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U:\3-Data_Collection\3.2.2-Member States Reporting 2014-2020\Spain_C3.2014.11.06\Work Plan 2021\Final Spain WP\"/>
    </mc:Choice>
  </mc:AlternateContent>
  <bookViews>
    <workbookView xWindow="0" yWindow="0" windowWidth="23016" windowHeight="10428"/>
  </bookViews>
  <sheets>
    <sheet name="Table1A List of required stocks" sheetId="45" r:id="rId1"/>
    <sheet name="Table1B Planning of sampling " sheetId="46" r:id="rId2"/>
    <sheet name="Table1C Sampling intensity " sheetId="47" r:id="rId3"/>
    <sheet name="Table1D Recreational fisheries" sheetId="50" r:id="rId4"/>
    <sheet name="Table1E Anadromous catadromous" sheetId="58" r:id="rId5"/>
    <sheet name="Table1F Incidental by catch " sheetId="56" r:id="rId6"/>
    <sheet name="Table1G List of research survey" sheetId="35" r:id="rId7"/>
    <sheet name="Table1H Research survey data " sheetId="36" r:id="rId8"/>
    <sheet name="Table2A Fishing activity variab" sheetId="33" r:id="rId9"/>
    <sheet name="Table3A Pop segments fisheries" sheetId="3" r:id="rId10"/>
    <sheet name="Table3B Pop segments aquacultur" sheetId="19" r:id="rId11"/>
    <sheet name="Table 3C Pop segments process" sheetId="59" r:id="rId12"/>
    <sheet name="Table4A Sampling plan descripti" sheetId="39" r:id="rId13"/>
    <sheet name="Table4B Sampling frame descript" sheetId="40" r:id="rId14"/>
    <sheet name="Table4C Data on the fisheries " sheetId="37" r:id="rId15"/>
    <sheet name="Table4D Landing locations" sheetId="38" r:id="rId16"/>
    <sheet name="Table5A Quality assurance frame" sheetId="44" r:id="rId17"/>
    <sheet name="Table5B Quality assurance frame" sheetId="57" r:id="rId18"/>
    <sheet name="Table6A_Data_availability" sheetId="31" r:id="rId19"/>
    <sheet name="Table7A_Planned Regional_coord" sheetId="27" r:id="rId20"/>
    <sheet name="Table7B_Follow up of Recommenda" sheetId="32" r:id="rId21"/>
    <sheet name="Table7C_Bi- and multilateral " sheetId="26" r:id="rId22"/>
    <sheet name="Drop-down list" sheetId="54" r:id="rId23"/>
  </sheets>
  <definedNames>
    <definedName name="_xlnm._FilterDatabase" localSheetId="11" hidden="1">'Table 3C Pop segments process'!$A$4:$I$104</definedName>
    <definedName name="_xlnm._FilterDatabase" localSheetId="0" hidden="1">'Table1A List of required stocks'!$A$4:$O$358</definedName>
    <definedName name="_xlnm._FilterDatabase" localSheetId="1" hidden="1">'Table1B Planning of sampling '!$A$5:$Z$277</definedName>
    <definedName name="_xlnm._FilterDatabase" localSheetId="2" hidden="1">'Table1C Sampling intensity '!$A$4:$M$1694</definedName>
    <definedName name="_xlnm._FilterDatabase" localSheetId="4" hidden="1">'Table1E Anadromous catadromous'!$A$4:$AC$145</definedName>
    <definedName name="_xlnm._FilterDatabase" localSheetId="5" hidden="1">'Table1F Incidental by catch '!$A$4:$J$4</definedName>
    <definedName name="_xlnm._FilterDatabase" localSheetId="6" hidden="1">'Table1G List of research survey'!$A$4:$AF$65</definedName>
    <definedName name="_xlnm._FilterDatabase" localSheetId="8" hidden="1">'Table2A Fishing activity variab'!$A$1:$N$109</definedName>
    <definedName name="_xlnm._FilterDatabase" localSheetId="9" hidden="1">'Table3A Pop segments fisheries'!$A$4:$M$2374</definedName>
    <definedName name="_xlnm._FilterDatabase" localSheetId="10" hidden="1">'Table3B Pop segments aquacultur'!$A$4:$W$1540</definedName>
    <definedName name="_xlnm._FilterDatabase" localSheetId="12" hidden="1">'Table4A Sampling plan descripti'!$A$4:$O$116</definedName>
    <definedName name="Excel_BuiltIn_Print_Area_1_1" localSheetId="3">#REF!</definedName>
    <definedName name="Excel_BuiltIn_Print_Area_1_1" localSheetId="4">#REF!</definedName>
    <definedName name="Excel_BuiltIn_Print_Area_1_1" localSheetId="16">#REF!</definedName>
    <definedName name="Excel_BuiltIn_Print_Area_1_1">#REF!</definedName>
    <definedName name="Excel_BuiltIn_Print_Area_1_1_1" localSheetId="3">#REF!</definedName>
    <definedName name="Excel_BuiltIn_Print_Area_1_1_1" localSheetId="4">#REF!</definedName>
    <definedName name="Excel_BuiltIn_Print_Area_1_1_1" localSheetId="16">#REF!</definedName>
    <definedName name="Excel_BuiltIn_Print_Area_1_1_1">#REF!</definedName>
    <definedName name="Excel_BuiltIn_Print_Area_10_1" localSheetId="4">#REF!</definedName>
    <definedName name="Excel_BuiltIn_Print_Area_10_1">#REF!</definedName>
    <definedName name="Excel_BuiltIn_Print_Area_10_1_1" localSheetId="3">#REF!</definedName>
    <definedName name="Excel_BuiltIn_Print_Area_10_1_1" localSheetId="4">#REF!</definedName>
    <definedName name="Excel_BuiltIn_Print_Area_10_1_1" localSheetId="16">#REF!</definedName>
    <definedName name="Excel_BuiltIn_Print_Area_10_1_1">#REF!</definedName>
    <definedName name="Excel_BuiltIn_Print_Area_11_1" localSheetId="4">#REF!</definedName>
    <definedName name="Excel_BuiltIn_Print_Area_11_1">#REF!</definedName>
    <definedName name="Excel_BuiltIn_Print_Area_12_1" localSheetId="4">#REF!</definedName>
    <definedName name="Excel_BuiltIn_Print_Area_12_1">#REF!</definedName>
    <definedName name="Excel_BuiltIn_Print_Area_12_1_1" localSheetId="4">#REF!</definedName>
    <definedName name="Excel_BuiltIn_Print_Area_12_1_1">#REF!</definedName>
    <definedName name="Excel_BuiltIn_Print_Area_14_1" localSheetId="4">#REF!</definedName>
    <definedName name="Excel_BuiltIn_Print_Area_14_1">#REF!</definedName>
    <definedName name="Excel_BuiltIn_Print_Area_15_1" localSheetId="3">#REF!</definedName>
    <definedName name="Excel_BuiltIn_Print_Area_15_1" localSheetId="4">#REF!</definedName>
    <definedName name="Excel_BuiltIn_Print_Area_15_1">#REF!</definedName>
    <definedName name="Excel_BuiltIn_Print_Area_24_1" localSheetId="3">#REF!</definedName>
    <definedName name="Excel_BuiltIn_Print_Area_24_1" localSheetId="4">#REF!</definedName>
    <definedName name="Excel_BuiltIn_Print_Area_24_1">#REF!</definedName>
    <definedName name="Excel_BuiltIn_Print_Area_4_1" localSheetId="3">#REF!</definedName>
    <definedName name="Excel_BuiltIn_Print_Area_4_1" localSheetId="4">#REF!</definedName>
    <definedName name="Excel_BuiltIn_Print_Area_4_1">#REF!</definedName>
    <definedName name="Excel_BuiltIn_Print_Area_5_1" localSheetId="3">#REF!</definedName>
    <definedName name="Excel_BuiltIn_Print_Area_5_1" localSheetId="4">#REF!</definedName>
    <definedName name="Excel_BuiltIn_Print_Area_5_1">#REF!</definedName>
    <definedName name="Excel_BuiltIn_Print_Area_7_1" localSheetId="4">#REF!</definedName>
    <definedName name="Excel_BuiltIn_Print_Area_7_1">#REF!</definedName>
    <definedName name="Excel_BuiltIn_Print_Area_8_1" localSheetId="4">#REF!</definedName>
    <definedName name="Excel_BuiltIn_Print_Area_8_1">#REF!</definedName>
    <definedName name="Excel_BuiltIn_Print_Area_9_1" localSheetId="4">#REF!</definedName>
    <definedName name="Excel_BuiltIn_Print_Area_9_1">#REF!</definedName>
    <definedName name="print" localSheetId="4">#REF!</definedName>
    <definedName name="print">#REF!</definedName>
    <definedName name="_xlnm.Print_Area" localSheetId="0">'Table1A List of required stocks'!$A$1:$L$358</definedName>
    <definedName name="_xlnm.Print_Area" localSheetId="1">'Table1B Planning of sampling '!$A$1:$Y$277</definedName>
    <definedName name="_xlnm.Print_Area" localSheetId="2">'Table1C Sampling intensity '!$A$1:$L$1694</definedName>
    <definedName name="_xlnm.Print_Area" localSheetId="4">'Table1E Anadromous catadromous'!$A$1:$O$146</definedName>
    <definedName name="_xlnm.Print_Area" localSheetId="5">'Table1F Incidental by catch '!$A$1:$J$50</definedName>
    <definedName name="_xlnm.Print_Area" localSheetId="9">'Table3A Pop segments fisheries'!#REF!</definedName>
    <definedName name="_xlnm.Print_Area" localSheetId="10">'Table3B Pop segments aquacultur'!$A$1:$K$1412</definedName>
    <definedName name="_xlnm.Print_Area" localSheetId="15">'Table4D Landing locations'!$A$1:$K$6</definedName>
    <definedName name="_xlnm.Print_Area" localSheetId="16">'Table5A Quality assurance frame'!$A$1:$S$36</definedName>
    <definedName name="_xlnm.Print_Area" localSheetId="17">'Table5B Quality assurance frame'!$A$1:$AH$8</definedName>
    <definedName name="_xlnm.Print_Area" localSheetId="20">'Table7B_Follow up of Recommenda'!$A$1:$J$31</definedName>
  </definedNames>
  <calcPr calcId="162913"/>
</workbook>
</file>

<file path=xl/calcChain.xml><?xml version="1.0" encoding="utf-8"?>
<calcChain xmlns="http://schemas.openxmlformats.org/spreadsheetml/2006/main">
  <c r="H52" i="32" l="1"/>
  <c r="J6" i="47"/>
  <c r="J108" i="47"/>
  <c r="J106" i="47"/>
  <c r="J102" i="47"/>
  <c r="J1139" i="47"/>
  <c r="J1137" i="47"/>
  <c r="J1135" i="47"/>
  <c r="J1133" i="47"/>
  <c r="J300" i="47"/>
  <c r="J298" i="47"/>
  <c r="J296" i="47"/>
  <c r="J294" i="47"/>
  <c r="J1117" i="47"/>
  <c r="J1115" i="47"/>
  <c r="J1113" i="47"/>
  <c r="J1111" i="47"/>
  <c r="J278" i="47"/>
  <c r="J276" i="47"/>
  <c r="J274" i="47"/>
  <c r="J272" i="47"/>
  <c r="J1105" i="47"/>
  <c r="J1103" i="47"/>
  <c r="J1101" i="47"/>
  <c r="J1099" i="47"/>
  <c r="J266" i="47"/>
  <c r="J264" i="47"/>
  <c r="J262" i="47"/>
  <c r="J260" i="47"/>
  <c r="J1017" i="47"/>
  <c r="J1015" i="47"/>
  <c r="J1013" i="47"/>
  <c r="J1011" i="47"/>
  <c r="J178" i="47"/>
  <c r="J176" i="47"/>
  <c r="J174" i="47"/>
  <c r="J172" i="47"/>
  <c r="J1007" i="47"/>
  <c r="J1005" i="47"/>
  <c r="J1003" i="47"/>
  <c r="J1001" i="47"/>
  <c r="J168" i="47"/>
  <c r="J166" i="47"/>
  <c r="J164" i="47"/>
  <c r="J162" i="47"/>
  <c r="J981" i="47"/>
  <c r="J987" i="47"/>
  <c r="J985" i="47"/>
  <c r="J148" i="47"/>
  <c r="J142" i="47"/>
  <c r="J146" i="47"/>
  <c r="J966" i="47"/>
  <c r="J964" i="47"/>
  <c r="J960" i="47"/>
  <c r="J127" i="47"/>
  <c r="J125" i="47"/>
  <c r="J121" i="47"/>
  <c r="J902" i="47"/>
  <c r="J900" i="47"/>
  <c r="J898" i="47"/>
  <c r="J896" i="47"/>
  <c r="J63" i="47"/>
  <c r="J61" i="47"/>
  <c r="J59" i="47"/>
  <c r="J57" i="47"/>
  <c r="J947" i="47"/>
  <c r="J945" i="47"/>
  <c r="J941" i="47"/>
  <c r="J962" i="47"/>
  <c r="J983" i="47"/>
  <c r="J144" i="47"/>
  <c r="J123" i="47"/>
  <c r="J1182" i="47"/>
  <c r="J1180" i="47"/>
  <c r="J1178" i="47"/>
  <c r="J1176" i="47"/>
  <c r="J339" i="47"/>
  <c r="J337" i="47"/>
  <c r="J335" i="47"/>
  <c r="J333" i="47"/>
</calcChain>
</file>

<file path=xl/sharedStrings.xml><?xml version="1.0" encoding="utf-8"?>
<sst xmlns="http://schemas.openxmlformats.org/spreadsheetml/2006/main" count="71673" uniqueCount="2647">
  <si>
    <t>MS</t>
  </si>
  <si>
    <t>SWE</t>
  </si>
  <si>
    <t>X</t>
  </si>
  <si>
    <t>Region</t>
  </si>
  <si>
    <t>Mediterranean Sea and Black Sea</t>
  </si>
  <si>
    <t>ESP</t>
  </si>
  <si>
    <t>A - Census</t>
  </si>
  <si>
    <t>B - Probability Sample Survey</t>
  </si>
  <si>
    <t>Variable group</t>
  </si>
  <si>
    <t>Variables</t>
  </si>
  <si>
    <t>Data sources</t>
  </si>
  <si>
    <t>Other income</t>
  </si>
  <si>
    <t>questionnaires</t>
  </si>
  <si>
    <t>Energy costs</t>
  </si>
  <si>
    <t>Comments</t>
  </si>
  <si>
    <t xml:space="preserve">12-&lt; 18 m </t>
  </si>
  <si>
    <t>DEU</t>
  </si>
  <si>
    <t>Gross value of landings</t>
  </si>
  <si>
    <t>Data Source</t>
  </si>
  <si>
    <t>Data source</t>
  </si>
  <si>
    <t>MSs</t>
  </si>
  <si>
    <t>Contact persons</t>
  </si>
  <si>
    <t>Acronym</t>
  </si>
  <si>
    <t>RFMO/RFO/IO</t>
  </si>
  <si>
    <t>ICES</t>
  </si>
  <si>
    <t>MEDITS</t>
  </si>
  <si>
    <t>Species group</t>
  </si>
  <si>
    <t>Techniques</t>
  </si>
  <si>
    <t xml:space="preserve">Supra region </t>
  </si>
  <si>
    <t>WP</t>
  </si>
  <si>
    <t>WP date of submission</t>
  </si>
  <si>
    <t>Data set</t>
  </si>
  <si>
    <t>Final data available after</t>
  </si>
  <si>
    <t>N</t>
  </si>
  <si>
    <t>N-1</t>
  </si>
  <si>
    <t>all</t>
  </si>
  <si>
    <t>Source</t>
  </si>
  <si>
    <t xml:space="preserve">Section </t>
  </si>
  <si>
    <t>Topic</t>
  </si>
  <si>
    <t>Recommendation number</t>
  </si>
  <si>
    <t>Follow-up action</t>
  </si>
  <si>
    <t>North Atlantic</t>
  </si>
  <si>
    <t>LVA</t>
  </si>
  <si>
    <t>Drift and/or fixed netters</t>
  </si>
  <si>
    <t>Additional data collection (Y/N)</t>
  </si>
  <si>
    <t>Planned coverage of data collected under complementary data collection (% of fishing trips)</t>
  </si>
  <si>
    <t>FRA</t>
  </si>
  <si>
    <t>North Sea and Eastern Arctic</t>
  </si>
  <si>
    <t>Effort</t>
  </si>
  <si>
    <t>I</t>
  </si>
  <si>
    <t>Sales notes</t>
  </si>
  <si>
    <t>Y</t>
  </si>
  <si>
    <t>100%</t>
  </si>
  <si>
    <t>None</t>
  </si>
  <si>
    <t>NA</t>
  </si>
  <si>
    <t>Landings</t>
  </si>
  <si>
    <t>All metiers</t>
  </si>
  <si>
    <t>Expected coverage of data collected under control regulation (% of fishing trips)</t>
  </si>
  <si>
    <t>Species</t>
  </si>
  <si>
    <t>Reasons for not sampling</t>
  </si>
  <si>
    <t>Type of Survey</t>
  </si>
  <si>
    <t>GFCM</t>
  </si>
  <si>
    <t>Name of survey</t>
  </si>
  <si>
    <t>Agreed at RCG level</t>
  </si>
  <si>
    <t>Area(s)
covered</t>
  </si>
  <si>
    <t>Period (Month)</t>
  </si>
  <si>
    <t>Frequency</t>
  </si>
  <si>
    <t>Days at sea planned</t>
  </si>
  <si>
    <t xml:space="preserve">Planned target </t>
  </si>
  <si>
    <t>Map</t>
  </si>
  <si>
    <t>Relevant international planning group - RFMO/RFO/IO</t>
  </si>
  <si>
    <t>NLD</t>
  </si>
  <si>
    <t>Demersal Young Fish Survey</t>
  </si>
  <si>
    <t>Annual</t>
  </si>
  <si>
    <t>Fish Hauls</t>
  </si>
  <si>
    <t>NS Herring Acoustic Survey</t>
  </si>
  <si>
    <t>July</t>
  </si>
  <si>
    <t>Echo Nm</t>
  </si>
  <si>
    <t>Plankton hauls</t>
  </si>
  <si>
    <t>Type of data collected</t>
  </si>
  <si>
    <t>C</t>
  </si>
  <si>
    <t>A</t>
  </si>
  <si>
    <t>Litter items in the trawl</t>
  </si>
  <si>
    <t>Benthos in the trawl</t>
  </si>
  <si>
    <t>Marine Mammal observations</t>
  </si>
  <si>
    <t>MEGS</t>
  </si>
  <si>
    <t>MS participating in sampling</t>
  </si>
  <si>
    <t>Sampling year</t>
  </si>
  <si>
    <t>Scheme</t>
  </si>
  <si>
    <t>PSU type</t>
  </si>
  <si>
    <t>Planned number of PSUs</t>
  </si>
  <si>
    <t xml:space="preserve">annual </t>
  </si>
  <si>
    <t xml:space="preserve">Sampling frame description </t>
  </si>
  <si>
    <t>N/A</t>
  </si>
  <si>
    <t>Life stage</t>
  </si>
  <si>
    <t>Method</t>
  </si>
  <si>
    <t>Unit</t>
  </si>
  <si>
    <t>n. sites</t>
  </si>
  <si>
    <t>F</t>
  </si>
  <si>
    <t>Sampling design</t>
  </si>
  <si>
    <t>Sampling implementation</t>
  </si>
  <si>
    <t>Data capture</t>
  </si>
  <si>
    <t>Data Storage</t>
  </si>
  <si>
    <t>Data processing</t>
  </si>
  <si>
    <t>Is the sampling design documented?</t>
  </si>
  <si>
    <t>RDB-FishFrame</t>
  </si>
  <si>
    <t>Reference years</t>
  </si>
  <si>
    <t>Area / Stock</t>
  </si>
  <si>
    <t>Gadus morhua</t>
  </si>
  <si>
    <t>ITA</t>
  </si>
  <si>
    <t>Age</t>
  </si>
  <si>
    <t>Weight</t>
  </si>
  <si>
    <t>Sex ratio</t>
  </si>
  <si>
    <t>Sexual maturity</t>
  </si>
  <si>
    <t>Fecundity</t>
  </si>
  <si>
    <t>PRT</t>
  </si>
  <si>
    <t>MS partcipating in sampling</t>
  </si>
  <si>
    <t>age</t>
  </si>
  <si>
    <t>Sampling period</t>
  </si>
  <si>
    <t>Sub-area / Fishing ground</t>
  </si>
  <si>
    <t xml:space="preserve">NAFO </t>
  </si>
  <si>
    <t>OTB_MDD_130-219_0_0</t>
  </si>
  <si>
    <t>OTB_MDD_&gt;=220_0_0</t>
  </si>
  <si>
    <t>OTB_CRU_40-59_0_0</t>
  </si>
  <si>
    <t>IOTC</t>
  </si>
  <si>
    <t xml:space="preserve">
EU TAC (if any)
(%)</t>
  </si>
  <si>
    <t>Average landings in the reference years (tons)</t>
  </si>
  <si>
    <t>NAFO</t>
  </si>
  <si>
    <t>L3</t>
  </si>
  <si>
    <t>vessel trip</t>
  </si>
  <si>
    <t>Seasonality (Temporal strata)</t>
  </si>
  <si>
    <t>FIN</t>
  </si>
  <si>
    <t>GBR</t>
  </si>
  <si>
    <t>Planned MS participation</t>
  </si>
  <si>
    <t>Threshold  (Y/N)</t>
  </si>
  <si>
    <t>Threshold (Y/N)</t>
  </si>
  <si>
    <t>Name of sampling scheme</t>
  </si>
  <si>
    <t xml:space="preserve">Sampling frame </t>
  </si>
  <si>
    <t xml:space="preserve">Where can documentation on sampling design be found? </t>
  </si>
  <si>
    <t>Are non-responses and refusals recorded?</t>
  </si>
  <si>
    <t>Where can documentation on quality checks for data capture be found?</t>
  </si>
  <si>
    <t>In which national database are data stored?</t>
  </si>
  <si>
    <t>In which international database(s) are data stored?</t>
  </si>
  <si>
    <t xml:space="preserve">Where can documentation on processes to evaluate accuracy be found? </t>
  </si>
  <si>
    <t xml:space="preserve">Comments </t>
  </si>
  <si>
    <t>Applicable (Species present in the MS?)</t>
  </si>
  <si>
    <t>Type of variables (E/S)</t>
  </si>
  <si>
    <t>E</t>
  </si>
  <si>
    <t>S</t>
  </si>
  <si>
    <t xml:space="preserve">Share (%) in EU landings </t>
  </si>
  <si>
    <t>Selected for sampling  (Y/N)</t>
  </si>
  <si>
    <t>Anguilla anguilla</t>
  </si>
  <si>
    <t>Area/EMU</t>
  </si>
  <si>
    <t>Annual estimate of catch? (Y/N)</t>
  </si>
  <si>
    <t>Annual percentage of released catch? (Y/N)</t>
  </si>
  <si>
    <t>Collection of catch composition data? (Y/N)</t>
  </si>
  <si>
    <t xml:space="preserve">Acronym </t>
  </si>
  <si>
    <t>Mandatory (Y/N)</t>
  </si>
  <si>
    <t>MS participation</t>
  </si>
  <si>
    <t>International database</t>
  </si>
  <si>
    <t>Core/ Additional variable</t>
  </si>
  <si>
    <t xml:space="preserve">Fishing technique </t>
  </si>
  <si>
    <t xml:space="preserve">Length class </t>
  </si>
  <si>
    <t>Metiers (level 6)</t>
  </si>
  <si>
    <t xml:space="preserve">Type of data collected under control regulation used to calculate the estimates </t>
  </si>
  <si>
    <t xml:space="preserve">Data collection scheme </t>
  </si>
  <si>
    <t xml:space="preserve">Variable Group </t>
  </si>
  <si>
    <t>Variable</t>
  </si>
  <si>
    <t xml:space="preserve">Type of data collection scheme </t>
  </si>
  <si>
    <t xml:space="preserve">Planned sample rate % </t>
  </si>
  <si>
    <t>Stratum ID code</t>
  </si>
  <si>
    <t>Catch fractions covered</t>
  </si>
  <si>
    <t xml:space="preserve">Average Number of PSU during the reference years </t>
  </si>
  <si>
    <t>Stratum ID number</t>
  </si>
  <si>
    <t>Stratum</t>
  </si>
  <si>
    <t xml:space="preserve">Method of PSU selection </t>
  </si>
  <si>
    <t xml:space="preserve">Average landings (tons) </t>
  </si>
  <si>
    <t>Average landings (tons) in foreign ports</t>
  </si>
  <si>
    <t>Average landings (tons) in national ports</t>
  </si>
  <si>
    <t>Landing locations(s)</t>
  </si>
  <si>
    <t>Are quality checks to validate detailed data documented?</t>
  </si>
  <si>
    <t>Are processes to evaluate data accuracy (bias and precision) documented?</t>
  </si>
  <si>
    <t>Are the editing and imputation methods documented?</t>
  </si>
  <si>
    <t xml:space="preserve">Where can documentation on editing and imputation be found? </t>
  </si>
  <si>
    <t>Section</t>
  </si>
  <si>
    <t xml:space="preserve">Reference year </t>
  </si>
  <si>
    <t>Year(s) of WP implementation</t>
  </si>
  <si>
    <t>Name of meeting</t>
  </si>
  <si>
    <t>Recommendation/ Agreement</t>
  </si>
  <si>
    <t>Content</t>
  </si>
  <si>
    <t>Coordination</t>
  </si>
  <si>
    <t>Description of sampling / sampling protocol / sampling intensity</t>
  </si>
  <si>
    <t xml:space="preserve">Data transmission  </t>
  </si>
  <si>
    <t xml:space="preserve">Access to vessels </t>
  </si>
  <si>
    <t xml:space="preserve">Validity </t>
  </si>
  <si>
    <t>Area</t>
  </si>
  <si>
    <t>Applicable (Y/N)</t>
  </si>
  <si>
    <t>Water Body</t>
  </si>
  <si>
    <t>Salmo salar</t>
  </si>
  <si>
    <t>Group of vulnerable species</t>
  </si>
  <si>
    <t>Institutional environment</t>
  </si>
  <si>
    <t>Statistical processes</t>
  </si>
  <si>
    <t>Statistical Outputs</t>
  </si>
  <si>
    <t>P3 Impartiality and objectiveness</t>
  </si>
  <si>
    <t>P4 Confidentiality</t>
  </si>
  <si>
    <t>P5 Sound methodology</t>
  </si>
  <si>
    <t>P6 Appropriate statistical procedures</t>
  </si>
  <si>
    <t>P7 Non-excessive burden on respondents</t>
  </si>
  <si>
    <t>P8 Cost effectiveness</t>
  </si>
  <si>
    <t>P9 Relevance</t>
  </si>
  <si>
    <t>P10 Accuracy and reliability</t>
  </si>
  <si>
    <t>P11 Timeliness and punctuality</t>
  </si>
  <si>
    <t>P12 coherence and comparability</t>
  </si>
  <si>
    <t>P13 Accessibility and Clarity</t>
  </si>
  <si>
    <t>Name of data collection scheme</t>
  </si>
  <si>
    <t>Name of data sources</t>
  </si>
  <si>
    <t>Statistically sound sources and methods</t>
  </si>
  <si>
    <t>Error checking</t>
  </si>
  <si>
    <t>Are procedures for confidential data handling in place and documented?</t>
  </si>
  <si>
    <t>Are protocols to enforce confidentiality between DCF partners in place and documented?</t>
  </si>
  <si>
    <t>Are protocols to enforce confidentiality with external users in place and documented?</t>
  </si>
  <si>
    <t>Is sound methodology documented ?</t>
  </si>
  <si>
    <t>Does it follow international standards, guidelines and best practices?</t>
  </si>
  <si>
    <t>Are methodologies consistent at MS, regional and EU level?</t>
  </si>
  <si>
    <t>Is there consistency between administrative and other statistical data?</t>
  </si>
  <si>
    <t>Are there agreements for access and quality of administrative data between partners?</t>
  </si>
  <si>
    <t>Are data collection, entry and coding checked?</t>
  </si>
  <si>
    <t>Are editing and imputation methods used and checked?</t>
  </si>
  <si>
    <t>Are revisions documented and available?</t>
  </si>
  <si>
    <t>Is duplication of data collection avoided?</t>
  </si>
  <si>
    <t>Do automatic techniques for data capture, data coding and validation exist?</t>
  </si>
  <si>
    <t>Are end-users listed and updated?</t>
  </si>
  <si>
    <t>Are sources, intermediate results and outputs regularly assessed and validated?</t>
  </si>
  <si>
    <t xml:space="preserve">Are errors measured and documented? </t>
  </si>
  <si>
    <t>Are procedures in place to ensure timely execution?</t>
  </si>
  <si>
    <t>Are procedures in place to monitor internal coherence?</t>
  </si>
  <si>
    <t>Are statistics comparable over time?</t>
  </si>
  <si>
    <t>Are methodological documents publicly available?</t>
  </si>
  <si>
    <t>Are data stored in databases?</t>
  </si>
  <si>
    <t xml:space="preserve">Where can documentation be found? </t>
  </si>
  <si>
    <t>Length</t>
  </si>
  <si>
    <t xml:space="preserve">Expected occurence of recordings </t>
  </si>
  <si>
    <t>Sampling period/year(s)</t>
  </si>
  <si>
    <t>Fleet segment / Metier</t>
  </si>
  <si>
    <t>Targeted species / species assemblage</t>
  </si>
  <si>
    <t xml:space="preserve">Average number of fishing trips </t>
  </si>
  <si>
    <t xml:space="preserve">Average number of fishing days </t>
  </si>
  <si>
    <t>Average number of locations</t>
  </si>
  <si>
    <t xml:space="preserve">Average number of registered landings </t>
  </si>
  <si>
    <t xml:space="preserve">Average landed tonnage </t>
  </si>
  <si>
    <t>Average landed tonnage of national fleet</t>
  </si>
  <si>
    <t>Average landed tonnage of foreign fleet</t>
  </si>
  <si>
    <t xml:space="preserve">Sampling year/ period </t>
  </si>
  <si>
    <t>Sampling year/ period</t>
  </si>
  <si>
    <t>Planned minimum no of individuals to be measured at the national level</t>
  </si>
  <si>
    <t>Planned minimum no of individuals to be measured at the regional level</t>
  </si>
  <si>
    <t>Fishery / Independent data collection</t>
  </si>
  <si>
    <t>Planned nos</t>
  </si>
  <si>
    <t>Type of sampling activities</t>
  </si>
  <si>
    <t>Used as basis for advice (Y/N)</t>
  </si>
  <si>
    <t>Data collected  under control regulation appropriate for scientific use (Y/N/I)</t>
  </si>
  <si>
    <t>Species/ Stocks covered for estimation of volume and length of catch fractions</t>
  </si>
  <si>
    <t>BGR</t>
  </si>
  <si>
    <t>CYP</t>
  </si>
  <si>
    <t>BEL</t>
  </si>
  <si>
    <t>CZE</t>
  </si>
  <si>
    <t>DNK</t>
  </si>
  <si>
    <t>GRC</t>
  </si>
  <si>
    <t>HRV</t>
  </si>
  <si>
    <t>HUN</t>
  </si>
  <si>
    <t>IRL</t>
  </si>
  <si>
    <t>LTU</t>
  </si>
  <si>
    <t>POL</t>
  </si>
  <si>
    <t>ROU</t>
  </si>
  <si>
    <t>SVK</t>
  </si>
  <si>
    <t>UKR</t>
  </si>
  <si>
    <t>AUT</t>
  </si>
  <si>
    <t>EST</t>
  </si>
  <si>
    <t>MLT</t>
  </si>
  <si>
    <t>Table 7B: Follow-up of recommendations and agreements</t>
  </si>
  <si>
    <t>Table7C: Bi- and multilateral agreements</t>
  </si>
  <si>
    <t>MS list: ISO ALPHA 3 code</t>
  </si>
  <si>
    <t>Table1A: List of required stocks</t>
  </si>
  <si>
    <t>Table 1B: Planning of sampling for biological variables</t>
  </si>
  <si>
    <t>Table 1C: Sampling intensity for biological variables</t>
  </si>
  <si>
    <t>Table 1D: Recreational fisheries</t>
  </si>
  <si>
    <t xml:space="preserve">Table 1E: Anadromous and catadromous species data collection in fresh water </t>
  </si>
  <si>
    <t xml:space="preserve">Table 1F: Incidental by-catch of birds, mammals, reptiles and fish </t>
  </si>
  <si>
    <t>Table 1G: List of research surveys at sea</t>
  </si>
  <si>
    <t>Table 1H: Research survey data collection and dissemination</t>
  </si>
  <si>
    <t xml:space="preserve">Table 2A: Fishing activity variables data collection strategy </t>
  </si>
  <si>
    <t>Table 3A: Population segments for collection of economic and social data for fisheries</t>
  </si>
  <si>
    <t>Table 3B: Population segments for collection of economic and social data for aquaculture</t>
  </si>
  <si>
    <t>Table 4A: Sampling plan description for biological data</t>
  </si>
  <si>
    <t>Table 4C: Data on the fisheries by member state</t>
  </si>
  <si>
    <t>Table 4D: Landing locations</t>
  </si>
  <si>
    <t>Table 5A: Quality assurance framework for biological data</t>
  </si>
  <si>
    <t>Table 5B: Quality assurance framework for socio-economic data</t>
  </si>
  <si>
    <t>Table 6A: Data availability</t>
  </si>
  <si>
    <t>Table 7A: Planned regional and international coordination</t>
  </si>
  <si>
    <t>Baltic International Trawl Survey</t>
  </si>
  <si>
    <t>Baltic International Acoustic Survey (Autumn)</t>
  </si>
  <si>
    <t>Gulf of Riga Acoustic Herring Survey</t>
  </si>
  <si>
    <t xml:space="preserve">Sprat Acoustic Survey </t>
  </si>
  <si>
    <t>Rügen Herring Larvae Survey</t>
  </si>
  <si>
    <t>International Bottom Trawl Survey</t>
  </si>
  <si>
    <t>North Sea Beam Trawl Survey</t>
  </si>
  <si>
    <t>Sole Net Survey</t>
  </si>
  <si>
    <t>North Sea Sandeels Survey</t>
  </si>
  <si>
    <t>International Ecosystem Survey in the Nordic Seas</t>
  </si>
  <si>
    <t>Redfish Survey in the Norwegian Sea and adjacent waters</t>
  </si>
  <si>
    <t>Mackerel egg Survey (Triennial)</t>
  </si>
  <si>
    <t>Herring Larvae survey</t>
  </si>
  <si>
    <t>Nephrops Tvsurvey (FU3&amp;4)</t>
  </si>
  <si>
    <t>Nephrops TVsurvey (FU 6)</t>
  </si>
  <si>
    <t>Nephrops TVsurvey (FU 7)</t>
  </si>
  <si>
    <t>Nephrops TVsurvey (FU 8)</t>
  </si>
  <si>
    <t>Nephrops TVsurvey (FU 9)</t>
  </si>
  <si>
    <t>International Redfish Trawl and Acoustic Survey (Biennial)</t>
  </si>
  <si>
    <t>Flemish Cap Groundfish survey</t>
  </si>
  <si>
    <t>Greenland Groundfish survey</t>
  </si>
  <si>
    <t>3LNO Groundfish survey</t>
  </si>
  <si>
    <t>estern IBTS 4th quarter (including Porcupine survey)</t>
  </si>
  <si>
    <t>Scottish Western IBTS</t>
  </si>
  <si>
    <t>ISBCBTS September</t>
  </si>
  <si>
    <t>WCBTS</t>
  </si>
  <si>
    <t>Blue whiting survey</t>
  </si>
  <si>
    <t>International Mackerel and Horse Mackerel Egg Survey (Triennial)</t>
  </si>
  <si>
    <t>Sardine, Anchovy Horse Mackerel Acoustic Survey</t>
  </si>
  <si>
    <t>Sardine DEPM (Triennial)</t>
  </si>
  <si>
    <t>Spawning/Pre spawning Herring/Boarfish acoustic survey</t>
  </si>
  <si>
    <t>Biomass of Anchovy</t>
  </si>
  <si>
    <t xml:space="preserve">Nephrops UWTV survey (offshore, FU11-13) </t>
  </si>
  <si>
    <t>Nephrops UWTV Irish Sea (FU 15)</t>
  </si>
  <si>
    <t>Nephrops UWTV survey Aran Grounds (FU17)</t>
  </si>
  <si>
    <t>Nephrops UWTV survey Celtic Sea (FU20-22)</t>
  </si>
  <si>
    <t>Nephrops  Survey Offshore Portugal NepS (FU28-29)</t>
  </si>
  <si>
    <t>Pan-Mediterranean Acoustic Survey</t>
  </si>
  <si>
    <t>Bottom trawl survey in Black Sea</t>
  </si>
  <si>
    <t>Pelagic trawl survey in Black Sea</t>
  </si>
  <si>
    <t xml:space="preserve">International bottom trawl survey in the Mediterranean </t>
  </si>
  <si>
    <t>BITS Q1</t>
  </si>
  <si>
    <t>BITS Q4</t>
  </si>
  <si>
    <t>BIAS</t>
  </si>
  <si>
    <t>GRAHS</t>
  </si>
  <si>
    <t>SPRAS</t>
  </si>
  <si>
    <t>RHLS</t>
  </si>
  <si>
    <t>IBTS Q1</t>
  </si>
  <si>
    <t>IBTS Q3</t>
  </si>
  <si>
    <t>BTS</t>
  </si>
  <si>
    <t>DYFS</t>
  </si>
  <si>
    <t>SNS</t>
  </si>
  <si>
    <t>NSSS</t>
  </si>
  <si>
    <t>ASH</t>
  </si>
  <si>
    <t>REDNOR</t>
  </si>
  <si>
    <t>NSMEGS</t>
  </si>
  <si>
    <t>IHLS</t>
  </si>
  <si>
    <t>NHAS</t>
  </si>
  <si>
    <t>NTV3&amp;4</t>
  </si>
  <si>
    <t>NTV6</t>
  </si>
  <si>
    <t>NTV7</t>
  </si>
  <si>
    <t>NTV8</t>
  </si>
  <si>
    <t>NTV9</t>
  </si>
  <si>
    <t>REDTAS</t>
  </si>
  <si>
    <t>FCGS</t>
  </si>
  <si>
    <t>GGS</t>
  </si>
  <si>
    <t>PLATUXA</t>
  </si>
  <si>
    <t>IBTS Q4</t>
  </si>
  <si>
    <t xml:space="preserve">ISBCBTS </t>
  </si>
  <si>
    <t>VIIe BTS</t>
  </si>
  <si>
    <t>IBWSS</t>
  </si>
  <si>
    <t>BIOMAN</t>
  </si>
  <si>
    <t xml:space="preserve">UWTV </t>
  </si>
  <si>
    <t>UWTV</t>
  </si>
  <si>
    <t>MEDIAS</t>
  </si>
  <si>
    <t>BTSBS</t>
  </si>
  <si>
    <t>PTSBS</t>
  </si>
  <si>
    <t>Tables 1G &amp; 1H</t>
  </si>
  <si>
    <t>All tables except 7C</t>
  </si>
  <si>
    <t xml:space="preserve">Survey acronyms </t>
  </si>
  <si>
    <t>Name of surveys</t>
  </si>
  <si>
    <t>Triennial</t>
  </si>
  <si>
    <t>Biennial</t>
  </si>
  <si>
    <t>Table 1G</t>
  </si>
  <si>
    <t>Table 4B: Sampling frame description for biological data</t>
  </si>
  <si>
    <t>All</t>
  </si>
  <si>
    <t>-</t>
  </si>
  <si>
    <t xml:space="preserve">National co-ordination </t>
  </si>
  <si>
    <t>Regional Coordination Meeting North Sea and Eastern Arctic</t>
  </si>
  <si>
    <t>Regional Coordination Meeting North Atlantic</t>
  </si>
  <si>
    <t>Regional Coordination Meeting for the Mediterranean and Black Sea</t>
  </si>
  <si>
    <t>Regional Coordination Meeting Long Distant Fisheries</t>
  </si>
  <si>
    <t>LM</t>
  </si>
  <si>
    <t xml:space="preserve">Liason Meeting </t>
  </si>
  <si>
    <t>PGDATA</t>
  </si>
  <si>
    <t>PGDATA Planning Group on Data Needs for Assessments and Advice</t>
  </si>
  <si>
    <t>SCSA</t>
  </si>
  <si>
    <t>WGSADEM</t>
  </si>
  <si>
    <t>Working group on stock assessment of demersal species and elasmobranches in the Mediterranean</t>
  </si>
  <si>
    <t>WGSASP</t>
  </si>
  <si>
    <t>Working group on stock assessment of small pelagics in the Mediterranean</t>
  </si>
  <si>
    <t>SAC</t>
  </si>
  <si>
    <t>NAFO Scientific Council June meeting and Standing Committees</t>
  </si>
  <si>
    <t>NAFO Scientific Council September meeting and Standing Committees</t>
  </si>
  <si>
    <t>WGEAFM</t>
  </si>
  <si>
    <t>NAFO WG on Ecosystems Approach to Fisheries Management</t>
  </si>
  <si>
    <t>WGESA</t>
  </si>
  <si>
    <t>NAFO Working Group on Ecosystem Science Assessment</t>
  </si>
  <si>
    <t>NIPAG</t>
  </si>
  <si>
    <t>WG-RBMS</t>
  </si>
  <si>
    <t>NAFO Joint Fisheries Commission-Scientific Council Working Group on Risk-Based Management Strategies</t>
  </si>
  <si>
    <t>ICCAT Intersessional meeting of the Subcommittee on Ecosystems</t>
  </si>
  <si>
    <t>ICCAT</t>
  </si>
  <si>
    <t>ICCAT Working group on Stock Assessment Methods</t>
  </si>
  <si>
    <t>ICCAT other meetings</t>
  </si>
  <si>
    <t>WPEB</t>
  </si>
  <si>
    <t>IOTC Working party on Ecosystems and Bycatch</t>
  </si>
  <si>
    <t>WPB</t>
  </si>
  <si>
    <t>IOTC Working party on Billfish</t>
  </si>
  <si>
    <t>WPTT</t>
  </si>
  <si>
    <t>IOTC Working Party on Tropical Tuna</t>
  </si>
  <si>
    <t>WPDCS</t>
  </si>
  <si>
    <t>IOTC Working Party on Data Collection and Statistics</t>
  </si>
  <si>
    <t>WPM</t>
  </si>
  <si>
    <t>IOTC Working Party on Methods</t>
  </si>
  <si>
    <t>IOTC Scientific Committee</t>
  </si>
  <si>
    <t>IOTC other meetings</t>
  </si>
  <si>
    <t>IATTC Meeting of tha Scientific Advisory Committee</t>
  </si>
  <si>
    <t>IATTC</t>
  </si>
  <si>
    <t>IATTC Meeting of the Parties to the AIDCP</t>
  </si>
  <si>
    <t>IATTC Annual conference</t>
  </si>
  <si>
    <t>IATTC Meeting of the Permanent Working Group on Tuna Tracking</t>
  </si>
  <si>
    <t>IATTC other meetings</t>
  </si>
  <si>
    <t>WCPFC Regular Session of the Scientific Committee</t>
  </si>
  <si>
    <t>WCPFC</t>
  </si>
  <si>
    <t>WCPFC Northern Committe Regular Session</t>
  </si>
  <si>
    <t>WCPFC Regular Session of the Commission</t>
  </si>
  <si>
    <t>FAO SPWG</t>
  </si>
  <si>
    <t>CECAF</t>
  </si>
  <si>
    <t>SC-CCAMLR</t>
  </si>
  <si>
    <t>CCAMLR</t>
  </si>
  <si>
    <t>IBTSWG</t>
  </si>
  <si>
    <t xml:space="preserve">WGFAST </t>
  </si>
  <si>
    <t>WGACEGG</t>
  </si>
  <si>
    <t>WGMEGS</t>
  </si>
  <si>
    <t>FCCM</t>
  </si>
  <si>
    <t>Portuguese-Spanish surveys in Flemish Cap - coordination meeting for the survey</t>
  </si>
  <si>
    <t>MEDITS Working Group</t>
  </si>
  <si>
    <t>MEDIAS Working Group</t>
  </si>
  <si>
    <t>WGCATCH</t>
  </si>
  <si>
    <t>WGBIOP</t>
  </si>
  <si>
    <t>WGCHAIRS</t>
  </si>
  <si>
    <t>AFWG</t>
  </si>
  <si>
    <t>NWWG</t>
  </si>
  <si>
    <t>WGBIE</t>
  </si>
  <si>
    <t>WGWIDE</t>
  </si>
  <si>
    <t>WGHANSA</t>
  </si>
  <si>
    <t>WGDEEP</t>
  </si>
  <si>
    <t>WGEEL</t>
  </si>
  <si>
    <t>WGEF</t>
  </si>
  <si>
    <t>WGRFS</t>
  </si>
  <si>
    <t>WGMME</t>
  </si>
  <si>
    <t>WGDEC</t>
  </si>
  <si>
    <t>WGCEPH</t>
  </si>
  <si>
    <t>WGEAWESS</t>
  </si>
  <si>
    <t>Working Group on Ecosystem Assessment of Western European Shelf Seas</t>
  </si>
  <si>
    <t>WGCOMEDA</t>
  </si>
  <si>
    <t>A Working Group on Comparative Analyses between European Atlantic and Mediterranean marine ecosystems to move towards an Ecosystem-based Approach to Fisheries</t>
  </si>
  <si>
    <t>WGAQUA</t>
  </si>
  <si>
    <t>Working Group on Aquaculture</t>
  </si>
  <si>
    <t>Other relevant working groups, workshops, benchmarks, etc. and other meetings, to be held in next years but not scheduled yet</t>
  </si>
  <si>
    <t xml:space="preserve">GFCM Meeting of SAC Subcommittee on Stock Assessment </t>
  </si>
  <si>
    <t>GFCM Scientific Advidsory Committee</t>
  </si>
  <si>
    <t>Joint NAFO/ICES Pandalus Assessment WG</t>
  </si>
  <si>
    <t>Meeting of the Scientific Committee</t>
  </si>
  <si>
    <t>Meeting of the Commission</t>
  </si>
  <si>
    <t xml:space="preserve">International Bottom Trawl Survey Working Group </t>
  </si>
  <si>
    <t>Working Group on Fisheries Acoustics Science and Technology</t>
  </si>
  <si>
    <t xml:space="preserve">Working Group on Acoustic and Egg Surveys for Sardine and Anchovy in ICES areas VIII and IX </t>
  </si>
  <si>
    <t>Working Group on Mackerel and Horse Mackerel Egg Survey</t>
  </si>
  <si>
    <t>Working Group on Commercial Catches</t>
  </si>
  <si>
    <t>Working Group on biological parameters</t>
  </si>
  <si>
    <t>Annual Meeting of Advisory Working Group Chairs</t>
  </si>
  <si>
    <t xml:space="preserve">Arctic Fisheries Working Group </t>
  </si>
  <si>
    <t>North-Western Working Group</t>
  </si>
  <si>
    <t xml:space="preserve">Working Group on the Assessment of Bay of Biscay and Iberian Ecosystem </t>
  </si>
  <si>
    <t xml:space="preserve">Working Group on Widely Distributed Stocks </t>
  </si>
  <si>
    <t xml:space="preserve">Working Group on Southern Horse Mackerel, Anchovy and Sardine </t>
  </si>
  <si>
    <t>Working Group on the Biology and Assessment of Deep-Sea Fisheries Resources</t>
  </si>
  <si>
    <t xml:space="preserve">Joint EIFAC/ICES Working Group on Eels </t>
  </si>
  <si>
    <t>Working Group on Elasmobranch Fishes</t>
  </si>
  <si>
    <t xml:space="preserve">Working Group on Recreational Fisheries Surveys </t>
  </si>
  <si>
    <t xml:space="preserve">Working Group on Marine Mammal Ecology </t>
  </si>
  <si>
    <t xml:space="preserve">ICES/NAFO Joint Working Group on Deep-water Ecology </t>
  </si>
  <si>
    <t>Working Group on Cephalopod Fisheries and Life History</t>
  </si>
  <si>
    <t>NAFO-SC</t>
  </si>
  <si>
    <t>NATIONAL CORRESPONDENT MEETINGS</t>
  </si>
  <si>
    <t>2017-2019</t>
  </si>
  <si>
    <t>FAO/CECAF Working Group on the Assessment of Demersal Resources – Subgroup North</t>
  </si>
  <si>
    <t>FAO/CECAF Working Group on the Assessment of Demersal Resources – Subgroup South</t>
  </si>
  <si>
    <t>FAO/CECAF Working Group on the Assessment of Small Pelagic Fish off Northwest Africa</t>
  </si>
  <si>
    <t>BOCADEVA</t>
  </si>
  <si>
    <t>ECOCADIZ</t>
  </si>
  <si>
    <t>ECOCADIZ-RECLUTAS</t>
  </si>
  <si>
    <t>NAFO, Div. 3M</t>
  </si>
  <si>
    <t>March-April</t>
  </si>
  <si>
    <t>May</t>
  </si>
  <si>
    <t>June-July</t>
  </si>
  <si>
    <t>May-June</t>
  </si>
  <si>
    <t>July-August</t>
  </si>
  <si>
    <t>October-November</t>
  </si>
  <si>
    <t>March</t>
  </si>
  <si>
    <t>Survey data used by WGHANSA for the trend assessment. Surveys reviewd at  RCM NA 2012 and well scored in SGRN 10-06</t>
  </si>
  <si>
    <t xml:space="preserve">Portugal participates in survey since the start of survey in 1988 with technical staff on board and scientific analysis of samples on the lab. </t>
  </si>
  <si>
    <t>Fishing hauls</t>
  </si>
  <si>
    <t>plankton samples</t>
  </si>
  <si>
    <t>CTD</t>
  </si>
  <si>
    <t>Fish hauls</t>
  </si>
  <si>
    <t>Acoustic transects</t>
  </si>
  <si>
    <t>Groundtruthing fishing hauls</t>
  </si>
  <si>
    <t>CUFES</t>
  </si>
  <si>
    <t>CTD-LADCP</t>
  </si>
  <si>
    <t>ICES (IBTSWG)</t>
  </si>
  <si>
    <t>ICES (WGACEGG; WGWIDE)</t>
  </si>
  <si>
    <t>ICES (WGMEGS; WGWIDE)</t>
  </si>
  <si>
    <t>ICES (WGACEGG; WGWIDE; WGANSA)</t>
  </si>
  <si>
    <t>NAFO Scientific Council</t>
  </si>
  <si>
    <t>ICES (WGHANSA, WGALES, WGACEGG, WKIELD)</t>
  </si>
  <si>
    <t>DATRAS</t>
  </si>
  <si>
    <t>not existing database</t>
  </si>
  <si>
    <t>ICES portal: Eggs and larvae</t>
  </si>
  <si>
    <t>JUVENA</t>
  </si>
  <si>
    <t>IBTS 1st Quarter</t>
  </si>
  <si>
    <t>*</t>
  </si>
  <si>
    <t xml:space="preserve">ICCAT Meeting of the Standing Committee on Research and Statistics </t>
  </si>
  <si>
    <t>ICCAT Species Groups Meetings</t>
  </si>
  <si>
    <t>SCRS</t>
  </si>
  <si>
    <t>ICCAT Species Group Intersessional Meetings</t>
  </si>
  <si>
    <t>WCPFC other meetings</t>
  </si>
  <si>
    <t>Spanish flag tuna boats landing at the port of Victoria on Mahé island.</t>
  </si>
  <si>
    <t>Monitoring Committee specially designated</t>
  </si>
  <si>
    <t>.- Ensure the collection of data on tuna resources except socio-economic aspects.                                                   .- Monitoring the basic fisheries data (effort, catches, species composition and demografic structure of catches).                                                                                   .- Biological studies (growth and reproduction of Bigeye  and Skipjack).</t>
  </si>
  <si>
    <t>ES (trhough IEO) is responsible for submitting data from its own vessels to the respective RFMO (IOTC)</t>
  </si>
  <si>
    <t>Signed: 05/07/2011.
For 4 years extensible annually</t>
  </si>
  <si>
    <t>Spanish flag tuna boats landing at the port of Dakar.</t>
  </si>
  <si>
    <t>ES (trhough IEO) is responsible for submitting data from its own vessels to the respective RFMO (ICCAT)</t>
  </si>
  <si>
    <t>Signed: 01/06/2011.
For 4 years extensible annually</t>
  </si>
  <si>
    <t>ESP(IEO)-FRA (IRD)</t>
  </si>
  <si>
    <t>Cooperation between the IEO and IRD in the context of Council Regulation (EC) 199/2008 of 25 February 2008,  related to tropical tunal fleets</t>
  </si>
  <si>
    <t>.- Monitoring the basic fisheries data (effort, catches, species composition and demografic structure of catches).                                                                                   .-Pilot Project to estimate of discards and by-catches through onboard observers,  to cover between 5 and 10% of the fleet.                                                  .- Biological studies (growth and reproduction of Bigeye  and Skipjack).</t>
  </si>
  <si>
    <t>Signed: 09/05/2011.
For 4 years extensible annually</t>
  </si>
  <si>
    <t>IEO: Instituto Español de Ocanografía</t>
  </si>
  <si>
    <t>SFA: Seychelles Fishing Authority</t>
  </si>
  <si>
    <t xml:space="preserve">CRODT: Centre de Recherches Océanographiques Dakar Thiaroye </t>
  </si>
  <si>
    <t>IRD: Institute pour le Recherche et le Developement</t>
  </si>
  <si>
    <t>ESP(IEO)-Republic of Seychelles  (SFA)</t>
  </si>
  <si>
    <t>ESP(IEO)-Republique du Senegal (CRODT)</t>
  </si>
  <si>
    <t>Maria Soto (IEO)/M. Begoña Santos (IEO)</t>
  </si>
  <si>
    <t>Pedro  Pascual (IEO)/M. Begoña Santos (IEO)</t>
  </si>
  <si>
    <t xml:space="preserve">Gadus morhua </t>
  </si>
  <si>
    <t>I, II</t>
  </si>
  <si>
    <t>Sebastes mentella</t>
  </si>
  <si>
    <t xml:space="preserve">Alepocephalus bairdii </t>
  </si>
  <si>
    <t>VI, XII</t>
  </si>
  <si>
    <t xml:space="preserve">Coryphaenoides rupestris </t>
  </si>
  <si>
    <t>All areas</t>
  </si>
  <si>
    <t>2J 3KL</t>
  </si>
  <si>
    <t>&lt;200</t>
  </si>
  <si>
    <t>3M</t>
  </si>
  <si>
    <t>3NO</t>
  </si>
  <si>
    <t>3Ps</t>
  </si>
  <si>
    <t>SA 1</t>
  </si>
  <si>
    <t xml:space="preserve">Glyptocephalus cynoglossus </t>
  </si>
  <si>
    <t>3L</t>
  </si>
  <si>
    <t xml:space="preserve">Hippoglossoides platessoides </t>
  </si>
  <si>
    <t>3LNO</t>
  </si>
  <si>
    <t xml:space="preserve">Limanda ferruginea </t>
  </si>
  <si>
    <t>Coryphaenoides rupestris</t>
  </si>
  <si>
    <t>SA 0+1</t>
  </si>
  <si>
    <t>Macrourus berglax</t>
  </si>
  <si>
    <t>SA 2+3</t>
  </si>
  <si>
    <t>Pandalus spp.</t>
  </si>
  <si>
    <t>Raja spp.</t>
  </si>
  <si>
    <t xml:space="preserve">Reinhardtius hippoglossoides </t>
  </si>
  <si>
    <t>3KLMNO</t>
  </si>
  <si>
    <t>Hippoglossus hippoglossus</t>
  </si>
  <si>
    <t>Sebastes spp.</t>
  </si>
  <si>
    <t>3LN</t>
  </si>
  <si>
    <t>3O</t>
  </si>
  <si>
    <t>Urophicis tenuis</t>
  </si>
  <si>
    <t>Mallotus villosus</t>
  </si>
  <si>
    <t>Beryx spp.</t>
  </si>
  <si>
    <t>6G</t>
  </si>
  <si>
    <t>Illex illecebrosus</t>
  </si>
  <si>
    <t>SA 3+4</t>
  </si>
  <si>
    <t>Subareas ICES V, VI, XII, XIV &amp; NAFO SA 2 + (Div. 1F + 3K)</t>
  </si>
  <si>
    <t>I,II</t>
  </si>
  <si>
    <t>Alepocephalus bairdii</t>
  </si>
  <si>
    <t>All Areas</t>
  </si>
  <si>
    <t>ICES V, VI, XII, XIV &amp; NAFO SA 2+(Div 1F+3K)</t>
  </si>
  <si>
    <t>See stock ICES V, VI, XII, XIV &amp; NAFO SA 2+(Div 1F+3K)</t>
  </si>
  <si>
    <t>other</t>
  </si>
  <si>
    <t>Sampling depends on the success to allocate observers on board and their permanence in the fishing ground</t>
  </si>
  <si>
    <t>Sampling depends on the success to allocate observers on board and their permanence in the fishing ground.
Fishery in ICES Div. XIIb-VIb1</t>
  </si>
  <si>
    <t>Sampling depends on the success to allocate observers on board and their permanence in the fishing ground.
Sampling planned for ICES Div. XIIb-VIb1 and Div. XIVb1-XIIa1</t>
  </si>
  <si>
    <t>2J, 3KL</t>
  </si>
  <si>
    <t>surveys</t>
  </si>
  <si>
    <t>Glyptocephalus cynoglossus</t>
  </si>
  <si>
    <t>Hippoglossoides platessoides</t>
  </si>
  <si>
    <t xml:space="preserve">3LNO </t>
  </si>
  <si>
    <t>Limanda ferruginea</t>
  </si>
  <si>
    <t>Reinhardtius hippoglossoides</t>
  </si>
  <si>
    <t xml:space="preserve">Sebastes spp. </t>
  </si>
  <si>
    <t>not available</t>
  </si>
  <si>
    <t>Sampling depends on occurrrence, so the number can not be planned in advance</t>
  </si>
  <si>
    <t>Commercial fishey closed. Sampling in surveys depends on occurrrence, so the number can not be planned in advance</t>
  </si>
  <si>
    <t>Non commercial species. In surveys sampling depends on occurrrence, so the number can not be planned in advance</t>
  </si>
  <si>
    <t>L1</t>
  </si>
  <si>
    <t>L2</t>
  </si>
  <si>
    <t>NAFO-ICES</t>
  </si>
  <si>
    <t>L4</t>
  </si>
  <si>
    <t>Length data for all species</t>
  </si>
  <si>
    <t>End user: NAFO Scientific Council</t>
  </si>
  <si>
    <t>Biological data for Cod 3M</t>
  </si>
  <si>
    <t>Biological data for American plaice 3M</t>
  </si>
  <si>
    <t>Biological data for Grenadiers SA2+3</t>
  </si>
  <si>
    <t>Biological data for Greenland halibut 3KLMNO</t>
  </si>
  <si>
    <t>Biological data for Redfish 3M</t>
  </si>
  <si>
    <t>CTD by grid</t>
  </si>
  <si>
    <t>Stomach contents for main species</t>
  </si>
  <si>
    <t>Length data for target species</t>
  </si>
  <si>
    <t>Biological data for Cod 3NO</t>
  </si>
  <si>
    <t>Biological data for Redfish 3LN</t>
  </si>
  <si>
    <t>Biological data for American plaice 3LNO</t>
  </si>
  <si>
    <t>Biological data for Yellowtail flounder 3LNO</t>
  </si>
  <si>
    <t>Biological data for Witch flounder 3NO</t>
  </si>
  <si>
    <t>Biological data for Witch flounder 2J+3KL</t>
  </si>
  <si>
    <t>Biological data for Thorny skate 3LNOPs</t>
  </si>
  <si>
    <t>Biological data for White hake 3NOPs</t>
  </si>
  <si>
    <t>CTD by haul</t>
  </si>
  <si>
    <t>Biological data for Northern Shrimp 3LNO</t>
  </si>
  <si>
    <t>Biological data for Northern Shrimp 3M</t>
  </si>
  <si>
    <t xml:space="preserve"> Demersal species (Cod) </t>
  </si>
  <si>
    <t xml:space="preserve">Deep water and Demersal species  </t>
  </si>
  <si>
    <t xml:space="preserve">In these voyages when vessels are in NAFO area they can operate with several metiers into the same trip </t>
  </si>
  <si>
    <t xml:space="preserve">Alfonsino </t>
  </si>
  <si>
    <t>Discards banned. Monoespecific fishery</t>
  </si>
  <si>
    <t>Monoespecific fishery</t>
  </si>
  <si>
    <t>All (unsorted catches)</t>
  </si>
  <si>
    <t>Western IBTS 4th quarter (including Porcupine survey)</t>
  </si>
  <si>
    <t xml:space="preserve">Vessels list with license to fish in these areas  </t>
  </si>
  <si>
    <t>Systematic sampling from a list of vessels ranked by the effort of observation on board in previous years and updated every year</t>
  </si>
  <si>
    <t>OTB_DEF_&gt;=120_0_0</t>
  </si>
  <si>
    <t>OTM_DEF_100-119_0_0</t>
  </si>
  <si>
    <t>XII, XIV and Va</t>
  </si>
  <si>
    <t>OTB_DWS_100-129_0_0</t>
  </si>
  <si>
    <t>Deep water species</t>
  </si>
  <si>
    <t>OTM_DEF_100-129_0_0</t>
  </si>
  <si>
    <t>3LMNO</t>
  </si>
  <si>
    <t>Crustaceans (Northern shrimp)</t>
  </si>
  <si>
    <t>*The total number of vessels do not match with The fleet register. One vessel can operate in diferent metiers</t>
  </si>
  <si>
    <t>Demersal species (targeting Cod)</t>
  </si>
  <si>
    <t>Demersal species (targeting Redfish &amp; Grenadiers)</t>
  </si>
  <si>
    <t>Demersal species (targeting Redfish)</t>
  </si>
  <si>
    <t>Mixed demersal and deep water species (targeting Greenland halibut)</t>
  </si>
  <si>
    <t>Mixed demersal and deep water species (targeting Skates)</t>
  </si>
  <si>
    <t>Demersal species (targeting Alfonsino)</t>
  </si>
  <si>
    <t xml:space="preserve">All Regions </t>
  </si>
  <si>
    <t>SIRENO</t>
  </si>
  <si>
    <t>ICES-NAFO</t>
  </si>
  <si>
    <t>Scomber colias</t>
  </si>
  <si>
    <t>Azores, Madeira and Canary Islands (Canary 34.1.2)</t>
  </si>
  <si>
    <t>Sardinella maderensis</t>
  </si>
  <si>
    <t>Sardinella aurita</t>
  </si>
  <si>
    <t>Trachurus spp.</t>
  </si>
  <si>
    <t>Sardina pilchardus</t>
  </si>
  <si>
    <t>Sparisoma cretense</t>
  </si>
  <si>
    <t>Patellidae</t>
  </si>
  <si>
    <t>Other regions</t>
  </si>
  <si>
    <t>CECAF-34.1.3. , 34.3.1. , 34.3.3-6.</t>
  </si>
  <si>
    <t>Caranx spp.</t>
  </si>
  <si>
    <t>CECAF-34.3.1. , 34.3.3-6.</t>
  </si>
  <si>
    <t>CECAF-34.1.1. , 34.1.3. , 34.3.1. , 34.3.3-6.</t>
  </si>
  <si>
    <t>Dentex canariensis</t>
  </si>
  <si>
    <t>Dentex congoensis</t>
  </si>
  <si>
    <t>Dentex macrophthalmus</t>
  </si>
  <si>
    <t>Dentex maroccanus</t>
  </si>
  <si>
    <t>Engraulis encrasicolus</t>
  </si>
  <si>
    <t>Epinephelus aeneus</t>
  </si>
  <si>
    <t>Ethmalosa fimbriata</t>
  </si>
  <si>
    <t>Galeoides decadactylus</t>
  </si>
  <si>
    <t>Loligo vulgaris</t>
  </si>
  <si>
    <t>Merluccius polli</t>
  </si>
  <si>
    <t>Merluccius senegalensis</t>
  </si>
  <si>
    <t>Merluccius spp.</t>
  </si>
  <si>
    <t>Octopus vulgaris</t>
  </si>
  <si>
    <t>Pagellus acarne</t>
  </si>
  <si>
    <t>CECAF-34.1.1.</t>
  </si>
  <si>
    <t>Pagellus bellottii</t>
  </si>
  <si>
    <t>Pagellus bogaraveo</t>
  </si>
  <si>
    <t>Pagellus spp.</t>
  </si>
  <si>
    <t>Pagrus caeruleostictus</t>
  </si>
  <si>
    <t>Parapenaeus longirostris</t>
  </si>
  <si>
    <t>Pomadasys incisus</t>
  </si>
  <si>
    <t>CECAF-34.1.1. , 34.1.3.</t>
  </si>
  <si>
    <t>Scomber japonicus</t>
  </si>
  <si>
    <t>Scomber spp.</t>
  </si>
  <si>
    <t>Sepia hierredda</t>
  </si>
  <si>
    <t>Sepia officinalis</t>
  </si>
  <si>
    <t>Sepia spp.</t>
  </si>
  <si>
    <t>Sparidae</t>
  </si>
  <si>
    <t>Trachurus trachurus</t>
  </si>
  <si>
    <t>Trachurus trecae</t>
  </si>
  <si>
    <t>Umbrina canariensis</t>
  </si>
  <si>
    <t>CECAF-34.3.3-6.</t>
  </si>
  <si>
    <t>Other regions (Outermost Regions)</t>
  </si>
  <si>
    <t>M</t>
  </si>
  <si>
    <t xml:space="preserve">Monthly data collection for annual parameters estimation. </t>
  </si>
  <si>
    <t xml:space="preserve">CECAF-34.1.1. , 34.1.3. , 34.3.1. , 34.3.3-6. </t>
  </si>
  <si>
    <t>Q</t>
  </si>
  <si>
    <t xml:space="preserve">Weigth not possible to be sampled on board / Quarter data collection for annual parameters estimation. </t>
  </si>
  <si>
    <t xml:space="preserve">Weigth not possible to be sampled on board. Quarter data collection for annual parameters estimation. </t>
  </si>
  <si>
    <t xml:space="preserve"> -</t>
  </si>
  <si>
    <t>C2</t>
  </si>
  <si>
    <t>C3-S</t>
  </si>
  <si>
    <t>C4</t>
  </si>
  <si>
    <t>Canary</t>
  </si>
  <si>
    <t>C7-S</t>
  </si>
  <si>
    <t>C1-M</t>
  </si>
  <si>
    <t>vessel x trip</t>
  </si>
  <si>
    <t>All species and stocks</t>
  </si>
  <si>
    <t>Monthly</t>
  </si>
  <si>
    <t>C1-ss</t>
  </si>
  <si>
    <t>Selected species/stocks</t>
  </si>
  <si>
    <t>Biweekly</t>
  </si>
  <si>
    <t xml:space="preserve">Quarterly </t>
  </si>
  <si>
    <t>C6-ss</t>
  </si>
  <si>
    <t>C7-ss</t>
  </si>
  <si>
    <t>Only stocks in Table 1C</t>
  </si>
  <si>
    <t xml:space="preserve">Vessels selected opportunistically, based on the cooperation of the fishing sector. </t>
  </si>
  <si>
    <t>Other Regions</t>
  </si>
  <si>
    <t>PS_SPF_0_0_0</t>
  </si>
  <si>
    <t>Small pelagic fish</t>
  </si>
  <si>
    <t>OTB_CRU_&gt;=40_0_0</t>
  </si>
  <si>
    <t>Crustaceans</t>
  </si>
  <si>
    <t>OTB_DEF_&gt;=70_0_0</t>
  </si>
  <si>
    <t>Demersal fish</t>
  </si>
  <si>
    <t>MIS_DES_0_0_0</t>
  </si>
  <si>
    <t>Demersal species</t>
  </si>
  <si>
    <t>PS_SPF_10_0_0</t>
  </si>
  <si>
    <t>OTB_MCF_&gt;=70_0_0</t>
  </si>
  <si>
    <t>Average landed tonnage of foreign fleet based in sales notes' data.</t>
  </si>
  <si>
    <t>Not available</t>
  </si>
  <si>
    <t xml:space="preserve">Ammodytidae </t>
  </si>
  <si>
    <t>VIa</t>
  </si>
  <si>
    <t>Capros aper</t>
  </si>
  <si>
    <t>V, VI, VII</t>
  </si>
  <si>
    <t>Pecten maximus</t>
  </si>
  <si>
    <t>IV, VI, VII</t>
  </si>
  <si>
    <t>Aequipecten opercularis</t>
  </si>
  <si>
    <t>VII</t>
  </si>
  <si>
    <t>Maja squinado</t>
  </si>
  <si>
    <t xml:space="preserve">Anguilla anguilla </t>
  </si>
  <si>
    <t>Aphanopus spp.</t>
  </si>
  <si>
    <t>Argentina spp.</t>
  </si>
  <si>
    <t xml:space="preserve">Argyrosomus regius </t>
  </si>
  <si>
    <t xml:space="preserve">Aspitrigla cuculus </t>
  </si>
  <si>
    <t>All areas excluding X and IXa</t>
  </si>
  <si>
    <t>IXa and X</t>
  </si>
  <si>
    <t>Cancer pagurus</t>
  </si>
  <si>
    <t xml:space="preserve">Clupea harengus </t>
  </si>
  <si>
    <t>VIa/VIaN/Via S, VIIbc/VIIa/VIIj</t>
  </si>
  <si>
    <t xml:space="preserve">Conger conger </t>
  </si>
  <si>
    <t>All areas excluding X</t>
  </si>
  <si>
    <t>Dalatias licha</t>
  </si>
  <si>
    <t>Dasyatis pastinaca</t>
  </si>
  <si>
    <t>VII, VIII</t>
  </si>
  <si>
    <t>Deania calcea</t>
  </si>
  <si>
    <t>V, VI, VII, IX, X, XII</t>
  </si>
  <si>
    <t xml:space="preserve">Dicentrarchus labrax </t>
  </si>
  <si>
    <t>All areas excluding IX</t>
  </si>
  <si>
    <t>IX</t>
  </si>
  <si>
    <t>Dicologoglosa cuneata</t>
  </si>
  <si>
    <t>VIIIc, IX</t>
  </si>
  <si>
    <t>Dipturus batis</t>
  </si>
  <si>
    <t>V, VI, VII, VIII</t>
  </si>
  <si>
    <t>Dipturus oxyrinchus</t>
  </si>
  <si>
    <t xml:space="preserve">Engraulis encrasicolus </t>
  </si>
  <si>
    <t>IXa (only Cádiz)</t>
  </si>
  <si>
    <t>VIII</t>
  </si>
  <si>
    <t>Etmopterus spinax</t>
  </si>
  <si>
    <t>VI, VII, VIII</t>
  </si>
  <si>
    <t xml:space="preserve">Eutrigla gurnardus </t>
  </si>
  <si>
    <t>VIId,e</t>
  </si>
  <si>
    <t>Va/Vb/VIa/VIb/VIIa/VIIe-k</t>
  </si>
  <si>
    <t>VI, VII</t>
  </si>
  <si>
    <t xml:space="preserve">Helicolenus dactylopterus </t>
  </si>
  <si>
    <t xml:space="preserve">Homarus gammarus </t>
  </si>
  <si>
    <t>Hoplostethus atlanticus</t>
  </si>
  <si>
    <t>Lepidopus caudatus</t>
  </si>
  <si>
    <t>IXa</t>
  </si>
  <si>
    <t xml:space="preserve">Lepidorhombus boscii </t>
  </si>
  <si>
    <t>VIIIc, Ixa</t>
  </si>
  <si>
    <t xml:space="preserve">Lepidorhombus whiffiagonis </t>
  </si>
  <si>
    <t>Lepidorhombus whiffiagonis</t>
  </si>
  <si>
    <t>VI</t>
  </si>
  <si>
    <t>VII, VIIIabd</t>
  </si>
  <si>
    <t>Limanda limanda</t>
  </si>
  <si>
    <t>VIIe/VIIa,f-h</t>
  </si>
  <si>
    <t>All areas excluding VIIIc, Ixa</t>
  </si>
  <si>
    <t>VIIIc, IXa</t>
  </si>
  <si>
    <t>Lophius budegassa</t>
  </si>
  <si>
    <t>IV, VI</t>
  </si>
  <si>
    <t>Lophius piscatorious</t>
  </si>
  <si>
    <t>VIIb-k, VIIIabd</t>
  </si>
  <si>
    <t xml:space="preserve">Mallotus villosus </t>
  </si>
  <si>
    <t>XIV</t>
  </si>
  <si>
    <t>TAC 0 for UE</t>
  </si>
  <si>
    <t xml:space="preserve">Melanogrammus aeglefinus </t>
  </si>
  <si>
    <t>Va/Vb</t>
  </si>
  <si>
    <t>VIa/VIb/VIIa/VIIb-k</t>
  </si>
  <si>
    <t xml:space="preserve">Merlangius merlangus </t>
  </si>
  <si>
    <t>VIII/IX, X</t>
  </si>
  <si>
    <t>Vb/VIa/VIb/VIIa/VIIe-k</t>
  </si>
  <si>
    <t>Merluccius merluccius</t>
  </si>
  <si>
    <t xml:space="preserve">IIIa, IV, VI, VII, VIIIab </t>
  </si>
  <si>
    <t xml:space="preserve">Microchirus variegatus </t>
  </si>
  <si>
    <t xml:space="preserve">Micromesistius poutassou </t>
  </si>
  <si>
    <t>I-IX, XII, XIV</t>
  </si>
  <si>
    <t xml:space="preserve">Microstomus kitt </t>
  </si>
  <si>
    <t xml:space="preserve">Molva dypterygia </t>
  </si>
  <si>
    <t>Molva macrophthalma</t>
  </si>
  <si>
    <t xml:space="preserve">Molva molva </t>
  </si>
  <si>
    <t xml:space="preserve">Mullus surmuletus </t>
  </si>
  <si>
    <t>Mustelus asterias</t>
  </si>
  <si>
    <t>VI, VII, VIII, IX</t>
  </si>
  <si>
    <t>Mustelus mustelus</t>
  </si>
  <si>
    <t>Mustelus punctulatus</t>
  </si>
  <si>
    <t>Nephrops norvegicus</t>
  </si>
  <si>
    <t>VI Funcional unit</t>
  </si>
  <si>
    <t xml:space="preserve">Nephrops norvegicus </t>
  </si>
  <si>
    <t>VII Funcional unit</t>
  </si>
  <si>
    <t>VIII, IX Funcional unit</t>
  </si>
  <si>
    <t>All areas excluding VIIIc, IXa</t>
  </si>
  <si>
    <t xml:space="preserve">Octopus vulgaris </t>
  </si>
  <si>
    <t>IXa, X</t>
  </si>
  <si>
    <t xml:space="preserve">Parapenaeus longirostris </t>
  </si>
  <si>
    <t xml:space="preserve">Phycis blennoides </t>
  </si>
  <si>
    <t xml:space="preserve">Phycis phycis </t>
  </si>
  <si>
    <t xml:space="preserve">Pleuronectes platessa </t>
  </si>
  <si>
    <t>VIIbc/VIIh-k/VIII, IX, X</t>
  </si>
  <si>
    <t>VIIa/VIIe/VIIfg</t>
  </si>
  <si>
    <t xml:space="preserve">Pollachius pollachius </t>
  </si>
  <si>
    <t xml:space="preserve">All areas excluding IX, X </t>
  </si>
  <si>
    <t xml:space="preserve">IX, X </t>
  </si>
  <si>
    <t xml:space="preserve">Pollachius virens </t>
  </si>
  <si>
    <t>Va/Vb/IV, IIIa, VI</t>
  </si>
  <si>
    <t xml:space="preserve">Polyprion americanus </t>
  </si>
  <si>
    <t>Psetta maxima</t>
  </si>
  <si>
    <t>V, XIV/VI</t>
  </si>
  <si>
    <t xml:space="preserve">Sardina pilchardus </t>
  </si>
  <si>
    <t>VIIIabd</t>
  </si>
  <si>
    <t>VIII, IX</t>
  </si>
  <si>
    <t>Scomber scombrus</t>
  </si>
  <si>
    <t>II, IIIa, IV, V, VI, VII, VIII, IX</t>
  </si>
  <si>
    <t xml:space="preserve">Scophthalmus rhombus </t>
  </si>
  <si>
    <t>Sebastes marinus</t>
  </si>
  <si>
    <t xml:space="preserve">Sepia officinalis </t>
  </si>
  <si>
    <t xml:space="preserve">Solea solea </t>
  </si>
  <si>
    <t>VIIa/VIIfg</t>
  </si>
  <si>
    <t>VIIbc / VIIhjk / Ixa / VIIIc</t>
  </si>
  <si>
    <t>VIIe</t>
  </si>
  <si>
    <t>VIIIab</t>
  </si>
  <si>
    <t xml:space="preserve">Sparidae </t>
  </si>
  <si>
    <t xml:space="preserve">Trachurus mediterraneus </t>
  </si>
  <si>
    <t xml:space="preserve">Trachurus picturatus </t>
  </si>
  <si>
    <t>VIII, IX, X</t>
  </si>
  <si>
    <t xml:space="preserve">Trachurus trachurus </t>
  </si>
  <si>
    <t>IIa, IVa, Vb, VIa, VIIa-c, e-k, VIIIa-e/X</t>
  </si>
  <si>
    <t>Trisopterus spp.</t>
  </si>
  <si>
    <t>Zeus faber</t>
  </si>
  <si>
    <t>TAC set for Ammodytes spp.</t>
  </si>
  <si>
    <t>TAC set for Argentina silus.</t>
  </si>
  <si>
    <t>TAC set for Lepidorhombus spp.</t>
  </si>
  <si>
    <t>TAC set for Lophiidae</t>
  </si>
  <si>
    <t>TAC set for Pandalus borealis.</t>
  </si>
  <si>
    <t>TAC set for Sebastes spp.</t>
  </si>
  <si>
    <t>Considering TAC for Solea spp. in VIIIc, IX</t>
  </si>
  <si>
    <t>TAC set for Trachurus spp. See Trachurus trachurus.</t>
  </si>
  <si>
    <t xml:space="preserve">Brosme brosme </t>
  </si>
  <si>
    <t xml:space="preserve">Pandalus borealis </t>
  </si>
  <si>
    <t xml:space="preserve">Scomber scombrus </t>
  </si>
  <si>
    <t>II</t>
  </si>
  <si>
    <t>IIa</t>
  </si>
  <si>
    <t>There is no reference to plan the number of individuals to sample, because this species had not been sampled in the reference period.</t>
  </si>
  <si>
    <t>EU TAC for Microstomus kitt and Glyptocephalus cynoglossus together.</t>
  </si>
  <si>
    <t>C3-ss</t>
  </si>
  <si>
    <t>None </t>
  </si>
  <si>
    <t> None </t>
  </si>
  <si>
    <t>National Name: DEMERSALES</t>
  </si>
  <si>
    <t>National Name: ARSA-noviembre. Data are used for assessment in WGBIE, WGCEPH, WGEF.</t>
  </si>
  <si>
    <t>National Name: PORCUPINE</t>
  </si>
  <si>
    <t>Sardine, Anchovy, Horse Mackerel Acoustic survey</t>
  </si>
  <si>
    <t>PairoVET</t>
  </si>
  <si>
    <t>CUFES egg sampling</t>
  </si>
  <si>
    <t>CTD profiles</t>
  </si>
  <si>
    <t>Thermosalinograph</t>
  </si>
  <si>
    <t>Not avalaible</t>
  </si>
  <si>
    <t>Survey’s data and estimates are utilized in WGHANSA and WGWIDE and acoustic and egg surveys for anchovy and sardine in WGACEGG. Survey standardization by WGACEGG.  Surveys reviewed at  RCM NA 2012 and well scored in SGRN 10-03</t>
  </si>
  <si>
    <t>National Name: ARSA-primavera. This survey was elegible in the old DCR. Their data are used for assessment in WGBIE, WGCEPH, WGEF.</t>
  </si>
  <si>
    <t xml:space="preserve">International Bottom Trawl Survey 4th Quarter. </t>
  </si>
  <si>
    <t>CTD by Haul</t>
  </si>
  <si>
    <t>Litter by Haul</t>
  </si>
  <si>
    <t>Dredge</t>
  </si>
  <si>
    <t>Sea birds observations</t>
  </si>
  <si>
    <t>Study of the stomach contents of the main commercial species.</t>
  </si>
  <si>
    <t>Biological data</t>
  </si>
  <si>
    <t>Study of the stomach contents of the main commercial species (sporadic).</t>
  </si>
  <si>
    <t>International Mackerel and Horse Mackerel Egg Survey</t>
  </si>
  <si>
    <t>Mackerel Egg production</t>
  </si>
  <si>
    <t>CTD (for SSB survey)</t>
  </si>
  <si>
    <t>Biological data for EPM estimation</t>
  </si>
  <si>
    <t>Egg abundance of other commercial species (sardine, etc.)</t>
  </si>
  <si>
    <t>Horse Mackerel Egg production</t>
  </si>
  <si>
    <t>Spawning area for both sardine and anchovy (CUFES)</t>
  </si>
  <si>
    <t>Litter (microplastics)</t>
  </si>
  <si>
    <t>Trophic level studies in sardine and mackerel</t>
  </si>
  <si>
    <t xml:space="preserve">	Characterise the main oceanographic conditions of the surveyed area</t>
  </si>
  <si>
    <t>Sardine DEPM</t>
  </si>
  <si>
    <t>Egg abundance of other commercial species (horse mackerel, mackerel, etc.)</t>
  </si>
  <si>
    <t>Apical predators</t>
  </si>
  <si>
    <t>Survey data used by WGHANSA for the trend assessment. Surveys reviewd at  RCM NA 2012 and well scored in SGRN 10-07</t>
  </si>
  <si>
    <t>National Name: ARSA-primavera. Their data are used for assessment in WGBIE, WGCEPH, WGEF.</t>
  </si>
  <si>
    <t>National Name: ARSA-primavera.  Their data are used for assessment in WGBIE, WGCEPH, WGEF.</t>
  </si>
  <si>
    <t>National Name: ARSA-primavera. Their data are used for assessment in WGBIE, WGCEPH, WGEF. This activity depens on the expert staff availability.</t>
  </si>
  <si>
    <t>ICES WGACEGG</t>
  </si>
  <si>
    <t xml:space="preserve">Plankton hauls </t>
  </si>
  <si>
    <t>ICES WGMEGS and ICES WGWIDE</t>
  </si>
  <si>
    <t>ESP, POR</t>
  </si>
  <si>
    <t>ESP, POR, FRA</t>
  </si>
  <si>
    <t>Acoustic survey for juvenile anchovy in the Bay of Biscay</t>
  </si>
  <si>
    <t>Sept-Oct</t>
  </si>
  <si>
    <t>CTD stations</t>
  </si>
  <si>
    <t>Acoustic records</t>
  </si>
  <si>
    <t>2000 n.mi.</t>
  </si>
  <si>
    <t>Deep-water longline survey</t>
  </si>
  <si>
    <t>no existing database</t>
  </si>
  <si>
    <t xml:space="preserve">survey on a commercial deep-water longliner </t>
  </si>
  <si>
    <t>Acoustic index for juvenile bluefin tuna in the Bay of Biscay</t>
  </si>
  <si>
    <t>BFTindex</t>
  </si>
  <si>
    <t>ESP, CAN</t>
  </si>
  <si>
    <t>960 n.mi.</t>
  </si>
  <si>
    <t>ICCAT, BFT group</t>
  </si>
  <si>
    <t>survey on a commercial baitboat vessel</t>
  </si>
  <si>
    <t>Individual size samplings</t>
  </si>
  <si>
    <t>Stock assessment, international advice</t>
  </si>
  <si>
    <t>Survey trends-based assessment, international advice</t>
  </si>
  <si>
    <t>Biomass DEPM and population at age estimates for anchovy</t>
  </si>
  <si>
    <t>Biomass DEPM estimates for sardine  (2017)</t>
  </si>
  <si>
    <t xml:space="preserve">Adult reproductive parameters for anchovy DEPM </t>
  </si>
  <si>
    <t>Adult reproductive parameters for sardine DEPM  (2017)</t>
  </si>
  <si>
    <t>CTD by plankton haul</t>
  </si>
  <si>
    <t>CUFES anchovy egg abundance</t>
  </si>
  <si>
    <t>CUFES sardine egg abundance</t>
  </si>
  <si>
    <t>Length frequency data for all fish captured</t>
  </si>
  <si>
    <t>Juvenile anchoyv acoustic/biological data</t>
  </si>
  <si>
    <t>Smal pelagcs acoustic/biological data</t>
  </si>
  <si>
    <t>CTDs</t>
  </si>
  <si>
    <t>Juvenile bluefin tuna acoustic records by sonar and echosounder</t>
  </si>
  <si>
    <t>The intention is to develop a fishery-independent abundance index for the stock assessment</t>
  </si>
  <si>
    <t>Juvenile bluefin tuna individual size samplings</t>
  </si>
  <si>
    <t>1G, 1H</t>
  </si>
  <si>
    <t>International bottom trawl survey in the Mediterranean</t>
  </si>
  <si>
    <t>GSA01, 02, 05, 06</t>
  </si>
  <si>
    <t>Bottom trawls</t>
  </si>
  <si>
    <t>GFCM WGSA DEM</t>
  </si>
  <si>
    <t>Fishtrawl</t>
  </si>
  <si>
    <t>GSA01, 06</t>
  </si>
  <si>
    <t>GFCM WGSA SP</t>
  </si>
  <si>
    <t>The MEDIAS Steering Committee is currently working towards establishing an international database. Till now the fields to include in such database were discussed</t>
  </si>
  <si>
    <t>Database not available</t>
  </si>
  <si>
    <t>Total number, total weight and biological data for Group 1 Species</t>
  </si>
  <si>
    <t>Group 1 of the MEDITS survey. As per MEDITS Instruction Manual Version no. 8 (2016), Annex VI.</t>
  </si>
  <si>
    <t>Total number, total weight and individual length  for Group 2 Species</t>
  </si>
  <si>
    <t>Group 2 of the MEDITS survey. As per MEDITS Instruction Manual Version no. 8 (2016), Annex VI.</t>
  </si>
  <si>
    <t>biological data for Lophius budegassa</t>
  </si>
  <si>
    <t>biological data for Lophius piscatorius</t>
  </si>
  <si>
    <t>biological data for Micromesistius poutassou</t>
  </si>
  <si>
    <t>biological data for Pagellus erythrinus</t>
  </si>
  <si>
    <t>biological data for Trachurus mediterraneus</t>
  </si>
  <si>
    <t>biological data for Trachurus trachurus</t>
  </si>
  <si>
    <t>biological data for Eledone cirrosa</t>
  </si>
  <si>
    <t>biological data for Octopus vulgaris</t>
  </si>
  <si>
    <t>biological data for Sepia officinalis</t>
  </si>
  <si>
    <t>biological data for Todarodes sagitattus</t>
  </si>
  <si>
    <t>Temperature by haul</t>
  </si>
  <si>
    <t>As per MEDITS Instruction Manual Version no. 8 (2016)</t>
  </si>
  <si>
    <t>Collection of specimens</t>
  </si>
  <si>
    <t>Pan-Mediterranean Acoustic Sourvey</t>
  </si>
  <si>
    <t>Engraulis encrasicholus acoustic/biological data</t>
  </si>
  <si>
    <t>Sardina pilchardus acoustic/biological data</t>
  </si>
  <si>
    <t>Trachurus mediterraneus acoustic/biological data</t>
  </si>
  <si>
    <t>Trachurus trachurus acoustic/biological data</t>
  </si>
  <si>
    <t>Trachurus picturatus acoustic/biological data</t>
  </si>
  <si>
    <t>Sardinella aurita acoustic/biological data</t>
  </si>
  <si>
    <t>Boops boops acoustic/biological data</t>
  </si>
  <si>
    <t>Scomber colias acoustic/biological data</t>
  </si>
  <si>
    <t>Spratus spratus acoustic/biological data</t>
  </si>
  <si>
    <t>Ground-truthing fishing hauls</t>
  </si>
  <si>
    <t>CTD grid</t>
  </si>
  <si>
    <t xml:space="preserve">CUFES </t>
  </si>
  <si>
    <t>Text box Fig.1</t>
  </si>
  <si>
    <t>Text box Fig.2</t>
  </si>
  <si>
    <t>Text box Fig.3</t>
  </si>
  <si>
    <t>Text box Fig.4</t>
  </si>
  <si>
    <t>Text box Fig.5</t>
  </si>
  <si>
    <t>Text box Fig.6</t>
  </si>
  <si>
    <t>Text box Fig.7</t>
  </si>
  <si>
    <t>Text box Fig.8</t>
  </si>
  <si>
    <t>Text box Fig.9</t>
  </si>
  <si>
    <t>Text box Fig.10</t>
  </si>
  <si>
    <t>Text box Fig.12</t>
  </si>
  <si>
    <t>Text box Fig.13</t>
  </si>
  <si>
    <t>Text box Fig.14</t>
  </si>
  <si>
    <t>Text box Fig.15</t>
  </si>
  <si>
    <t>Text box Fig.16</t>
  </si>
  <si>
    <t>Text box Fig.17</t>
  </si>
  <si>
    <t>Text box Fig.18</t>
  </si>
  <si>
    <t>Text box Fig.19</t>
  </si>
  <si>
    <t>Text box Fig.20</t>
  </si>
  <si>
    <t>Bottom trawlers operating in ICES Areas I-II (OTB)</t>
  </si>
  <si>
    <t>Bottom trawlers operating in NAFO Div. 3LMNO  and Hatton Bank (ICES Div. VIb1-XIIb) (OTB)</t>
  </si>
  <si>
    <t>Trawlers operating in NAFO Div. 6G (OTM)</t>
  </si>
  <si>
    <t>Mediterranean and Black Sea</t>
  </si>
  <si>
    <t xml:space="preserve">GFCM </t>
  </si>
  <si>
    <t>Aristeomorpha foliacea</t>
  </si>
  <si>
    <t>Aristeus antennatus</t>
  </si>
  <si>
    <t>Relevant for GSA1, GSA2, GSA5, GSA6 and GSA7</t>
  </si>
  <si>
    <t>Boops boops</t>
  </si>
  <si>
    <t>1.3, 2.1, 2.2, 3.1, 3.2</t>
  </si>
  <si>
    <t>Coryphaena equiselis</t>
  </si>
  <si>
    <t>Coryphaena hippurus</t>
  </si>
  <si>
    <t>Dicentrarchus labrax</t>
  </si>
  <si>
    <t>Eledone cirrosa</t>
  </si>
  <si>
    <t>1.1, 1.3, 2.1, 2.2, 3.1</t>
  </si>
  <si>
    <t>Relevant for GSA1, GSA5, GSA6 and GSA7</t>
  </si>
  <si>
    <t>Eledone moschata</t>
  </si>
  <si>
    <t>1.3, 2.1, 2.2, 3.1</t>
  </si>
  <si>
    <t>Relevant for GSA1 and GSA6</t>
  </si>
  <si>
    <t>Black Sea GSA 29</t>
  </si>
  <si>
    <t>Eutrigla gurnardus</t>
  </si>
  <si>
    <t xml:space="preserve"> 2.2, 3.1</t>
  </si>
  <si>
    <t>Illex spp., Todarodes spp.</t>
  </si>
  <si>
    <t>Istiophoridae</t>
  </si>
  <si>
    <t>Relevant for GSA1, GSA5 and GSA6</t>
  </si>
  <si>
    <t>1.1, 1.2, 1.3, 2.2, 3.1</t>
  </si>
  <si>
    <t>Lophius piscatorius</t>
  </si>
  <si>
    <t>Relevant for GSA5, GSA6 and GSA7</t>
  </si>
  <si>
    <t>Merlangius merlangius</t>
  </si>
  <si>
    <t>Micromesistius poutassou</t>
  </si>
  <si>
    <t>1.1, 3.1</t>
  </si>
  <si>
    <t>Mugilidae</t>
  </si>
  <si>
    <t>Mullus barbatus</t>
  </si>
  <si>
    <t>Relevant for GSA1, GSA6 and GSA7</t>
  </si>
  <si>
    <t>Mullus surmuletus</t>
  </si>
  <si>
    <t>Pagellus erythrinus</t>
  </si>
  <si>
    <t>Penaeus kerathurus</t>
  </si>
  <si>
    <t>Solea vulgaris</t>
  </si>
  <si>
    <t>1.2, 2.1, 3.1</t>
  </si>
  <si>
    <t>Sparus aurata</t>
  </si>
  <si>
    <t>1.2, 3.1</t>
  </si>
  <si>
    <t>Spicara smaris</t>
  </si>
  <si>
    <t xml:space="preserve"> 2.1, 3.1, 3.2</t>
  </si>
  <si>
    <t>Sprattus sprattus</t>
  </si>
  <si>
    <t>Squilla mantis</t>
  </si>
  <si>
    <t>1.3, 2.1, 2.2</t>
  </si>
  <si>
    <t>Trachurus mediterraneus</t>
  </si>
  <si>
    <t>Trigla lucerna</t>
  </si>
  <si>
    <t>1.3, 2.2, 3.1</t>
  </si>
  <si>
    <t>Veneridae</t>
  </si>
  <si>
    <t>2.1, 2.2</t>
  </si>
  <si>
    <t>Aphia minuta</t>
  </si>
  <si>
    <t>GSA 9, 10, 16 and 19</t>
  </si>
  <si>
    <t>Atherina spp</t>
  </si>
  <si>
    <t>Trisopterus minutus</t>
  </si>
  <si>
    <t>Relevant for GSA6</t>
  </si>
  <si>
    <t>Selachii, Rajidae</t>
  </si>
  <si>
    <t>Following the agreement of RCMMed&amp;BS-LP 2016, all species of commercial sharks and rays will be sampled (length) in the sampling at sea squeme</t>
  </si>
  <si>
    <t>GSA 1, 2, 5, 6, 7, 8, 9, 10, 11</t>
  </si>
  <si>
    <t>Species presents in Appendix A (Group 2) of the GFCM DCRF, but species accounts for 0.15% of total national landing (below the GFCM 2% threshold)</t>
  </si>
  <si>
    <t>Species presents in Appendix A (Group 2) of the GFCM DCRF. Relevant for GSA1 and GSA6</t>
  </si>
  <si>
    <t>Trachurus picturatus</t>
  </si>
  <si>
    <t>Species presents in Appendix A (Group 2) of the GFCM DCRF</t>
  </si>
  <si>
    <t xml:space="preserve">Species presents in Appendix A (Group 3) of the GFCM DCRF </t>
  </si>
  <si>
    <t>Dipturus oxyrhincus</t>
  </si>
  <si>
    <t>Galeus melastomus</t>
  </si>
  <si>
    <t>Species presents in Appendix A (Group 2) of the GFCM DCRF. Relevant for GSA1, GSA2, GSA 5 and GSA6</t>
  </si>
  <si>
    <t>Hexanchus griseus</t>
  </si>
  <si>
    <t>Myliobatis aquila</t>
  </si>
  <si>
    <t>Prionace glauca</t>
  </si>
  <si>
    <t>Pteroplatytrygon violacea</t>
  </si>
  <si>
    <t>Raja asterias</t>
  </si>
  <si>
    <t>Raja clavata</t>
  </si>
  <si>
    <t>Raja miraletus</t>
  </si>
  <si>
    <t>Scyliorhinus canicula</t>
  </si>
  <si>
    <t>Scyliorhinus stellaris</t>
  </si>
  <si>
    <t>Squalus acanthias</t>
  </si>
  <si>
    <t>Squalus blainvillei</t>
  </si>
  <si>
    <t>Torpedo marmorata</t>
  </si>
  <si>
    <t>Torpedo torpedo</t>
  </si>
  <si>
    <t>Group 1 species of the GFCM-DCRF</t>
  </si>
  <si>
    <t>Group 2 species of the GFCM-DCRF</t>
  </si>
  <si>
    <t>Eledone cirrhosa</t>
  </si>
  <si>
    <t>Group 2 species of the GFCM-DCRFAge not requiered by end users</t>
  </si>
  <si>
    <t>GSA06</t>
  </si>
  <si>
    <t>Biological parameters not requiered by end users</t>
  </si>
  <si>
    <t>All GSAs</t>
  </si>
  <si>
    <t>Group 3 species of the GFCM-DCRF. Only lenght is requiered</t>
  </si>
  <si>
    <t>GSA01</t>
  </si>
  <si>
    <t xml:space="preserve">Commercial </t>
  </si>
  <si>
    <t>GSA05</t>
  </si>
  <si>
    <t>GSA07</t>
  </si>
  <si>
    <t>Sampling depends on occurrence, so the number can not be planned in advance</t>
  </si>
  <si>
    <t>GSA02</t>
  </si>
  <si>
    <t>Bycatch, so the number of individuals sampled at national level can not be planned a priori.</t>
  </si>
  <si>
    <t>at sea</t>
  </si>
  <si>
    <t>M1-C</t>
  </si>
  <si>
    <t>fish protected under Union legislation and international agreements</t>
  </si>
  <si>
    <t>M2-C</t>
  </si>
  <si>
    <t>M3-C</t>
  </si>
  <si>
    <t>at markets</t>
  </si>
  <si>
    <t>M4-C</t>
  </si>
  <si>
    <t>This scheme could landing some species of the Table 1D</t>
  </si>
  <si>
    <t>M5-C</t>
  </si>
  <si>
    <t>M6-C</t>
  </si>
  <si>
    <t>M8-C</t>
  </si>
  <si>
    <t>M9-C</t>
  </si>
  <si>
    <t>M10-C</t>
  </si>
  <si>
    <t>M11-C</t>
  </si>
  <si>
    <t>M12-C</t>
  </si>
  <si>
    <t>M13-C</t>
  </si>
  <si>
    <t>M14-C</t>
  </si>
  <si>
    <t>M15-C</t>
  </si>
  <si>
    <t>M16-C</t>
  </si>
  <si>
    <t>M17-C</t>
  </si>
  <si>
    <t>M18-C</t>
  </si>
  <si>
    <t>M19-C</t>
  </si>
  <si>
    <t>M20-C</t>
  </si>
  <si>
    <t>M21-C</t>
  </si>
  <si>
    <t>M22-C</t>
  </si>
  <si>
    <t>M23-C</t>
  </si>
  <si>
    <t>M25-C</t>
  </si>
  <si>
    <t>M26-C</t>
  </si>
  <si>
    <t>M27-C</t>
  </si>
  <si>
    <t xml:space="preserve">North Sea and Eastern Arctic&amp;North Atlantic </t>
  </si>
  <si>
    <t>at-sea</t>
  </si>
  <si>
    <t>Only stocks in Tables 1A, 1B and 1C</t>
  </si>
  <si>
    <t>quarterly</t>
  </si>
  <si>
    <t>Other [Market stock specific sampling]</t>
  </si>
  <si>
    <t>M1-S</t>
  </si>
  <si>
    <t>port x day</t>
  </si>
  <si>
    <t>M2-S</t>
  </si>
  <si>
    <t>M7-C</t>
  </si>
  <si>
    <t>In the season</t>
  </si>
  <si>
    <t>M8-S</t>
  </si>
  <si>
    <t>M12-S</t>
  </si>
  <si>
    <t>M14-S</t>
  </si>
  <si>
    <t>Merluccius merluccius, Mullus barbatus and Lophius budegassa</t>
  </si>
  <si>
    <t>M16-S</t>
  </si>
  <si>
    <t>M19-S</t>
  </si>
  <si>
    <t>M21-S</t>
  </si>
  <si>
    <t>Engraulis encrasicholus and Sardina pilchardus</t>
  </si>
  <si>
    <t>M22-S</t>
  </si>
  <si>
    <t>Merluccius merluccius, Mullus barbatus and Mullus surmuletus</t>
  </si>
  <si>
    <t>M23-S</t>
  </si>
  <si>
    <t>M24-C</t>
  </si>
  <si>
    <t>M27-S</t>
  </si>
  <si>
    <t>random weekday from systematic (biweekly) coverage</t>
  </si>
  <si>
    <t>Market stock specific sampling of Merluccius merluccius</t>
  </si>
  <si>
    <t>random weekday from systematic (weekly) coverage</t>
  </si>
  <si>
    <t>random weekday from systematic (monthly) coverage</t>
  </si>
  <si>
    <t>In the season. Market stock specific sampling of Aristeus antennatus</t>
  </si>
  <si>
    <t>Market stock specific sampling of Mullus surmuletus</t>
  </si>
  <si>
    <t>Market stock specific sampling of Merluccius merluccius, Mullus barbatus and Lophius budegassa</t>
  </si>
  <si>
    <t>Market stock specific sampling of Sardina pilchardus</t>
  </si>
  <si>
    <t>Market stock specific sampling of Engraulis encrasicholus and Sardina pilchardus</t>
  </si>
  <si>
    <t>Market stock specific sampling of Merluccius merluccius, Mullus barbatus and Mullus surmuletus</t>
  </si>
  <si>
    <t>DRB_MOL_0_0_0</t>
  </si>
  <si>
    <t>Molluscs</t>
  </si>
  <si>
    <t>FPN_LPF_0_0_0</t>
  </si>
  <si>
    <t>FPO_DEF_0_0_0</t>
  </si>
  <si>
    <t>GNS_DEF_&gt;=16_0_0_0</t>
  </si>
  <si>
    <t>GNS_SLP_&gt;=16_0_0_0</t>
  </si>
  <si>
    <t>Small and large pelagic fish</t>
  </si>
  <si>
    <t>GTR_DEF_&gt;=16_0_0_0</t>
  </si>
  <si>
    <t>LHP-LHM_CEP_0_0_0</t>
  </si>
  <si>
    <t>Cephalopods</t>
  </si>
  <si>
    <t>LHP-LHM_FIF_0_0_0</t>
  </si>
  <si>
    <t>Finfish</t>
  </si>
  <si>
    <t>LLS_DEF_0_0_0</t>
  </si>
  <si>
    <t>Misc_LLS</t>
  </si>
  <si>
    <t>Deep water longline traditionally used in commercial fishing of the black spot seabream (Pagellus bogaraveo)</t>
  </si>
  <si>
    <t>OTB_DEF_&gt;=40_0_0</t>
  </si>
  <si>
    <t>OTB_DWS_&gt;=40_0_0</t>
  </si>
  <si>
    <t>OTB_MDD_&gt;=40_0_0</t>
  </si>
  <si>
    <t>Mixed Deep water species and Demersal</t>
  </si>
  <si>
    <t>PS_SPF_&gt;=14_0_0</t>
  </si>
  <si>
    <t>SB-SV_DEF_0_0_0</t>
  </si>
  <si>
    <t>LA_SLP_14_0_0</t>
  </si>
  <si>
    <t>Biological variables of requiered stocks</t>
  </si>
  <si>
    <t>N+1 June 30</t>
  </si>
  <si>
    <t>RCM recommends to mantein 6 months delay following the GFCM DCRF calendar, the availability of fishing activity data (landing and effort data), work process for data management and  not enough resources to carry out all requested activities (age reading)</t>
  </si>
  <si>
    <t>Recreational data</t>
  </si>
  <si>
    <t>Anadramus and catadromus data</t>
  </si>
  <si>
    <t>length every year, age every 3 years</t>
  </si>
  <si>
    <t>Ecosystem data impact of fisheries</t>
  </si>
  <si>
    <t>Economic data for the fleet</t>
  </si>
  <si>
    <t>Survey data MEDITS</t>
  </si>
  <si>
    <t>N+1 April 30</t>
  </si>
  <si>
    <t>Survey data MEDIAS</t>
  </si>
  <si>
    <t>N+1 March 31</t>
  </si>
  <si>
    <t>RCM recommends to mantein 6 months delay following the GFCM DCRF calendary, availability of fishing activity data (landing and effort data), work process for data management and not enough resources to carry out all requested activities (age reading)</t>
  </si>
  <si>
    <t>biological ICES</t>
  </si>
  <si>
    <t>biological NAFO</t>
  </si>
  <si>
    <t>biological CECAF</t>
  </si>
  <si>
    <t>1A, 1B, 1C</t>
  </si>
  <si>
    <t>N+1 September 1</t>
  </si>
  <si>
    <t>Katsuwonus pelamis</t>
  </si>
  <si>
    <t>East Pacific Ocean</t>
  </si>
  <si>
    <t>Makaira indica</t>
  </si>
  <si>
    <t>Makaira nigricans (o mazara)</t>
  </si>
  <si>
    <t>Tetrapturus audax</t>
  </si>
  <si>
    <t>Thunnus alalunga</t>
  </si>
  <si>
    <t xml:space="preserve">Thunnus albacares </t>
  </si>
  <si>
    <t>Thunnus obesus</t>
  </si>
  <si>
    <t>Thunnus orientalis</t>
  </si>
  <si>
    <t>Xiphias gladius</t>
  </si>
  <si>
    <t>Acanthocybium solandri</t>
  </si>
  <si>
    <t>Atlantic Ocean and adjacent seas</t>
  </si>
  <si>
    <t>Auxis rochei</t>
  </si>
  <si>
    <t>Auxis thazard</t>
  </si>
  <si>
    <t>Euthynnus alleteratus</t>
  </si>
  <si>
    <t>Istiophorus albicans</t>
  </si>
  <si>
    <t>Orcynopsis unicolor</t>
  </si>
  <si>
    <t>Sarda sarda</t>
  </si>
  <si>
    <t>Scomberomorus brasilensis</t>
  </si>
  <si>
    <t>Scomberomorus cavalla</t>
  </si>
  <si>
    <t>Scomberomorus maculatus</t>
  </si>
  <si>
    <t>Scomberomorus regalis</t>
  </si>
  <si>
    <t>Scomberomorus tritor</t>
  </si>
  <si>
    <t>Tetrapturus albidus</t>
  </si>
  <si>
    <t>Atlantic Ocean</t>
  </si>
  <si>
    <t>Mediterranean Sea</t>
  </si>
  <si>
    <t>Thunnus atlanticus</t>
  </si>
  <si>
    <t>Thunnus thynnus</t>
  </si>
  <si>
    <t>Alopias pelagicus</t>
  </si>
  <si>
    <t>Indian Ocean Western and Eastern</t>
  </si>
  <si>
    <t>Alopias superciliosus</t>
  </si>
  <si>
    <t>Carcharhinus falciformis</t>
  </si>
  <si>
    <t>Carcharhinus longimanus</t>
  </si>
  <si>
    <t>Euthynnus affinis</t>
  </si>
  <si>
    <t>Istiophorus platypterus</t>
  </si>
  <si>
    <t>Scomberomorus commerson</t>
  </si>
  <si>
    <t>Scomberomorus guttatus</t>
  </si>
  <si>
    <t>Sphyrna lewini</t>
  </si>
  <si>
    <t>Thunnus tonggol</t>
  </si>
  <si>
    <t>West Central Pacific Ocean</t>
  </si>
  <si>
    <t>Alopias vulpinus</t>
  </si>
  <si>
    <t>Elagatis bipinnulata</t>
  </si>
  <si>
    <t>Lampris regius</t>
  </si>
  <si>
    <t>Lepidocybium flavobrunneum</t>
  </si>
  <si>
    <t>Mola mola</t>
  </si>
  <si>
    <t>Ruvettus pretiosus</t>
  </si>
  <si>
    <t>Tetrapturus angustirostris</t>
  </si>
  <si>
    <t xml:space="preserve">Thunnus orientalis </t>
  </si>
  <si>
    <t>This species is bycatch, can not be planned in advance</t>
  </si>
  <si>
    <t>This species is difficult to plan in advance. It will depend on access to the samples and the reopening of the Spanish Fishing Office in Victoria</t>
  </si>
  <si>
    <t>Data collected by Regional Observers Programme</t>
  </si>
  <si>
    <t>This species is difficult to plan in advance. It will depend on access to the samples.</t>
  </si>
  <si>
    <t>Port sampling by IATTC staff</t>
  </si>
  <si>
    <t>Commercial on board</t>
  </si>
  <si>
    <t>Purse seine sampling in port by IATTC staff. In other fisheries this specie is bycatch, the number can not be planned in advance</t>
  </si>
  <si>
    <t>This species is bycatch, the number can not be planned in advance</t>
  </si>
  <si>
    <t>Commercial (at market + on board)</t>
  </si>
  <si>
    <t>ESP-FRA</t>
  </si>
  <si>
    <t>ESP-CYP-FRA-GRC-HRV-ITA-MLT-SVN</t>
  </si>
  <si>
    <t>Commercial at market</t>
  </si>
  <si>
    <t>The number of individuals is difficult to plan in advance. It will depend on access to the samples.</t>
  </si>
  <si>
    <t>Purse seine data collected by Regional Observer Programme. In other fisheries this specie is bycatch, the number can not be planned in advance</t>
  </si>
  <si>
    <t>Large pelagic at sea</t>
  </si>
  <si>
    <t>T1</t>
  </si>
  <si>
    <t>T5</t>
  </si>
  <si>
    <t>ICCAT, IOTC</t>
  </si>
  <si>
    <t>T6</t>
  </si>
  <si>
    <t>T7</t>
  </si>
  <si>
    <t>Oceanographic data stored in IODE/SeaDataNet</t>
  </si>
  <si>
    <t>National Name:Mackerel egg Survey (Triennial AZTI)</t>
  </si>
  <si>
    <t>Annual data collection. Tiennial parameter estimation.</t>
  </si>
  <si>
    <t>T</t>
  </si>
  <si>
    <t>Quarterly data collection. Semiannual parameter estimation. Due to the seasonal and migratory nature of this species, it is possible that this frequency in data collection and parameter estimation could change. It also depends on the abundance of the species and the limitation of fishing TACs/Quotas.</t>
  </si>
  <si>
    <t>Quarterly data collection. Annual parameter estimation. It is possible that this frequency in data collection and parameter estimation could change, depends on the abundance of the species and the limitation of fishing TACs/Quotas.</t>
  </si>
  <si>
    <t>Quarterly data collection. Annual parameter estimation. It is possible that this frequency in data collection and parameter estimation could change, depends on the abundance of the species and the limitation of fishing TACs/Quotas. Age: no parameter estimation (only otolith-illicia collection).</t>
  </si>
  <si>
    <t>Age: no parameter estimation (only otolith collection).</t>
  </si>
  <si>
    <t>Annual data collection. Tiennial parameter estimation. Landings gutted, survey not conduced during reproductive period, not maturity data.</t>
  </si>
  <si>
    <t>Biological samples in Functional utit 30 (Gulf of Cadiz)</t>
  </si>
  <si>
    <t>Quarterly data collection. Triennal parameter estimation. Chub mackerel currently is not assessed species by ICES, and therefore the frequency of parameter estimation is triennial. Also, due to the seasonal and migratory nature of this species, it is possible that this frequency in data collection and parameter estimation could change.</t>
  </si>
  <si>
    <t xml:space="preserve">South Stock (reference: ICES 2004/ACFM:08). Quarterly data collection. Semiannual parameter estimation. Due to the seasonal and migratory nature of this species, it is possible that this frequency in data collection and parameter estimation could change. It also depends on the abundance of the species and the limitation of fishing TACs/Quotas. </t>
  </si>
  <si>
    <t xml:space="preserve">West Stock (reference: ICES 2004/ACFM:08). Quarterly data collection. Semiannual parameter estimation. Due to the seasonal and migratory nature of this species, it is possible that this frequency in data collection and parameter estimation could change. It also depends on the abundance of the species and the limitation of fishing TACs/Quotas. </t>
  </si>
  <si>
    <t>Only Trisopterus luscus. Annual data collection. Tiennial parameter estimation.</t>
  </si>
  <si>
    <t>Mediterranean &amp; Black sea</t>
  </si>
  <si>
    <t>AL35, BF59, BIL95</t>
  </si>
  <si>
    <t>Large pelagic fish at sea</t>
  </si>
  <si>
    <t>Fishing trip</t>
  </si>
  <si>
    <t>Catch</t>
  </si>
  <si>
    <t>all species and stocks</t>
  </si>
  <si>
    <t>monthly</t>
  </si>
  <si>
    <t>Drifting longlines Mediterranean Sea (at sea)</t>
  </si>
  <si>
    <t>MED</t>
  </si>
  <si>
    <t>Large pelagic fish at market</t>
  </si>
  <si>
    <t>T2</t>
  </si>
  <si>
    <t>Catch/Landings</t>
  </si>
  <si>
    <t>Stationary uncovered pound nets in the Mediterranean Sea</t>
  </si>
  <si>
    <t>BF59</t>
  </si>
  <si>
    <t>T3</t>
  </si>
  <si>
    <t>selected species</t>
  </si>
  <si>
    <t>annual</t>
  </si>
  <si>
    <t>Purse seine Mediterranean Sea. Only bluefin tuna after caging</t>
  </si>
  <si>
    <t>T4</t>
  </si>
  <si>
    <t>Drifting longlines in the Mediterranean Sea (at port)</t>
  </si>
  <si>
    <t>ICCAT-IOTC-IATTC</t>
  </si>
  <si>
    <t>ATL-IND-PAC</t>
  </si>
  <si>
    <t>only stocks in Table 1C</t>
  </si>
  <si>
    <t>Drifting longlines targeting swordfish in all oceans (at sea)</t>
  </si>
  <si>
    <t>ATL</t>
  </si>
  <si>
    <t>Discards + Bycatch</t>
  </si>
  <si>
    <t>Quaterly</t>
  </si>
  <si>
    <t>IND</t>
  </si>
  <si>
    <t>IATTC-WCPFC</t>
  </si>
  <si>
    <t>PAC</t>
  </si>
  <si>
    <t>Purse seine In Pacific ocean (at sea)</t>
  </si>
  <si>
    <t>BF58</t>
  </si>
  <si>
    <t>T8</t>
  </si>
  <si>
    <t>Stationary uncovered pound nets in the Atlantic</t>
  </si>
  <si>
    <t>BF54</t>
  </si>
  <si>
    <t>T9</t>
  </si>
  <si>
    <t>Baitboat Cantabrian Sea targeting Bluefin tuna</t>
  </si>
  <si>
    <t>T10</t>
  </si>
  <si>
    <t>Baitboat Strait targeting Bluefin tuna</t>
  </si>
  <si>
    <t>T11</t>
  </si>
  <si>
    <t>Hand Atlantic targeting Bluefin tuna</t>
  </si>
  <si>
    <t>AL31</t>
  </si>
  <si>
    <t>T12</t>
  </si>
  <si>
    <t>Baitboat Cantabrian Sea targeting Albacore in North eastern Atlantic</t>
  </si>
  <si>
    <t>T13</t>
  </si>
  <si>
    <t>Trolling lines Cantabrian Sea targeting Albacore in North Eastern Atlantic</t>
  </si>
  <si>
    <t>T14</t>
  </si>
  <si>
    <t>Port x month</t>
  </si>
  <si>
    <t>Drifting longlines targeting swordfish in the Atlantic Ocean (at port)</t>
  </si>
  <si>
    <t>ATL (CANA)</t>
  </si>
  <si>
    <t>T15</t>
  </si>
  <si>
    <t>Baitboat Canarias (at port)</t>
  </si>
  <si>
    <t>ATL (ETRO)</t>
  </si>
  <si>
    <t>T16</t>
  </si>
  <si>
    <t>Baitboat Dakar (at port)</t>
  </si>
  <si>
    <t>T17</t>
  </si>
  <si>
    <t>Purse seine in the Atlantic Ocean (at port)</t>
  </si>
  <si>
    <t>T18</t>
  </si>
  <si>
    <t>Purse seine in the Indian Ocean (at port)</t>
  </si>
  <si>
    <t>List of landing ports in the Mediterranean Sea</t>
  </si>
  <si>
    <t>Randomly covering month, and area (5x5 squares)</t>
  </si>
  <si>
    <t>ICCAT sampling scheme</t>
  </si>
  <si>
    <t>Drifting longlines targeting swordfish in all oceans (observers on board)</t>
  </si>
  <si>
    <t>Surface longliners with licence</t>
  </si>
  <si>
    <t>random draw from the list of vessels</t>
  </si>
  <si>
    <t>Purse seine in Atlantic and Indian oceans (observers on board)</t>
  </si>
  <si>
    <t>Purse seiners fishing in the Atlantic and Indian oceans, landing in Abidjan (Ivory coast), Dakar (Senegal), Port Victoria (Seychelles) and Antsiranana (Madagascar)</t>
  </si>
  <si>
    <t>Randomly covering a 10% of the total trips uniformly distributed along the year. Sampling of bycatch and discards for all fishing sets by observers on board.</t>
  </si>
  <si>
    <t>Purse seine In Pacific ocean (observers on board)</t>
  </si>
  <si>
    <t>Purse seiners fishing in tropical Pacific ocean, landing in Manta (Ecuador), Posorja (Ecuador), Port London (Kiritimati) and other distant ports in WCPFC area</t>
  </si>
  <si>
    <t>List of traps in BF58 area</t>
  </si>
  <si>
    <t>List of baitboat vessels in the BF54 area</t>
  </si>
  <si>
    <t>List of baitboat vessels in the BF58 area</t>
  </si>
  <si>
    <t>List of hand vessels in the BF58 area</t>
  </si>
  <si>
    <t>Licensed Bait boat landing in Bay of Biscay ports</t>
  </si>
  <si>
    <t>random selected trips covering montly and ICCAT spatial strata</t>
  </si>
  <si>
    <t>Licensed Troll landing in Bay of Biscay and Norht eastern Atlantic ports</t>
  </si>
  <si>
    <t>Atlantic ports where surface longliners landing</t>
  </si>
  <si>
    <t>random monthday</t>
  </si>
  <si>
    <t>Baitboats fishing mainly in Canary Islands waters and landing in S/C de Tenerife, Tazacorte and Arrecife de Lanzarote</t>
  </si>
  <si>
    <t>Baitboats landing in Dakar (Senegal)</t>
  </si>
  <si>
    <t>Selection of wells for each vessel trip in order to get a low variability in a three stratum sampling plan (area, time and type of banc)</t>
  </si>
  <si>
    <t>NAFO&amp;
ICES</t>
  </si>
  <si>
    <t>Drifting longlines Mediterranean Sea (observers on board)</t>
  </si>
  <si>
    <t>List of longline vessels in the Mediterranean Sea</t>
  </si>
  <si>
    <t>List od traps in the Mediterranean Sea</t>
  </si>
  <si>
    <t>Purse seine Mediterranean Sea</t>
  </si>
  <si>
    <t>Sampling of landings after caging</t>
  </si>
  <si>
    <t>IEO_M_BC_AC</t>
  </si>
  <si>
    <t>Quarter</t>
  </si>
  <si>
    <t>IEO_M_BC_PN</t>
  </si>
  <si>
    <t>IEO_M_BJ_CN</t>
  </si>
  <si>
    <t>IEO_M_BT_CN</t>
  </si>
  <si>
    <t>IEO_M_CR_CN</t>
  </si>
  <si>
    <t>IEO_M_NM_AC</t>
  </si>
  <si>
    <t>IEO_M_LN_CN</t>
  </si>
  <si>
    <t>IEO_M_MR_AC</t>
  </si>
  <si>
    <t>IEO_M_NS_CN</t>
  </si>
  <si>
    <t>IEO_M_PL_AC</t>
  </si>
  <si>
    <t>IEO_M_PL_CN</t>
  </si>
  <si>
    <t>IEO_M_PR_CN</t>
  </si>
  <si>
    <t>IEO_M_RP_AC</t>
  </si>
  <si>
    <t>IEO_M_RS_CN</t>
  </si>
  <si>
    <t>IEO_M_SB_GC</t>
  </si>
  <si>
    <t>IEO_M_VL_CN</t>
  </si>
  <si>
    <t>IEO_M_VR_GC</t>
  </si>
  <si>
    <t>IEO_M_NOSAM</t>
  </si>
  <si>
    <t>IEO_S_TB_CN</t>
  </si>
  <si>
    <t>Vessel-trip</t>
  </si>
  <si>
    <t>Landings+Discards</t>
  </si>
  <si>
    <t>SSU type: haul.</t>
  </si>
  <si>
    <t>IEO_S_BC_GC</t>
  </si>
  <si>
    <t>IEO_S_CR_GC</t>
  </si>
  <si>
    <t>IEO_S_RP_AC</t>
  </si>
  <si>
    <t>IEO_S_NOSAM</t>
  </si>
  <si>
    <t>BACA_AC  -  Bottom otter trawl targeting demersal fishes in Divisions VIIIabd  (OTB_DEF_&gt;=70_0_0)</t>
  </si>
  <si>
    <t>2 ports</t>
  </si>
  <si>
    <t>Ad hoc (PSU selection is quasisystematic; SSU selection is random)</t>
  </si>
  <si>
    <t>BACA_APN  -   Bottom otter trawl targeting demersal fishes in IXa North, Portuguese waters (OTB_DEF_&gt;=55_0_0)</t>
  </si>
  <si>
    <t>1 port</t>
  </si>
  <si>
    <t>ENMALLE_AC  -  Gillnet targeting hake in Subarea VII and Divisions VIIIabd (GNS_DEF_120-219_0_0 and GNS_DEF_&gt;=100_0_0)</t>
  </si>
  <si>
    <t>LINEA_CABALLA  -  Hand line targeting mackerel in North Iberian waters (Division VIIIc) (LHM_ SPF _0_0_0)</t>
  </si>
  <si>
    <t>3 ports</t>
  </si>
  <si>
    <t>PALANGRE_AC  -  Bottom longline targeting demersal fishes in Western Scotland, Western Ireland and Bay of Biscay fishing grounds (Subarea VII and VIIIabd) (LLS_DEF_0_0_0)</t>
  </si>
  <si>
    <t>RASCO_CN  -  Gillnet targeting anglerfish in North Iberian waters (Divison VIIIc and North of IXa) (GNS_DEF_&gt;=100_0_0)</t>
  </si>
  <si>
    <t>VOLANTA_CN  -  Gillnet targeting hake in North Iberian waters (Divison VIIIc and North of IXa) (GNS_DEF_80-99_0_0)</t>
  </si>
  <si>
    <t>ARRASTRE_CN  -  Bottom otter and pair trawl in North Iberian waters (Divison VIIIc and North of IXa) (OTB_DEF_&gt;=55_0_0, OTB_MPD_&gt;=55_0_0 and PTB_MPD_&gt;=55_0_0)</t>
  </si>
  <si>
    <t xml:space="preserve">All vessels </t>
  </si>
  <si>
    <t>Random selection with replacement from the official vessel list</t>
  </si>
  <si>
    <t xml:space="preserve">100% of vessels are considered; refusals are also recorded </t>
  </si>
  <si>
    <t>CERCO_GC  -  Purse seine targeting small pelagic fishes in the Gulf of Cadiz (Division IXa South) (PS_SPF_0_0_0)</t>
  </si>
  <si>
    <t>ENMALLE_CN  -  Gillnets targeting anglerfish and hake in North Iberian waters (Divison VIIIc and North of IXa) (GNS_DEF_&gt;=100_0_0 and GNS_DEF_80-99_0_0)</t>
  </si>
  <si>
    <t>EPAC</t>
  </si>
  <si>
    <t>LLD_LPF_0_0_0 (SWO)</t>
  </si>
  <si>
    <t>Large pelagic fish (LPF)</t>
  </si>
  <si>
    <t>LL (IATTC gear code)</t>
  </si>
  <si>
    <t>PS_LPF_0_0_0 (TROP)</t>
  </si>
  <si>
    <t>PS (IATTC gear code)</t>
  </si>
  <si>
    <t>TRAP (ICCAT gear code). Number of traps</t>
  </si>
  <si>
    <t>AL35</t>
  </si>
  <si>
    <t>LLD_LPF_0_0_0 (ALB)</t>
  </si>
  <si>
    <t>LLALB (ICCAT gear code)</t>
  </si>
  <si>
    <t>LLD_LPF_0_0_0 (BFT)</t>
  </si>
  <si>
    <t>LLJAP (ICCAT gear code)</t>
  </si>
  <si>
    <t>BIL95</t>
  </si>
  <si>
    <t>LLHB + LLPB (ICCAT gear code)</t>
  </si>
  <si>
    <t>PS_LPF_14_0_0</t>
  </si>
  <si>
    <t>PS (ICCAT gear code)</t>
  </si>
  <si>
    <t>FPN_LPF_0_0_0 (BFT)</t>
  </si>
  <si>
    <t>LHM_LPF_0_0_0 (BFT)</t>
  </si>
  <si>
    <t>HAND (ICCAT gear code)</t>
  </si>
  <si>
    <t>LHP_LPF_0_0_0 (ALB)</t>
  </si>
  <si>
    <t>BB (ICCAT gear code)</t>
  </si>
  <si>
    <t>BF54, BF58</t>
  </si>
  <si>
    <t>LHP_LPF_0_0_0 (BFT)</t>
  </si>
  <si>
    <t>LHP_LPF_0_0_0 (MSP)</t>
  </si>
  <si>
    <t>LHP_LPF_0_0_0 (TROP)</t>
  </si>
  <si>
    <t>LLHB (ICCAT gear code)</t>
  </si>
  <si>
    <t>LTL_LPF_0_0_0 (ALB)</t>
  </si>
  <si>
    <t>TROL (ICCAT gear code)</t>
  </si>
  <si>
    <t>LLES (IOTC gear code)</t>
  </si>
  <si>
    <t>PSEU (IOTC gear code)</t>
  </si>
  <si>
    <t>WPAC</t>
  </si>
  <si>
    <t>LL (WCPFC gear code)</t>
  </si>
  <si>
    <t>PS (WCPFC gear code)</t>
  </si>
  <si>
    <t>BAY_BISCAY</t>
  </si>
  <si>
    <t>FPO_CRU_0_0_0</t>
  </si>
  <si>
    <t>LIO, SCR, CPR</t>
  </si>
  <si>
    <t>FPO_FIF_0_0_0</t>
  </si>
  <si>
    <t>COE, BIB, ELE</t>
  </si>
  <si>
    <t>GNS_DEF_&gt;=100_0_0</t>
  </si>
  <si>
    <t>HKE</t>
  </si>
  <si>
    <t>GNS_DEF_60-79_0_0</t>
  </si>
  <si>
    <t>HKE, MIX DEMERSAL SPECIES</t>
  </si>
  <si>
    <t>GNS_DEF_80-99_0_0</t>
  </si>
  <si>
    <t>GTR_DEF_60-79_0_0</t>
  </si>
  <si>
    <t>ANF, CTC, SCR,RAJ, DEMERSAL FISH</t>
  </si>
  <si>
    <t>LHM_CEP_0_0_0</t>
  </si>
  <si>
    <t>SQC</t>
  </si>
  <si>
    <t>LHM_DEF_0_0_0</t>
  </si>
  <si>
    <t>LHM_SPF_0_0_0</t>
  </si>
  <si>
    <t>MAC</t>
  </si>
  <si>
    <t>HKE, COE, LNZ, DEMERSAL FISH</t>
  </si>
  <si>
    <t>OTB_DEF_&gt;=55_0_0</t>
  </si>
  <si>
    <t>WHB, JAX, HKE, LEZ, ANF, RAJ, DEMERSAL FISH</t>
  </si>
  <si>
    <t>ANF, LEZ, HKE, DEMERSAL FISH</t>
  </si>
  <si>
    <t>SQC, BIB, CTC, MUX, DEMERSAL FISH</t>
  </si>
  <si>
    <t>OTB_MPD_&gt;=55_0_0</t>
  </si>
  <si>
    <t>MAC, JAX</t>
  </si>
  <si>
    <t>OTB_MPD_&gt;=70_0_0</t>
  </si>
  <si>
    <t>MIX PELAGIG AND DEMERSAL SPECIES</t>
  </si>
  <si>
    <t>OTB_SPF_&gt;=70_0_0</t>
  </si>
  <si>
    <t>SMALL PELAGIC FISH</t>
  </si>
  <si>
    <t>VMA, MAC, PIL, ANE, JAX</t>
  </si>
  <si>
    <t>PTB_DEF_&gt;=70_0_0</t>
  </si>
  <si>
    <t>PTB_MPD_&gt;=55_0_0</t>
  </si>
  <si>
    <t>WHB, HKE, MAC</t>
  </si>
  <si>
    <t>CELTIC_SEA</t>
  </si>
  <si>
    <t>OTB_DEF_70-99_0_0</t>
  </si>
  <si>
    <t>LEZ, ANF, HKE, RAJ, DEMERSAL FISH</t>
  </si>
  <si>
    <t>IBERIAN</t>
  </si>
  <si>
    <t>COC, CTS, VNR, SVE</t>
  </si>
  <si>
    <t>FPO_MOL_0_0_0</t>
  </si>
  <si>
    <t>OCT, CTC</t>
  </si>
  <si>
    <t>ANF</t>
  </si>
  <si>
    <t>GNS_DEF_50-59_0_0</t>
  </si>
  <si>
    <t>MIX DEMERSAL SPECIES</t>
  </si>
  <si>
    <t>GTR_DEF_50-59_0_0</t>
  </si>
  <si>
    <t>CTC, CET, TGS, DEMERSAL FISH</t>
  </si>
  <si>
    <t>HMD_MOL_0_0_0</t>
  </si>
  <si>
    <t>SVE</t>
  </si>
  <si>
    <t>LHM_DWS_0_0_0</t>
  </si>
  <si>
    <t>SBR</t>
  </si>
  <si>
    <t>HKE, COE, DEMERSAL FISH</t>
  </si>
  <si>
    <t>LLS_DWS_0_0_0</t>
  </si>
  <si>
    <t>OTB_MCD_&gt;=55_0_0</t>
  </si>
  <si>
    <t>CRUSTACEANS AND DEMERSAL FISH</t>
  </si>
  <si>
    <t>SDN_MCF_&lt;55_0_0</t>
  </si>
  <si>
    <t>CTC, SQC, OCT</t>
  </si>
  <si>
    <t>TBB_MOL_&lt;55_0_0</t>
  </si>
  <si>
    <t>SCE, QSC, CTC, VSC</t>
  </si>
  <si>
    <t>WESTERN_IRELAND</t>
  </si>
  <si>
    <t>GNS_DEF_120-219_0_0</t>
  </si>
  <si>
    <t>OTB_DEF_100-119_0_0</t>
  </si>
  <si>
    <t>HKE, ANF, LEZ, DEMERSAL FISH</t>
  </si>
  <si>
    <t>WESTERN_SCOTLAND</t>
  </si>
  <si>
    <t>ICCAT data base</t>
  </si>
  <si>
    <t>IEO &amp; ICCAT</t>
  </si>
  <si>
    <t>ESP, FRA</t>
  </si>
  <si>
    <t>SCRS/2009/43</t>
  </si>
  <si>
    <t>Annual comparison between declared logbooks and estimated catches with corrected species composition scientific data based on T3 treatment</t>
  </si>
  <si>
    <t>Manuel d’utilisation de T3. Internal use for IRD and IEO</t>
  </si>
  <si>
    <t>Avdth2005 v3.2 USER Manual.  Internal use for IRD and IEO</t>
  </si>
  <si>
    <t>ICCAT Stat. Doc. Program Validation; IOTC data quality</t>
  </si>
  <si>
    <t>ICCAT Stat. Doc. Program Validation</t>
  </si>
  <si>
    <t>ICCAT, IATTC, IOTC</t>
  </si>
  <si>
    <t>ICCAT, IOTC and IATTC data bases</t>
  </si>
  <si>
    <t>Automatic analysis of data bases producing tables with detected mistakes and a report containing the percentages of mistakes to be corrected</t>
  </si>
  <si>
    <t>Col. Vol. Sci. Pap. ICCAT, 58(1): 183-191 (2005)</t>
  </si>
  <si>
    <t>ICCAT-IOTC</t>
  </si>
  <si>
    <t>http://www.iattc.org/Downloads.htm</t>
  </si>
  <si>
    <t>1F</t>
  </si>
  <si>
    <t>I-II</t>
  </si>
  <si>
    <t>3LMNO&amp;
XII, XIV and Va</t>
  </si>
  <si>
    <t>All incidental bycath is registered.</t>
  </si>
  <si>
    <t>OTB_DEF_&gt;=40_0_0 in Western GSA01</t>
  </si>
  <si>
    <t>Vessels of 4 ports of Western GSA01</t>
  </si>
  <si>
    <t xml:space="preserve">random selection from randomised list  </t>
  </si>
  <si>
    <t>About 64% of vessels are considered</t>
  </si>
  <si>
    <t>Landings of Merluccius merluccius in 1 port</t>
  </si>
  <si>
    <t>OTB_DEF_&gt;=40_0_0 in Eastern GSA01</t>
  </si>
  <si>
    <t>Vessels of 1 main port of Eastern GSA01</t>
  </si>
  <si>
    <t>About 37% of vessels are considered</t>
  </si>
  <si>
    <t>OTB_DWS_&gt;=40_0_0 in GSA01</t>
  </si>
  <si>
    <t>Vessels of 2 main ports of GSA01</t>
  </si>
  <si>
    <t>About 50% of vessels are considered</t>
  </si>
  <si>
    <t>PS_SPF_&gt;=14_0_0 in Western GSA01</t>
  </si>
  <si>
    <t>33% of the landings covered. Landings distributed in 5 ports.</t>
  </si>
  <si>
    <t>PS_SPF_&gt;=14_0_0 in Eastern GSA01</t>
  </si>
  <si>
    <t>50% of the landings covered. Landings distributed in 9 ports.</t>
  </si>
  <si>
    <t>Nets (GTR_DEF_&gt;=16_0_0 and GNS_SLP_&gt;=16_0_0) in GSA1</t>
  </si>
  <si>
    <t>13% of the landings covered. Landings distributedin 15 ports.</t>
  </si>
  <si>
    <t>FPO_0_0_0 in GSA01</t>
  </si>
  <si>
    <t>21% of the landings covered. Landings distributed in 12 ports.</t>
  </si>
  <si>
    <t>OTB_DWS_&gt;=40_0_0 in GSA02</t>
  </si>
  <si>
    <t>All vessels</t>
  </si>
  <si>
    <t>100% of vessels are considered. In the season</t>
  </si>
  <si>
    <t>Landings of Aristeus antennatus in 1 port</t>
  </si>
  <si>
    <t>OTB_DEF_&gt;=40_0_0 in GSA05</t>
  </si>
  <si>
    <t>Vessels of Mallorca</t>
  </si>
  <si>
    <t>About 54% of vessels are considered</t>
  </si>
  <si>
    <t>OTB_DWS_&gt;=40_0_0 in GSA05</t>
  </si>
  <si>
    <t>PS_SPF_&gt;=14_0_0 in GSA05</t>
  </si>
  <si>
    <t>Palma de Mallorca market</t>
  </si>
  <si>
    <t>100% of the landings covered. Landings distributed in 1 port</t>
  </si>
  <si>
    <t>Artisanal (GTR_DEF_&gt;=16_0_0, GNS_DEF_&gt;=16_0_0 and LLS_0_0_0) in GSA05</t>
  </si>
  <si>
    <t>58% of the landings covered. Landings distributed in 16 ports.</t>
  </si>
  <si>
    <t>GTR_DEF_&gt;=16_0_0 in GSA05</t>
  </si>
  <si>
    <t>Landings of Mullus surmuletus in Mallorca market</t>
  </si>
  <si>
    <t>LA_SLP_14_0_0 in GSA05</t>
  </si>
  <si>
    <t>100% of the landings covered. Landings distributed in 10 ports. In the season</t>
  </si>
  <si>
    <t>OTB_DEF_&gt;=40_0_0 in Alicante Gulf (GSA06)</t>
  </si>
  <si>
    <t>Vessels of 2 main ports of Alicante Gulf</t>
  </si>
  <si>
    <t>About 66% of vessels are considered</t>
  </si>
  <si>
    <t>Landings of Merluccius merluccius, Mullus barbatus and Lophius budegassa in 1 port</t>
  </si>
  <si>
    <t>OTB_DEF_&gt;=40_0_0 in Valencia Gulf (GSA06)</t>
  </si>
  <si>
    <t>Vessels of 1 main port of Valencia Gulf</t>
  </si>
  <si>
    <t>About 13% of vessels are considered</t>
  </si>
  <si>
    <t>OTB_DEF_&gt;=40_0_0 in Catalonia (GSA06)</t>
  </si>
  <si>
    <t>Vessels of 2 main ports of Catalonia</t>
  </si>
  <si>
    <t>About 20% of vessels are considered</t>
  </si>
  <si>
    <t>OTB_DWS_&gt;=40_0_0 in Alicante Gulf (GSA06)</t>
  </si>
  <si>
    <t>About 68% of vessels are considered</t>
  </si>
  <si>
    <t>OTB_DWS_&gt;=40_0_0 in Catalonia (GSA06)</t>
  </si>
  <si>
    <t>PS_SPF_&gt;=14_0_0 in Alicante Gulf (GSA06)</t>
  </si>
  <si>
    <t>2 main ports</t>
  </si>
  <si>
    <t>83% of the landings covered. Landings distributed in 3 ports.</t>
  </si>
  <si>
    <t>Landings of Sardina pilchardus in 1 port</t>
  </si>
  <si>
    <t>PS_SPF_&gt;=14_0_0 in Valencia Gulf (GSA06)</t>
  </si>
  <si>
    <t>1 main port</t>
  </si>
  <si>
    <t>37% of the landings covered. Landings distributed in 5 ports.</t>
  </si>
  <si>
    <t>PS_SPF_&gt;=14_0_0 in Catalonia (GSA06)</t>
  </si>
  <si>
    <t>28% of the landings covered. Landings distributed in 11 ports.</t>
  </si>
  <si>
    <t>Landings of Engraulis encrasicholus and Sardina pilchardus in 1 port</t>
  </si>
  <si>
    <t>13% of the landings covered. Landings distributed in 37 ports.</t>
  </si>
  <si>
    <t>Landings of Merluccius merluccius, Mullus barbatus and Mullus surmuletus in 1 port</t>
  </si>
  <si>
    <t>LLS_0_0_0 in Catalonia (GSA06)</t>
  </si>
  <si>
    <t>4% of the landings covered. Landings distributed in 16 ports.</t>
  </si>
  <si>
    <t>FPO_0_0_0 in Alicante Gulf (GSA06)</t>
  </si>
  <si>
    <t>7% of the landings covered. Landings distributed in 30 ports.</t>
  </si>
  <si>
    <t>OTB_DEF_&gt;=40_0_0 in GSA07</t>
  </si>
  <si>
    <t xml:space="preserve">random selction from randomised list  </t>
  </si>
  <si>
    <t>100% of vessels are considered</t>
  </si>
  <si>
    <t>OTB_DWS_&gt;=40_0_0 in GSA07</t>
  </si>
  <si>
    <t>LLS_0_0_0 in GSA07</t>
  </si>
  <si>
    <t>100% of the landings covered. Landings distributed in 2 ports.</t>
  </si>
  <si>
    <t>Landings of Merluccius merluccius in 2 port</t>
  </si>
  <si>
    <t>TAC set for Sebastes spp. The data will be taken from the "Deep pelagic stock" of Sebastes mentella</t>
  </si>
  <si>
    <t>Fishery closed</t>
  </si>
  <si>
    <t>CELTIC_SEA and BAY_BISCAY</t>
  </si>
  <si>
    <t>WESTERN_IRELAND and CELTIC_SEA</t>
  </si>
  <si>
    <t>WESTERN_SCOTLAND, WESTERN_IRELAND, CELTIC_SEA and BAY_BISCAY</t>
  </si>
  <si>
    <t>No EU TAC. There is a problem with the identification of Molva dipterygia and Molva macrophthalma. The most frequent of them in the Spanish fishery is M. macrophthalma.</t>
  </si>
  <si>
    <t>Commercial</t>
  </si>
  <si>
    <t xml:space="preserve">This is an approximative value based on recent sampling results. Plannification is based on the number of PSUs, the number of individuals is unpredictable.  </t>
  </si>
  <si>
    <t>Surveys</t>
  </si>
  <si>
    <t>Sampling depends on occurrrence, so the number can not be planned in advance.</t>
  </si>
  <si>
    <t>Not planned</t>
  </si>
  <si>
    <t>This is an approximative value based on recent sampling results. Plannification is based on the number of PSUs, the number of individuals is unpredictable.</t>
  </si>
  <si>
    <t>ICES Div. VI is adjacent to other areas where the Spanish fleet operate. So the fishing activity is unpredictable in this area.</t>
  </si>
  <si>
    <t>This species is landing gutted, so it is impossible to collect data.</t>
  </si>
  <si>
    <t>All landings of this species are frozen. Sampling on board of the commercial fleet will depend on ocurrence, so the number can not be planned in advance.</t>
  </si>
  <si>
    <t>Sampling on FU 30 (Gulf of Cadiz).  The sampling size will depend on occurrrence. This is an approximative value based on recent sampling results. Plannification is based on the number of PSUs, the number of individuals is unpredictable.</t>
  </si>
  <si>
    <t>Sampling on FU 30 (Gulf of Cadiz).  The sampling size will depend on occurrrence.</t>
  </si>
  <si>
    <t>Sampling depends on occurrrence, so the number can not be planned in advance.South Stock (reference: ICES 2004/ACFM:08)</t>
  </si>
  <si>
    <t>South Stock (reference: ICES 2004/ACFM:08)</t>
  </si>
  <si>
    <t>Western Stock (reference: ICES 2004/ACFM:09). This is an approximative value based on recent sampling results. Plannification is based on the number of PSUs, the number of individuals is unpredictable.</t>
  </si>
  <si>
    <t>Sampling depends on occurrrence, so the number can not be planned in advance. Western Stock (reference: ICES 2004/ACFM:09)</t>
  </si>
  <si>
    <t>Western Stock (reference: ICES 2004/ACFM:09)</t>
  </si>
  <si>
    <t>Sampling depends on occurrrence, so the number can not be planned in advance.Western Stock (reference: ICES 2004/ACFM:09)</t>
  </si>
  <si>
    <t>Fishing activity is unpredictable in this area because ICES Div. VI is adjacent to other areas where the Spanish fleet operate</t>
  </si>
  <si>
    <t>At market</t>
  </si>
  <si>
    <t>AZTI_M_OTB</t>
  </si>
  <si>
    <t>Day*port</t>
  </si>
  <si>
    <t>quaterly</t>
  </si>
  <si>
    <t xml:space="preserve">SSU type: List of vessels (from random list).  Stratified by commercial species and sice category. TSU: box (first box in the tower). Temporal strata: Quarter with systematic montly allocation. </t>
  </si>
  <si>
    <t>AZTI_M_PTB_8abd</t>
  </si>
  <si>
    <t>AZTI_M_PTB_8c</t>
  </si>
  <si>
    <t>AZTI_M_PS_LHP</t>
  </si>
  <si>
    <t xml:space="preserve">SSU type: Landing event (Instructions are to be random, but we haven’t found a suitable method to randomize).  Stratified by commercial species and sice category. TSU: box (systematic). Temporal strata: Quarter with systematic montly allocation. </t>
  </si>
  <si>
    <t>AZTI_M_ART_LTL</t>
  </si>
  <si>
    <t>AZTI_M_LLS</t>
  </si>
  <si>
    <t>At sea</t>
  </si>
  <si>
    <t>AZTI_S_OTB</t>
  </si>
  <si>
    <t>Vessel*week</t>
  </si>
  <si>
    <t>All speceis and stocks</t>
  </si>
  <si>
    <t xml:space="preserve">SSU type: fishing operations.  4 out from 5 fishing operations sampled by day. Non sampled fishing operations selected at different time each day.  </t>
  </si>
  <si>
    <t>AZTI_S_PTB_8abd</t>
  </si>
  <si>
    <t>Fishing unit*week</t>
  </si>
  <si>
    <t>Fishing unit= 2 vessels. SSU type: haul. 100% of fishing operations sampled</t>
  </si>
  <si>
    <t>AZTI_S_PS</t>
  </si>
  <si>
    <t xml:space="preserve"> SSU type: fishing operation 100% of fishing operations sampled</t>
  </si>
  <si>
    <t>AZTI_S_PTB_8c</t>
  </si>
  <si>
    <t>Fishing unit= 2 vessels</t>
  </si>
  <si>
    <t>AZTI_S_LLS</t>
  </si>
  <si>
    <t>Trip</t>
  </si>
  <si>
    <t>AZTI_S_ART</t>
  </si>
  <si>
    <t>Trip (day)</t>
  </si>
  <si>
    <t>BAY_BISCAY_IBERIAN</t>
  </si>
  <si>
    <t>BAY_BISCAY, WESTERN_SCOTLAND</t>
  </si>
  <si>
    <t xml:space="preserve">Onshore sampling of bottom otter trawls in the VIIIabd &amp; VI, landing in BC </t>
  </si>
  <si>
    <t>Ondarroa, mondays</t>
  </si>
  <si>
    <t>Sampled days selected randomly from a matrix of just one port and fixed weekdays.</t>
  </si>
  <si>
    <t>Basque vessels in Ondarroa landing on mondays account for about the 84% of the landings</t>
  </si>
  <si>
    <t>Onshore sampling of bottom pair trawls in the VIIIabd, landing in BC</t>
  </si>
  <si>
    <t>Basque vessels in Ondarroa landing on mondays account for about the 45% o fthe landings</t>
  </si>
  <si>
    <t>Onshore sampling of bottom pair trawls in the VIIIc, landing in BC</t>
  </si>
  <si>
    <t>Ondarroa, mondays &amp; thursdays</t>
  </si>
  <si>
    <t>Basque vessels in Ondarroa landing on Monday and thursdays account for about the 60% of the landings</t>
  </si>
  <si>
    <t>Onshore sampling of bottom of the purseine fleet landing in BC. Live bite included during the tuna season</t>
  </si>
  <si>
    <t>3 ports, from Monday to Friday</t>
  </si>
  <si>
    <t>Random from a matrix of port/day. 
Systematic weekly coverage and coordination with the trawl strata</t>
  </si>
  <si>
    <t>Seleccted ports account for about the 94% o fthe landings</t>
  </si>
  <si>
    <t>Onshore sampling of bottom of the artisanal fleet landing in BC. Trolling lines included during the tuna season</t>
  </si>
  <si>
    <t>6 ports, from Monday to Friday</t>
  </si>
  <si>
    <t>Seleccted ports account for about the 96% o fthe landings</t>
  </si>
  <si>
    <t>Onshore sampling of longliners &gt;24 LOA, landing in BC</t>
  </si>
  <si>
    <t>Not sampled</t>
  </si>
  <si>
    <t>Data collected by IEO from vessels landing in the rest of Spain are used. It is assumed that the fleet operates in a similar way</t>
  </si>
  <si>
    <t xml:space="preserve">At sea sampling of bottom otter trawls based in BC ports operating in the VIIIabd &amp; VI, </t>
  </si>
  <si>
    <t>Matrix of otter bottom trawl vessels and weeks (excluding inactive summer season)</t>
  </si>
  <si>
    <t xml:space="preserve">Ramdom </t>
  </si>
  <si>
    <t>The sampling frame covers all basque vessels</t>
  </si>
  <si>
    <t>At sea sampling of pair bottom trawls based in BC ports operating in the VIIIabd</t>
  </si>
  <si>
    <t>Matrix of pair bottom trawl vessels and weeks (excluding inactive summer season)</t>
  </si>
  <si>
    <t>At sea sampling of purse seiners based in BC ports operating in the VIII</t>
  </si>
  <si>
    <t>Matrix of purse seine vessels and weeks (excluding inactive summer season)</t>
  </si>
  <si>
    <t>Unique vessel per week randomly selected from a matrix of vessel/week. Selection without vessel replacement.</t>
  </si>
  <si>
    <t>At sea sampling of pair bottom trawls based in BC ports operating in the VIIIc</t>
  </si>
  <si>
    <t>Data collected by IEO from vessels based in the rest of Spain are used. It is assumed that the fleet operates in a similar way</t>
  </si>
  <si>
    <t>At sea sampling of longliners &gt;24 LOA based in BC ports</t>
  </si>
  <si>
    <t>At sea sampling of the artisanal fleet based in BC ports. Trolling lines included during the tuna season</t>
  </si>
  <si>
    <t>Pilot study proposed</t>
  </si>
  <si>
    <t xml:space="preserve">Several species and genus, generally by-catch.Plannification is based on the number of PSUs, the number of individuals is unpredictable.  </t>
  </si>
  <si>
    <t>Eel</t>
  </si>
  <si>
    <t>Salmon</t>
  </si>
  <si>
    <t>census</t>
  </si>
  <si>
    <t>statements of anglers</t>
  </si>
  <si>
    <t>Port of Barbate</t>
  </si>
  <si>
    <t>Random selection</t>
  </si>
  <si>
    <t xml:space="preserve">
100% of the landing places in Spain covered, as landings occurr only in the Port of Barbate. 
</t>
  </si>
  <si>
    <t>Landings of Engraulis encrasicolus in the Port of Barbate</t>
  </si>
  <si>
    <t xml:space="preserve">
100% of vessels are considered.
</t>
  </si>
  <si>
    <t xml:space="preserve">
100% of vessels are considered.
  </t>
  </si>
  <si>
    <t xml:space="preserve">
Market stock specific sampling of Merluccius spp. in the Port of Cádiz (where 100% of the landing places in Spain are covered). 
</t>
  </si>
  <si>
    <t>All vessels of Tenerife Island</t>
  </si>
  <si>
    <t>Ad-hoc coverage of representative boats</t>
  </si>
  <si>
    <t>Market stock specific sampling of Sparisoma cretense</t>
  </si>
  <si>
    <t>Purse seiners in Morocco-North (CECAF_ FAO 34.1.11) with SFPA -PS_SPF_0_0_0</t>
  </si>
  <si>
    <t>Purse seiners in Morocco-North (CECAF_ FAO 34.1.11) with SFPA- PS_SPF_0_0_0</t>
  </si>
  <si>
    <t>Freezer shrimper bottom trawlers fishing in NW Africa with SFPAs-OTB_CRU_&gt;=40_0_0</t>
  </si>
  <si>
    <t>Bottom trawlers targeting cephalopods and finfish in NW Africa with SFPAs-OTB_MCF_&gt;=70_0_0</t>
  </si>
  <si>
    <t>Artisanal polyvalent vessels targeting demersal species in Canary Islands-MIS_DES_0_0_0</t>
  </si>
  <si>
    <t>N+1 &gt;April 1, on data-call deadline</t>
  </si>
  <si>
    <t>N+1, on data-call deadline</t>
  </si>
  <si>
    <t>ESP,POR,NED,GER,UK-SCO,IRL,FAR</t>
  </si>
  <si>
    <t>ESP, POR, FRA, IRE, UK-SCO, UK-NI</t>
  </si>
  <si>
    <t>not existing database but Oceanographic data stored in IODE/SeaDataNet</t>
  </si>
  <si>
    <t>PALPRO</t>
  </si>
  <si>
    <t>Southern Stock (reference: ICES 2004/ACFM:08). This is an approximative value based on recent sampling results. Plannification is based on the number of PSUs, the number of individuals is unpredictable.</t>
  </si>
  <si>
    <t>ESP-FRA-GRC-HRV-ITA-MLT-SVN</t>
  </si>
  <si>
    <t>September-October</t>
  </si>
  <si>
    <t>April-May</t>
  </si>
  <si>
    <t>Noviembre</t>
  </si>
  <si>
    <t>Landings of small pelagics in the Tenerife ports</t>
  </si>
  <si>
    <t>Landings of demersal species in Tenerife market</t>
  </si>
  <si>
    <t>Market stock specific sampling of small pelagics. Landings are spread in several ports, depending on the weather conditions and the resources location</t>
  </si>
  <si>
    <t>ATL-IND</t>
  </si>
  <si>
    <t>Purse seine in Atlantic ocean and Indian ocean (at sea)</t>
  </si>
  <si>
    <t>Average number of vessels*</t>
  </si>
  <si>
    <t>Biological data MED</t>
  </si>
  <si>
    <t>Biological Tuna fisheries</t>
  </si>
  <si>
    <t>Ecosystem data, incidental bycatch MED</t>
  </si>
  <si>
    <t>1A, 1B, 1C, 1F</t>
  </si>
  <si>
    <t xml:space="preserve">1A, 1B, 1C, 1G, 1H, 1F </t>
  </si>
  <si>
    <t>N 
(there is no released catch)</t>
  </si>
  <si>
    <t>Data stored at the WGACEGG</t>
  </si>
  <si>
    <t>Data stored in a grid data base at the WGACEGG</t>
  </si>
  <si>
    <t>observe</t>
  </si>
  <si>
    <t>SIRENO, AZTI database</t>
  </si>
  <si>
    <t>M_SEA_NOSAM</t>
  </si>
  <si>
    <t>Vessel x trip</t>
  </si>
  <si>
    <t>Activity covered under the "On shore scheme", fleets landing non WP species (not in Table 1A, molluscs, etc) and ports not selected</t>
  </si>
  <si>
    <t>M_MARKET_NOSAM</t>
  </si>
  <si>
    <t>TAC set for Aphanopus carbo (only species of Aphanopus spp. in Spanish fisheries)</t>
  </si>
  <si>
    <t>Correct name: Chelidonichthys cuculus</t>
  </si>
  <si>
    <t>TAC set for Coryphaenoides rupestris and Macrourus berglax. % EU TAC based on the stock of areas ICES  VIII, IX, X, XII, XIV where ESP carry out most catches of this species</t>
  </si>
  <si>
    <t>Correct name: Dicologlossa cuneata</t>
  </si>
  <si>
    <t>Activity covered under the "At-sea scheme", fleets landing non WP species (not in Table 1A, molluscs, etc) and port not selected</t>
  </si>
  <si>
    <t>questionnaires - Economic Maritime Fisheries survey.</t>
  </si>
  <si>
    <t>A - Census / B - Probability Sample Survey</t>
  </si>
  <si>
    <t>questionnaires - Aquaculture economic survey and aquaculture establishments survey.</t>
  </si>
  <si>
    <t>questionnaires - Enterprices Industrial survey.</t>
  </si>
  <si>
    <t xml:space="preserve">Y. INE follows the ESSCoP, Best Practice Codes of  european Statistics of EUROSTAT. </t>
  </si>
  <si>
    <t>P6: Imputations are not made. To ensure compliance with the statistical standards the  methodology of increasing samples is chosen.
P6:There are automatic techniques for data validation. The collection and coding is done in a personalized way.</t>
  </si>
  <si>
    <t>P6: Imputations are not made. To ensure compliance with the statistical standards the  methodology of increasing samples is chosen.
P8:There are automatic techniques for data validation. The collection and coding is done in a personalized way.</t>
  </si>
  <si>
    <t>EMU_ES_Basq</t>
  </si>
  <si>
    <t>Oria River</t>
  </si>
  <si>
    <t>Recruits (Glass eel)</t>
  </si>
  <si>
    <t>Sampling</t>
  </si>
  <si>
    <t>n. samplings</t>
  </si>
  <si>
    <t xml:space="preserve">Cath and effort </t>
  </si>
  <si>
    <t>Daily catches report data from the fishery</t>
  </si>
  <si>
    <t>Recruits (yellow)</t>
  </si>
  <si>
    <t>Fish trap</t>
  </si>
  <si>
    <t>Daily sampling during the migration period (May-October)</t>
  </si>
  <si>
    <t>Yellow eel</t>
  </si>
  <si>
    <t>Electrofishing</t>
  </si>
  <si>
    <t xml:space="preserve">Silver eel </t>
  </si>
  <si>
    <t>Silvering stage determined by Durif et al. (2003; 2005)</t>
  </si>
  <si>
    <t>EMU_ES_Cant</t>
  </si>
  <si>
    <t xml:space="preserve">Recruits </t>
  </si>
  <si>
    <t>EMU_ES_Astu</t>
  </si>
  <si>
    <t>Nalón River</t>
  </si>
  <si>
    <t>Sampling during period 10 september-31 october</t>
  </si>
  <si>
    <t>Sella River</t>
  </si>
  <si>
    <t>Esva River</t>
  </si>
  <si>
    <t>Porcía River</t>
  </si>
  <si>
    <t>Villaviciosa River</t>
  </si>
  <si>
    <t>Bedón River</t>
  </si>
  <si>
    <t>Cares-Deva River</t>
  </si>
  <si>
    <t>EMU_ES_Gali</t>
  </si>
  <si>
    <t>Ulla River</t>
  </si>
  <si>
    <t>Daily sampling.</t>
  </si>
  <si>
    <t>Daily sampling. Silvering stage determined by Durif et al. (2003; 2005)</t>
  </si>
  <si>
    <t>EMU_ES_Anda</t>
  </si>
  <si>
    <t>Guadalquivir river</t>
  </si>
  <si>
    <t>monthly during migration period</t>
  </si>
  <si>
    <t>Guadiaro river</t>
  </si>
  <si>
    <t>Using fyke nets</t>
  </si>
  <si>
    <t>EMU_ES_Murc</t>
  </si>
  <si>
    <t>Mar Menor Lagoon</t>
  </si>
  <si>
    <t>EMU_ES_Vale</t>
  </si>
  <si>
    <t>Albufera lagoon</t>
  </si>
  <si>
    <t>Daily catches report data from the Fishery</t>
  </si>
  <si>
    <t>Turia</t>
  </si>
  <si>
    <t>EMU_ES_Cata</t>
  </si>
  <si>
    <t>Ter River</t>
  </si>
  <si>
    <t xml:space="preserve"> 50 glass eel 3 times at 4 sites</t>
  </si>
  <si>
    <t>Yellow/silver eel eel fishery only takes place in the Ebro</t>
  </si>
  <si>
    <t>All registered vessels except inactive</t>
  </si>
  <si>
    <t>Fleet Register: vessel´s characteristics</t>
  </si>
  <si>
    <t>Logbook, Fleet Register.</t>
  </si>
  <si>
    <t>Not  all sales notes are available because parts of landing are in foreing country</t>
  </si>
  <si>
    <t>10-&lt; 12 m*</t>
  </si>
  <si>
    <t xml:space="preserve">Annual </t>
  </si>
  <si>
    <t>Dredgers</t>
  </si>
  <si>
    <t>0-&lt; 10 m</t>
  </si>
  <si>
    <t>10-&lt; 12 m</t>
  </si>
  <si>
    <t>Demersal trawlers and/or demersal seiners</t>
  </si>
  <si>
    <t>Vessels using pots and/or traps</t>
  </si>
  <si>
    <t>Vessels using hooks</t>
  </si>
  <si>
    <t>Vessels using polyvalent passive gears only</t>
  </si>
  <si>
    <t>Vessels using active and passive gears</t>
  </si>
  <si>
    <t>Purse seiners</t>
  </si>
  <si>
    <t xml:space="preserve">6-&lt; 12 m </t>
  </si>
  <si>
    <t>0-&lt; 6 m</t>
  </si>
  <si>
    <t>Income from leasing out quota or other fishing rights</t>
  </si>
  <si>
    <t>Personnel costs</t>
  </si>
  <si>
    <t>Value of unpaid labour</t>
  </si>
  <si>
    <t>Repair and maintenance costs</t>
  </si>
  <si>
    <t>Variable costs</t>
  </si>
  <si>
    <t>Non-variable costs</t>
  </si>
  <si>
    <t>Lease/rental payments for quota or other fishing rights</t>
  </si>
  <si>
    <t>Operating subsidies</t>
  </si>
  <si>
    <t>Subsidies on investments</t>
  </si>
  <si>
    <t>Value of physical capital</t>
  </si>
  <si>
    <t>Value of quota and other fishing rights</t>
  </si>
  <si>
    <t>Investments in tangible assets, net</t>
  </si>
  <si>
    <t>Long/short Debt</t>
  </si>
  <si>
    <t>Total assets</t>
  </si>
  <si>
    <t>Engaged crew</t>
  </si>
  <si>
    <t>Unpaid labour</t>
  </si>
  <si>
    <t>Total hours worked per year</t>
  </si>
  <si>
    <t xml:space="preserve">Employment by gender </t>
  </si>
  <si>
    <t xml:space="preserve">FTE by gender </t>
  </si>
  <si>
    <t>Unpaid labour by gender</t>
  </si>
  <si>
    <t>Employment by age</t>
  </si>
  <si>
    <t>Employment by education level</t>
  </si>
  <si>
    <t>Employment by nationality</t>
  </si>
  <si>
    <t>Employment by employment status</t>
  </si>
  <si>
    <t xml:space="preserve">FTE National </t>
  </si>
  <si>
    <t>Energy comsumption</t>
  </si>
  <si>
    <t>Number of vessels</t>
  </si>
  <si>
    <t>Register vessel</t>
  </si>
  <si>
    <t>Mean age of vessels</t>
  </si>
  <si>
    <t>Mean LOA of vessels</t>
  </si>
  <si>
    <t>Total vessels tonnage</t>
  </si>
  <si>
    <t>Total vessels power</t>
  </si>
  <si>
    <t>Days at sea</t>
  </si>
  <si>
    <t>Logbook, VMS</t>
  </si>
  <si>
    <t>Number of fishing enterprises/units</t>
  </si>
  <si>
    <t>Value of landing per species</t>
  </si>
  <si>
    <t>Average price per species</t>
  </si>
  <si>
    <t>Trout</t>
  </si>
  <si>
    <t>Sea bass &amp; Sea bream</t>
  </si>
  <si>
    <t>Carp</t>
  </si>
  <si>
    <t>Tuna</t>
  </si>
  <si>
    <t>Sturgeon (Eggs for human consumption)</t>
  </si>
  <si>
    <t>Other fresh water fish</t>
  </si>
  <si>
    <t>Other marine fish</t>
  </si>
  <si>
    <t>Mussel</t>
  </si>
  <si>
    <t>Shellfish farming techniques.Off bottom.Rafts</t>
  </si>
  <si>
    <t>Shellfish farming techniques.Off bottom.Long-line</t>
  </si>
  <si>
    <t>Oyster</t>
  </si>
  <si>
    <t>Clam</t>
  </si>
  <si>
    <t>Other molluscs</t>
  </si>
  <si>
    <t>Multispecies</t>
  </si>
  <si>
    <t>Seaweeds</t>
  </si>
  <si>
    <t>Livestock costs</t>
  </si>
  <si>
    <t>Feed costs</t>
  </si>
  <si>
    <t>Repair and maintenance</t>
  </si>
  <si>
    <t>Other operating costs</t>
  </si>
  <si>
    <t>Consumption of fixed capital</t>
  </si>
  <si>
    <t>Total value of assets</t>
  </si>
  <si>
    <t>Financial income</t>
  </si>
  <si>
    <t>Financial expenditures</t>
  </si>
  <si>
    <t xml:space="preserve">Net Investments </t>
  </si>
  <si>
    <t>Debt</t>
  </si>
  <si>
    <t>Livestock used</t>
  </si>
  <si>
    <t>Fish Feed used</t>
  </si>
  <si>
    <t>Weight of sales per species</t>
  </si>
  <si>
    <t>persons employed</t>
  </si>
  <si>
    <t>Number of hours workwed by employees and unpaid workers</t>
  </si>
  <si>
    <t>Number of enterprises (by catagory on the number of persons employed)</t>
  </si>
  <si>
    <t>Subsidies</t>
  </si>
  <si>
    <t>Aquaculture economic</t>
  </si>
  <si>
    <t>3B</t>
  </si>
  <si>
    <t>N+1, June 30</t>
  </si>
  <si>
    <t>Fish processing economic</t>
  </si>
  <si>
    <t>3C</t>
  </si>
  <si>
    <t>N+1, September 30</t>
  </si>
  <si>
    <t>Fishing Activity Variable</t>
  </si>
  <si>
    <t>2A</t>
  </si>
  <si>
    <t>capacity</t>
  </si>
  <si>
    <t>landings</t>
  </si>
  <si>
    <t>effort</t>
  </si>
  <si>
    <t>3A</t>
  </si>
  <si>
    <t>Revenue/costs</t>
  </si>
  <si>
    <t>Income</t>
  </si>
  <si>
    <t>Labour cost</t>
  </si>
  <si>
    <t>Energy cost</t>
  </si>
  <si>
    <t>Repair and maintenace cost</t>
  </si>
  <si>
    <t>Other operating cost</t>
  </si>
  <si>
    <t>Capital cost</t>
  </si>
  <si>
    <t>Capital value</t>
  </si>
  <si>
    <t>Investment</t>
  </si>
  <si>
    <t>Financial position</t>
  </si>
  <si>
    <t>Employment</t>
  </si>
  <si>
    <t>Fleet</t>
  </si>
  <si>
    <t>Production value per species</t>
  </si>
  <si>
    <t>Baltic Sea</t>
  </si>
  <si>
    <t>No Spanish recreational fisheries in this area.</t>
  </si>
  <si>
    <t>None, because there are no catches</t>
  </si>
  <si>
    <t>There are no recreational fisheries in this área .</t>
  </si>
  <si>
    <t>Salmo trutta</t>
  </si>
  <si>
    <t>There are no catches in Baltic sea.</t>
  </si>
  <si>
    <t>There are no catches in North Sea and Eastern Arctic</t>
  </si>
  <si>
    <t>Pollachius pollachius</t>
  </si>
  <si>
    <t>Elasmobranches (sharks)</t>
  </si>
  <si>
    <t>Daily Catch report</t>
  </si>
  <si>
    <t>Y                            (only in some autonomous region)</t>
  </si>
  <si>
    <t>Questionnaires (in some autonomous region)</t>
  </si>
  <si>
    <t>Estimation of annual weigth of catches  in some Autonomous regions (Asturias and Basque Country) - in Basque Country offsite questionnaires (telephone and mail) twice a year (6 months), questions about the total catch (retained and released) and total effort.</t>
  </si>
  <si>
    <t>No catches</t>
  </si>
  <si>
    <t>There are no catches in North Atlantic for this species</t>
  </si>
  <si>
    <t>Not aplicable because there are no catches</t>
  </si>
  <si>
    <t>Elasmobranchs (sharks)</t>
  </si>
  <si>
    <t>Catch of sharks is  "sporadic and anecdotal ", which usually are released in case of accidental catch as they are not a target species of recreational fishermen and commonly the fishing techniques used  do not attract these species.</t>
  </si>
  <si>
    <t>higly migratory species</t>
  </si>
  <si>
    <t>Catch declaration for certain species according to national regulation on recreational fisheries (RD 347/2011)</t>
  </si>
  <si>
    <t>GFCM/ICCAT</t>
  </si>
  <si>
    <t xml:space="preserve">Catch declaration for certain species according to national regulation on recreational fisheries (RD 347/2011) - BFT fisheries is catch and release modality (only allowed one piece/vessel if caught dead, until end of recreational TAC) - SWO recreational fisheries is forbidden </t>
  </si>
  <si>
    <t>N+1, May 30</t>
  </si>
  <si>
    <t>EMU_ES_Nava</t>
  </si>
  <si>
    <t>Bidasoa</t>
  </si>
  <si>
    <t>DATA SOURCE ICCAT, IOTC, IATTC areas: National data submitted to tuna RFMOs, published on the corresponding websites</t>
  </si>
  <si>
    <t>DATA SOURCE WCPFC areas:the thresholds was calculated (Column Share%) using the catch data from the WCPFC web that are listed as catches from Portugal, Spanish catches come from data base of Control regulation of Spain. The percentage captured by Spain taking into account that 100% would be the catches of Spain + Portugal.</t>
  </si>
  <si>
    <t>Group 2 species of the GFCM-DCRF. In the GSA07, if any, biological sampling will be performed by France</t>
  </si>
  <si>
    <t>In the GSA07, if any, biological sampling will be performed by France</t>
  </si>
  <si>
    <t>Group 1 species of the GFCM-DCRF. In the GSA 07, if any, biological sampling will be performed by France</t>
  </si>
  <si>
    <t>Group 2 species of the GFCM-DCRF. Age not requiered by end users</t>
  </si>
  <si>
    <t>Solea solea</t>
  </si>
  <si>
    <t xml:space="preserve">Estimated by the PIM method </t>
  </si>
  <si>
    <t>Inactive vessels</t>
  </si>
  <si>
    <t>Gross sales per species</t>
  </si>
  <si>
    <t>The data will have to be grouped to comply with statistical confidentiality because there are fewer than 3 companies in this segment.</t>
  </si>
  <si>
    <t>Galicia</t>
  </si>
  <si>
    <t>parr</t>
  </si>
  <si>
    <t>smolt</t>
  </si>
  <si>
    <t>adult</t>
  </si>
  <si>
    <t>Castro</t>
  </si>
  <si>
    <t>Das Mestas</t>
  </si>
  <si>
    <t>Eo</t>
  </si>
  <si>
    <t>Eume</t>
  </si>
  <si>
    <t>Grande Do Porto</t>
  </si>
  <si>
    <t>Lambre</t>
  </si>
  <si>
    <t>Landro</t>
  </si>
  <si>
    <t>Lérez</t>
  </si>
  <si>
    <t>Mandeo</t>
  </si>
  <si>
    <t>Masma</t>
  </si>
  <si>
    <t>Mera</t>
  </si>
  <si>
    <t>Mero</t>
  </si>
  <si>
    <t>Miño</t>
  </si>
  <si>
    <t>Miñor</t>
  </si>
  <si>
    <t>Ouro</t>
  </si>
  <si>
    <t>Sor</t>
  </si>
  <si>
    <t>Tambre</t>
  </si>
  <si>
    <t>Ulla</t>
  </si>
  <si>
    <t>Umia</t>
  </si>
  <si>
    <t>Verdugo</t>
  </si>
  <si>
    <t>Xubia</t>
  </si>
  <si>
    <t>País Vasco</t>
  </si>
  <si>
    <t xml:space="preserve">Mayor </t>
  </si>
  <si>
    <t>Lea</t>
  </si>
  <si>
    <t xml:space="preserve">Oria </t>
  </si>
  <si>
    <t>Juvenil density and distribution at the end of the summer</t>
  </si>
  <si>
    <t>Migration control station (adult trap)</t>
  </si>
  <si>
    <t>Urumea</t>
  </si>
  <si>
    <t>smolt trapping (rotary screwtrap)</t>
  </si>
  <si>
    <t>1 site/trap in Hernani (Zikuñaga)</t>
  </si>
  <si>
    <t>Migrating smolt population size, structure and timing determined from february to may-june</t>
  </si>
  <si>
    <t>Oiartzun</t>
  </si>
  <si>
    <t>Navarra</t>
  </si>
  <si>
    <t>Population size determined at the end of the summer</t>
  </si>
  <si>
    <t>Adult spawning salmon</t>
  </si>
  <si>
    <t>counter</t>
  </si>
  <si>
    <t>n. counter</t>
  </si>
  <si>
    <t>Individual count of all migratory adults that pass through the migration control station (in Bera). Weight, length, sex and age (scale samples) of all individuals are measured</t>
  </si>
  <si>
    <t>sampling</t>
  </si>
  <si>
    <t>n. samples</t>
  </si>
  <si>
    <t>Cantabria</t>
  </si>
  <si>
    <t>Agüera</t>
  </si>
  <si>
    <t>redd counting</t>
  </si>
  <si>
    <t>km</t>
  </si>
  <si>
    <t>Asón</t>
  </si>
  <si>
    <t>Deva</t>
  </si>
  <si>
    <t>Miera</t>
  </si>
  <si>
    <t>Nansa</t>
  </si>
  <si>
    <t>Pas</t>
  </si>
  <si>
    <t>Saja</t>
  </si>
  <si>
    <t>Asturias</t>
  </si>
  <si>
    <t>Esva</t>
  </si>
  <si>
    <t>Underwater Visual Census</t>
  </si>
  <si>
    <t>frequency</t>
  </si>
  <si>
    <t>1/year</t>
  </si>
  <si>
    <t>Nalón-Narcea</t>
  </si>
  <si>
    <t>Porcia</t>
  </si>
  <si>
    <t>Sella</t>
  </si>
  <si>
    <t>Deva-Cares</t>
  </si>
  <si>
    <t>Trap number</t>
  </si>
  <si>
    <t>Individual count of all migratory adults. 1 site/trap in Usurbil (Orbeldi)</t>
  </si>
  <si>
    <t>Individual count of all migratory adults. 1 site/trap in Hernani (Elorrabi)</t>
  </si>
  <si>
    <t>trapping</t>
  </si>
  <si>
    <t>n. traps</t>
  </si>
  <si>
    <t>sampling the catches</t>
  </si>
  <si>
    <t>samples</t>
  </si>
  <si>
    <t>2017-2022</t>
  </si>
  <si>
    <t>2017-2018</t>
  </si>
  <si>
    <t xml:space="preserve">Weight, length, sex and age (scale samples); from recreational fishery. </t>
  </si>
  <si>
    <t>Weight, length, sex and age (scale samples); from recreational fishery</t>
  </si>
  <si>
    <t>trap</t>
  </si>
  <si>
    <t>Adults are just counted.</t>
  </si>
  <si>
    <t>Anllóns</t>
  </si>
  <si>
    <t>smolt trapping</t>
  </si>
  <si>
    <t>n. smolt traps</t>
  </si>
  <si>
    <t>Weight, length, sex and age (scale samples); from fishery</t>
  </si>
  <si>
    <t xml:space="preserve">Salmo salar </t>
  </si>
  <si>
    <t>ICES Sub-area XIV &amp;NAFO Sub-area 1</t>
  </si>
  <si>
    <t>Although historically present, nowadays salmon has dissapeared for that river</t>
  </si>
  <si>
    <t>Very low presence and dams very close to the sea, so it is not possible to sample  salmon there</t>
  </si>
  <si>
    <t>3 rivers to be defined</t>
  </si>
  <si>
    <t xml:space="preserve">glass eel </t>
  </si>
  <si>
    <t>Catches sampling</t>
  </si>
  <si>
    <t>All the rivers</t>
  </si>
  <si>
    <t>Yellow/silver</t>
  </si>
  <si>
    <t>Mar Menor</t>
  </si>
  <si>
    <t>Albufera de Valencia</t>
  </si>
  <si>
    <t>4 rivers to be defined</t>
  </si>
  <si>
    <t>Ebro</t>
  </si>
  <si>
    <t>Catadromous species. No marine fisheries targeting eel. Fishing in stuaries. See table 1E</t>
  </si>
  <si>
    <t>Anadromous species. No marine fisheries targeting salmon. No commercial fiseries. Recreational fisheries in rivers. See table 1E</t>
  </si>
  <si>
    <t>Footnote for data sources is applicable to all species of this region</t>
  </si>
  <si>
    <t>Anchovy DEPM (Triennial)</t>
  </si>
  <si>
    <t>anchovy egg producction</t>
  </si>
  <si>
    <t>anchovy sapwning area estimation</t>
  </si>
  <si>
    <t>oceanographic data in water column</t>
  </si>
  <si>
    <t>Sea surface tempetature and salinity</t>
  </si>
  <si>
    <t>14</t>
  </si>
  <si>
    <t>Sex ratio and sexual maturity: Quarterly data collection and annual parameter estimation</t>
  </si>
  <si>
    <t>ISUNEPCA-TV survey</t>
  </si>
  <si>
    <t>June</t>
  </si>
  <si>
    <t>Dives</t>
  </si>
  <si>
    <t>ICES (WGNEPS)</t>
  </si>
  <si>
    <t>Text box Fig.21</t>
  </si>
  <si>
    <t>ISUNEPCA_TV survey</t>
  </si>
  <si>
    <t>Video Footage</t>
  </si>
  <si>
    <t xml:space="preserve">National Name: ISUNEPCA. Survey’s data and estimates are used for assessment in WGBIE. Survey standardization by WGNEPS. </t>
  </si>
  <si>
    <t>CTD transects</t>
  </si>
  <si>
    <t>Beam trawl sampling</t>
  </si>
  <si>
    <t xml:space="preserve">National Name: ISUNEPCA. Survey standardization by WGNEPS. </t>
  </si>
  <si>
    <t>OTM_DEF_130-219_0_0</t>
  </si>
  <si>
    <t>South Stock (reference: ICES 2004/ACFM:08). The number will be planned in the ICES planning meeting, so it can not be planned in advance.</t>
  </si>
  <si>
    <t>Nets (GTR_DEF_&gt;=16_0_0 and GNS_DEF_&gt;=16_0_0) in GSA06</t>
  </si>
  <si>
    <t>Table 3C: Population segments for collection of economic and social data for the processing industry</t>
  </si>
  <si>
    <t>Segment</t>
  </si>
  <si>
    <t xml:space="preserve">Variables </t>
  </si>
  <si>
    <t>Planned sample rate %</t>
  </si>
  <si>
    <t>Companies &lt;= 10</t>
  </si>
  <si>
    <t>Turnover</t>
  </si>
  <si>
    <t>Purchase of fish and other raw material for production</t>
  </si>
  <si>
    <t>Other operational costs</t>
  </si>
  <si>
    <t>No data collection is expected</t>
  </si>
  <si>
    <t>Net investments</t>
  </si>
  <si>
    <t>Number of persons employed</t>
  </si>
  <si>
    <t>FTE National</t>
  </si>
  <si>
    <t xml:space="preserve">Number of hours worked by employees and unpaid workers </t>
  </si>
  <si>
    <t>Number of enterprises</t>
  </si>
  <si>
    <t>Employment by gender</t>
  </si>
  <si>
    <t>Companies 11-49</t>
  </si>
  <si>
    <t>Companies 50-250</t>
  </si>
  <si>
    <t xml:space="preserve">Companies &gt; 250 </t>
  </si>
  <si>
    <t>C6-S</t>
  </si>
  <si>
    <t>About 15% of vessels are cooperating</t>
  </si>
  <si>
    <t>Tuna index in Balearic Sea</t>
  </si>
  <si>
    <t>TUNIBAL</t>
  </si>
  <si>
    <t>survey in a research vessel. Data used in the ICCAT evaluation group</t>
  </si>
  <si>
    <t>Ichthyoplankton biodiversity</t>
  </si>
  <si>
    <t>End user is ICCAT in form of habitat-corrected abundance indices independent of the fishery for Atlantic bluefin tuna and Albacore</t>
  </si>
  <si>
    <t>CTD trabects nutrients</t>
  </si>
  <si>
    <t>Tunas abundance and spawning areas</t>
  </si>
  <si>
    <t>Baitboat Dakar (at port). Due to the administrative process needed to carry out the port sampling in foreign ports, it is not possible to plan a number at this stage</t>
  </si>
  <si>
    <t>Purse seine in the Atlantic Ocean (at port-Abidjan). Due to the administrative process needed to carry out the port sampling in foreign ports, it is not possible to plan a number at this stage</t>
  </si>
  <si>
    <t>Purse seine in the Indian Ocean (at port-Victoria). Due to the administrative process needed to carry out the port sampling in foreign ports, it is not possible to plan a number at this stage</t>
  </si>
  <si>
    <t>Purse seiners vessels landing in Abidjan (Ivory coast), and Dakar (Senegal)</t>
  </si>
  <si>
    <t>Text box Fig.23</t>
  </si>
  <si>
    <t>Text box Fig.24</t>
  </si>
  <si>
    <t>Text box Fig.22</t>
  </si>
  <si>
    <t>ICES (WGIPS, PGNAPES)</t>
  </si>
  <si>
    <t>International Blue Whiting  survey</t>
  </si>
  <si>
    <t>2020-2021</t>
  </si>
  <si>
    <t>2015-2017</t>
  </si>
  <si>
    <t>Lenght</t>
  </si>
  <si>
    <t>NA*</t>
  </si>
  <si>
    <t xml:space="preserve">TAC set for Trachurus spp. See Trachurus trachurus. </t>
  </si>
  <si>
    <t>Priority will be given to the relevant species in Spanish fisheries. These species, according to recent landings and to the lengths from the full concurrent sampling in place between 2009-2016 are Scyliorhinus canicula, Raja montagui, Raja clavata, Leucoraja naevus and Galeus melastomus. Neverthess sampling of rays on shore is limited to those individuals that are landed without being processed on board (rays are frequently landed already processed thus not being accessible for sampling. For this reason SGRN 06-04 “Analysis of derogations and non-conformities of Member States’ data collection National Programme Proposals for 2007”) accepted a derogation to sample this species)</t>
  </si>
  <si>
    <t>Footnote for data sources is applicable to all species of this region.No TAC</t>
  </si>
  <si>
    <t>Footnote for data sources is applicable to all species of this region. No TAC </t>
  </si>
  <si>
    <t>No TAC </t>
  </si>
  <si>
    <t>2016-2018</t>
  </si>
  <si>
    <t>ICES WGEF ICES WGDEEP</t>
  </si>
  <si>
    <t xml:space="preserve">Biological data for Mackerel AEP and DEP estimation </t>
  </si>
  <si>
    <t>Hake, Anchovy, sardine, whiting blue whiting and pearlside egg density</t>
  </si>
  <si>
    <t>Hake, Anchovy, sardine, whiting blue whiting  and pealside larvae density</t>
  </si>
  <si>
    <t>Biological data (mean W, mean L at age and maturity) for anchovy 8</t>
  </si>
  <si>
    <t>Biological data  (mean W, mean L at age and maturity) for sardine 8 (2017)</t>
  </si>
  <si>
    <t>anchovy egg production 8</t>
  </si>
  <si>
    <t>sardine egg production 8  (2017)</t>
  </si>
  <si>
    <t>Biological data  (mean W, mean L and maturity for  main deep-water sharks</t>
  </si>
  <si>
    <t>CTD data by haul</t>
  </si>
  <si>
    <t>species DNA</t>
  </si>
  <si>
    <t>Biomass (CPUE series) of main deep-waters sharks</t>
  </si>
  <si>
    <t>zooplancton abundances</t>
  </si>
  <si>
    <t>Marine litters sightings</t>
  </si>
  <si>
    <t xml:space="preserve">microplastic abundances </t>
  </si>
  <si>
    <t>eDNA</t>
  </si>
  <si>
    <t>Human activities sightings</t>
  </si>
  <si>
    <t>Biological data for Illex illecebrosus SA 3+4</t>
  </si>
  <si>
    <t>3LNO Groundfish survey 1st. Part</t>
  </si>
  <si>
    <t>PLATUXA 1st. Part</t>
  </si>
  <si>
    <t>3LNO Groundfish survey 2nd. Part</t>
  </si>
  <si>
    <t>PLATUXA 2nd. Part</t>
  </si>
  <si>
    <t>NAFO, Div. 3NO</t>
  </si>
  <si>
    <t>2nd quarter(May/June)</t>
  </si>
  <si>
    <t>NAFO, Div. 3L</t>
  </si>
  <si>
    <t>3rd quarter (July/August)</t>
  </si>
  <si>
    <t>Text box Fig.25</t>
  </si>
  <si>
    <t xml:space="preserve">ICES 9a North,8c,8b and d South
</t>
  </si>
  <si>
    <t>ICES 8abd</t>
  </si>
  <si>
    <t>ICES 9a South (Spanish and Portuguese waters of the Gulf of Cadiz)</t>
  </si>
  <si>
    <t>ICES 9a South (Nephrops FU 30, Gulf of Cadiz)</t>
  </si>
  <si>
    <t>National Name:CAREVA. Held in 2019 next 2022. Number of stations depends on spawning area extension.</t>
  </si>
  <si>
    <t>National Name:JUREVA. Held in 2019, next 2022 Number of stations depends on spawning area extension.</t>
  </si>
  <si>
    <t>ESP (AZTI) survey is focused on area 8abd, period March-April</t>
  </si>
  <si>
    <t>ESP (AZTI) survey is focused on area 8abc, period May</t>
  </si>
  <si>
    <t>Held in 2017, next 2020</t>
  </si>
  <si>
    <t xml:space="preserve">Held in 2017, next 2020
</t>
  </si>
  <si>
    <t xml:space="preserve">Held in 2017, next 2020. Planned target is not available because Thermosalinogragh are taking data continously.
</t>
  </si>
  <si>
    <t>Fishing hauls, CTD</t>
  </si>
  <si>
    <t>ICES 7j-k, 8abd</t>
  </si>
  <si>
    <t>Survey’s data and estimates are utilized in WGHANSA and WGWIDE and acoustic and egg surveys for anchovy and sardine in WGACEGG. Survey standardization by WGACEGG.</t>
  </si>
  <si>
    <t>Survey data used by WGHANSA for the trend assessment. Surveys reviewd at  RCM NA 2012 and well scored in STECF
EWG 19 05 (proposal for mandatory survey in UE MAP Table 10)</t>
  </si>
  <si>
    <t xml:space="preserve">Survey’s data and estimates are utilized in the ICES expert groups of both stock assessment of pelagic fish species (WGHANSA, WGWIDE) and acoustic and egg surveys for anchovy and sardine in ICES areas VII, 8 and IX (WGACEGG). </t>
  </si>
  <si>
    <t xml:space="preserve">The number can not be planned in advance because it is a isometric random sampling within a fix area and the number of station change every year.  Survey’s data and estimates are utilized in the ICES expert groups WGBIE and WGNEPS </t>
  </si>
  <si>
    <t xml:space="preserve">The number of fish hauls can not be planned in advance because this activity depends of time avaliable. Survey’s data and estimates are utilized in the ICES expert groups WGBIE and WGNEPS </t>
  </si>
  <si>
    <t>Biological data for:  Hake, Blue whiting, Megrims, Anglerfishes, Mackerel, Horse mackerel and Norway lobster, and other demersal species  in 8c-9a.</t>
  </si>
  <si>
    <t>Sardine Egg production</t>
  </si>
  <si>
    <t>Study of the stomach contents of the main commercial species</t>
  </si>
  <si>
    <t>National Name:CAREVA. Held in 2019, next 2022.</t>
  </si>
  <si>
    <t>National Name:JUREVA. Held in 2019, next 2022.</t>
  </si>
  <si>
    <t xml:space="preserve">Footnote for data sources is applicable to all species of this region. </t>
  </si>
  <si>
    <t>Spanish fleets not operate in areas 1.3, 2.1, 2.2, 3.1, 3.2</t>
  </si>
  <si>
    <t>Spanish fleets not operate in areas 1.3, 2.1, 2.2, 3.1</t>
  </si>
  <si>
    <t>Spanish fleets not operate in the Black Sea</t>
  </si>
  <si>
    <t>Spanish fleets not operate in areas 2.2, 3.1</t>
  </si>
  <si>
    <t>Spanish fleets not operate in area 3.1</t>
  </si>
  <si>
    <t>Spanish fleets not operate in areas 1.2, 2.1, 3.1</t>
  </si>
  <si>
    <t>Spanish fleets not operate in areas 1.2, 3.1</t>
  </si>
  <si>
    <t>Spanish fleets not operate in areas 2.1, 3.1, 3.2</t>
  </si>
  <si>
    <t>Spanish fleets not operate in areas 1.3, 2.1, 2.2</t>
  </si>
  <si>
    <t>Spanish fleets not operate in areas 1.3, 2.2, 3.1</t>
  </si>
  <si>
    <t>Spanish fleets not operate in areas 2.1, 2.2</t>
  </si>
  <si>
    <t>Spanish fleets not operate in GSAs 9, 10, 16 and 19</t>
  </si>
  <si>
    <t>Lagocephalus sceleratus</t>
  </si>
  <si>
    <t>Species presents in Appendix A (Group 1) of the GFCM DCRF</t>
  </si>
  <si>
    <t>Pterois miles</t>
  </si>
  <si>
    <t>DATA SOURCE NAFO areas: landings of the EU. The data for this table are from the STATLANT21A database (Last years available: 2015-2016-2017)</t>
  </si>
  <si>
    <t>NA*: Not Available</t>
  </si>
  <si>
    <t>Fishery will reopened in 2020</t>
  </si>
  <si>
    <t>No spanish fishery of Salmon in NAFO</t>
  </si>
  <si>
    <t>DATA SOURCE ICES areas: EU landings for species required in "All areas" by Decision EU 1251/2016 came from FIDES (Fishery Data Exhange System) catch reporting. 
In case of species required other than "All areas" it was not possible to fit the data from FIDES with the areas required in Decision EU 1251/2016, so NC decided leave as "Not Available".</t>
  </si>
  <si>
    <t>Share in EU landings estimated from 2016-2018 data. Source: RCG-LDF_2019.</t>
  </si>
  <si>
    <t>T. picturatus accounts for more than 99% of the Trachurus genus in the landings of Tenerife Island, where samplings will be carried out. Share in EU landings estimated from 2016-2018 data. Source: RCG-LDF_2019.</t>
  </si>
  <si>
    <t>2016-2017</t>
  </si>
  <si>
    <t>Share in EU landings estimated from 2016-2017 data, as the fishing activity was very limited in 2018 (SFPA EU-Morocco expired in July 2018 and SFPA UE-Guinea Bissau expired in November 2017) . Source: RCG-LDF_2019</t>
  </si>
  <si>
    <t>&lt;10%</t>
  </si>
  <si>
    <t>Share in EU landings estimated from 2016-2017 data, as the fishing activity was very limted in 2018 (SFPA EU-Morocco expired in July 2018 and SFPA UE-Guinea Bissau expired in November 2017) . Source: RCG-LDF_2019</t>
  </si>
  <si>
    <t xml:space="preserve">Annual catches may  reach  &gt;200 t  in the upcoming years. Selected for sampling for assessment purposes. 
Share in EU landings estimated for 2016 and 2017, as the fishing activity was very limted in 2018 (SFPA EU-Morocco expired in July 2018 and SFPA UE-Guinea Bissau expired in November 2017) . Source: RCG-LDF_2017 and 2018. </t>
  </si>
  <si>
    <t xml:space="preserve">Selected for sampling for assessment purposes. Share in EU landings estimated from 2016 and 2017 data, as the fishing activity was very limted in 2018 (SFPA EU-Morocco expired in July 2018 and SFPA UE-Guinea Bissau expired in November 2017) . Source: RCG-LDF_2017 and 2018.
</t>
  </si>
  <si>
    <t>Mixed Trachurus spp in landings (mostly T. trecae and T. trachurus). Vissually difficult to differenciate these species. Average landings and share in EU landings estimated for both species together from 2016 and 2017 data, as the fishing activity was very limted in 2018 (SFPA EU-Morocco expired in July 2018 and SFPA UE-Guinea Bissau expired in November 2017) . Source: RCG-LDF_2017 and 2018.</t>
  </si>
  <si>
    <t>Penaeus notialis</t>
  </si>
  <si>
    <t>Not aplicable</t>
  </si>
  <si>
    <t>9a, X</t>
  </si>
  <si>
    <t>Not applicable</t>
  </si>
  <si>
    <t>This species is landing gutted, so it is extremely difficult to collect this kind of data</t>
  </si>
  <si>
    <t xml:space="preserve">The sampling planned for Loligo vulgaris in 2019 will be carried out in 2020. The sampling plans of Loligo and Octopus has been trasnposed (see Octopus vulgaris) </t>
  </si>
  <si>
    <t>The sampling planned for Octopus vulgaris in 2020 is being carried out in 2019. The sampling plans of Octopus and Loligo has been trasnposed (see Loligo vulgaris)</t>
  </si>
  <si>
    <t>There was a mistake in the sampling planned for Parapenaeus longirostris in 2019. The sampling of this species was done in 2018. The following sampling will be done in 2021.</t>
  </si>
  <si>
    <t>Although Sepia officinalis (triennial) sampling is planned in 2019, it is also planned in 2021, to reinforce previous sampling, if necessary.</t>
  </si>
  <si>
    <t>Sampling in surveys depends on occurrrence, so the number can not be planned in advance</t>
  </si>
  <si>
    <t>Commercial fishey will reopened in 2020. Sampling in surveys depends on occurrrence, so the number can not be planned in advance</t>
  </si>
  <si>
    <t>I-II&amp;XII, XIV and Va, VI</t>
  </si>
  <si>
    <t>It has been planned the split of Platuxa survey into two separate surveys, the 1st. part covering the international waters of NAFO Div 3NO and the 2nd covering the international waters of NAFO Div 3L. See STECF-19-05 report section: Change to an existing survey . National Names:'' PLATUXA'' in the 1st part and ''Fletán Negro 3L'' in the 2nd part</t>
  </si>
  <si>
    <t>Demersal and Mesopelagic species (Redfish, Grenadiers, Blue Whiting)</t>
  </si>
  <si>
    <t>Pelagic trawlers operating in ICES SA I-II, Div XIIa1-XIVb &amp; SA VI (OTM)</t>
  </si>
  <si>
    <t>Stratum ID code: L3</t>
  </si>
  <si>
    <t>Stratum ID code: L2</t>
  </si>
  <si>
    <t>OTM_DEF_32-69_0_0</t>
  </si>
  <si>
    <t>Mesopelagic species (targeting Blue Whiting)</t>
  </si>
  <si>
    <t>Pandalus spp 3M fishery will reopened in 2020 (Pandalus spp 3LNO continued closed). Covered by Stratum ID code: L3</t>
  </si>
  <si>
    <t>OTB_MOL_60-89_0_0</t>
  </si>
  <si>
    <t>Cephalopods (targeting species: Squid)</t>
  </si>
  <si>
    <t>New metier: effort and catches in 2018. Target species: Illex illecebrosus  *Confidential data (only one vessel in the stratum). Covered by Stratum ID code: L3</t>
  </si>
  <si>
    <t>N=2020, 2021</t>
  </si>
  <si>
    <t>RDB-FishFrame, InterCatch</t>
  </si>
  <si>
    <t xml:space="preserve">*This is list is based in MS' attendance in previous years. The main meetings which are held every year are specified. </t>
  </si>
  <si>
    <t>North Sea &amp; Eastern Arctic</t>
  </si>
  <si>
    <t>RCG NA NS&amp;EA 2019 and RCG Baltic 2017</t>
  </si>
  <si>
    <t>1G 1H</t>
  </si>
  <si>
    <t>Data from mandatory surveys to be publicly available</t>
  </si>
  <si>
    <t>RCG-LDF 2019 suggested that S. maderensis should be updated into S. aurita, which is the main species in catches and therefore, it  was included in the Spanish sampling program although it is not in table 1B of Commission Decision 1251/2016. Share in EU landings estimated from 2016-2018 data. Source: RCG-LDF_2019.</t>
  </si>
  <si>
    <t xml:space="preserve">RCG-LDF 2019 suggested that S. maderensis should be updated into S. aurita, which is the main species in catches and therefore, it  was included in the Spanish sampling program although it is not in table 1B of Commission Decision 1251/2016. Monthly data collection for annual parameters estimation. </t>
  </si>
  <si>
    <t xml:space="preserve">Share in EU landings estimated from 2016-2018 data. Source: RCG-LDF_2019. </t>
  </si>
  <si>
    <t xml:space="preserve">Monthly data collection for length frequency distributions. </t>
  </si>
  <si>
    <t>No more weight data needed. Length-weight relationships already published (Rey et al., 2015) / Monthly data collection for annual parameters estimation</t>
  </si>
  <si>
    <t xml:space="preserve">Quarterly data collection for length frequency distributions. </t>
  </si>
  <si>
    <t>Aristeus varidens</t>
  </si>
  <si>
    <t xml:space="preserve">CECAF-34.1.3. , 34.3.1. , 34.3.3-6. </t>
  </si>
  <si>
    <t xml:space="preserve">Species proposed to be included by the RCG LDF_2019. Weigth not possible to be sampled on board / Quarterly data collection for annual parameters estimation. </t>
  </si>
  <si>
    <t>Brama brama</t>
  </si>
  <si>
    <t>CECAF-34.1.1. , 34.1.3. , 34.3.1.</t>
  </si>
  <si>
    <t xml:space="preserve">Species proposed to be included by the RCG LDF_2019. Monthly data collection for length frequency distributions. </t>
  </si>
  <si>
    <t xml:space="preserve">Number of individuals not predictable a priori. Sample size depends on the fishing activity (SFPAs) and their abundance in catches. </t>
  </si>
  <si>
    <t xml:space="preserve">Number of individuals not predictable a priori. Sample size depends on the fishing activity (SFPAs), the possibilities of conducting observations onboard and/or their abundance in catches. </t>
  </si>
  <si>
    <t xml:space="preserve">S. officinalis and/or S. hierredda. Number of individuals not predictable a priori. Sample size depends on the fishing activity (SFPAs), the possibilities of conducting observations onboard and/or their abundance in catches. </t>
  </si>
  <si>
    <t xml:space="preserve">Mixed Trachurus spp in landings (mostly T. trecae and T. trachurus), vissually difficult to differenciate. Number of individuals not predictable a priori. Sample size depends on the fishing activity (SFPAs), the possibilities of conducting observations onboard and/or their abundance in catches. </t>
  </si>
  <si>
    <t xml:space="preserve">Area/stock corrected for the list of species indicated by FAO/CECAF as relevant for the assessments purposes. Number of individuals not predictable a priori. Sample size depends on the fishing activity (SFPAs), the possibilities of conducting observations onboard and/or their abundance in catches. </t>
  </si>
  <si>
    <t xml:space="preserve">Proposed to be included by RCG LDF_2019. Number of individuals not predictable a priori. Sample size depends on the fishing activity (SFPAs), the possibilities of conducting observations onboard and/or their abundance in catches. </t>
  </si>
  <si>
    <t xml:space="preserve">Proposed to be included by RCG LDF_2019. Number of individuals not predictable a priori. Sample size depends on the fishing activity (SFPAs)and  their abundance in catches. </t>
  </si>
  <si>
    <t>West Africa</t>
  </si>
  <si>
    <t>"West Africa" before "From Morocco to Guinea Bissau". Renamed in RCG_LDF_2018.</t>
  </si>
  <si>
    <t xml:space="preserve">"West Africa", called  before "From Morocco to Guinea Bissau". Renamed in RCG_LDF_2018 / Concurrent sampling of landed species. 2 months of closed season / 2016-2017 used as reference years, as the fishing activity was very limited in 2018 (SFPA EU-Morocco expired in July 2018 and SFPA UE-Guinea Bissau expired in November 2017) 
 </t>
  </si>
  <si>
    <t xml:space="preserve">"West Africa", called  before "From Morocco to Guinea Bissau". Renamed in RCG_LDF_2018 / Stock specific samplings (lengths) of  Engraulis encrasicolus. 2 months of closed season / 2016-2017 used as reference years, as the fishing activity was very limted in 2018 (SFPA EU-Morocco expired in July 2018 and SFPA UE-Guinea Bissau expired in November 2017)   
</t>
  </si>
  <si>
    <t xml:space="preserve">"West Africa", called  before "From Morocco to Guinea Bissau". Renamed in RCG_LDF_2018 / 2016-2017 used as reference years, as the fishing activity was very limted in 2018 (SFPA EU-Morocco expired in July 2018 and SFPA UE-Guinea Bissau expired in November 2017)  </t>
  </si>
  <si>
    <t>Weekly</t>
  </si>
  <si>
    <t xml:space="preserve">"West Africa", called  before "From Morocco to Guinea Bissau". Renamed in RCG_LDF_2018 / Stock specific samplings (lenghts) of  Merluccius spp / 2016-2017 used as reference years, as the fishing activity was very limted in 2018 (SFPA EU-Morocco expired in July 2018 and SFPA UE-Guinea Bissau expired in November 2017)  </t>
  </si>
  <si>
    <t xml:space="preserve">"West Africa", called  before "From Morocco to Guinea Bissau". Renamed in RCG_LDF_2018/ 2016-2017 used as reference years, as the fishing activity was very limted in 2018 (SFPA EU-Morocco expired in July 2018 and SFPA UE-Guinea Bissau expired in November 2017)  </t>
  </si>
  <si>
    <t>1 PSU/month in Tenerife. Concurrent sampling at sea.</t>
  </si>
  <si>
    <t>Stock specific sampling (lengths) of selected small pelagic stocks listed in Table 1B of Annex Decission 2019/910 for MAP</t>
  </si>
  <si>
    <t>2 PSU/month in Tenerife. Concurrent sampling at sea.</t>
  </si>
  <si>
    <t>C8-M</t>
  </si>
  <si>
    <t>"West Africa", called  before "From Morocco to Guinea Bissau". Renamed in RCG_LDF_2018. Stock specific sampling (lengths) of Brama brama</t>
  </si>
  <si>
    <t>100% of vessels are considered.</t>
  </si>
  <si>
    <t>Bottom trawlers targeting black hake in NW Africa with SFPAs-OTB_DEF_&gt;=70_0_0</t>
  </si>
  <si>
    <t>About 60% of vessels are cooperating.</t>
  </si>
  <si>
    <t>Bottom longliners targeting Atlantic pomfret in NW Africa with SFPAs-LLS_DEF_0_0_0</t>
  </si>
  <si>
    <t>Landings of demersal species in Vigo market</t>
  </si>
  <si>
    <t>2016-2017 used as reference years, as the fishing activity was very limited in 2018 (SFPA EU-Morocco expired in July 2018 and SFPA). "West Africa", called before "From Morocco to Guinea Bissau". Renamed in RCG_LDF_2018.</t>
  </si>
  <si>
    <t xml:space="preserve">2016-2017 used as reference years, as the fishing activity was very limited in 2018 (SFPA UE-Guinea Bissau expired in November 2017). "West Africa", called before "From Morocco to Guinea Bissau". Renamed in RCG_LDF_2018. </t>
  </si>
  <si>
    <t>2016-2017 used as reference years, as the fishing activity was very limited in 2018 (SFPA EU-Morocco expired in July 2018 and SFPA UE-Guinea Bissau expired in November 2017). "West Africa", called before "From Morocco to Guinea Bissau". Renamed in RCG_LDF_2018.</t>
  </si>
  <si>
    <t>2016-2017 used as reference years, as the fishing activity was very limited in 2018 (SFPA UE-Guinea Bissau expired in November 2017) ."West Africa", called before "From Morocco to Guinea Bissau". Renamed in RCG_LDF_2018.</t>
  </si>
  <si>
    <t>2016-2017 used as reference years, as the fishing activity was very limited in 2018 (SFPA EU-Morocco expired in July 2018)."West Africa", called before "From Morocco to Guinea Bissau". Renamed in RCG_LDF_2018.</t>
  </si>
  <si>
    <t>RDB - Fish Frame</t>
  </si>
  <si>
    <t xml:space="preserve">Mixed cephalopods and finfish </t>
  </si>
  <si>
    <t>Joint Scientific Committees of UE SFPAs with third countries in West Africa</t>
  </si>
  <si>
    <t>Other regions (Outermost Regions-Canary)</t>
  </si>
  <si>
    <t>Documents on sampling design are currently at the preparation stage.</t>
  </si>
  <si>
    <t>Fishing Activity Data</t>
  </si>
  <si>
    <t>RCG LDF recommends that MS continue to update historical data as well as most recent data prior to the 2020 RCG LDF.</t>
  </si>
  <si>
    <t>Spain (IEO) will continue following this recommendation through updating their data and promoting set of rutine procedures to provide data to the RDB.</t>
  </si>
  <si>
    <t>RCG LDF recommends that, in line with the arrangements for RDB work for other RCGs, the RDB activities by ICES to facilitate RCG LDF work are funded throught the agreement between the Commission and ICES.</t>
  </si>
  <si>
    <t>RCG LDF to seek contact with the intersseional RCG subgroup on fisheries and sampling overviews as organised by RCG Baltic and RCG NANSEA ensure a direct link between this subgroup and the RCG LDF.</t>
  </si>
  <si>
    <t>SC-RDB to discuss and seek a solution to facilitate future uploads for combined areas in the RDB.</t>
  </si>
  <si>
    <t xml:space="preserve"> R1</t>
  </si>
  <si>
    <t>All data from mandatory research vessel surveys (Table 10 EU 2016/1251) should be made publicly available through an international database. (MS to start the process of making all surveys in table 10 public available through an ICES data base.)</t>
  </si>
  <si>
    <t>ESP WP 2017-2019  and Handbook: Observadores a Bordo Buques Pesqueros Comerciales (internal document)</t>
  </si>
  <si>
    <t>EU-NAFO surveys data are provide to SC-NAFO every year but there is not a specific RFMO database to upload data. Oceanographic data stored in IODE/SeaDataNet</t>
  </si>
  <si>
    <t>IEO (internal document)</t>
  </si>
  <si>
    <t>P</t>
  </si>
  <si>
    <t>Internal Document (IEO)</t>
  </si>
  <si>
    <t xml:space="preserve">Inbio 2.0 </t>
  </si>
  <si>
    <t>IEO_S_NM_CN</t>
  </si>
  <si>
    <t>Port-day</t>
  </si>
  <si>
    <t>SSU type: Landing event.  Species/Stocks covered: Concurrent sampling. Temporal strata: Quarter with systematic montly allocation.</t>
  </si>
  <si>
    <t>IEO_M_NM_GC</t>
  </si>
  <si>
    <t>SSU type: size category.  Species/Stocks covered: Pagellus bogaraveo. Temporal strata: Quarter with systematic montly allocation.</t>
  </si>
  <si>
    <t>Activity covered under the \At-sea scheme\", minor fleets and/or fleets landing non WP species (not in Table 1A, molluscs, etc)"</t>
  </si>
  <si>
    <t>Activity covered under the \On shore scheme\", small scale fleets and/or fleets landing non WP species (not in Table 1A, molluscs, etc)"</t>
  </si>
  <si>
    <t>1 port/s, weekdays</t>
  </si>
  <si>
    <t>39.32 % of the landings covered. Landings distributed along  6 ports</t>
  </si>
  <si>
    <t>99.16 % of the landings covered. Landings distributed along  2 ports</t>
  </si>
  <si>
    <t>OTB_CN  -  Bottom otter trawl targeting demersal and pelagic fishes in North Iberian waters (Divison VIIIc and North of IXa) (OTB_DEF_&gt;=55_0_0 and OTB_MPD_&gt;=55_0_0)</t>
  </si>
  <si>
    <t>8 port/s, weekdays</t>
  </si>
  <si>
    <t>83.11 % of the landings covered. Landings distributed along  22 ports</t>
  </si>
  <si>
    <t>BETA_CN  and TRASMALLO_CN-  Minor-gear fleet operating with gillnets and trammel nets in North Iberian waters (Division VIIIc and North of IXa) (GNS_DEF_60-79_0_0 and GTR_DEF_60-79_0_0)</t>
  </si>
  <si>
    <t>9 port/s, weekdays</t>
  </si>
  <si>
    <t>40.3 % of the landings covered. Landings distributed along  90 ports</t>
  </si>
  <si>
    <t xml:space="preserve">CERCO_CN  -  Purse seine targeting small pelagic fishes in North Iberian waters (Divison VIIIc and North of IXa) with access to Bay of Biscay waters (Divisions VIIIabd) (PS_SPF_0_0_0)_x000D__x000D_
</t>
  </si>
  <si>
    <t>6 port/s, weekdays</t>
  </si>
  <si>
    <t>54.67 % of the landings covered. Landings distributed along  52 ports</t>
  </si>
  <si>
    <t>3 port/s, weekdays</t>
  </si>
  <si>
    <t>30.38 % of the landings covered. Landings distributed along  40 ports</t>
  </si>
  <si>
    <t>ENMALLE_GC and TRASMALLO GC - Minor-gear fleet operating with gillnets and trammel nets in South Iberian waters (South of IXa) (GNS_DEF_40-59_0_0 and GTR_DEF_40-59_0_0)</t>
  </si>
  <si>
    <t>4 port/s, weekdays</t>
  </si>
  <si>
    <t>54.49 % of the landings covered. Landings distributed along  18 ports</t>
  </si>
  <si>
    <t>NASAPULPO_CN  -  Minor-gear fleet operating with pots targeting Octopus vulgaris in North Iberian waters (Divison VIIIc and North of IXa) (FPO_MOL_0_0_0)</t>
  </si>
  <si>
    <t>21.58 % of the landings covered. Landings distributed along  81 ports</t>
  </si>
  <si>
    <t>PALANGRE_CN  -  Bottom longline targeting demersal fishes in North Iberian waters (Divison VIIIc and North of IXa) (LLS_DEF_0_0_0)</t>
  </si>
  <si>
    <t>51.85 % of the landings covered. Landings distributed along  76 ports</t>
  </si>
  <si>
    <t>PAREJA_CN  -  Bottom pair trawl targeting both pelagic and demersal fishes in North Iberian waters (Divison VIIIc and North of IXa) (PTB_MPD_&gt;=55_0_0)</t>
  </si>
  <si>
    <t>5 port/s, weekdays</t>
  </si>
  <si>
    <t>75.01 % of the landings covered. Landings distributed along  12 ports</t>
  </si>
  <si>
    <t>45.71 % of the landings covered. Landings distributed along  22 ports</t>
  </si>
  <si>
    <t>SABLE_GC  -  Bottom longline targeting silver scabbardfish in the Gulf of Cadiz (Division IXa South) (LLS_ DWS _0_0_0)</t>
  </si>
  <si>
    <t>33.85 % of the landings covered. Landings distributed along  2 ports</t>
  </si>
  <si>
    <t>49.55 % of the landings covered. Landings distributed along  32 ports</t>
  </si>
  <si>
    <t>VORACERA_GC  -  Longline targeting blackspot seabream in the Gulf of Cadiz (Division IXa South) (LHM_ DWS _0_0_0)</t>
  </si>
  <si>
    <t>20.96 % of the landings covered. Landings distributed along  3 ports</t>
  </si>
  <si>
    <t>76.58 % of the landings covered. Landings distributed along  5 ports</t>
  </si>
  <si>
    <t>MERLUCEROS_AC  -  Bottom otter trawl targeting hake in Subarea VII  (OTB_DEF_100-119_0_0)</t>
  </si>
  <si>
    <t>54.57 % of the landings covered. Landings distributed along  3 ports</t>
  </si>
  <si>
    <t>62.09 % of the landings covered. Landings distributed along  18 ports</t>
  </si>
  <si>
    <t>RAPANTEROS_AC  -  Bottom otter trawl targeting megrims in Subarea VII (OTB_DEF_70-99_0_0)</t>
  </si>
  <si>
    <t>31.94 % of the landings covered. Landings distributed along  7 ports</t>
  </si>
  <si>
    <t>BACA_GC  -  Bottom otter trawl targeting both crustaceans and demersal fishes in the Gulf of Cadiz (Division IXa South) (OTB_MCD_&gt;=55_0_0)</t>
  </si>
  <si>
    <t>http://www.proyectosap.es/index.php/documentacion-publica</t>
  </si>
  <si>
    <t>http://www.proyectosap.es/index.php/documentacion-publica/category/323-quality-assurance-framework</t>
  </si>
  <si>
    <t>Group 1 species of the GFCM-DCRF. The explotation pattern of Sardinella do not allow the collection of biological parameters</t>
  </si>
  <si>
    <t>M28-C</t>
  </si>
  <si>
    <t>M29-C</t>
  </si>
  <si>
    <t>Vessels of Menorca</t>
  </si>
  <si>
    <t>About 15% of vessels are considered</t>
  </si>
  <si>
    <t>Med &amp; BS</t>
  </si>
  <si>
    <t>RCGMed&amp;BS 2019</t>
  </si>
  <si>
    <t xml:space="preserve">Age on small pelagics </t>
  </si>
  <si>
    <t>Spain is participating the european WKs and is following the european agreements</t>
  </si>
  <si>
    <t>Recreational fisheries</t>
  </si>
  <si>
    <t>Sampling optimization</t>
  </si>
  <si>
    <t>Speeding up the establishment of a scientific network for sampling optimization</t>
  </si>
  <si>
    <t xml:space="preserve">Spain has assigned two scientifics to be included in the scientific network for sampling optimization, and we will participate in the future trainning WKs  </t>
  </si>
  <si>
    <t>Data quality check</t>
  </si>
  <si>
    <t>Impact of Union fisheries on marine ecosystems</t>
  </si>
  <si>
    <t>The pilot project will be implemented in the period 2020-2021</t>
  </si>
  <si>
    <t>Recommendation GFCM/41/2017/6 on the submission of data on foshing activities in the GFCM area of application</t>
  </si>
  <si>
    <t>Data submission</t>
  </si>
  <si>
    <t xml:space="preserve">GFCM/41/2017/6 </t>
  </si>
  <si>
    <t>CPCs shall submit to the GFCM Secretariat national data on catch, incidental catch, fishing effort and socio-economic and biological information</t>
  </si>
  <si>
    <t xml:space="preserve">MS is submitting the requiered data every year </t>
  </si>
  <si>
    <t>Not applicable to MS</t>
  </si>
  <si>
    <t>Stock Atlantic + Mediterranean</t>
  </si>
  <si>
    <t>Los datos WCPFC los cubre SGP</t>
  </si>
  <si>
    <t xml:space="preserve"> Penaeus notialis</t>
  </si>
  <si>
    <t>sex ratio</t>
  </si>
  <si>
    <t>weight</t>
  </si>
  <si>
    <t>Sampling of bycatch and discards for all fishing sets by observers on board covering a 50% of the total trips for IATTC area. The other 50% are covered by IATTC observers.</t>
  </si>
  <si>
    <t xml:space="preserve">Sampling at  port the maximun number of vessels of the Spanish baitboat fleet. </t>
  </si>
  <si>
    <t xml:space="preserve">Sampling at port the maximun number of vessels of the Spanish purse seine fleet. </t>
  </si>
  <si>
    <t>Purse seine vessel landing in Port Victoria (Seychelles)</t>
  </si>
  <si>
    <t>Sampling at port the maximun number of vessels of the Spanish purse seine fleet</t>
  </si>
  <si>
    <t xml:space="preserve">RCG NS&amp;EA </t>
  </si>
  <si>
    <t>RCG NA</t>
  </si>
  <si>
    <t>RCG LP</t>
  </si>
  <si>
    <t>RCG LDF</t>
  </si>
  <si>
    <t>Regional Coordination Meeting for Large Pelagic</t>
  </si>
  <si>
    <t>ICCAT Data preparatory Meetings</t>
  </si>
  <si>
    <t>ICCAT Stock Assessment Sessions</t>
  </si>
  <si>
    <t>Baltic Sea; North Sea; Eastern Arctic; NAFO; Extended North- Western waters (Ices areas V, VI and VII) and Southern Western waters</t>
  </si>
  <si>
    <t>Eastern Arctic (ICES areas I and II)</t>
  </si>
  <si>
    <t>North-Western waters (ICES areas Vb (only Union waters), VI and VII)</t>
  </si>
  <si>
    <t xml:space="preserve"> Southern Western waters (ICES zones VIII, IX and X (waters around Azores),</t>
  </si>
  <si>
    <t>NAFO (FAO area 21)</t>
  </si>
  <si>
    <t>CECAF areas 34.1.1, 34.1.2 and 34.2.0 (waters around Madeira and the Canary Islands))</t>
  </si>
  <si>
    <t>Mediterranean Sea (Maritime Waters of the Mediterranean to the east of line 5° 36′ West),</t>
  </si>
  <si>
    <t>Other regions where fisheries are operated by Union vessels and managed by RFMOs to which the European Union is contracting party or observer (e.g. ICCAT, IOTC, CECAF etc.)</t>
  </si>
  <si>
    <t>Capacity_Number of vessels</t>
  </si>
  <si>
    <t>Capacity_GT, kW, vessel age,</t>
  </si>
  <si>
    <t>Effort_Days at sea</t>
  </si>
  <si>
    <t>Effort_Hours fished</t>
  </si>
  <si>
    <t>Effort_Fishing days</t>
  </si>
  <si>
    <t>Effort_kW* fishing days</t>
  </si>
  <si>
    <t>Effort_GT* fishing days</t>
  </si>
  <si>
    <t>Effort_Number of trips</t>
  </si>
  <si>
    <t>Effort_Number of fishing operations</t>
  </si>
  <si>
    <t>Effort_Number of nets/Length(*)</t>
  </si>
  <si>
    <t>Effort_Number of hooks, Number of lines(*)</t>
  </si>
  <si>
    <t>Effort_Number of pots, traps(*)</t>
  </si>
  <si>
    <t>Landings_Value of landings total and per species</t>
  </si>
  <si>
    <t>Landings_Live weight of landings total and per species</t>
  </si>
  <si>
    <t>Landings_Prices by commercial species</t>
  </si>
  <si>
    <t>Fleet Register</t>
  </si>
  <si>
    <t>Logbook</t>
  </si>
  <si>
    <t>No fleet operating with hooks/lines in this region</t>
  </si>
  <si>
    <t>No fleet operating with pot/traps in this region</t>
  </si>
  <si>
    <t>Logbook X conversion factor</t>
  </si>
  <si>
    <t>Logbook, Fleet Register</t>
  </si>
  <si>
    <t>Logbook, Sales notes.</t>
  </si>
  <si>
    <t>all &gt; 10 m.</t>
  </si>
  <si>
    <t>Logbook, Sales notes, Fleet Register</t>
  </si>
  <si>
    <t>Logbook, Sales notes X conversion factor</t>
  </si>
  <si>
    <t>There are no sales notes by species</t>
  </si>
  <si>
    <t>P8: Data collection is done by enhancing the fulfillment of questionnaires online,  as much as possible, which exceeds 80% of questionnaires collected. In any case, the informants have available other response channels (mail, fax, telephone or electronic questionnaires).</t>
  </si>
  <si>
    <t>2019, 2020</t>
  </si>
  <si>
    <t>2018, 2019</t>
  </si>
  <si>
    <t>Negro River</t>
  </si>
  <si>
    <t>Guadalhorce river</t>
  </si>
  <si>
    <t>Guadarranque river</t>
  </si>
  <si>
    <t>Palmones river</t>
  </si>
  <si>
    <t>Barbate river</t>
  </si>
  <si>
    <t>Guadalete river</t>
  </si>
  <si>
    <t>For morphometric analysis</t>
  </si>
  <si>
    <t>Baltic Sea, North Sea, Eastern Arctic, North Atlantic.</t>
  </si>
  <si>
    <t>40 m or larger</t>
  </si>
  <si>
    <t>Baltic Sea, North Sea, Eastern Arctic, North Atlantic. Canary Islands.</t>
  </si>
  <si>
    <t>Baltic Sea, North Sea, Eastern Arctic, North Atlantic. Morocco</t>
  </si>
  <si>
    <t>18-&lt;24 m</t>
  </si>
  <si>
    <t>24-&lt;40 m</t>
  </si>
  <si>
    <t>24-&lt;40 m*</t>
  </si>
  <si>
    <t>18-&lt;24 m*</t>
  </si>
  <si>
    <t>00-&lt;10 m</t>
  </si>
  <si>
    <t>00-&lt;10 m*</t>
  </si>
  <si>
    <t>10-&lt;12 m</t>
  </si>
  <si>
    <t>10-&lt;12 m*</t>
  </si>
  <si>
    <t>Mediterranean Sea and Black Sea.</t>
  </si>
  <si>
    <t>Other fishing regions.</t>
  </si>
  <si>
    <t xml:space="preserve">Y. https://www.mapa.gob.es/es/estadistica/temas/estadisticas-pesqueras/pesca-maritima/encuesta-economica-pesca-maritima/default.aspx
</t>
  </si>
  <si>
    <t>Y. http://www.mapa.gob.es/es/estadistica/temas/default.aspx</t>
  </si>
  <si>
    <t>http://www.mapa.gob.es/es/estadistica/temas/estadisticas-pesqueras/</t>
  </si>
  <si>
    <t xml:space="preserve">Y.  https://www.mapa.gob.es/es/estadistica/temas/estadisticas-pesqueras/acuicultura/encuesta-economica-acuicultura/default.aspx
</t>
  </si>
  <si>
    <t>Y. https://www.ine.es/dyngs/INEbase/es/operacion.htm?c=Estadistica_C&amp;cid=1254736143952&amp;menu=metodologia&amp;idp=1254735576715</t>
  </si>
  <si>
    <t>Y
Automated imputations in order to correction of errors found after data debugging  are made.</t>
  </si>
  <si>
    <t>https://www.ine.es/dyngs/INEbase/es/operacion.htm?c=Estadistica_C&amp;cid=1254736143952&amp;menu=resultados&amp;idp=1254735576715</t>
  </si>
  <si>
    <t>ICES 8c and 9a North</t>
  </si>
  <si>
    <t>ICES 9a South</t>
  </si>
  <si>
    <t>ICES 8</t>
  </si>
  <si>
    <t>ICES 8c</t>
  </si>
  <si>
    <t>ICES 8b, 8c, 8d</t>
  </si>
  <si>
    <t>BF59/AL35 (Balearic Sea)</t>
  </si>
  <si>
    <t>ICES 7bck</t>
  </si>
  <si>
    <t>2017 was the first year that this species was selected for sampling, so there is not enough references to planify numbers. Currently, the study samples come from the surveys.</t>
  </si>
  <si>
    <t>Final number will depend on the situation of this fishery</t>
  </si>
  <si>
    <t>This species was recently selected for sampling, so there is not enough references to planify numbers. Currently, the studiy samples come from surveys.</t>
  </si>
  <si>
    <t>Sampling only in area ICES 12 where spanish fishery takes place</t>
  </si>
  <si>
    <t>North Atlantic ICES Div. VI, VII (excl. VIId), VIII, IX</t>
  </si>
  <si>
    <t>Biological sampling of landings</t>
  </si>
  <si>
    <t>Sampling desing is planned to be available in the next RDBES</t>
  </si>
  <si>
    <t>7-10</t>
  </si>
  <si>
    <t>4-8</t>
  </si>
  <si>
    <t>PGNAPES. ICES Acoustic portal</t>
  </si>
  <si>
    <t>Expected, ICES Acoustic portal</t>
  </si>
  <si>
    <t>National Name: PELACUS.  Coordinated with PELAGO (Pt)</t>
  </si>
  <si>
    <t>Biological data for:  Hake, Blue whiting, Megrims, Anglerfishes, Norway lobster, greater forkbeard and other demersal species  in VII bck</t>
  </si>
  <si>
    <t>CTD data</t>
  </si>
  <si>
    <t>International coordinated survey (WGIPS, IPS)</t>
  </si>
  <si>
    <t>National Name:CAREVA. Held in 2019, next 2022. Additional data, taken during PELACUS</t>
  </si>
  <si>
    <t>National Name:JUREVA. Held in 2019, next 2022. Additional data, taken during PELACUS</t>
  </si>
  <si>
    <t>3LMNO&amp; XII, XIV and Va</t>
  </si>
  <si>
    <t>CUFES sardine egg abundance and spawning area for sardine and anchovy</t>
  </si>
  <si>
    <t>Weight, length, sex and age (scale samples) of all individuals captured by recreational fishery</t>
  </si>
  <si>
    <t>Working Group of International Pelagic Surveys</t>
  </si>
  <si>
    <t>Working Group on Nephrops Surveys</t>
  </si>
  <si>
    <t>Working Group on Bycatch of Protected Species</t>
  </si>
  <si>
    <t>WGIPS</t>
  </si>
  <si>
    <t>WGNEPS</t>
  </si>
  <si>
    <t>WGBYC</t>
  </si>
  <si>
    <t>RCG Med&amp;BS</t>
  </si>
  <si>
    <t>PLATUXA 1st+2nd</t>
  </si>
  <si>
    <t>RCGMed&amp;BS recommends the organization of a trainning workshop on the use of the sampling optimization tools developed under MARE/2016/22 STREAM project</t>
  </si>
  <si>
    <t>MS will participate in the next WK on the use of the sampling optimization tools developed by STREAM, and we will apply it.</t>
  </si>
  <si>
    <t>RCGMed&amp;BS recommends appliying the data quality checks developed under the WP6 of the STREAM project before submitting data to the relevant Data Calls</t>
  </si>
  <si>
    <t>MS will try to apply the data quality checks developed of the STREAM project</t>
  </si>
  <si>
    <t>To implement the monitoring of fish stomach contents following the protocols provided by the STREAM project</t>
  </si>
  <si>
    <t xml:space="preserve">The RCGMed&amp;BS recommends MSs to follow the agreed protocols from workshops for age reding. </t>
  </si>
  <si>
    <t>RCG Med&amp;BS 2019 recommends continuation of the workshop for Recretaional Fisheries</t>
  </si>
  <si>
    <t>RCG LD 2019</t>
  </si>
  <si>
    <t>1: Updating national data to the RDB</t>
  </si>
  <si>
    <t>2019-2: Funding of RDB work for RCG LDF</t>
  </si>
  <si>
    <t>2019-3: RCG LDF participation to intersessional RCG subgroup on fisheries and sampling overviews</t>
  </si>
  <si>
    <t>2019-4:Facilitate combined area upload</t>
  </si>
  <si>
    <t>Ovary samples will be collected during the first semester of the year (see comments in Table 1B)</t>
  </si>
  <si>
    <t xml:space="preserve">Quarterly data collection for length, age, weight and sex ratio; annual (only the first semester) for maturity.
Annual parameter estimation. It is possible that this frequency in data collection and parameter estimation could change, depends on the abundance of the species and the limitation of fishing TACs/Quotas. 
Sexual maturity: derogation in the previous period.  Theoretically the species migrates to reproduce to a specific area in the west of Great Britain in February and March (spawning period), however, some spawning activity has been observed in the Spanish coast. In 2018 ovary samples were collected to estimate the magnitude of potential spawning in this area. </t>
  </si>
  <si>
    <t>RCG NA NS &amp; EA 2019 and RCG Baltic 2019</t>
  </si>
  <si>
    <t>R1</t>
  </si>
  <si>
    <t>RCG NA NS &amp; EA 2019</t>
  </si>
  <si>
    <t>Inventory list from the survey databases</t>
  </si>
  <si>
    <t>Stock column in the RDB is completely filled according to a reference list based on area</t>
  </si>
  <si>
    <t>R2</t>
  </si>
  <si>
    <t>Funding requirements and timescales for inclusion of recrea- tional fisheries data in RDBES.</t>
  </si>
  <si>
    <t>R3</t>
  </si>
  <si>
    <t>Workshop to review the impact of recreational fisheries and provide recommendations for future data collection.</t>
  </si>
  <si>
    <t>R4</t>
  </si>
  <si>
    <t>Revision of RDB/RDBES Data Policy to improve the process to give pre-approved ICES expert groups access to detailed data</t>
  </si>
  <si>
    <t>R5</t>
  </si>
  <si>
    <t>Create an RDB/RDBES Data confidentiality agreement to be signed by detailed data users</t>
  </si>
  <si>
    <t>R6</t>
  </si>
  <si>
    <t>North Atlantic, North Sea, East Atlantic and Baltic</t>
  </si>
  <si>
    <t>Annual fisheries overview – approve content</t>
  </si>
  <si>
    <t>D1</t>
  </si>
  <si>
    <t>Annual fisheries overview – to be public available</t>
  </si>
  <si>
    <t>D2</t>
  </si>
  <si>
    <t>Decision to be taken on ISSG 2019-2020</t>
  </si>
  <si>
    <t>D3</t>
  </si>
  <si>
    <t>‘Back to back meeting’ RCG Baltic and RCG NA NS&amp;EA</t>
  </si>
  <si>
    <t>D4</t>
  </si>
  <si>
    <t>Central resources to support work in the RCGs - a need for robust long term funding of the RDBES development</t>
  </si>
  <si>
    <t>D5</t>
  </si>
  <si>
    <t>Central resources to support work in the RCGs - a need for robust long term funding</t>
  </si>
  <si>
    <t>D6</t>
  </si>
  <si>
    <t>North Atlantic, North Sea and East Atlantic</t>
  </si>
  <si>
    <t>Cost-sharing agreement for participation to the International Ecosystem Survey in the Nordic Seas 2020-2021</t>
  </si>
  <si>
    <t>Cost-sharing agreement for participation to the International Blue Whiting survey 2020-2021</t>
  </si>
  <si>
    <t>All data from mandatory research vessel surveys (Table 10 EU 2016/1251) should be made publicly available through an interna- tional database. MS to start the process of making all surveys in table 10 public available through an ICES data base.</t>
  </si>
  <si>
    <t>Develop an inventory list from the survey databases. RCG and ICES data center</t>
  </si>
  <si>
    <t>ICES to ensure that the stock column in the RDB is completely filled according to a reference list based on area. Where there is spatial or temporal overlap between stocks of the same species ICES should contact the assessment group (by month / area).. ICES data center</t>
  </si>
  <si>
    <t>STECF to consider a workshop in September 2020 to review the im- pact of recreational fisheries based on the outcomes from pilot stud- ies and make recommendations for future data collection.. STECF</t>
  </si>
  <si>
    <t>ICES to consider funding requirements and timescales for inclusion of recreational fisheries data in the RDBES.. ICES</t>
  </si>
  <si>
    <t>SCRDB to review the RDB/RDBES Data Policy to improve the process to give pre-approved ICES expert groups access to detailed data.. Draft a revision to the RDB/RDBES Data Policy.</t>
  </si>
  <si>
    <t>SCRDB and ICES Data Centre to create an RDB/RDBES Data confiden- tiality agreement to be signed by detailed data users.. Create a RDB/RDBES Data confidentiality agreement.
Create a procedure to ensure EG members who use detailed data sign the agreement.</t>
  </si>
  <si>
    <t>Outcome of ISSG ‘Facilitate the production of regional overviews of fisheries and sampling’
NCs to approve wether the overviews can be made public as a stand-alone published document after RCG use
The document will be reviewed before publication. Decide on who to review and approve (RCGs, SC-RDB or other ?)
. 
The report of the latest fisheries overview (one year back) would be made public after the RCGs</t>
  </si>
  <si>
    <t>Outcome of all ISSG work presented in the different TORS in the report.
NCs to agree on the list of ISSG, their ToRs and tasks that are sug- gested for 2019-2020. Work in ISSG needs experts and manpower (1 week of work / ISSG and person).
Working with the structure of the ISSG, motivates the MS to switch from working with a national focus to work with a more regional focus which is in line with idea of EU-MAP.</t>
  </si>
  <si>
    <t xml:space="preserve">Outcome from RCG Baltic Plenary.
RCG Baltic suggest to test that the RCG Baltic technical meeting in June 2020 will be held at the same time as RCG NA NS&amp;EA with a joint venue with shared plenaries on pan regional issues. Since almost all intersessional work is panregional, outcome from fishPi2 to be in- cluded in new suggested pan regional ISSG, and that all MS in the Bal- tic also are participating in the RCG NA &amp;NSEA, the joint meeting will save valuable time and money for all experts and seems to be an ap- propriate way to move forward.. </t>
  </si>
  <si>
    <t>RDBES Development – support of RCGs and ICES stock assessment ex- pert groups
a.) NCs to decide if MS will finance the technical development, project management and dedicated workshops of the RDBES at an annual cost of €75,000 between 2020 and 2023;
b.) NCs to decide on which model to use for costsharing, flat rate or pro rata of EMFF DCF funding allocation as outlined in table XX and further elaborated in section 5.4. RDBES development will be completed and it will be available to sup- port the RCGs and ICES stock assessment expert groups according to the development road-map.</t>
  </si>
  <si>
    <t>Outcome of FishPi2 WP1 on governance of RCGs
a) NCs to decide if MS will finance the central resources
b) NCs to decide on which model to use for costsharing, either to use the models presented in 5.5.1 or another model.
c) NCs to decide on starting year, if 2020, include in WP 2020- 2021.
. Implication: The central resources will support regional management of fish- ery dependent data necessary for regional workplans and re- gional sampling plans. They will further contribute to make end- users aware of ongoing work in the RCGs and support overall out-
reach. A secretariat will ease the burden for chairs and partici- pants in the RCGs and assure consistency in outputs over time when chairs are changing.</t>
  </si>
  <si>
    <t>Outcome of Subgroup Surveys
Agree on cost-sharing agreement for participation to the Interna- tional Ecosystem Survey in the Nordic Seas
2020-2021. The cost-sharing will follow a distribution key based on TAC shares, in line with the Gothenburg-model9.
. Implication: Denmark, Germany, Ireland, Sweden, The Netherlands, United Kingdom will cost-share the vessel costs of the International Eco- system Survey in the Nordic Seas in 2020 and 2021. The survey will be carried out by Denmark (carried out by R/V Dana).</t>
  </si>
  <si>
    <t>Not applicable to Spain</t>
  </si>
  <si>
    <t>The surveys data are provided by Spain to the relevant international databases (See table 1G)</t>
  </si>
  <si>
    <t>Sampling design is detailed in WP Tables 4A,4B, Text Box 4A (Stratum ID code: L1, L2).Documentation are currently at the preparation stage.Document compiled about Sampling Design, Quality Checks and Processes to evaluate Data Accuracy will be ready and published in the period 2020-2021</t>
  </si>
  <si>
    <t>Documents on sampling design are currently at the preparation stage. In cephalopod and finfish fleet off G. Bissau, very few shipments have been carried out so far, therefore only the number of vessels that collaborated is available (the rest being non-responses or refusals)</t>
  </si>
  <si>
    <t>To distinguish “Other regions (Outermost Regions-Canary)” from “Other regions” in CECAF Area / Documents on sampling design are currently at the preparation stage. In the Canarian SSF (Small Scale Fisheries) there is a high number of target vessels therefore only the number of vessels that collaborated is available (the rest being non-responses or refusals)</t>
  </si>
  <si>
    <t xml:space="preserve">Sampling desing detailed through the WGPICS series and WGCATCH. A full update  of the Samplind Desing (columns H-I) documentation expected to be ready along the Work Plan period. </t>
  </si>
  <si>
    <t xml:space="preserve">Spain will attend the WK. </t>
  </si>
  <si>
    <t xml:space="preserve"> </t>
  </si>
  <si>
    <t>Sampling design is detailed in WP Tables 4A,4B, Text Box 4A (Stratum ID code: L3, L4).Documentation are currently at the preparation stage.Document compiled about Sampling Design, Quality Checks and Processes to evaluate Data Accuracy will be ready and published in the period 2020-2021</t>
  </si>
  <si>
    <t>Sampling desing detailed  in WP Tables 4A and 4B. Extra information on fleet coverage and ports detailed under Comments (Table 4B). Modificatiosn from detailed desing in WGCATCH 2014 according to the so called statistical sound sampling principles.  Link provided (in Spanish) is part of an effort to facilitate the understanding of the desing, objective and sampling methodolgy to the fisheries sector. // Quality checks (columns K-L) implemented in the national data base are being expanded according to the RCGs recommendations and FishPi results using R procedures (format, outliers detection, etc). QAF documentation provided in English follow PGDATA reccomendations. See link to "QAF Deliverable: Data Integrity, quality checkings". This QAF documentation is an ongoing work, more documents scheduled. // Processes to evaluate accuracy (columns O-P)  documented through the link to QAF Deliverable. See link to "QAF Deliverable: Bias, precision and related data validation".</t>
  </si>
  <si>
    <t>DATA SOURCE MED areas: EU landings according to RCG Med</t>
  </si>
  <si>
    <t>DATA SOURCE CECAF areas: Data source of landings from Spain and from other EU fleets : RCG-LDF and Joint Scientific Committees of Sustainable Fisheries Partnership Agreements EU-coastal States</t>
  </si>
  <si>
    <r>
      <t xml:space="preserve">Trachurus </t>
    </r>
    <r>
      <rPr>
        <sz val="10"/>
        <rFont val="Arial"/>
        <family val="2"/>
      </rPr>
      <t>spp.</t>
    </r>
  </si>
  <si>
    <r>
      <t xml:space="preserve">Brachydeuterus </t>
    </r>
    <r>
      <rPr>
        <sz val="10"/>
        <rFont val="Arial"/>
        <family val="2"/>
      </rPr>
      <t>spp.</t>
    </r>
  </si>
  <si>
    <r>
      <t xml:space="preserve">Cynoglossus </t>
    </r>
    <r>
      <rPr>
        <sz val="10"/>
        <rFont val="Arial"/>
        <family val="2"/>
      </rPr>
      <t>spp.</t>
    </r>
  </si>
  <si>
    <r>
      <t xml:space="preserve">Decapterus </t>
    </r>
    <r>
      <rPr>
        <sz val="10"/>
        <rFont val="Arial"/>
        <family val="2"/>
      </rPr>
      <t>spp.</t>
    </r>
  </si>
  <si>
    <r>
      <t xml:space="preserve">Dentex </t>
    </r>
    <r>
      <rPr>
        <sz val="10"/>
        <rFont val="Arial"/>
        <family val="2"/>
      </rPr>
      <t>spp.</t>
    </r>
  </si>
  <si>
    <r>
      <t xml:space="preserve">Merluccius </t>
    </r>
    <r>
      <rPr>
        <sz val="10"/>
        <rFont val="Arial"/>
        <family val="2"/>
      </rPr>
      <t>spp.</t>
    </r>
  </si>
  <si>
    <r>
      <t xml:space="preserve">Pomadasys </t>
    </r>
    <r>
      <rPr>
        <sz val="10"/>
        <rFont val="Arial"/>
        <family val="2"/>
      </rPr>
      <t>spp.</t>
    </r>
  </si>
  <si>
    <r>
      <t xml:space="preserve">Pseudotolithus </t>
    </r>
    <r>
      <rPr>
        <sz val="10"/>
        <rFont val="Arial"/>
        <family val="2"/>
      </rPr>
      <t>spp.</t>
    </r>
  </si>
  <si>
    <r>
      <t xml:space="preserve">Scomber </t>
    </r>
    <r>
      <rPr>
        <sz val="10"/>
        <rFont val="Arial"/>
        <family val="2"/>
      </rPr>
      <t>spp.</t>
    </r>
  </si>
  <si>
    <r>
      <t xml:space="preserve">Sepia </t>
    </r>
    <r>
      <rPr>
        <sz val="10"/>
        <rFont val="Arial"/>
        <family val="2"/>
      </rPr>
      <t>spp.</t>
    </r>
  </si>
  <si>
    <r>
      <t xml:space="preserve">Sparus </t>
    </r>
    <r>
      <rPr>
        <sz val="10"/>
        <rFont val="Arial"/>
        <family val="2"/>
      </rPr>
      <t>spp.</t>
    </r>
  </si>
  <si>
    <r>
      <rPr>
        <i/>
        <sz val="10"/>
        <rFont val="Arial"/>
        <family val="2"/>
      </rPr>
      <t>T. picturatus</t>
    </r>
    <r>
      <rPr>
        <sz val="10"/>
        <rFont val="Arial"/>
        <family val="2"/>
      </rPr>
      <t xml:space="preserve"> accounts for more than 99% of the Trachurus genus in the landings of Tenerife Island, where samplings will be carried out / Monthly data collection for annual parameters estimation. </t>
    </r>
  </si>
  <si>
    <r>
      <t xml:space="preserve">Only </t>
    </r>
    <r>
      <rPr>
        <i/>
        <sz val="10"/>
        <rFont val="Arial"/>
        <family val="2"/>
      </rPr>
      <t>Trisopterus luscus</t>
    </r>
    <r>
      <rPr>
        <sz val="10"/>
        <rFont val="Arial"/>
        <family val="2"/>
      </rPr>
      <t xml:space="preserve">. </t>
    </r>
  </si>
  <si>
    <r>
      <t>Only</t>
    </r>
    <r>
      <rPr>
        <i/>
        <sz val="10"/>
        <rFont val="Arial"/>
        <family val="2"/>
      </rPr>
      <t xml:space="preserve"> Trisopterus luscus</t>
    </r>
    <r>
      <rPr>
        <sz val="10"/>
        <rFont val="Arial"/>
        <family val="2"/>
      </rPr>
      <t>. Sampling depends on occurrrence, so the number can not be planned in advance.</t>
    </r>
  </si>
  <si>
    <r>
      <rPr>
        <i/>
        <sz val="10"/>
        <rFont val="Arial"/>
        <family val="2"/>
      </rPr>
      <t>T. picturatus</t>
    </r>
    <r>
      <rPr>
        <sz val="10"/>
        <rFont val="Arial"/>
        <family val="2"/>
      </rPr>
      <t xml:space="preserve"> will be the species to sample, as it accounts for more than 99% of the Trachurus genus in the landings of Tenerife Island, where samplings will be carried out.  </t>
    </r>
  </si>
  <si>
    <t>ICES 8c - 9a North</t>
  </si>
  <si>
    <r>
      <t xml:space="preserve">Stock specific sampling (lengths) of </t>
    </r>
    <r>
      <rPr>
        <i/>
        <sz val="10"/>
        <rFont val="Arial"/>
        <family val="2"/>
      </rPr>
      <t>Sparisoma cretense</t>
    </r>
    <r>
      <rPr>
        <sz val="10"/>
        <rFont val="Arial"/>
        <family val="2"/>
      </rPr>
      <t>.</t>
    </r>
  </si>
  <si>
    <r>
      <t xml:space="preserve">Market stock specific sampling of </t>
    </r>
    <r>
      <rPr>
        <i/>
        <sz val="10"/>
        <rFont val="Arial"/>
        <family val="2"/>
      </rPr>
      <t>E. encrasicolus</t>
    </r>
    <r>
      <rPr>
        <sz val="10"/>
        <rFont val="Arial"/>
        <family val="2"/>
      </rPr>
      <t xml:space="preserve"> in the por of Barbate (where 100% of the landing places in Spain are covered)
</t>
    </r>
  </si>
  <si>
    <t xml:space="preserve">Landings of Merluccius spp in the Port of Cádiz </t>
  </si>
  <si>
    <r>
      <t xml:space="preserve">Market stock specific sampling of </t>
    </r>
    <r>
      <rPr>
        <i/>
        <sz val="10"/>
        <rFont val="Arial"/>
        <family val="2"/>
      </rPr>
      <t>Brama brama</t>
    </r>
  </si>
  <si>
    <r>
      <t>Artisanal purse seiners targeting small pelagics in Canary Islands- PS_SPF_10_0_</t>
    </r>
    <r>
      <rPr>
        <strike/>
        <sz val="10"/>
        <rFont val="Arial"/>
        <family val="2"/>
      </rPr>
      <t>0</t>
    </r>
  </si>
  <si>
    <t>Stratum ID code: L1. Foreign ports: Mainly norwegian ports.</t>
  </si>
  <si>
    <t>Only spanish harbours</t>
  </si>
  <si>
    <t>Documents are currently at the preparation stage.</t>
  </si>
  <si>
    <t>Outcome of Subgroup Surveys
Agree on cost-sharing agreement for participation to the Interna- tional Blue Whiting survey 2020-2021.
The cost-sharing will follow a distribution key based on TAC shares, in line with the Gothenburg-model10.
. Implication Denmark, France, Germany, Ireland, Spain, The Netherlands, United Kingdom will cost-share the vessel costs of the International Blue Whiting Survey in 2020 and 2021. The survey will be carried out by Ireland (R/V Celtic Explorer), The Netherlands (R/V Tridens ) and Spain (R/V Miguel Oliver).</t>
  </si>
  <si>
    <t xml:space="preserve">
Spain intends to continue its participation in the international survey IBSSS with the research vessel  Miguel Oliver</t>
  </si>
  <si>
    <t>Approve routine use of 001_annual_fisheries_overview. Sugges- tions made during the RCGs in June 2019 will be included in the next version of this document.
NCs to approve the idea, concept and content of the annual fisheries overview document and wether this is a document that will be beneficial to the work of RCG and the assessment working groups.
. The approval would finalize the first document of the ISSG and establish it as a standard document which wil be produced before the RCGs (and prefereably before the assessment working</t>
  </si>
  <si>
    <t>Spain attended the NC meeting in september were this issues were discussed</t>
  </si>
  <si>
    <t>https://www.iccat.int/es/iccatmanual.html</t>
  </si>
  <si>
    <t>https://www.iccat.int/es/iccatmanual.html; www.iotc.org/data-and-statistics</t>
  </si>
  <si>
    <t>Not selected</t>
  </si>
  <si>
    <t>strata with No Sampling at market</t>
  </si>
  <si>
    <t>strata with No Sampling at Sea</t>
  </si>
  <si>
    <t xml:space="preserve">In table 1A is stated that there are no marine fisheries targeting salmon. All fisheries targeting this species are in fresh waters, included recreational. Data collection is a census due to the obligation to issue a document for each individual that is caught. </t>
  </si>
  <si>
    <t xml:space="preserve">In table 1A is stated that there are no marine fisheries targeting eel. All fisheries targeting this species are in fresh waters, included recreational. Diary logbooks. Fishers from the Basque Country have to fill in the logbooks in order to obtain the fishing license.  </t>
  </si>
  <si>
    <t>In table 1A is stated that there are no marine fisheries targeting eel. All fisheries targeting this species are in fresh waters, included recreational.
In the Mediterranean Sea the only Autonomous regions authorised (only adult eel) are the Valencian Community and Balearic Islands (this one with a very low incidence). In Catalonia it is authorized only catch and release with a minimum size of 35 cm. In Valencian Community, under the management plan it has been chosen a reduction in effort by defining maximum fishing quotas, and also spatial restrictions in some areas.</t>
  </si>
  <si>
    <t>O (3 times a year)</t>
  </si>
  <si>
    <t>Consumption of fixed capita</t>
  </si>
  <si>
    <t>For vessels &lt; 10m. There is no obligation for a logbook, so this data can't be collected</t>
  </si>
  <si>
    <t>National Name:SAREVA. Held in 2017, next in 2021 due to cancelation in 2020 because of COVID-19.</t>
  </si>
  <si>
    <t>National Name:SAREVA. Held in 2017, next in 2021 due to cancelation in 2020 because of COVID-19. Additional data, taken during PELACUS.</t>
  </si>
  <si>
    <t>FO, NOR, HOL, IRL, ESP</t>
  </si>
  <si>
    <t>WGAcousticGov</t>
  </si>
  <si>
    <t>Working Group on Acoustic Trawl Data Portal Governance</t>
  </si>
  <si>
    <t>Not applicable to 3LNO Groundfish survey 2nd part (3L)</t>
  </si>
  <si>
    <t>30/10/2020</t>
  </si>
  <si>
    <t>Gear LLD. Not  all sales notes are available because parts of landing are in foreing country.</t>
  </si>
  <si>
    <t>Geoindicator IC. Not  all sales notes are available because parts of landing are in foreing country</t>
  </si>
  <si>
    <t>12-&lt; 18 m*</t>
  </si>
  <si>
    <t>Geoindicator MA. Not  all sales notes are available because parts of landing are in foreing country.</t>
  </si>
  <si>
    <t xml:space="preserve">6-&lt; 12 m* </t>
  </si>
  <si>
    <t>Gear LLD</t>
  </si>
  <si>
    <t>24-&lt; 40 m*</t>
  </si>
  <si>
    <t>Geoindicator IC</t>
  </si>
  <si>
    <t>No data collection is expected. Geoindicator IC</t>
  </si>
  <si>
    <t>Geoindicator MA</t>
  </si>
  <si>
    <t xml:space="preserve">18-&lt; 24 m* </t>
  </si>
  <si>
    <t>Estimated by the PIM method. Gear LLD</t>
  </si>
  <si>
    <t>Estimated by the PIM method. Geoindicator IC</t>
  </si>
  <si>
    <t>Estimated by the PIM method. Geoindicator MA</t>
  </si>
  <si>
    <t>Fish farming techniques.Tanks and raceways.</t>
  </si>
  <si>
    <t>Fish farming techniques.Cages.</t>
  </si>
  <si>
    <t>Hatcheries and nurseries.All methods.</t>
  </si>
  <si>
    <t>Fish farming techniques.Recirculation systems.</t>
  </si>
  <si>
    <t>Fish farming techniques.Ponds.</t>
  </si>
  <si>
    <t>Shellfish farming techniques.On bottom.</t>
  </si>
  <si>
    <t>Shellfish farming techniques.Other.</t>
  </si>
  <si>
    <t>Fish farming techniques.Enclosures and pens.</t>
  </si>
  <si>
    <t>Other aquatic organisms</t>
  </si>
  <si>
    <t>2017-2021</t>
  </si>
  <si>
    <t xml:space="preserve">It has been noted that there are hardly any catches in February and none in March, so it has been decided to eliminate the month of March from the sampling. </t>
  </si>
  <si>
    <t>The number of electric fishing points has been adjusted to the actual number of points that it has been possible to achieve in recent years in the Oria</t>
  </si>
  <si>
    <t>Deba</t>
  </si>
  <si>
    <t>The performance of the 10 samplings is conditioned to weather conditions.</t>
  </si>
  <si>
    <t>Sampling is currently impossible in 2021 due to lack of resources</t>
  </si>
  <si>
    <t>The number of electrofishing points in the rivers Mayor and Lea has been updated</t>
  </si>
  <si>
    <t>The number of sampling has been updated</t>
  </si>
  <si>
    <t>1</t>
  </si>
  <si>
    <t>15</t>
  </si>
  <si>
    <t>Silvering stage determined by Durif et al. (2003; 2005). The number of electric fishing points has been adjusted to the actual number of points that it has been possible to achieve in recent years in the Oria</t>
  </si>
  <si>
    <t>Silvering stage determined by Durif et al. (2003; 2005). The performance of the 10 samplings is conditioned to weather conditions.</t>
  </si>
  <si>
    <t>Juvenil density and distribution at the end of the summer. The number of sampling has been updated</t>
  </si>
  <si>
    <t>Daily catches report data from the fishery. The numbers were estimated based on previous years sampling. Water body could be changed depending on environmental conditions.</t>
  </si>
  <si>
    <t>The numbers were estimated based on previous years sampling. Water body could be changed depending on environmental conditions.</t>
  </si>
  <si>
    <t>Silvering stage determined by Durif et al. (2003; 2005). The numbers were estimated based on previous years sampling. Water body could be changed depending on environmental conditions.</t>
  </si>
  <si>
    <t>October - April</t>
  </si>
  <si>
    <t>Samplings during the main fishing season (December, January and March)</t>
  </si>
  <si>
    <t>RFMO/
RFO/IO</t>
  </si>
  <si>
    <t>"West Africa", called  before "From Morocco to Guinea Bissau". Renamed in RCG_LDF_2018 / Length sampling of all landed species (concurrent) and many discard species / 2016-2017 used as reference years, as the fishing activity was very limted in 2018 (SFPA EU-Morocco expired in July 2018 and SFPA UE-Guinea Bissau expired in November 2017).</t>
  </si>
  <si>
    <t>New metier: effort and catches in 2018 *Confidential data (only one vessel in the stratum). Covered by Stratum ID code: L2</t>
  </si>
  <si>
    <t>Stratum ID code: L2. Foreign ports: Mainly norwegian ports.</t>
  </si>
  <si>
    <t>*Confidential data (only one vessel in the stratum). Covered by Stratum ID code: L3</t>
  </si>
  <si>
    <t>RFMO/
RFO/IO/
NSB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</si>
</sst>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6">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indexed="8"/>
      <name val="Arial"/>
      <family val="2"/>
    </font>
    <font>
      <sz val="11"/>
      <color indexed="8"/>
      <name val="Calibri"/>
      <family val="2"/>
    </font>
    <font>
      <sz val="10"/>
      <color indexed="9"/>
      <name val="Arial"/>
      <family val="2"/>
    </font>
    <font>
      <sz val="11"/>
      <color indexed="9"/>
      <name val="Calibri"/>
      <family val="2"/>
    </font>
    <font>
      <b/>
      <sz val="10"/>
      <color indexed="63"/>
      <name val="Arial"/>
      <family val="2"/>
    </font>
    <font>
      <b/>
      <sz val="10"/>
      <color indexed="52"/>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sz val="11"/>
      <color indexed="62"/>
      <name val="Calibri"/>
      <family val="2"/>
    </font>
    <font>
      <b/>
      <sz val="10"/>
      <color indexed="8"/>
      <name val="Arial"/>
      <family val="2"/>
    </font>
    <font>
      <i/>
      <sz val="10"/>
      <color indexed="23"/>
      <name val="Arial"/>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62"/>
      <name val="Cambria"/>
      <family val="2"/>
    </font>
    <font>
      <b/>
      <sz val="15"/>
      <color indexed="62"/>
      <name val="Calibri"/>
      <family val="2"/>
    </font>
    <font>
      <b/>
      <sz val="13"/>
      <color indexed="62"/>
      <name val="Calibri"/>
      <family val="2"/>
    </font>
    <font>
      <b/>
      <sz val="18"/>
      <color indexed="56"/>
      <name val="Cambria"/>
      <family val="2"/>
    </font>
    <font>
      <sz val="10"/>
      <color indexed="10"/>
      <name val="Arial"/>
      <family val="2"/>
    </font>
    <font>
      <b/>
      <sz val="11"/>
      <name val="Antique Olive"/>
      <family val="2"/>
    </font>
    <font>
      <b/>
      <sz val="10"/>
      <name val="Arial"/>
      <family val="2"/>
    </font>
    <font>
      <sz val="8"/>
      <name val="Arial"/>
      <family val="2"/>
    </font>
    <font>
      <sz val="10"/>
      <name val="Arial"/>
      <family val="2"/>
    </font>
    <font>
      <b/>
      <sz val="11"/>
      <name val="Arial"/>
      <family val="2"/>
    </font>
    <font>
      <sz val="11"/>
      <name val="Arial"/>
      <family val="2"/>
    </font>
    <font>
      <sz val="11"/>
      <color theme="1"/>
      <name val="Calibri"/>
      <family val="2"/>
      <scheme val="minor"/>
    </font>
    <font>
      <b/>
      <sz val="10"/>
      <color theme="1"/>
      <name val="Arial"/>
      <family val="2"/>
    </font>
    <font>
      <sz val="10"/>
      <color theme="1"/>
      <name val="Arial"/>
      <family val="2"/>
    </font>
    <font>
      <sz val="10"/>
      <color rgb="FF000000"/>
      <name val="Arial"/>
      <family val="2"/>
    </font>
    <font>
      <i/>
      <sz val="10"/>
      <name val="Arial"/>
      <family val="2"/>
    </font>
    <font>
      <b/>
      <i/>
      <sz val="10"/>
      <name val="Arial"/>
      <family val="2"/>
    </font>
    <font>
      <u/>
      <sz val="10"/>
      <color theme="10"/>
      <name val="Arial"/>
      <family val="2"/>
    </font>
    <font>
      <sz val="10"/>
      <name val="Calibri"/>
      <family val="2"/>
      <scheme val="minor"/>
    </font>
    <font>
      <sz val="8"/>
      <name val="Cambria"/>
      <family val="2"/>
      <scheme val="major"/>
    </font>
    <font>
      <b/>
      <sz val="18"/>
      <color theme="3"/>
      <name val="Cambria"/>
      <family val="2"/>
      <scheme val="major"/>
    </font>
    <font>
      <strike/>
      <sz val="10"/>
      <name val="Arial"/>
      <family val="2"/>
    </font>
    <font>
      <sz val="10"/>
      <name val="Calibri"/>
      <family val="2"/>
    </font>
    <font>
      <sz val="10"/>
      <name val="Arial"/>
      <family val="2"/>
      <charset val="1"/>
    </font>
    <font>
      <sz val="11"/>
      <name val="Calibri"/>
      <family val="2"/>
      <scheme val="minor"/>
    </font>
    <font>
      <u/>
      <sz val="10"/>
      <name val="Arial"/>
      <family val="2"/>
    </font>
    <font>
      <sz val="10"/>
      <color rgb="FFFF0000"/>
      <name val="Arial"/>
      <family val="2"/>
    </font>
    <font>
      <sz val="10"/>
      <color theme="4" tint="-0.249977111117893"/>
      <name val="Arial"/>
      <family val="2"/>
    </font>
  </fonts>
  <fills count="28">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55"/>
        <bgColor indexed="23"/>
      </patternFill>
    </fill>
    <fill>
      <patternFill patternType="solid">
        <fgColor indexed="54"/>
        <bgColor indexed="19"/>
      </patternFill>
    </fill>
    <fill>
      <patternFill patternType="solid">
        <fgColor indexed="9"/>
        <bgColor indexed="64"/>
      </patternFill>
    </fill>
    <fill>
      <patternFill patternType="solid">
        <fgColor theme="0"/>
        <bgColor indexed="64"/>
      </patternFill>
    </fill>
    <fill>
      <patternFill patternType="solid">
        <fgColor theme="0"/>
        <bgColor indexed="26"/>
      </patternFill>
    </fill>
  </fills>
  <borders count="93">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medium">
        <color indexed="4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bottom style="medium">
        <color indexed="64"/>
      </bottom>
      <diagonal/>
    </border>
    <border>
      <left/>
      <right/>
      <top style="thin">
        <color indexed="64"/>
      </top>
      <bottom/>
      <diagonal/>
    </border>
    <border>
      <left style="thin">
        <color indexed="64"/>
      </left>
      <right/>
      <top/>
      <bottom/>
      <diagonal/>
    </border>
    <border>
      <left style="medium">
        <color indexed="8"/>
      </left>
      <right/>
      <top style="medium">
        <color indexed="8"/>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medium">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8"/>
      </left>
      <right style="thin">
        <color indexed="64"/>
      </right>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diagonal/>
    </border>
    <border>
      <left/>
      <right style="medium">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medium">
        <color rgb="FF000000"/>
      </left>
      <right style="thin">
        <color rgb="FF000000"/>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top/>
      <bottom style="thin">
        <color rgb="FF000000"/>
      </bottom>
      <diagonal/>
    </border>
    <border>
      <left style="thin">
        <color rgb="FF000000"/>
      </left>
      <right style="medium">
        <color indexed="64"/>
      </right>
      <top style="thin">
        <color rgb="FF000000"/>
      </top>
      <bottom style="thin">
        <color rgb="FF000000"/>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22"/>
      </left>
      <right style="thin">
        <color indexed="22"/>
      </right>
      <top style="thin">
        <color indexed="22"/>
      </top>
      <bottom/>
      <diagonal/>
    </border>
    <border>
      <left style="medium">
        <color rgb="FF000000"/>
      </left>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right style="medium">
        <color indexed="64"/>
      </right>
      <top style="medium">
        <color indexed="64"/>
      </top>
      <bottom/>
      <diagonal/>
    </border>
    <border>
      <left style="medium">
        <color indexed="64"/>
      </left>
      <right/>
      <top/>
      <bottom style="medium">
        <color indexed="64"/>
      </bottom>
      <diagonal/>
    </border>
  </borders>
  <cellStyleXfs count="104">
    <xf numFmtId="0" fontId="0"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10" fillId="8" borderId="0" applyNumberFormat="0" applyBorder="0" applyAlignment="0" applyProtection="0"/>
    <xf numFmtId="0" fontId="10" fillId="7" borderId="0" applyNumberFormat="0" applyBorder="0" applyAlignment="0" applyProtection="0"/>
    <xf numFmtId="0" fontId="10" fillId="9" borderId="0" applyNumberFormat="0" applyBorder="0" applyAlignment="0" applyProtection="0"/>
    <xf numFmtId="0" fontId="10" fillId="8"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10" fillId="14"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4" borderId="0" applyNumberFormat="0" applyBorder="0" applyAlignment="0" applyProtection="0"/>
    <xf numFmtId="0" fontId="10" fillId="10" borderId="0" applyNumberFormat="0" applyBorder="0" applyAlignment="0" applyProtection="0"/>
    <xf numFmtId="0" fontId="10" fillId="7" borderId="0" applyNumberFormat="0" applyBorder="0" applyAlignment="0" applyProtection="0"/>
    <xf numFmtId="0" fontId="11" fillId="16"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4" borderId="0" applyNumberFormat="0" applyBorder="0" applyAlignment="0" applyProtection="0"/>
    <xf numFmtId="0" fontId="12" fillId="18" borderId="0" applyNumberFormat="0" applyBorder="0" applyAlignment="0" applyProtection="0"/>
    <xf numFmtId="0" fontId="12" fillId="7" borderId="0" applyNumberFormat="0" applyBorder="0" applyAlignment="0" applyProtection="0"/>
    <xf numFmtId="0" fontId="13" fillId="14" borderId="1" applyNumberFormat="0" applyAlignment="0" applyProtection="0"/>
    <xf numFmtId="0" fontId="14" fillId="14" borderId="2" applyNumberFormat="0" applyAlignment="0" applyProtection="0"/>
    <xf numFmtId="0" fontId="15" fillId="4" borderId="0" applyNumberFormat="0" applyBorder="0" applyAlignment="0" applyProtection="0"/>
    <xf numFmtId="0" fontId="16" fillId="8" borderId="2" applyNumberFormat="0" applyAlignment="0" applyProtection="0"/>
    <xf numFmtId="0" fontId="17" fillId="23" borderId="3" applyNumberFormat="0" applyAlignment="0" applyProtection="0"/>
    <xf numFmtId="0" fontId="18" fillId="0" borderId="4" applyNumberFormat="0" applyFill="0" applyAlignment="0" applyProtection="0"/>
    <xf numFmtId="0" fontId="19" fillId="7" borderId="2" applyNumberFormat="0" applyAlignment="0" applyProtection="0"/>
    <xf numFmtId="0" fontId="20" fillId="0" borderId="0" applyNumberFormat="0" applyFill="0" applyBorder="0" applyAlignment="0" applyProtection="0"/>
    <xf numFmtId="0" fontId="12" fillId="18"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21" fillId="7" borderId="2" applyNumberFormat="0" applyAlignment="0" applyProtection="0"/>
    <xf numFmtId="0" fontId="22" fillId="0" borderId="5" applyNumberFormat="0" applyFill="0" applyAlignment="0" applyProtection="0"/>
    <xf numFmtId="0" fontId="23" fillId="0" borderId="0" applyNumberFormat="0" applyFill="0" applyBorder="0" applyAlignment="0" applyProtection="0"/>
    <xf numFmtId="0" fontId="24" fillId="3" borderId="0" applyNumberFormat="0" applyBorder="0" applyAlignment="0" applyProtection="0"/>
    <xf numFmtId="0" fontId="39" fillId="0" borderId="0"/>
    <xf numFmtId="0" fontId="36" fillId="0" borderId="0"/>
    <xf numFmtId="0" fontId="39" fillId="0" borderId="0"/>
    <xf numFmtId="0" fontId="36" fillId="0" borderId="0"/>
    <xf numFmtId="0" fontId="36" fillId="0" borderId="0"/>
    <xf numFmtId="0" fontId="36" fillId="0" borderId="0"/>
    <xf numFmtId="0" fontId="36" fillId="0" borderId="0"/>
    <xf numFmtId="0" fontId="36" fillId="0" borderId="0"/>
    <xf numFmtId="0" fontId="39" fillId="0" borderId="0"/>
    <xf numFmtId="0" fontId="36" fillId="9" borderId="7" applyNumberFormat="0" applyAlignment="0" applyProtection="0"/>
    <xf numFmtId="0" fontId="36" fillId="9" borderId="7" applyNumberFormat="0" applyAlignment="0" applyProtection="0"/>
    <xf numFmtId="0" fontId="25" fillId="8" borderId="1" applyNumberFormat="0" applyAlignment="0" applyProtection="0"/>
    <xf numFmtId="0" fontId="39" fillId="0" borderId="0"/>
    <xf numFmtId="0" fontId="39" fillId="0" borderId="0"/>
    <xf numFmtId="0" fontId="26"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9" fillId="0" borderId="8" applyNumberFormat="0" applyFill="0" applyAlignment="0" applyProtection="0"/>
    <xf numFmtId="0" fontId="30" fillId="0" borderId="6" applyNumberFormat="0" applyFill="0" applyAlignment="0" applyProtection="0"/>
    <xf numFmtId="0" fontId="20" fillId="0" borderId="9" applyNumberFormat="0" applyFill="0" applyAlignment="0" applyProtection="0"/>
    <xf numFmtId="0" fontId="31" fillId="0" borderId="0" applyNumberFormat="0" applyFill="0" applyBorder="0" applyAlignment="0" applyProtection="0"/>
    <xf numFmtId="0" fontId="32" fillId="0" borderId="0" applyNumberFormat="0" applyFill="0" applyBorder="0" applyAlignment="0" applyProtection="0"/>
    <xf numFmtId="9" fontId="36" fillId="0" borderId="0" applyFont="0" applyFill="0" applyBorder="0" applyAlignment="0" applyProtection="0"/>
    <xf numFmtId="0" fontId="8" fillId="0" borderId="0"/>
    <xf numFmtId="0" fontId="7" fillId="0" borderId="0"/>
    <xf numFmtId="0" fontId="45" fillId="0" borderId="0" applyNumberFormat="0" applyFill="0" applyBorder="0" applyAlignment="0" applyProtection="0"/>
    <xf numFmtId="0" fontId="6" fillId="0" borderId="0"/>
    <xf numFmtId="0" fontId="36"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6" fillId="0" borderId="0"/>
    <xf numFmtId="0" fontId="3" fillId="0" borderId="0"/>
    <xf numFmtId="0" fontId="3" fillId="0" borderId="0"/>
    <xf numFmtId="0" fontId="3" fillId="0" borderId="0"/>
    <xf numFmtId="0" fontId="3" fillId="0" borderId="0"/>
    <xf numFmtId="0" fontId="9" fillId="0" borderId="0"/>
    <xf numFmtId="0" fontId="48" fillId="0" borderId="0" applyNumberFormat="0" applyFill="0" applyBorder="0" applyAlignment="0" applyProtection="0"/>
    <xf numFmtId="0" fontId="2" fillId="0" borderId="0"/>
    <xf numFmtId="0" fontId="1" fillId="0" borderId="0"/>
  </cellStyleXfs>
  <cellXfs count="879">
    <xf numFmtId="0" fontId="0" fillId="0" borderId="0" xfId="0"/>
    <xf numFmtId="0" fontId="0" fillId="0" borderId="0" xfId="0" applyFont="1"/>
    <xf numFmtId="0" fontId="0" fillId="0" borderId="0" xfId="0" applyFont="1" applyBorder="1"/>
    <xf numFmtId="0" fontId="0" fillId="0" borderId="0" xfId="0" applyFont="1" applyFill="1" applyBorder="1"/>
    <xf numFmtId="0" fontId="0" fillId="0" borderId="10" xfId="0" applyFont="1" applyBorder="1"/>
    <xf numFmtId="0" fontId="0" fillId="0" borderId="0" xfId="0" applyFont="1" applyAlignment="1">
      <alignment horizontal="center"/>
    </xf>
    <xf numFmtId="49" fontId="34" fillId="26" borderId="12" xfId="62" applyNumberFormat="1" applyFont="1" applyFill="1" applyBorder="1" applyAlignment="1">
      <alignment horizontal="center" vertical="center" wrapText="1" shrinkToFit="1"/>
    </xf>
    <xf numFmtId="49" fontId="34" fillId="26" borderId="12" xfId="60" applyNumberFormat="1" applyFont="1" applyFill="1" applyBorder="1" applyAlignment="1">
      <alignment horizontal="center" vertical="center" wrapText="1"/>
    </xf>
    <xf numFmtId="0" fontId="34" fillId="0" borderId="12" xfId="0" applyFont="1" applyFill="1" applyBorder="1" applyAlignment="1">
      <alignment horizontal="center" vertical="center" wrapText="1"/>
    </xf>
    <xf numFmtId="49" fontId="34" fillId="26" borderId="12" xfId="62" applyNumberFormat="1" applyFont="1" applyFill="1" applyBorder="1" applyAlignment="1">
      <alignment horizontal="center" vertical="top" wrapText="1"/>
    </xf>
    <xf numFmtId="49" fontId="34" fillId="0" borderId="12" xfId="60" applyNumberFormat="1" applyFont="1" applyFill="1" applyBorder="1" applyAlignment="1">
      <alignment horizontal="center" vertical="center" wrapText="1"/>
    </xf>
    <xf numFmtId="0" fontId="34" fillId="0" borderId="12" xfId="0" applyFont="1" applyBorder="1" applyAlignment="1">
      <alignment horizontal="center" vertical="center" wrapText="1"/>
    </xf>
    <xf numFmtId="0" fontId="36" fillId="0" borderId="0" xfId="0" applyFont="1"/>
    <xf numFmtId="49" fontId="0" fillId="0" borderId="10" xfId="0" applyNumberFormat="1" applyFont="1" applyFill="1" applyBorder="1" applyAlignment="1">
      <alignment horizontal="center" vertical="center"/>
    </xf>
    <xf numFmtId="0" fontId="0" fillId="0" borderId="10" xfId="0" applyFont="1" applyFill="1" applyBorder="1"/>
    <xf numFmtId="0" fontId="0" fillId="0" borderId="0" xfId="0" applyFont="1" applyFill="1"/>
    <xf numFmtId="0" fontId="34" fillId="0" borderId="0" xfId="0" applyFont="1"/>
    <xf numFmtId="49" fontId="34" fillId="0" borderId="13" xfId="0" applyNumberFormat="1" applyFont="1" applyFill="1" applyBorder="1" applyAlignment="1">
      <alignment horizontal="center" vertical="center" wrapText="1"/>
    </xf>
    <xf numFmtId="0" fontId="34" fillId="0" borderId="13" xfId="0" applyFont="1" applyFill="1" applyBorder="1" applyAlignment="1">
      <alignment horizontal="center" vertical="center" wrapText="1"/>
    </xf>
    <xf numFmtId="0" fontId="41" fillId="0" borderId="0" xfId="57" applyFont="1"/>
    <xf numFmtId="0" fontId="40" fillId="0" borderId="0" xfId="57" applyFont="1"/>
    <xf numFmtId="49" fontId="34" fillId="0" borderId="12" xfId="0" applyNumberFormat="1" applyFont="1" applyFill="1" applyBorder="1" applyAlignment="1">
      <alignment horizontal="center" vertical="center" wrapText="1"/>
    </xf>
    <xf numFmtId="49" fontId="34" fillId="0" borderId="0" xfId="0" applyNumberFormat="1" applyFont="1" applyFill="1" applyBorder="1" applyAlignment="1">
      <alignment vertical="center"/>
    </xf>
    <xf numFmtId="0" fontId="34" fillId="0" borderId="13" xfId="0" applyFont="1" applyFill="1" applyBorder="1" applyAlignment="1">
      <alignment horizontal="center" vertical="center" textRotation="90"/>
    </xf>
    <xf numFmtId="0" fontId="34" fillId="0" borderId="0" xfId="0" applyFont="1" applyBorder="1" applyAlignment="1">
      <alignment vertical="center"/>
    </xf>
    <xf numFmtId="0" fontId="34" fillId="0" borderId="12" xfId="0" applyFont="1" applyFill="1" applyBorder="1" applyAlignment="1">
      <alignment horizontal="center" vertical="center" wrapText="1" shrinkToFit="1"/>
    </xf>
    <xf numFmtId="0" fontId="34" fillId="0" borderId="15" xfId="0" applyFont="1" applyFill="1" applyBorder="1" applyAlignment="1">
      <alignment horizontal="center" vertical="center" wrapText="1"/>
    </xf>
    <xf numFmtId="0" fontId="0" fillId="0" borderId="10" xfId="0" applyFont="1" applyBorder="1" applyAlignment="1">
      <alignment horizontal="center"/>
    </xf>
    <xf numFmtId="0" fontId="36" fillId="0" borderId="0" xfId="0" applyFont="1" applyBorder="1"/>
    <xf numFmtId="49" fontId="34" fillId="0" borderId="0" xfId="58" applyNumberFormat="1" applyFont="1" applyFill="1" applyBorder="1" applyAlignment="1">
      <alignment vertical="center"/>
    </xf>
    <xf numFmtId="49" fontId="34" fillId="0" borderId="0" xfId="62" applyNumberFormat="1" applyFont="1" applyFill="1" applyBorder="1" applyAlignment="1">
      <alignment vertical="center"/>
    </xf>
    <xf numFmtId="0" fontId="36" fillId="0" borderId="0" xfId="0" applyFont="1" applyFill="1" applyBorder="1" applyAlignment="1">
      <alignment vertical="center"/>
    </xf>
    <xf numFmtId="49" fontId="34" fillId="0" borderId="0" xfId="61" applyNumberFormat="1" applyFont="1" applyFill="1" applyBorder="1" applyAlignment="1">
      <alignment vertical="center"/>
    </xf>
    <xf numFmtId="49" fontId="34" fillId="0" borderId="0" xfId="0" applyNumberFormat="1" applyFont="1" applyAlignment="1">
      <alignment vertical="top"/>
    </xf>
    <xf numFmtId="0" fontId="34" fillId="0" borderId="11" xfId="0" applyFont="1" applyFill="1" applyBorder="1" applyAlignment="1">
      <alignment vertical="top" wrapText="1"/>
    </xf>
    <xf numFmtId="0" fontId="34" fillId="0" borderId="0" xfId="0" applyFont="1" applyFill="1" applyBorder="1" applyAlignment="1">
      <alignment horizontal="center" vertical="center" wrapText="1"/>
    </xf>
    <xf numFmtId="0" fontId="34" fillId="0" borderId="0" xfId="0" applyFont="1" applyFill="1" applyBorder="1" applyAlignment="1">
      <alignment horizontal="left" vertical="center"/>
    </xf>
    <xf numFmtId="0" fontId="0" fillId="0" borderId="0" xfId="0" applyFont="1" applyBorder="1" applyAlignment="1">
      <alignment horizontal="center"/>
    </xf>
    <xf numFmtId="49" fontId="34" fillId="0" borderId="0" xfId="62" applyNumberFormat="1" applyFont="1" applyFill="1" applyBorder="1" applyAlignment="1">
      <alignment horizontal="center" vertical="center" wrapText="1"/>
    </xf>
    <xf numFmtId="49" fontId="34" fillId="0" borderId="0" xfId="62" applyNumberFormat="1" applyFont="1" applyFill="1" applyBorder="1" applyAlignment="1">
      <alignment horizontal="center" vertical="center" wrapText="1" shrinkToFit="1"/>
    </xf>
    <xf numFmtId="49" fontId="34" fillId="0" borderId="0" xfId="59" applyNumberFormat="1" applyFont="1" applyFill="1" applyBorder="1" applyAlignment="1">
      <alignment horizontal="center" vertical="top" wrapText="1"/>
    </xf>
    <xf numFmtId="49" fontId="34" fillId="26" borderId="0" xfId="62" applyNumberFormat="1" applyFont="1" applyFill="1" applyBorder="1" applyAlignment="1">
      <alignment horizontal="center" vertical="top" wrapText="1"/>
    </xf>
    <xf numFmtId="0" fontId="34" fillId="26" borderId="0" xfId="0" applyFont="1" applyFill="1" applyBorder="1" applyAlignment="1">
      <alignment vertical="top" wrapText="1"/>
    </xf>
    <xf numFmtId="0" fontId="34" fillId="0" borderId="0" xfId="0" applyFont="1" applyBorder="1" applyAlignment="1">
      <alignment vertical="top"/>
    </xf>
    <xf numFmtId="0" fontId="34" fillId="0" borderId="14" xfId="0" applyFont="1" applyFill="1" applyBorder="1" applyAlignment="1">
      <alignment horizontal="center" vertical="center"/>
    </xf>
    <xf numFmtId="0" fontId="34" fillId="0" borderId="12" xfId="0" applyFont="1" applyFill="1" applyBorder="1" applyAlignment="1">
      <alignment horizontal="center" vertical="center"/>
    </xf>
    <xf numFmtId="0" fontId="0" fillId="0" borderId="13" xfId="0" applyFont="1" applyBorder="1"/>
    <xf numFmtId="0" fontId="34" fillId="0" borderId="14" xfId="0" applyFont="1" applyFill="1" applyBorder="1" applyAlignment="1">
      <alignment horizontal="center" vertical="center" wrapText="1"/>
    </xf>
    <xf numFmtId="0" fontId="33" fillId="0" borderId="0" xfId="0" applyFont="1" applyFill="1" applyBorder="1" applyAlignment="1">
      <alignment horizontal="left" vertical="center"/>
    </xf>
    <xf numFmtId="49" fontId="34" fillId="0" borderId="14" xfId="0" applyNumberFormat="1" applyFont="1" applyFill="1" applyBorder="1" applyAlignment="1">
      <alignment horizontal="center" vertical="center"/>
    </xf>
    <xf numFmtId="49" fontId="34" fillId="0" borderId="14" xfId="60" applyNumberFormat="1" applyFont="1" applyFill="1" applyBorder="1" applyAlignment="1">
      <alignment horizontal="center" vertical="center" wrapText="1"/>
    </xf>
    <xf numFmtId="49" fontId="34" fillId="0" borderId="15" xfId="60" applyNumberFormat="1" applyFont="1" applyFill="1" applyBorder="1" applyAlignment="1">
      <alignment horizontal="center" vertical="center" wrapText="1"/>
    </xf>
    <xf numFmtId="49" fontId="34" fillId="26" borderId="14" xfId="62" applyNumberFormat="1" applyFont="1" applyFill="1" applyBorder="1" applyAlignment="1">
      <alignment horizontal="center" vertical="center"/>
    </xf>
    <xf numFmtId="49" fontId="34" fillId="0" borderId="12" xfId="62" applyNumberFormat="1" applyFont="1" applyFill="1" applyBorder="1" applyAlignment="1">
      <alignment horizontal="center" vertical="center" wrapText="1" shrinkToFit="1"/>
    </xf>
    <xf numFmtId="49" fontId="34" fillId="0" borderId="14" xfId="62" applyNumberFormat="1" applyFont="1" applyFill="1" applyBorder="1" applyAlignment="1">
      <alignment horizontal="center" vertical="center" wrapText="1"/>
    </xf>
    <xf numFmtId="49" fontId="34" fillId="0" borderId="12" xfId="62" applyNumberFormat="1" applyFont="1" applyFill="1" applyBorder="1" applyAlignment="1">
      <alignment vertical="center"/>
    </xf>
    <xf numFmtId="49" fontId="34" fillId="0" borderId="12" xfId="59" applyNumberFormat="1" applyFont="1" applyFill="1" applyBorder="1" applyAlignment="1">
      <alignment horizontal="center" vertical="top" wrapText="1"/>
    </xf>
    <xf numFmtId="0" fontId="0" fillId="0" borderId="10" xfId="0" applyFont="1" applyFill="1" applyBorder="1" applyAlignment="1">
      <alignment horizontal="left"/>
    </xf>
    <xf numFmtId="0" fontId="34" fillId="0" borderId="21" xfId="0" applyFont="1" applyFill="1" applyBorder="1" applyAlignment="1">
      <alignment horizontal="left" vertical="center"/>
    </xf>
    <xf numFmtId="0" fontId="0" fillId="0" borderId="22" xfId="0" applyFont="1" applyBorder="1"/>
    <xf numFmtId="0" fontId="34" fillId="0" borderId="23" xfId="0" applyFont="1" applyFill="1" applyBorder="1" applyAlignment="1">
      <alignment horizontal="left" vertical="center"/>
    </xf>
    <xf numFmtId="0" fontId="0" fillId="0" borderId="10" xfId="0" applyFont="1" applyFill="1" applyBorder="1" applyAlignment="1">
      <alignment horizontal="center"/>
    </xf>
    <xf numFmtId="0" fontId="0" fillId="0" borderId="11" xfId="0" applyFont="1" applyBorder="1" applyAlignment="1">
      <alignment horizontal="center"/>
    </xf>
    <xf numFmtId="0" fontId="0" fillId="0" borderId="11" xfId="0" applyFont="1" applyFill="1" applyBorder="1" applyAlignment="1">
      <alignment horizontal="center"/>
    </xf>
    <xf numFmtId="0" fontId="34" fillId="26" borderId="15" xfId="0" applyFont="1" applyFill="1" applyBorder="1" applyAlignment="1">
      <alignment vertical="center" wrapText="1"/>
    </xf>
    <xf numFmtId="0" fontId="34" fillId="0" borderId="15" xfId="0" applyFont="1" applyFill="1" applyBorder="1" applyAlignment="1">
      <alignment vertical="center" wrapText="1"/>
    </xf>
    <xf numFmtId="0" fontId="0" fillId="0" borderId="11" xfId="0" applyFont="1" applyBorder="1" applyAlignment="1">
      <alignment horizontal="left"/>
    </xf>
    <xf numFmtId="0" fontId="0" fillId="0" borderId="10" xfId="0" applyFont="1" applyBorder="1" applyAlignment="1">
      <alignment horizontal="left"/>
    </xf>
    <xf numFmtId="0" fontId="34" fillId="26" borderId="15" xfId="0" applyFont="1" applyFill="1" applyBorder="1" applyAlignment="1">
      <alignment horizontal="center" vertical="center" wrapText="1"/>
    </xf>
    <xf numFmtId="0" fontId="34" fillId="0" borderId="19" xfId="0" applyFont="1" applyFill="1" applyBorder="1" applyAlignment="1">
      <alignment horizontal="left" vertical="top"/>
    </xf>
    <xf numFmtId="0" fontId="34" fillId="0" borderId="21" xfId="0" applyFont="1" applyFill="1" applyBorder="1" applyAlignment="1">
      <alignment horizontal="left" vertical="top"/>
    </xf>
    <xf numFmtId="49" fontId="34" fillId="0" borderId="0" xfId="60" applyNumberFormat="1" applyFont="1" applyFill="1" applyBorder="1" applyAlignment="1">
      <alignment horizontal="center" vertical="center" wrapText="1"/>
    </xf>
    <xf numFmtId="0" fontId="0" fillId="0" borderId="0" xfId="0" applyFont="1" applyFill="1" applyBorder="1" applyAlignment="1">
      <alignment horizontal="center" vertical="center"/>
    </xf>
    <xf numFmtId="49" fontId="0" fillId="0" borderId="0" xfId="0" applyNumberFormat="1" applyFont="1" applyFill="1" applyBorder="1" applyAlignment="1">
      <alignment horizontal="center" vertical="center"/>
    </xf>
    <xf numFmtId="49" fontId="36" fillId="26" borderId="0" xfId="62" applyNumberFormat="1" applyFont="1" applyFill="1" applyBorder="1" applyAlignment="1">
      <alignment vertical="center" wrapText="1"/>
    </xf>
    <xf numFmtId="0" fontId="34" fillId="0" borderId="0" xfId="67" applyFont="1" applyFill="1" applyBorder="1" applyAlignment="1">
      <alignment vertical="center"/>
    </xf>
    <xf numFmtId="0" fontId="34" fillId="0" borderId="17" xfId="0" applyFont="1" applyFill="1" applyBorder="1" applyAlignment="1">
      <alignment horizontal="center" vertical="center" textRotation="90"/>
    </xf>
    <xf numFmtId="0" fontId="34" fillId="0" borderId="18" xfId="0" applyFont="1" applyFill="1" applyBorder="1" applyAlignment="1">
      <alignment horizontal="center" vertical="center" textRotation="90"/>
    </xf>
    <xf numFmtId="49" fontId="34" fillId="0" borderId="37" xfId="0" applyNumberFormat="1" applyFont="1" applyFill="1" applyBorder="1" applyAlignment="1">
      <alignment vertical="center"/>
    </xf>
    <xf numFmtId="49" fontId="34" fillId="0" borderId="0" xfId="60" applyNumberFormat="1" applyFont="1" applyFill="1" applyBorder="1" applyAlignment="1">
      <alignment vertical="center"/>
    </xf>
    <xf numFmtId="49" fontId="9" fillId="0" borderId="0" xfId="0" applyNumberFormat="1" applyFont="1" applyFill="1" applyBorder="1" applyAlignment="1">
      <alignment horizontal="left" vertical="center" wrapText="1"/>
    </xf>
    <xf numFmtId="0" fontId="0" fillId="0" borderId="0" xfId="0" applyFont="1" applyFill="1" applyBorder="1" applyAlignment="1">
      <alignment horizontal="left" vertical="center" wrapText="1"/>
    </xf>
    <xf numFmtId="0" fontId="0" fillId="0" borderId="0" xfId="0" applyFill="1" applyBorder="1" applyAlignment="1">
      <alignment horizontal="left" vertical="center" wrapText="1"/>
    </xf>
    <xf numFmtId="49" fontId="22" fillId="0" borderId="0" xfId="0" applyNumberFormat="1" applyFont="1" applyFill="1" applyBorder="1" applyAlignment="1">
      <alignment horizontal="left" vertical="center" wrapText="1"/>
    </xf>
    <xf numFmtId="0" fontId="0" fillId="0" borderId="0" xfId="0" applyAlignment="1">
      <alignment horizontal="left"/>
    </xf>
    <xf numFmtId="0" fontId="41" fillId="0" borderId="10" xfId="57" applyFont="1" applyFill="1" applyBorder="1"/>
    <xf numFmtId="0" fontId="34" fillId="0" borderId="10" xfId="0" applyFont="1" applyBorder="1" applyAlignment="1">
      <alignment wrapText="1"/>
    </xf>
    <xf numFmtId="0" fontId="0" fillId="0" borderId="0" xfId="0" applyFont="1" applyAlignment="1">
      <alignment wrapText="1"/>
    </xf>
    <xf numFmtId="0" fontId="41" fillId="0" borderId="11" xfId="57" applyFont="1" applyFill="1" applyBorder="1"/>
    <xf numFmtId="0" fontId="41" fillId="0" borderId="11" xfId="57" applyFont="1" applyFill="1" applyBorder="1" applyAlignment="1">
      <alignment wrapText="1"/>
    </xf>
    <xf numFmtId="0" fontId="34" fillId="0" borderId="58" xfId="0" applyFont="1" applyFill="1" applyBorder="1" applyAlignment="1">
      <alignment horizontal="center" vertical="center"/>
    </xf>
    <xf numFmtId="0" fontId="34" fillId="0" borderId="59" xfId="0" applyFont="1" applyFill="1" applyBorder="1" applyAlignment="1">
      <alignment horizontal="center" vertical="center"/>
    </xf>
    <xf numFmtId="49" fontId="34" fillId="0" borderId="60" xfId="0" applyNumberFormat="1" applyFont="1" applyFill="1" applyBorder="1" applyAlignment="1">
      <alignment horizontal="center" vertical="center" wrapText="1"/>
    </xf>
    <xf numFmtId="49" fontId="34" fillId="0" borderId="24" xfId="0" applyNumberFormat="1" applyFont="1" applyFill="1" applyBorder="1" applyAlignment="1">
      <alignment horizontal="center" vertical="center" wrapText="1"/>
    </xf>
    <xf numFmtId="0" fontId="40" fillId="0" borderId="24" xfId="0" applyFont="1" applyFill="1" applyBorder="1" applyAlignment="1">
      <alignment horizontal="center" vertical="center" wrapText="1"/>
    </xf>
    <xf numFmtId="0" fontId="40" fillId="0" borderId="12" xfId="0" applyFont="1" applyFill="1" applyBorder="1" applyAlignment="1">
      <alignment horizontal="center" vertical="center" wrapText="1"/>
    </xf>
    <xf numFmtId="0" fontId="40" fillId="0" borderId="61" xfId="0" applyFont="1" applyFill="1" applyBorder="1" applyAlignment="1">
      <alignment horizontal="center" vertical="center" wrapText="1"/>
    </xf>
    <xf numFmtId="0" fontId="42" fillId="0" borderId="45" xfId="0" applyFont="1" applyBorder="1" applyAlignment="1">
      <alignment horizontal="right"/>
    </xf>
    <xf numFmtId="0" fontId="34" fillId="0" borderId="18" xfId="0" applyFont="1" applyFill="1" applyBorder="1" applyAlignment="1">
      <alignment vertical="center" wrapText="1"/>
    </xf>
    <xf numFmtId="164" fontId="0" fillId="0" borderId="0" xfId="77" applyNumberFormat="1" applyFont="1"/>
    <xf numFmtId="164" fontId="34" fillId="0" borderId="12" xfId="77" applyNumberFormat="1" applyFont="1" applyFill="1" applyBorder="1" applyAlignment="1">
      <alignment horizontal="center" vertical="center" wrapText="1"/>
    </xf>
    <xf numFmtId="0" fontId="0" fillId="0" borderId="10" xfId="0" applyFont="1" applyFill="1" applyBorder="1" applyAlignment="1">
      <alignment horizontal="center" vertical="center"/>
    </xf>
    <xf numFmtId="0" fontId="34" fillId="0" borderId="12" xfId="0" applyFont="1" applyFill="1" applyBorder="1" applyAlignment="1">
      <alignment horizontal="left" vertical="center" wrapText="1"/>
    </xf>
    <xf numFmtId="1" fontId="34" fillId="0" borderId="17" xfId="0" applyNumberFormat="1" applyFont="1" applyFill="1" applyBorder="1" applyAlignment="1">
      <alignment horizontal="left" vertical="center"/>
    </xf>
    <xf numFmtId="1" fontId="0" fillId="0" borderId="13" xfId="0" applyNumberFormat="1" applyFont="1" applyBorder="1"/>
    <xf numFmtId="1" fontId="34" fillId="0" borderId="12" xfId="0" applyNumberFormat="1" applyFont="1" applyFill="1" applyBorder="1" applyAlignment="1">
      <alignment horizontal="center" vertical="center" wrapText="1"/>
    </xf>
    <xf numFmtId="0" fontId="38" fillId="0" borderId="0" xfId="0" applyFont="1" applyFill="1" applyBorder="1" applyAlignment="1"/>
    <xf numFmtId="49" fontId="34" fillId="0" borderId="17" xfId="0" applyNumberFormat="1" applyFont="1" applyFill="1" applyBorder="1" applyAlignment="1">
      <alignment horizontal="center" vertical="center" wrapText="1"/>
    </xf>
    <xf numFmtId="0" fontId="0" fillId="0" borderId="0" xfId="0" applyFont="1" applyAlignment="1"/>
    <xf numFmtId="0" fontId="34" fillId="0" borderId="14" xfId="0" applyFont="1" applyBorder="1" applyAlignment="1">
      <alignment horizontal="center" vertical="center" wrapText="1"/>
    </xf>
    <xf numFmtId="49" fontId="34" fillId="0" borderId="15" xfId="0" applyNumberFormat="1" applyFont="1" applyFill="1" applyBorder="1" applyAlignment="1">
      <alignment horizontal="center" vertical="center" wrapText="1"/>
    </xf>
    <xf numFmtId="49" fontId="0" fillId="0" borderId="20" xfId="0" applyNumberFormat="1" applyFont="1" applyFill="1" applyBorder="1" applyAlignment="1">
      <alignment horizontal="center" vertical="center"/>
    </xf>
    <xf numFmtId="1" fontId="0" fillId="0" borderId="0" xfId="0" applyNumberFormat="1" applyFont="1" applyFill="1" applyBorder="1" applyAlignment="1">
      <alignment horizontal="center" vertical="center"/>
    </xf>
    <xf numFmtId="0" fontId="34" fillId="0" borderId="16" xfId="0" applyNumberFormat="1" applyFont="1" applyFill="1" applyBorder="1" applyAlignment="1">
      <alignment horizontal="left" vertical="center"/>
    </xf>
    <xf numFmtId="1" fontId="0" fillId="0" borderId="0" xfId="0" applyNumberFormat="1" applyFont="1"/>
    <xf numFmtId="0" fontId="0" fillId="0" borderId="11" xfId="0" applyFont="1" applyBorder="1" applyAlignment="1" applyProtection="1">
      <alignment horizontal="left" vertical="top"/>
    </xf>
    <xf numFmtId="0" fontId="0" fillId="0" borderId="10" xfId="0" applyFont="1" applyFill="1" applyBorder="1" applyAlignment="1">
      <alignment horizontal="left" vertical="center"/>
    </xf>
    <xf numFmtId="49" fontId="0" fillId="0" borderId="29" xfId="0" applyNumberFormat="1" applyFont="1" applyFill="1" applyBorder="1" applyAlignment="1">
      <alignment horizontal="center" vertical="center"/>
    </xf>
    <xf numFmtId="49" fontId="0" fillId="0" borderId="31" xfId="0" applyNumberFormat="1" applyFont="1" applyFill="1" applyBorder="1" applyAlignment="1">
      <alignment horizontal="center" vertical="center"/>
    </xf>
    <xf numFmtId="49" fontId="36" fillId="0" borderId="11" xfId="60" applyNumberFormat="1" applyFont="1" applyFill="1" applyBorder="1" applyAlignment="1">
      <alignment horizontal="center" vertical="center"/>
    </xf>
    <xf numFmtId="49" fontId="36" fillId="0" borderId="10" xfId="60" applyNumberFormat="1" applyFont="1" applyFill="1" applyBorder="1" applyAlignment="1">
      <alignment horizontal="center" vertical="center"/>
    </xf>
    <xf numFmtId="0" fontId="36" fillId="0" borderId="0" xfId="0" applyFont="1" applyFill="1" applyBorder="1" applyAlignment="1"/>
    <xf numFmtId="0" fontId="36" fillId="0" borderId="0" xfId="0" applyFont="1" applyAlignment="1"/>
    <xf numFmtId="0" fontId="0" fillId="0" borderId="10" xfId="0" applyFont="1" applyFill="1" applyBorder="1" applyAlignment="1">
      <alignment vertical="center" wrapText="1"/>
    </xf>
    <xf numFmtId="0" fontId="0" fillId="26" borderId="11" xfId="0" applyFont="1" applyFill="1" applyBorder="1" applyAlignment="1">
      <alignment vertical="center" wrapText="1"/>
    </xf>
    <xf numFmtId="0" fontId="0" fillId="0" borderId="10" xfId="0" applyFont="1" applyBorder="1" applyAlignment="1">
      <alignment vertical="center" wrapText="1"/>
    </xf>
    <xf numFmtId="0" fontId="0" fillId="0" borderId="10" xfId="0" applyFont="1" applyFill="1" applyBorder="1" applyAlignment="1">
      <alignment vertical="center"/>
    </xf>
    <xf numFmtId="0" fontId="47" fillId="0" borderId="0" xfId="0" applyFont="1" applyFill="1" applyBorder="1"/>
    <xf numFmtId="0" fontId="35" fillId="0" borderId="28" xfId="0" applyFont="1" applyBorder="1" applyAlignment="1">
      <alignment horizontal="center" vertical="center" wrapText="1"/>
    </xf>
    <xf numFmtId="0" fontId="35" fillId="0" borderId="24" xfId="0" applyFont="1" applyBorder="1" applyAlignment="1">
      <alignment horizontal="center" vertical="center" wrapText="1"/>
    </xf>
    <xf numFmtId="0" fontId="35" fillId="0" borderId="34" xfId="0" applyFont="1" applyBorder="1" applyAlignment="1">
      <alignment horizontal="center" vertical="center" wrapText="1"/>
    </xf>
    <xf numFmtId="0" fontId="35" fillId="0" borderId="26" xfId="0" applyFont="1" applyBorder="1" applyAlignment="1">
      <alignment horizontal="center" vertical="center" wrapText="1"/>
    </xf>
    <xf numFmtId="0" fontId="35" fillId="0" borderId="11" xfId="0" applyFont="1" applyBorder="1" applyAlignment="1">
      <alignment horizontal="center" vertical="center" wrapText="1"/>
    </xf>
    <xf numFmtId="0" fontId="35" fillId="0" borderId="27" xfId="0" applyFont="1" applyBorder="1" applyAlignment="1">
      <alignment horizontal="center" vertical="center" wrapText="1"/>
    </xf>
    <xf numFmtId="0" fontId="47" fillId="0" borderId="0" xfId="0" applyFont="1" applyBorder="1"/>
    <xf numFmtId="0" fontId="0" fillId="0" borderId="10" xfId="0" applyFont="1" applyBorder="1" applyAlignment="1">
      <alignment horizontal="center" vertical="center"/>
    </xf>
    <xf numFmtId="0" fontId="0" fillId="0" borderId="0" xfId="0" applyFont="1" applyFill="1" applyBorder="1" applyAlignment="1"/>
    <xf numFmtId="49" fontId="34" fillId="0" borderId="13" xfId="60" applyNumberFormat="1" applyFont="1" applyFill="1" applyBorder="1" applyAlignment="1">
      <alignment horizontal="center" vertical="center" wrapText="1"/>
    </xf>
    <xf numFmtId="0" fontId="0" fillId="0" borderId="0" xfId="0" applyFont="1" applyFill="1" applyAlignment="1"/>
    <xf numFmtId="0" fontId="0" fillId="0" borderId="0" xfId="57" applyFont="1"/>
    <xf numFmtId="1" fontId="0" fillId="0" borderId="0" xfId="57" applyNumberFormat="1" applyFont="1"/>
    <xf numFmtId="1" fontId="0" fillId="0" borderId="10" xfId="57" applyNumberFormat="1" applyFont="1" applyFill="1" applyBorder="1" applyAlignment="1">
      <alignment horizontal="left" vertical="center"/>
    </xf>
    <xf numFmtId="0" fontId="0" fillId="0" borderId="0" xfId="57" applyFont="1" applyFill="1" applyAlignment="1"/>
    <xf numFmtId="0" fontId="0" fillId="0" borderId="0" xfId="57" applyFont="1" applyFill="1"/>
    <xf numFmtId="1" fontId="0" fillId="0" borderId="0" xfId="57" applyNumberFormat="1" applyFont="1" applyFill="1"/>
    <xf numFmtId="0" fontId="34" fillId="0" borderId="0" xfId="57" applyFont="1" applyFill="1" applyBorder="1" applyAlignment="1">
      <alignment horizontal="left"/>
    </xf>
    <xf numFmtId="0" fontId="36" fillId="0" borderId="0" xfId="57" applyFont="1"/>
    <xf numFmtId="0" fontId="36" fillId="0" borderId="0" xfId="57" applyFont="1" applyAlignment="1">
      <alignment horizontal="left"/>
    </xf>
    <xf numFmtId="0" fontId="36" fillId="0" borderId="0" xfId="57" applyFont="1" applyAlignment="1"/>
    <xf numFmtId="0" fontId="36" fillId="0" borderId="0" xfId="57" applyFont="1" applyAlignment="1">
      <alignment wrapText="1"/>
    </xf>
    <xf numFmtId="49" fontId="36" fillId="0" borderId="10" xfId="60" applyNumberFormat="1" applyFont="1" applyFill="1" applyBorder="1" applyAlignment="1">
      <alignment horizontal="left" vertical="center"/>
    </xf>
    <xf numFmtId="0" fontId="36" fillId="0" borderId="0" xfId="0" applyFont="1" applyFill="1" applyBorder="1" applyAlignment="1">
      <alignment horizontal="center" vertical="center"/>
    </xf>
    <xf numFmtId="49" fontId="36" fillId="0" borderId="0" xfId="62" applyNumberFormat="1" applyFont="1" applyFill="1" applyBorder="1" applyAlignment="1">
      <alignment vertical="center" wrapText="1"/>
    </xf>
    <xf numFmtId="49" fontId="36" fillId="0" borderId="0" xfId="59" applyNumberFormat="1" applyFont="1" applyFill="1" applyBorder="1" applyAlignment="1">
      <alignment vertical="center"/>
    </xf>
    <xf numFmtId="49" fontId="36" fillId="0" borderId="0" xfId="59" applyNumberFormat="1" applyFont="1" applyFill="1" applyBorder="1" applyAlignment="1">
      <alignment horizontal="left" vertical="center"/>
    </xf>
    <xf numFmtId="49" fontId="36" fillId="26" borderId="0" xfId="62" applyNumberFormat="1" applyFont="1" applyFill="1" applyBorder="1" applyAlignment="1">
      <alignment horizontal="left" vertical="center" wrapText="1"/>
    </xf>
    <xf numFmtId="0" fontId="36" fillId="0" borderId="11" xfId="0" applyFont="1" applyBorder="1" applyAlignment="1" applyProtection="1">
      <alignment horizontal="center"/>
    </xf>
    <xf numFmtId="0" fontId="0" fillId="0" borderId="0" xfId="0" applyFont="1" applyFill="1" applyAlignment="1">
      <alignment horizontal="center" wrapText="1"/>
    </xf>
    <xf numFmtId="0" fontId="43" fillId="0" borderId="0" xfId="0" applyFont="1" applyFill="1" applyBorder="1" applyAlignment="1">
      <alignment horizontal="center" vertical="center"/>
    </xf>
    <xf numFmtId="1" fontId="0" fillId="0" borderId="10" xfId="0" applyNumberFormat="1" applyFont="1" applyFill="1" applyBorder="1" applyAlignment="1">
      <alignment horizontal="center" vertical="center"/>
    </xf>
    <xf numFmtId="0" fontId="46" fillId="0" borderId="0" xfId="67" applyFont="1"/>
    <xf numFmtId="0" fontId="34" fillId="0" borderId="12" xfId="67" applyFont="1" applyFill="1" applyBorder="1" applyAlignment="1">
      <alignment horizontal="center" vertical="center" wrapText="1"/>
    </xf>
    <xf numFmtId="49" fontId="34" fillId="0" borderId="24" xfId="60" applyNumberFormat="1" applyFont="1" applyFill="1" applyBorder="1" applyAlignment="1">
      <alignment horizontal="center" vertical="center" wrapText="1"/>
    </xf>
    <xf numFmtId="49" fontId="34" fillId="0" borderId="34" xfId="60" applyNumberFormat="1" applyFont="1" applyFill="1" applyBorder="1" applyAlignment="1">
      <alignment horizontal="left" vertical="center" wrapText="1"/>
    </xf>
    <xf numFmtId="49" fontId="36" fillId="0" borderId="0" xfId="0" applyNumberFormat="1" applyFont="1" applyFill="1" applyBorder="1" applyAlignment="1">
      <alignment horizontal="center" vertical="center"/>
    </xf>
    <xf numFmtId="49" fontId="36" fillId="0" borderId="0" xfId="60" applyNumberFormat="1" applyFont="1" applyFill="1" applyBorder="1" applyAlignment="1">
      <alignment vertical="center"/>
    </xf>
    <xf numFmtId="49" fontId="36" fillId="0" borderId="0" xfId="60" applyNumberFormat="1" applyFont="1" applyFill="1" applyBorder="1" applyAlignment="1">
      <alignment horizontal="center" vertical="center"/>
    </xf>
    <xf numFmtId="49" fontId="36" fillId="0" borderId="0" xfId="0" applyNumberFormat="1" applyFont="1" applyFill="1" applyBorder="1" applyAlignment="1">
      <alignment horizontal="center" vertical="center" wrapText="1"/>
    </xf>
    <xf numFmtId="0" fontId="36" fillId="0" borderId="10" xfId="0" applyFont="1" applyFill="1" applyBorder="1"/>
    <xf numFmtId="49" fontId="36" fillId="0" borderId="0" xfId="60" applyNumberFormat="1" applyFont="1" applyFill="1" applyBorder="1" applyAlignment="1">
      <alignment vertical="center" wrapText="1"/>
    </xf>
    <xf numFmtId="0" fontId="36" fillId="0" borderId="11" xfId="0" applyFont="1" applyFill="1" applyBorder="1" applyAlignment="1">
      <alignment horizontal="center" vertical="center"/>
    </xf>
    <xf numFmtId="0" fontId="36" fillId="0" borderId="10" xfId="0" applyFont="1" applyFill="1" applyBorder="1" applyAlignment="1">
      <alignment horizontal="center" vertical="center"/>
    </xf>
    <xf numFmtId="0" fontId="36" fillId="0" borderId="0" xfId="0" applyFont="1" applyFill="1"/>
    <xf numFmtId="0" fontId="0" fillId="0" borderId="0" xfId="0" applyFont="1" applyFill="1" applyProtection="1">
      <protection locked="0"/>
    </xf>
    <xf numFmtId="0" fontId="34" fillId="0" borderId="0" xfId="67" applyFont="1" applyBorder="1"/>
    <xf numFmtId="0" fontId="36" fillId="0" borderId="0" xfId="67" applyFont="1" applyBorder="1" applyAlignment="1">
      <alignment horizontal="center"/>
    </xf>
    <xf numFmtId="0" fontId="36" fillId="0" borderId="0" xfId="67" applyFont="1" applyBorder="1" applyAlignment="1"/>
    <xf numFmtId="0" fontId="36" fillId="0" borderId="0" xfId="67" applyFont="1" applyBorder="1"/>
    <xf numFmtId="0" fontId="34" fillId="0" borderId="0" xfId="0" applyFont="1" applyBorder="1" applyAlignment="1">
      <alignment horizontal="center" vertical="center"/>
    </xf>
    <xf numFmtId="0" fontId="34" fillId="0" borderId="0" xfId="0" applyFont="1" applyBorder="1" applyAlignment="1">
      <alignment horizontal="center" vertical="center" wrapText="1"/>
    </xf>
    <xf numFmtId="49" fontId="34" fillId="26" borderId="0" xfId="62" applyNumberFormat="1" applyFont="1" applyFill="1" applyBorder="1" applyAlignment="1">
      <alignment horizontal="center" vertical="center" wrapText="1" shrinkToFit="1"/>
    </xf>
    <xf numFmtId="49" fontId="34" fillId="26" borderId="0" xfId="60" applyNumberFormat="1" applyFont="1" applyFill="1" applyBorder="1" applyAlignment="1">
      <alignment horizontal="center" vertical="center" wrapText="1"/>
    </xf>
    <xf numFmtId="49" fontId="36" fillId="26" borderId="0" xfId="62" applyNumberFormat="1" applyFont="1" applyFill="1" applyBorder="1" applyAlignment="1">
      <alignment vertical="center"/>
    </xf>
    <xf numFmtId="49" fontId="34" fillId="0" borderId="25" xfId="0" applyNumberFormat="1" applyFont="1" applyFill="1" applyBorder="1" applyAlignment="1">
      <alignment horizontal="center" vertical="center" wrapText="1"/>
    </xf>
    <xf numFmtId="0" fontId="0" fillId="0" borderId="13" xfId="0" applyFont="1" applyBorder="1" applyAlignment="1">
      <alignment horizontal="center" vertical="center"/>
    </xf>
    <xf numFmtId="0" fontId="34" fillId="0" borderId="63" xfId="0" applyFont="1" applyFill="1" applyBorder="1" applyAlignment="1">
      <alignment horizontal="center" vertical="center" wrapText="1"/>
    </xf>
    <xf numFmtId="0" fontId="34" fillId="0" borderId="25" xfId="0" applyFont="1" applyFill="1" applyBorder="1" applyAlignment="1">
      <alignment horizontal="center" vertical="center" wrapText="1"/>
    </xf>
    <xf numFmtId="49" fontId="34" fillId="0" borderId="63" xfId="0" applyNumberFormat="1" applyFont="1" applyFill="1" applyBorder="1" applyAlignment="1">
      <alignment horizontal="center" vertical="center" wrapText="1"/>
    </xf>
    <xf numFmtId="0" fontId="0" fillId="0" borderId="24" xfId="0" applyFont="1" applyBorder="1" applyAlignment="1">
      <alignment horizontal="center" vertical="center" wrapText="1"/>
    </xf>
    <xf numFmtId="49" fontId="34" fillId="0" borderId="45" xfId="0" applyNumberFormat="1" applyFont="1" applyFill="1" applyBorder="1" applyAlignment="1">
      <alignment horizontal="center" vertical="center" wrapText="1"/>
    </xf>
    <xf numFmtId="0" fontId="0" fillId="0" borderId="46" xfId="0" applyFont="1" applyBorder="1" applyAlignment="1">
      <alignment horizontal="center" vertical="center" wrapText="1"/>
    </xf>
    <xf numFmtId="0" fontId="34" fillId="0" borderId="19" xfId="0" applyFont="1" applyFill="1" applyBorder="1" applyAlignment="1">
      <alignment horizontal="center" vertical="center" wrapText="1"/>
    </xf>
    <xf numFmtId="0" fontId="0" fillId="0" borderId="17" xfId="0" applyFont="1" applyBorder="1" applyAlignment="1">
      <alignment horizontal="center" vertical="center"/>
    </xf>
    <xf numFmtId="0" fontId="0" fillId="0" borderId="65" xfId="0" applyFont="1" applyBorder="1" applyAlignment="1">
      <alignment horizontal="left"/>
    </xf>
    <xf numFmtId="0" fontId="0" fillId="0" borderId="42" xfId="0" applyFont="1" applyBorder="1" applyAlignment="1">
      <alignment horizontal="left"/>
    </xf>
    <xf numFmtId="0" fontId="36" fillId="0" borderId="38" xfId="67" applyFont="1" applyBorder="1" applyAlignment="1"/>
    <xf numFmtId="0" fontId="34" fillId="0" borderId="10" xfId="67" applyFont="1" applyFill="1" applyBorder="1" applyAlignment="1">
      <alignment horizontal="center" vertical="center" wrapText="1"/>
    </xf>
    <xf numFmtId="0" fontId="34" fillId="0" borderId="10" xfId="67" applyFont="1" applyFill="1" applyBorder="1" applyAlignment="1">
      <alignment vertical="center" wrapText="1"/>
    </xf>
    <xf numFmtId="0" fontId="34" fillId="0" borderId="10" xfId="68" applyFont="1" applyFill="1" applyBorder="1" applyAlignment="1">
      <alignment horizontal="center" vertical="center" wrapText="1"/>
    </xf>
    <xf numFmtId="0" fontId="36" fillId="0" borderId="25" xfId="0" applyFont="1" applyBorder="1" applyAlignment="1"/>
    <xf numFmtId="0" fontId="36" fillId="0" borderId="13" xfId="0" applyFont="1" applyBorder="1" applyAlignment="1"/>
    <xf numFmtId="0" fontId="46" fillId="0" borderId="38" xfId="67" applyFont="1" applyBorder="1" applyAlignment="1"/>
    <xf numFmtId="0" fontId="0" fillId="0" borderId="0" xfId="0"/>
    <xf numFmtId="0" fontId="34" fillId="0" borderId="0" xfId="0" applyFont="1"/>
    <xf numFmtId="49" fontId="34" fillId="0" borderId="18" xfId="0" applyNumberFormat="1" applyFont="1" applyFill="1" applyBorder="1" applyAlignment="1">
      <alignment vertical="center"/>
    </xf>
    <xf numFmtId="0" fontId="34" fillId="26" borderId="12" xfId="0" applyFont="1" applyFill="1" applyBorder="1" applyAlignment="1">
      <alignment horizontal="center" vertical="center" wrapText="1"/>
    </xf>
    <xf numFmtId="0" fontId="0" fillId="0" borderId="11" xfId="0" applyFont="1" applyBorder="1" applyAlignment="1" applyProtection="1">
      <alignment horizontal="center"/>
    </xf>
    <xf numFmtId="0" fontId="0" fillId="0" borderId="10" xfId="0" applyFont="1" applyFill="1" applyBorder="1" applyAlignment="1"/>
    <xf numFmtId="0" fontId="0" fillId="0" borderId="11" xfId="0" applyFont="1" applyBorder="1" applyAlignment="1"/>
    <xf numFmtId="49" fontId="34" fillId="0" borderId="28" xfId="61" applyNumberFormat="1" applyFont="1" applyFill="1" applyBorder="1" applyAlignment="1">
      <alignment horizontal="center" vertical="center" wrapText="1"/>
    </xf>
    <xf numFmtId="49" fontId="34" fillId="0" borderId="24" xfId="0" applyNumberFormat="1" applyFont="1" applyFill="1" applyBorder="1" applyAlignment="1">
      <alignment horizontal="center" vertical="center"/>
    </xf>
    <xf numFmtId="49" fontId="34" fillId="0" borderId="24" xfId="62" applyNumberFormat="1" applyFont="1" applyFill="1" applyBorder="1" applyAlignment="1">
      <alignment horizontal="center" vertical="center" wrapText="1" shrinkToFit="1"/>
    </xf>
    <xf numFmtId="49" fontId="34" fillId="0" borderId="24" xfId="59" applyNumberFormat="1" applyFont="1" applyFill="1" applyBorder="1" applyAlignment="1">
      <alignment horizontal="center" vertical="center" wrapText="1"/>
    </xf>
    <xf numFmtId="49" fontId="34" fillId="0" borderId="24" xfId="61" applyNumberFormat="1" applyFont="1" applyFill="1" applyBorder="1" applyAlignment="1">
      <alignment horizontal="center" vertical="center" wrapText="1"/>
    </xf>
    <xf numFmtId="49" fontId="34" fillId="26" borderId="24" xfId="62" applyNumberFormat="1" applyFont="1" applyFill="1" applyBorder="1" applyAlignment="1">
      <alignment horizontal="center" vertical="center" wrapText="1"/>
    </xf>
    <xf numFmtId="49" fontId="34" fillId="0" borderId="15" xfId="61" applyNumberFormat="1" applyFont="1" applyFill="1" applyBorder="1" applyAlignment="1">
      <alignment horizontal="center" vertical="center" wrapText="1"/>
    </xf>
    <xf numFmtId="0" fontId="0" fillId="0" borderId="11" xfId="0" applyFont="1" applyBorder="1" applyAlignment="1">
      <alignment horizontal="center" vertical="top"/>
    </xf>
    <xf numFmtId="49" fontId="0" fillId="0" borderId="11" xfId="59" applyNumberFormat="1" applyFont="1" applyFill="1" applyBorder="1" applyAlignment="1">
      <alignment horizontal="left" vertical="center"/>
    </xf>
    <xf numFmtId="49" fontId="0" fillId="26" borderId="11" xfId="62" applyNumberFormat="1" applyFont="1" applyFill="1" applyBorder="1" applyAlignment="1">
      <alignment horizontal="left" vertical="center"/>
    </xf>
    <xf numFmtId="9" fontId="0" fillId="0" borderId="11" xfId="77" applyFont="1" applyFill="1" applyBorder="1" applyAlignment="1">
      <alignment horizontal="right" vertical="center"/>
    </xf>
    <xf numFmtId="0" fontId="0" fillId="0" borderId="0" xfId="0" applyFill="1"/>
    <xf numFmtId="0" fontId="34" fillId="0" borderId="28" xfId="0" applyFont="1" applyFill="1" applyBorder="1" applyAlignment="1">
      <alignment horizontal="center" vertical="center" textRotation="90"/>
    </xf>
    <xf numFmtId="0" fontId="0" fillId="0" borderId="20" xfId="0" applyFont="1" applyFill="1" applyBorder="1" applyAlignment="1">
      <alignment horizontal="center"/>
    </xf>
    <xf numFmtId="49" fontId="0" fillId="0" borderId="55" xfId="0" applyNumberFormat="1" applyFont="1" applyFill="1" applyBorder="1" applyAlignment="1">
      <alignment horizontal="center" vertical="center"/>
    </xf>
    <xf numFmtId="49" fontId="0" fillId="0" borderId="62" xfId="0" applyNumberFormat="1" applyFont="1" applyFill="1" applyBorder="1" applyAlignment="1">
      <alignment horizontal="center" vertical="center"/>
    </xf>
    <xf numFmtId="0" fontId="36" fillId="0" borderId="55" xfId="82" applyFont="1" applyFill="1" applyBorder="1" applyAlignment="1">
      <alignment horizontal="center" vertical="center"/>
    </xf>
    <xf numFmtId="0" fontId="36" fillId="0" borderId="10" xfId="82" applyFont="1" applyFill="1" applyBorder="1" applyAlignment="1">
      <alignment horizontal="left" vertical="center"/>
    </xf>
    <xf numFmtId="49" fontId="36" fillId="0" borderId="55" xfId="59" applyNumberFormat="1" applyFont="1" applyFill="1" applyBorder="1" applyAlignment="1">
      <alignment horizontal="left" vertical="center"/>
    </xf>
    <xf numFmtId="49" fontId="36" fillId="0" borderId="55" xfId="59" applyNumberFormat="1" applyFont="1" applyFill="1" applyBorder="1" applyAlignment="1">
      <alignment horizontal="center" vertical="center"/>
    </xf>
    <xf numFmtId="49" fontId="36" fillId="0" borderId="55" xfId="60" applyNumberFormat="1" applyFont="1" applyFill="1" applyBorder="1" applyAlignment="1">
      <alignment horizontal="center" vertical="center"/>
    </xf>
    <xf numFmtId="0" fontId="36" fillId="0" borderId="55" xfId="0" applyFont="1" applyFill="1" applyBorder="1" applyAlignment="1"/>
    <xf numFmtId="0" fontId="36" fillId="0" borderId="55" xfId="0" applyFont="1" applyBorder="1" applyAlignment="1"/>
    <xf numFmtId="49" fontId="36" fillId="0" borderId="55" xfId="62" applyNumberFormat="1" applyFont="1" applyFill="1" applyBorder="1" applyAlignment="1">
      <alignment horizontal="center" vertical="center"/>
    </xf>
    <xf numFmtId="49" fontId="36" fillId="0" borderId="55" xfId="60" applyNumberFormat="1" applyFont="1" applyFill="1" applyBorder="1" applyAlignment="1">
      <alignment horizontal="left" vertical="center"/>
    </xf>
    <xf numFmtId="49" fontId="0" fillId="26" borderId="55" xfId="62" applyNumberFormat="1" applyFont="1" applyFill="1" applyBorder="1" applyAlignment="1">
      <alignment vertical="center"/>
    </xf>
    <xf numFmtId="49" fontId="36" fillId="0" borderId="55" xfId="62" applyNumberFormat="1" applyFont="1" applyFill="1" applyBorder="1" applyAlignment="1">
      <alignment vertical="center"/>
    </xf>
    <xf numFmtId="9" fontId="0" fillId="27" borderId="55" xfId="77" applyFont="1" applyFill="1" applyBorder="1" applyAlignment="1">
      <alignment horizontal="right" vertical="center"/>
    </xf>
    <xf numFmtId="0" fontId="0" fillId="0" borderId="55" xfId="0" applyFont="1" applyBorder="1" applyAlignment="1"/>
    <xf numFmtId="0" fontId="0" fillId="0" borderId="55" xfId="0" applyFont="1" applyBorder="1" applyAlignment="1">
      <alignment horizontal="center" vertical="top"/>
    </xf>
    <xf numFmtId="49" fontId="0" fillId="0" borderId="55" xfId="59" applyNumberFormat="1" applyFont="1" applyFill="1" applyBorder="1" applyAlignment="1">
      <alignment horizontal="left" vertical="center"/>
    </xf>
    <xf numFmtId="49" fontId="0" fillId="26" borderId="55" xfId="62" applyNumberFormat="1" applyFont="1" applyFill="1" applyBorder="1" applyAlignment="1">
      <alignment horizontal="left" vertical="center"/>
    </xf>
    <xf numFmtId="9" fontId="0" fillId="0" borderId="55" xfId="77" applyFont="1" applyFill="1" applyBorder="1" applyAlignment="1">
      <alignment horizontal="right" vertical="center"/>
    </xf>
    <xf numFmtId="0" fontId="0" fillId="0" borderId="55" xfId="0" applyFont="1" applyBorder="1" applyAlignment="1">
      <alignment vertical="top"/>
    </xf>
    <xf numFmtId="49" fontId="0" fillId="0" borderId="55" xfId="0" applyNumberFormat="1" applyFont="1" applyFill="1" applyBorder="1" applyAlignment="1">
      <alignment vertical="center"/>
    </xf>
    <xf numFmtId="49" fontId="0" fillId="0" borderId="55" xfId="62" applyNumberFormat="1" applyFont="1" applyFill="1" applyBorder="1" applyAlignment="1">
      <alignment horizontal="center" vertical="center"/>
    </xf>
    <xf numFmtId="49" fontId="0" fillId="0" borderId="55" xfId="62" applyNumberFormat="1" applyFont="1" applyFill="1" applyBorder="1" applyAlignment="1">
      <alignment vertical="center"/>
    </xf>
    <xf numFmtId="0" fontId="0" fillId="0" borderId="55" xfId="0" applyFont="1" applyFill="1" applyBorder="1" applyAlignment="1"/>
    <xf numFmtId="0" fontId="36" fillId="0" borderId="55" xfId="0" applyFont="1" applyBorder="1" applyAlignment="1">
      <alignment horizontal="left"/>
    </xf>
    <xf numFmtId="0" fontId="36" fillId="25" borderId="55" xfId="82" applyFont="1" applyFill="1" applyBorder="1" applyAlignment="1">
      <alignment horizontal="left" vertical="center"/>
    </xf>
    <xf numFmtId="0" fontId="0" fillId="0" borderId="55" xfId="0" applyFont="1" applyBorder="1" applyAlignment="1">
      <alignment horizontal="center" vertical="center"/>
    </xf>
    <xf numFmtId="0" fontId="0" fillId="0" borderId="11" xfId="0" applyNumberFormat="1" applyBorder="1" applyAlignment="1" applyProtection="1">
      <alignment horizontal="left" vertical="top"/>
    </xf>
    <xf numFmtId="0" fontId="0" fillId="0" borderId="55" xfId="0" applyFont="1" applyFill="1" applyBorder="1" applyAlignment="1">
      <alignment horizontal="left" vertical="center"/>
    </xf>
    <xf numFmtId="0" fontId="0" fillId="0" borderId="55" xfId="0" applyFont="1" applyBorder="1" applyAlignment="1">
      <alignment horizontal="left" vertical="center"/>
    </xf>
    <xf numFmtId="0" fontId="36" fillId="0" borderId="55" xfId="0" applyFont="1" applyFill="1" applyBorder="1"/>
    <xf numFmtId="0" fontId="36" fillId="0" borderId="55" xfId="67" applyFont="1" applyFill="1" applyBorder="1" applyAlignment="1">
      <alignment horizontal="center" wrapText="1"/>
    </xf>
    <xf numFmtId="49" fontId="36" fillId="0" borderId="55" xfId="0" applyNumberFormat="1" applyFont="1" applyFill="1" applyBorder="1" applyAlignment="1">
      <alignment horizontal="center" vertical="center"/>
    </xf>
    <xf numFmtId="0" fontId="36" fillId="0" borderId="55" xfId="0" applyFont="1" applyFill="1" applyBorder="1" applyAlignment="1">
      <alignment horizontal="left" vertical="center"/>
    </xf>
    <xf numFmtId="49" fontId="36" fillId="0" borderId="55" xfId="60" applyNumberFormat="1" applyFont="1" applyFill="1" applyBorder="1" applyAlignment="1">
      <alignment vertical="center" wrapText="1"/>
    </xf>
    <xf numFmtId="0" fontId="0" fillId="0" borderId="55" xfId="0" applyFont="1" applyFill="1" applyBorder="1" applyAlignment="1">
      <alignment horizontal="left"/>
    </xf>
    <xf numFmtId="0" fontId="0" fillId="0" borderId="55" xfId="0" applyFont="1" applyFill="1" applyBorder="1" applyAlignment="1">
      <alignment horizontal="center"/>
    </xf>
    <xf numFmtId="49" fontId="0" fillId="0" borderId="55" xfId="0" applyNumberFormat="1" applyFont="1" applyFill="1" applyBorder="1" applyAlignment="1">
      <alignment horizontal="left" vertical="center"/>
    </xf>
    <xf numFmtId="0" fontId="36" fillId="0" borderId="11" xfId="0" applyFont="1" applyFill="1" applyBorder="1" applyAlignment="1" applyProtection="1">
      <alignment horizontal="center"/>
    </xf>
    <xf numFmtId="9" fontId="36" fillId="0" borderId="55" xfId="77" applyFont="1" applyFill="1" applyBorder="1" applyAlignment="1">
      <alignment vertical="center"/>
    </xf>
    <xf numFmtId="49" fontId="36" fillId="0" borderId="55" xfId="62" applyNumberFormat="1" applyFont="1" applyFill="1" applyBorder="1" applyAlignment="1">
      <alignment horizontal="left" vertical="center"/>
    </xf>
    <xf numFmtId="0" fontId="34" fillId="0" borderId="10" xfId="68" applyFont="1" applyFill="1" applyBorder="1" applyAlignment="1">
      <alignment horizontal="left" vertical="center" wrapText="1"/>
    </xf>
    <xf numFmtId="0" fontId="34" fillId="0" borderId="11" xfId="68" applyFont="1" applyFill="1" applyBorder="1" applyAlignment="1">
      <alignment horizontal="center" vertical="center" wrapText="1"/>
    </xf>
    <xf numFmtId="0" fontId="34" fillId="0" borderId="11" xfId="67" applyFont="1" applyFill="1" applyBorder="1" applyAlignment="1">
      <alignment vertical="center" wrapText="1"/>
    </xf>
    <xf numFmtId="0" fontId="0" fillId="0" borderId="25" xfId="0" applyFont="1" applyBorder="1" applyAlignment="1"/>
    <xf numFmtId="0" fontId="0" fillId="0" borderId="38" xfId="0" applyFont="1" applyBorder="1" applyAlignment="1"/>
    <xf numFmtId="0" fontId="0" fillId="0" borderId="64" xfId="0" applyFont="1" applyBorder="1" applyAlignment="1"/>
    <xf numFmtId="0" fontId="0" fillId="0" borderId="36" xfId="0" applyFont="1" applyBorder="1" applyAlignment="1"/>
    <xf numFmtId="0" fontId="0" fillId="0" borderId="0" xfId="0" applyFont="1" applyBorder="1" applyAlignment="1"/>
    <xf numFmtId="0" fontId="36" fillId="0" borderId="35" xfId="0" applyFont="1" applyBorder="1" applyAlignment="1"/>
    <xf numFmtId="0" fontId="36" fillId="0" borderId="40" xfId="0" applyFont="1" applyBorder="1" applyAlignment="1"/>
    <xf numFmtId="0" fontId="36" fillId="0" borderId="41" xfId="0" applyFont="1" applyBorder="1" applyAlignment="1"/>
    <xf numFmtId="0" fontId="0" fillId="0" borderId="13" xfId="0" applyFont="1" applyBorder="1" applyAlignment="1"/>
    <xf numFmtId="0" fontId="34" fillId="0" borderId="19" xfId="0" applyFont="1" applyFill="1" applyBorder="1" applyAlignment="1">
      <alignment horizontal="left" vertical="center"/>
    </xf>
    <xf numFmtId="0" fontId="0" fillId="0" borderId="35" xfId="0" applyFont="1" applyBorder="1" applyAlignment="1"/>
    <xf numFmtId="0" fontId="0" fillId="0" borderId="10" xfId="0" applyFont="1" applyBorder="1" applyAlignment="1"/>
    <xf numFmtId="0" fontId="34" fillId="0" borderId="19" xfId="0" applyFont="1" applyFill="1" applyBorder="1" applyAlignment="1">
      <alignment horizontal="center" vertical="center"/>
    </xf>
    <xf numFmtId="0" fontId="0" fillId="0" borderId="40" xfId="0" applyFont="1" applyBorder="1" applyAlignment="1"/>
    <xf numFmtId="0" fontId="0" fillId="0" borderId="41" xfId="0" applyFont="1" applyBorder="1" applyAlignment="1"/>
    <xf numFmtId="0" fontId="0" fillId="0" borderId="10" xfId="0" applyFont="1" applyBorder="1" applyAlignment="1">
      <alignment horizontal="left" vertical="center"/>
    </xf>
    <xf numFmtId="0" fontId="34" fillId="0" borderId="38" xfId="0" applyFont="1" applyBorder="1" applyAlignment="1"/>
    <xf numFmtId="0" fontId="0" fillId="0" borderId="10" xfId="0" applyFont="1" applyBorder="1" applyAlignment="1">
      <alignment wrapText="1"/>
    </xf>
    <xf numFmtId="49" fontId="0" fillId="0" borderId="27" xfId="0" applyNumberFormat="1" applyFont="1" applyFill="1" applyBorder="1" applyAlignment="1">
      <alignment horizontal="center" vertical="center"/>
    </xf>
    <xf numFmtId="2" fontId="0" fillId="0" borderId="27" xfId="77" applyNumberFormat="1" applyFont="1" applyFill="1" applyBorder="1" applyAlignment="1">
      <alignment horizontal="center"/>
    </xf>
    <xf numFmtId="164" fontId="0" fillId="0" borderId="11" xfId="77" applyNumberFormat="1" applyFont="1" applyFill="1" applyBorder="1" applyAlignment="1">
      <alignment horizontal="center" vertical="center"/>
    </xf>
    <xf numFmtId="9" fontId="0" fillId="0" borderId="27" xfId="77" applyFont="1" applyFill="1" applyBorder="1" applyAlignment="1">
      <alignment horizontal="center"/>
    </xf>
    <xf numFmtId="2" fontId="0" fillId="0" borderId="10" xfId="77" applyNumberFormat="1" applyFont="1" applyFill="1" applyBorder="1" applyAlignment="1">
      <alignment horizontal="center" vertical="center"/>
    </xf>
    <xf numFmtId="9" fontId="0" fillId="0" borderId="10" xfId="77" applyFont="1" applyFill="1" applyBorder="1" applyAlignment="1">
      <alignment horizontal="center" vertical="center"/>
    </xf>
    <xf numFmtId="164" fontId="0" fillId="0" borderId="10" xfId="77" applyNumberFormat="1" applyFont="1" applyFill="1" applyBorder="1" applyAlignment="1">
      <alignment horizontal="center"/>
    </xf>
    <xf numFmtId="2" fontId="0" fillId="0" borderId="10" xfId="0" applyNumberFormat="1" applyFont="1" applyFill="1" applyBorder="1" applyAlignment="1">
      <alignment horizontal="center" vertical="center"/>
    </xf>
    <xf numFmtId="10" fontId="0" fillId="0" borderId="10" xfId="0" applyNumberFormat="1" applyFont="1" applyFill="1" applyBorder="1" applyAlignment="1">
      <alignment horizontal="center"/>
    </xf>
    <xf numFmtId="0" fontId="0" fillId="0" borderId="10" xfId="0" applyNumberFormat="1" applyFont="1" applyFill="1" applyBorder="1" applyAlignment="1">
      <alignment horizontal="center" vertical="center"/>
    </xf>
    <xf numFmtId="49" fontId="0" fillId="0" borderId="26" xfId="0" applyNumberFormat="1" applyFont="1" applyFill="1" applyBorder="1" applyAlignment="1">
      <alignment horizontal="center" vertical="center"/>
    </xf>
    <xf numFmtId="49" fontId="0" fillId="0" borderId="10" xfId="0" applyNumberFormat="1" applyFont="1" applyFill="1" applyBorder="1" applyAlignment="1">
      <alignment horizontal="left" vertical="center"/>
    </xf>
    <xf numFmtId="164" fontId="0" fillId="0" borderId="27" xfId="77" applyNumberFormat="1" applyFont="1" applyFill="1" applyBorder="1" applyAlignment="1">
      <alignment horizontal="center" vertical="center"/>
    </xf>
    <xf numFmtId="10" fontId="0" fillId="0" borderId="10" xfId="0" applyNumberFormat="1" applyFont="1" applyFill="1" applyBorder="1" applyAlignment="1">
      <alignment horizontal="center" vertical="center"/>
    </xf>
    <xf numFmtId="2" fontId="0" fillId="0" borderId="10" xfId="0" applyNumberFormat="1" applyFont="1" applyFill="1" applyBorder="1" applyAlignment="1">
      <alignment horizontal="center"/>
    </xf>
    <xf numFmtId="2" fontId="0" fillId="0" borderId="10" xfId="77" applyNumberFormat="1" applyFont="1" applyFill="1" applyBorder="1" applyAlignment="1">
      <alignment horizontal="center"/>
    </xf>
    <xf numFmtId="10" fontId="0" fillId="0" borderId="10" xfId="77" applyNumberFormat="1" applyFont="1" applyFill="1" applyBorder="1" applyAlignment="1">
      <alignment horizontal="center"/>
    </xf>
    <xf numFmtId="9" fontId="0" fillId="0" borderId="10" xfId="77" applyFont="1" applyFill="1" applyBorder="1" applyAlignment="1">
      <alignment horizontal="center"/>
    </xf>
    <xf numFmtId="10" fontId="0" fillId="0" borderId="10" xfId="77" applyNumberFormat="1" applyFont="1" applyFill="1" applyBorder="1" applyAlignment="1">
      <alignment horizontal="center" vertical="center"/>
    </xf>
    <xf numFmtId="9" fontId="0" fillId="0" borderId="10" xfId="77" applyNumberFormat="1" applyFont="1" applyFill="1" applyBorder="1" applyAlignment="1">
      <alignment horizontal="center" vertical="center"/>
    </xf>
    <xf numFmtId="2" fontId="0" fillId="0" borderId="20" xfId="77" applyNumberFormat="1" applyFont="1" applyFill="1" applyBorder="1" applyAlignment="1">
      <alignment horizontal="center" vertical="center"/>
    </xf>
    <xf numFmtId="164" fontId="0" fillId="0" borderId="20" xfId="77" applyNumberFormat="1" applyFont="1" applyFill="1" applyBorder="1" applyAlignment="1">
      <alignment horizontal="center" vertical="center"/>
    </xf>
    <xf numFmtId="2" fontId="0" fillId="0" borderId="11" xfId="77" applyNumberFormat="1" applyFont="1" applyFill="1" applyBorder="1" applyAlignment="1">
      <alignment horizontal="center" vertical="center"/>
    </xf>
    <xf numFmtId="0" fontId="0" fillId="0" borderId="11" xfId="0" applyFont="1" applyFill="1" applyBorder="1" applyAlignment="1" applyProtection="1">
      <alignment horizontal="center"/>
    </xf>
    <xf numFmtId="1" fontId="0" fillId="0" borderId="11" xfId="0" applyNumberFormat="1" applyFont="1" applyFill="1" applyBorder="1" applyAlignment="1">
      <alignment horizontal="center" vertical="center"/>
    </xf>
    <xf numFmtId="49" fontId="0" fillId="0" borderId="11" xfId="0" applyNumberFormat="1" applyFont="1" applyFill="1" applyBorder="1" applyAlignment="1">
      <alignment horizontal="center" vertical="center"/>
    </xf>
    <xf numFmtId="0" fontId="0" fillId="0" borderId="29" xfId="0" applyNumberFormat="1" applyFont="1" applyFill="1" applyBorder="1" applyAlignment="1">
      <alignment horizontal="center" vertical="center"/>
    </xf>
    <xf numFmtId="9" fontId="0" fillId="0" borderId="11" xfId="77" applyNumberFormat="1" applyFont="1" applyFill="1" applyBorder="1" applyAlignment="1">
      <alignment horizontal="center" vertical="center"/>
    </xf>
    <xf numFmtId="0" fontId="0" fillId="0" borderId="55" xfId="0" applyFont="1" applyBorder="1"/>
    <xf numFmtId="49" fontId="0" fillId="0" borderId="55" xfId="0" applyNumberFormat="1" applyFont="1" applyBorder="1" applyAlignment="1">
      <alignment horizontal="left" vertical="center"/>
    </xf>
    <xf numFmtId="49" fontId="0" fillId="0" borderId="55" xfId="0" applyNumberFormat="1" applyFont="1" applyBorder="1" applyAlignment="1">
      <alignment horizontal="center" vertical="center"/>
    </xf>
    <xf numFmtId="0" fontId="0" fillId="0" borderId="52" xfId="0" applyFont="1" applyFill="1" applyBorder="1" applyAlignment="1" applyProtection="1">
      <alignment horizontal="left"/>
    </xf>
    <xf numFmtId="0" fontId="0" fillId="0" borderId="45" xfId="0" applyFont="1" applyFill="1" applyBorder="1" applyAlignment="1">
      <alignment horizontal="center" vertical="center"/>
    </xf>
    <xf numFmtId="49" fontId="0" fillId="0" borderId="51" xfId="0" applyNumberFormat="1" applyFont="1" applyFill="1" applyBorder="1" applyAlignment="1">
      <alignment horizontal="center" vertical="center"/>
    </xf>
    <xf numFmtId="49" fontId="0" fillId="0" borderId="72" xfId="0" applyNumberFormat="1" applyFont="1" applyFill="1" applyBorder="1" applyAlignment="1">
      <alignment horizontal="center" vertical="center"/>
    </xf>
    <xf numFmtId="49" fontId="0" fillId="0" borderId="74" xfId="0" applyNumberFormat="1" applyFont="1" applyFill="1" applyBorder="1" applyAlignment="1">
      <alignment horizontal="center" vertical="center"/>
    </xf>
    <xf numFmtId="49" fontId="0" fillId="0" borderId="73" xfId="0" applyNumberFormat="1" applyFont="1" applyFill="1" applyBorder="1" applyAlignment="1">
      <alignment horizontal="center" vertical="center"/>
    </xf>
    <xf numFmtId="49" fontId="0" fillId="0" borderId="30" xfId="0" applyNumberFormat="1" applyFont="1" applyFill="1" applyBorder="1" applyAlignment="1">
      <alignment horizontal="center" vertical="center"/>
    </xf>
    <xf numFmtId="0" fontId="0" fillId="0" borderId="29" xfId="0" applyFont="1" applyFill="1" applyBorder="1" applyAlignment="1">
      <alignment horizontal="center" vertical="center"/>
    </xf>
    <xf numFmtId="49" fontId="0" fillId="0" borderId="68" xfId="0" applyNumberFormat="1" applyFont="1" applyFill="1" applyBorder="1" applyAlignment="1">
      <alignment horizontal="center" vertical="center"/>
    </xf>
    <xf numFmtId="49" fontId="0" fillId="0" borderId="68" xfId="0" applyNumberFormat="1" applyFont="1" applyBorder="1" applyAlignment="1">
      <alignment horizontal="left" vertical="center"/>
    </xf>
    <xf numFmtId="49" fontId="49" fillId="0" borderId="31" xfId="0" applyNumberFormat="1" applyFont="1" applyFill="1" applyBorder="1" applyAlignment="1">
      <alignment horizontal="center" vertical="center"/>
    </xf>
    <xf numFmtId="49" fontId="0" fillId="0" borderId="68" xfId="0" applyNumberFormat="1" applyFont="1" applyBorder="1" applyAlignment="1">
      <alignment horizontal="center" vertical="center"/>
    </xf>
    <xf numFmtId="49" fontId="0" fillId="0" borderId="69" xfId="0" applyNumberFormat="1" applyFont="1" applyBorder="1" applyAlignment="1">
      <alignment horizontal="center" vertical="center"/>
    </xf>
    <xf numFmtId="49" fontId="0" fillId="0" borderId="68" xfId="0" applyNumberFormat="1" applyFont="1" applyFill="1" applyBorder="1" applyAlignment="1">
      <alignment horizontal="left" vertical="center"/>
    </xf>
    <xf numFmtId="49" fontId="0" fillId="0" borderId="29" xfId="0" applyNumberFormat="1" applyFont="1" applyFill="1" applyBorder="1" applyAlignment="1">
      <alignment horizontal="left" vertical="center"/>
    </xf>
    <xf numFmtId="49" fontId="49" fillId="0" borderId="55" xfId="0" applyNumberFormat="1" applyFont="1" applyFill="1" applyBorder="1" applyAlignment="1">
      <alignment horizontal="center" vertical="center"/>
    </xf>
    <xf numFmtId="49" fontId="0" fillId="0" borderId="69" xfId="0" applyNumberFormat="1" applyFont="1" applyFill="1" applyBorder="1" applyAlignment="1">
      <alignment horizontal="center" vertical="center"/>
    </xf>
    <xf numFmtId="49" fontId="0" fillId="0" borderId="79" xfId="0" applyNumberFormat="1" applyFont="1" applyFill="1" applyBorder="1" applyAlignment="1">
      <alignment horizontal="center" vertical="center"/>
    </xf>
    <xf numFmtId="49" fontId="0" fillId="0" borderId="66" xfId="0" applyNumberFormat="1" applyFont="1" applyFill="1" applyBorder="1" applyAlignment="1">
      <alignment horizontal="center" vertical="center"/>
    </xf>
    <xf numFmtId="49" fontId="0" fillId="0" borderId="70" xfId="0" applyNumberFormat="1" applyFont="1" applyFill="1" applyBorder="1" applyAlignment="1">
      <alignment horizontal="center" vertical="center"/>
    </xf>
    <xf numFmtId="0" fontId="50" fillId="0" borderId="0" xfId="0" applyFont="1" applyFill="1"/>
    <xf numFmtId="49" fontId="0" fillId="0" borderId="31" xfId="0" applyNumberFormat="1" applyFont="1" applyFill="1" applyBorder="1" applyAlignment="1">
      <alignment horizontal="left" vertical="center"/>
    </xf>
    <xf numFmtId="0" fontId="0" fillId="0" borderId="11" xfId="0" applyFont="1" applyFill="1" applyBorder="1" applyAlignment="1">
      <alignment horizontal="left" vertical="center"/>
    </xf>
    <xf numFmtId="0" fontId="0" fillId="0" borderId="26" xfId="0" applyNumberFormat="1" applyFont="1" applyFill="1" applyBorder="1" applyAlignment="1">
      <alignment horizontal="left" vertical="center"/>
    </xf>
    <xf numFmtId="49" fontId="0" fillId="0" borderId="33" xfId="0" applyNumberFormat="1" applyFont="1" applyFill="1" applyBorder="1" applyAlignment="1">
      <alignment horizontal="center" vertical="center"/>
    </xf>
    <xf numFmtId="49" fontId="0" fillId="0" borderId="76" xfId="0" applyNumberFormat="1" applyFont="1" applyFill="1" applyBorder="1" applyAlignment="1">
      <alignment horizontal="center" vertical="center"/>
    </xf>
    <xf numFmtId="49" fontId="0" fillId="0" borderId="74" xfId="0" applyNumberFormat="1" applyFont="1" applyFill="1" applyBorder="1" applyAlignment="1">
      <alignment horizontal="left" vertical="center"/>
    </xf>
    <xf numFmtId="49" fontId="0" fillId="0" borderId="75" xfId="0" applyNumberFormat="1" applyFont="1" applyFill="1" applyBorder="1" applyAlignment="1">
      <alignment horizontal="center" vertical="center"/>
    </xf>
    <xf numFmtId="49" fontId="0" fillId="0" borderId="62" xfId="0" applyNumberFormat="1" applyFont="1" applyFill="1" applyBorder="1" applyAlignment="1">
      <alignment horizontal="left" vertical="center"/>
    </xf>
    <xf numFmtId="49" fontId="0" fillId="0" borderId="84" xfId="0" applyNumberFormat="1" applyFont="1" applyFill="1" applyBorder="1" applyAlignment="1">
      <alignment horizontal="center" vertical="center"/>
    </xf>
    <xf numFmtId="49" fontId="0" fillId="0" borderId="72" xfId="0" applyNumberFormat="1" applyFont="1" applyBorder="1" applyAlignment="1">
      <alignment horizontal="center" vertical="center"/>
    </xf>
    <xf numFmtId="49" fontId="0" fillId="0" borderId="77" xfId="0" applyNumberFormat="1" applyFont="1" applyFill="1" applyBorder="1" applyAlignment="1">
      <alignment horizontal="center" vertical="center"/>
    </xf>
    <xf numFmtId="0" fontId="0" fillId="0" borderId="11" xfId="0" applyFont="1" applyFill="1" applyBorder="1" applyAlignment="1">
      <alignment horizontal="center" vertical="center"/>
    </xf>
    <xf numFmtId="0" fontId="0" fillId="0" borderId="10" xfId="0" applyFont="1" applyFill="1" applyBorder="1" applyAlignment="1" applyProtection="1">
      <alignment horizontal="center"/>
    </xf>
    <xf numFmtId="0" fontId="0" fillId="0" borderId="10" xfId="0" applyNumberFormat="1" applyFont="1" applyBorder="1" applyAlignment="1">
      <alignment horizontal="center" vertical="center"/>
    </xf>
    <xf numFmtId="0" fontId="0" fillId="0" borderId="20" xfId="0" applyFont="1" applyBorder="1" applyAlignment="1">
      <alignment horizontal="center"/>
    </xf>
    <xf numFmtId="0" fontId="0" fillId="0" borderId="10" xfId="0" applyFont="1" applyBorder="1" applyAlignment="1" applyProtection="1">
      <alignment horizontal="center"/>
    </xf>
    <xf numFmtId="1" fontId="0" fillId="0" borderId="10" xfId="0" applyNumberFormat="1" applyFont="1" applyBorder="1" applyAlignment="1">
      <alignment horizontal="center" vertical="center"/>
    </xf>
    <xf numFmtId="0" fontId="0" fillId="0" borderId="20" xfId="0" applyFont="1" applyFill="1" applyBorder="1" applyAlignment="1">
      <alignment horizontal="left" vertical="center"/>
    </xf>
    <xf numFmtId="0" fontId="0" fillId="0" borderId="20" xfId="0" applyFont="1" applyFill="1" applyBorder="1" applyAlignment="1">
      <alignment horizontal="center" vertical="center"/>
    </xf>
    <xf numFmtId="0" fontId="0" fillId="0" borderId="55" xfId="0" applyFont="1" applyFill="1" applyBorder="1" applyAlignment="1">
      <alignment horizontal="center" vertical="center"/>
    </xf>
    <xf numFmtId="0" fontId="0" fillId="0" borderId="11" xfId="0" applyFont="1" applyBorder="1" applyAlignment="1">
      <alignment horizontal="left" vertical="center"/>
    </xf>
    <xf numFmtId="0" fontId="0" fillId="0" borderId="13" xfId="0" applyFont="1" applyFill="1" applyBorder="1" applyAlignment="1" applyProtection="1">
      <alignment horizontal="center"/>
    </xf>
    <xf numFmtId="0" fontId="0" fillId="0" borderId="13" xfId="0" applyFont="1" applyFill="1" applyBorder="1" applyAlignment="1">
      <alignment horizontal="center" vertical="center"/>
    </xf>
    <xf numFmtId="49" fontId="0" fillId="0" borderId="13" xfId="0" applyNumberFormat="1" applyFont="1" applyFill="1" applyBorder="1" applyAlignment="1">
      <alignment horizontal="center" vertical="center"/>
    </xf>
    <xf numFmtId="0" fontId="0" fillId="0" borderId="13" xfId="0" applyFont="1" applyBorder="1" applyAlignment="1">
      <alignment horizontal="left" vertical="center"/>
    </xf>
    <xf numFmtId="0" fontId="0" fillId="0" borderId="10" xfId="0" applyFont="1" applyBorder="1" applyAlignment="1">
      <alignment vertical="center"/>
    </xf>
    <xf numFmtId="0" fontId="0" fillId="0" borderId="72" xfId="0" applyFont="1" applyBorder="1" applyAlignment="1">
      <alignment horizontal="center"/>
    </xf>
    <xf numFmtId="0" fontId="0" fillId="0" borderId="55" xfId="0" applyFont="1" applyBorder="1" applyAlignment="1">
      <alignment horizontal="center"/>
    </xf>
    <xf numFmtId="0" fontId="0" fillId="0" borderId="72" xfId="0" applyFont="1" applyFill="1" applyBorder="1" applyAlignment="1">
      <alignment horizontal="center"/>
    </xf>
    <xf numFmtId="49" fontId="36" fillId="0" borderId="11" xfId="60" applyNumberFormat="1" applyFont="1" applyFill="1" applyBorder="1" applyAlignment="1">
      <alignment horizontal="left" vertical="center"/>
    </xf>
    <xf numFmtId="0" fontId="36" fillId="0" borderId="10" xfId="0" applyFont="1" applyFill="1" applyBorder="1" applyAlignment="1">
      <alignment horizontal="left"/>
    </xf>
    <xf numFmtId="49" fontId="51" fillId="0" borderId="55" xfId="60" applyNumberFormat="1" applyFont="1" applyBorder="1" applyAlignment="1">
      <alignment horizontal="center" vertical="center"/>
    </xf>
    <xf numFmtId="49" fontId="51" fillId="0" borderId="55" xfId="60" applyNumberFormat="1" applyFont="1" applyFill="1" applyBorder="1" applyAlignment="1">
      <alignment horizontal="left" vertical="center"/>
    </xf>
    <xf numFmtId="49" fontId="51" fillId="0" borderId="55" xfId="60" applyNumberFormat="1" applyFont="1" applyBorder="1" applyAlignment="1">
      <alignment horizontal="left" vertical="center"/>
    </xf>
    <xf numFmtId="49" fontId="0" fillId="0" borderId="67" xfId="0" applyNumberFormat="1" applyFont="1" applyBorder="1" applyAlignment="1">
      <alignment horizontal="center" vertical="center"/>
    </xf>
    <xf numFmtId="0" fontId="0" fillId="0" borderId="66" xfId="0" applyFont="1" applyBorder="1" applyAlignment="1">
      <alignment horizontal="center" vertical="center"/>
    </xf>
    <xf numFmtId="49" fontId="0" fillId="0" borderId="11" xfId="70" applyNumberFormat="1" applyFont="1" applyFill="1" applyBorder="1" applyAlignment="1">
      <alignment horizontal="center" vertical="center"/>
    </xf>
    <xf numFmtId="49" fontId="0" fillId="0" borderId="11" xfId="0" applyNumberFormat="1" applyFont="1" applyBorder="1" applyAlignment="1">
      <alignment horizontal="center" vertical="center"/>
    </xf>
    <xf numFmtId="0" fontId="36" fillId="0" borderId="25" xfId="57" applyFont="1" applyBorder="1" applyAlignment="1"/>
    <xf numFmtId="0" fontId="36" fillId="0" borderId="10" xfId="0" applyFont="1" applyFill="1" applyBorder="1" applyAlignment="1">
      <alignment horizontal="left" vertical="center"/>
    </xf>
    <xf numFmtId="0" fontId="36" fillId="0" borderId="10" xfId="0" applyFont="1" applyBorder="1" applyAlignment="1">
      <alignment horizontal="left"/>
    </xf>
    <xf numFmtId="0" fontId="36" fillId="0" borderId="10" xfId="0" applyFont="1" applyFill="1" applyBorder="1" applyAlignment="1">
      <alignment horizontal="left" shrinkToFit="1"/>
    </xf>
    <xf numFmtId="0" fontId="36" fillId="0" borderId="10" xfId="57" applyFont="1" applyFill="1" applyBorder="1" applyAlignment="1">
      <alignment horizontal="left" vertical="center"/>
    </xf>
    <xf numFmtId="1" fontId="36" fillId="0" borderId="10" xfId="57" applyNumberFormat="1" applyFont="1" applyFill="1" applyBorder="1" applyAlignment="1">
      <alignment horizontal="left" vertical="center"/>
    </xf>
    <xf numFmtId="0" fontId="36" fillId="0" borderId="55" xfId="57" applyFont="1" applyFill="1" applyBorder="1" applyAlignment="1">
      <alignment horizontal="left" vertical="center"/>
    </xf>
    <xf numFmtId="0" fontId="36" fillId="0" borderId="55" xfId="57" applyFont="1" applyBorder="1" applyAlignment="1"/>
    <xf numFmtId="0" fontId="36" fillId="0" borderId="55" xfId="57" applyFont="1" applyBorder="1"/>
    <xf numFmtId="0" fontId="36" fillId="0" borderId="55" xfId="57" applyFont="1" applyBorder="1" applyAlignment="1">
      <alignment horizontal="left"/>
    </xf>
    <xf numFmtId="0" fontId="36" fillId="0" borderId="55" xfId="0" applyFont="1" applyBorder="1"/>
    <xf numFmtId="0" fontId="36" fillId="0" borderId="55" xfId="0" applyFont="1" applyFill="1" applyBorder="1" applyAlignment="1">
      <alignment horizontal="center" vertical="center"/>
    </xf>
    <xf numFmtId="0" fontId="36" fillId="0" borderId="0" xfId="57" applyFont="1" applyFill="1" applyAlignment="1">
      <alignment horizontal="left"/>
    </xf>
    <xf numFmtId="0" fontId="36" fillId="0" borderId="55" xfId="57" applyFont="1" applyBorder="1" applyAlignment="1">
      <alignment horizontal="left" vertical="center"/>
    </xf>
    <xf numFmtId="0" fontId="36" fillId="0" borderId="26" xfId="57" applyFont="1" applyBorder="1"/>
    <xf numFmtId="0" fontId="36" fillId="0" borderId="11" xfId="0" applyFont="1" applyBorder="1" applyAlignment="1" applyProtection="1">
      <alignment horizontal="left"/>
    </xf>
    <xf numFmtId="0" fontId="0" fillId="25" borderId="10" xfId="0" applyFont="1" applyFill="1" applyBorder="1" applyAlignment="1">
      <alignment horizontal="left" vertical="center"/>
    </xf>
    <xf numFmtId="1" fontId="0" fillId="0" borderId="10" xfId="0" applyNumberFormat="1" applyFont="1" applyFill="1" applyBorder="1" applyAlignment="1">
      <alignment horizontal="left" vertical="center"/>
    </xf>
    <xf numFmtId="0" fontId="0" fillId="0" borderId="55" xfId="0" applyNumberFormat="1" applyFont="1" applyFill="1" applyBorder="1" applyAlignment="1">
      <alignment horizontal="left" vertical="center"/>
    </xf>
    <xf numFmtId="0" fontId="0" fillId="0" borderId="10" xfId="57" applyFont="1" applyFill="1" applyBorder="1" applyAlignment="1">
      <alignment horizontal="left" vertical="center"/>
    </xf>
    <xf numFmtId="0" fontId="0" fillId="0" borderId="55" xfId="57" applyFont="1" applyFill="1" applyBorder="1" applyAlignment="1">
      <alignment horizontal="left" vertical="center"/>
    </xf>
    <xf numFmtId="1" fontId="0" fillId="0" borderId="83" xfId="100" applyNumberFormat="1" applyFont="1" applyFill="1" applyBorder="1" applyAlignment="1">
      <alignment horizontal="right" wrapText="1"/>
    </xf>
    <xf numFmtId="1" fontId="0" fillId="0" borderId="10" xfId="57" applyNumberFormat="1" applyFont="1" applyFill="1" applyBorder="1" applyAlignment="1">
      <alignment horizontal="right" vertical="center"/>
    </xf>
    <xf numFmtId="1" fontId="0" fillId="0" borderId="10" xfId="100" applyNumberFormat="1" applyFont="1" applyFill="1" applyBorder="1" applyAlignment="1">
      <alignment horizontal="right" wrapText="1"/>
    </xf>
    <xf numFmtId="1" fontId="0" fillId="0" borderId="55" xfId="0" applyNumberFormat="1" applyFont="1" applyFill="1" applyBorder="1" applyAlignment="1">
      <alignment horizontal="left" vertical="center"/>
    </xf>
    <xf numFmtId="0" fontId="0" fillId="0" borderId="53" xfId="0" applyFont="1" applyFill="1" applyBorder="1" applyAlignment="1">
      <alignment horizontal="left" vertical="center"/>
    </xf>
    <xf numFmtId="0" fontId="52" fillId="0" borderId="10" xfId="57" applyFont="1" applyFill="1" applyBorder="1" applyAlignment="1">
      <alignment horizontal="left" vertical="center"/>
    </xf>
    <xf numFmtId="1" fontId="52" fillId="0" borderId="10" xfId="57" applyNumberFormat="1" applyFont="1" applyFill="1" applyBorder="1" applyAlignment="1">
      <alignment horizontal="center" vertical="center"/>
    </xf>
    <xf numFmtId="1" fontId="52" fillId="0" borderId="10" xfId="0" applyNumberFormat="1" applyFont="1" applyFill="1" applyBorder="1" applyAlignment="1">
      <alignment horizontal="center"/>
    </xf>
    <xf numFmtId="0" fontId="0" fillId="0" borderId="55" xfId="57" applyFont="1" applyBorder="1" applyAlignment="1">
      <alignment horizontal="left" vertical="center"/>
    </xf>
    <xf numFmtId="1" fontId="0" fillId="0" borderId="55" xfId="57" applyNumberFormat="1" applyFont="1" applyFill="1" applyBorder="1" applyAlignment="1">
      <alignment horizontal="center" vertical="center"/>
    </xf>
    <xf numFmtId="0" fontId="0" fillId="0" borderId="55" xfId="57" applyFont="1" applyFill="1" applyBorder="1" applyAlignment="1">
      <alignment horizontal="center" vertical="center"/>
    </xf>
    <xf numFmtId="0" fontId="0" fillId="0" borderId="55" xfId="0" applyFont="1" applyBorder="1" applyAlignment="1">
      <alignment horizontal="left"/>
    </xf>
    <xf numFmtId="0" fontId="0" fillId="0" borderId="0" xfId="0" applyFont="1" applyFill="1" applyBorder="1" applyAlignment="1">
      <alignment horizontal="center"/>
    </xf>
    <xf numFmtId="0" fontId="53" fillId="0" borderId="55" xfId="80" applyFont="1" applyFill="1" applyBorder="1" applyAlignment="1" applyProtection="1">
      <alignment horizontal="left" vertical="center"/>
    </xf>
    <xf numFmtId="0" fontId="53" fillId="0" borderId="55" xfId="80" applyFont="1" applyFill="1" applyBorder="1" applyAlignment="1" applyProtection="1">
      <alignment horizontal="justify" vertical="top"/>
    </xf>
    <xf numFmtId="0" fontId="0" fillId="0" borderId="0" xfId="0" applyFont="1" applyFill="1" applyBorder="1" applyAlignment="1">
      <alignment horizontal="justify" vertical="top"/>
    </xf>
    <xf numFmtId="0" fontId="0" fillId="0" borderId="0" xfId="0" applyFont="1" applyFill="1" applyAlignment="1">
      <alignment horizontal="left"/>
    </xf>
    <xf numFmtId="0" fontId="46" fillId="0" borderId="55" xfId="0" applyFont="1" applyFill="1" applyBorder="1" applyAlignment="1">
      <alignment vertical="center" wrapText="1"/>
    </xf>
    <xf numFmtId="0" fontId="0" fillId="0" borderId="11" xfId="0" applyFont="1" applyFill="1" applyBorder="1" applyAlignment="1">
      <alignment wrapText="1"/>
    </xf>
    <xf numFmtId="0" fontId="0" fillId="0" borderId="0" xfId="0" applyFont="1" applyFill="1" applyAlignment="1">
      <alignment wrapText="1"/>
    </xf>
    <xf numFmtId="0" fontId="0" fillId="0" borderId="10" xfId="0" applyFont="1" applyFill="1" applyBorder="1" applyAlignment="1">
      <alignment wrapText="1"/>
    </xf>
    <xf numFmtId="0" fontId="34" fillId="0" borderId="17" xfId="0" applyFont="1" applyFill="1" applyBorder="1" applyAlignment="1">
      <alignment horizontal="center" vertical="center"/>
    </xf>
    <xf numFmtId="1" fontId="0" fillId="0" borderId="10" xfId="0" applyNumberFormat="1" applyFont="1" applyFill="1" applyBorder="1" applyAlignment="1">
      <alignment horizontal="center"/>
    </xf>
    <xf numFmtId="0" fontId="0" fillId="0" borderId="11" xfId="0" applyFill="1" applyBorder="1" applyAlignment="1">
      <alignment horizontal="center" vertical="center"/>
    </xf>
    <xf numFmtId="0" fontId="54" fillId="0" borderId="0" xfId="0" applyFont="1" applyFill="1" applyAlignment="1"/>
    <xf numFmtId="0" fontId="54" fillId="0" borderId="0" xfId="0" applyFont="1"/>
    <xf numFmtId="0" fontId="55" fillId="0" borderId="0" xfId="0" applyFont="1" applyFill="1" applyAlignment="1"/>
    <xf numFmtId="49" fontId="0" fillId="0" borderId="11" xfId="0" applyNumberFormat="1" applyFill="1" applyBorder="1" applyAlignment="1">
      <alignment horizontal="center" vertical="center"/>
    </xf>
    <xf numFmtId="0" fontId="0" fillId="0" borderId="52" xfId="0" applyFill="1" applyBorder="1" applyAlignment="1" applyProtection="1">
      <alignment horizontal="left"/>
    </xf>
    <xf numFmtId="0" fontId="34" fillId="0" borderId="17" xfId="0" applyFont="1" applyFill="1" applyBorder="1" applyAlignment="1">
      <alignment horizontal="left" vertical="center"/>
    </xf>
    <xf numFmtId="0" fontId="34" fillId="0" borderId="19" xfId="0" applyFont="1" applyFill="1" applyBorder="1" applyAlignment="1">
      <alignment horizontal="left" vertical="center"/>
    </xf>
    <xf numFmtId="0" fontId="0" fillId="0" borderId="11" xfId="0" applyFont="1" applyBorder="1" applyAlignment="1">
      <alignment horizontal="left" vertical="top"/>
    </xf>
    <xf numFmtId="0" fontId="0" fillId="0" borderId="55" xfId="0" applyFont="1" applyBorder="1" applyAlignment="1">
      <alignment horizontal="left" vertical="top"/>
    </xf>
    <xf numFmtId="0" fontId="34" fillId="0" borderId="13" xfId="0" applyFont="1" applyFill="1" applyBorder="1" applyAlignment="1">
      <alignment horizontal="center" vertical="center" wrapText="1" shrinkToFit="1"/>
    </xf>
    <xf numFmtId="0" fontId="36" fillId="0" borderId="11" xfId="0" applyFont="1" applyBorder="1"/>
    <xf numFmtId="9" fontId="36" fillId="0" borderId="55" xfId="0" applyNumberFormat="1" applyFont="1" applyBorder="1"/>
    <xf numFmtId="9" fontId="0" fillId="0" borderId="55" xfId="77" applyFont="1" applyFill="1" applyBorder="1" applyAlignment="1">
      <alignment vertical="center"/>
    </xf>
    <xf numFmtId="0" fontId="36" fillId="0" borderId="55" xfId="0" applyFont="1" applyFill="1" applyBorder="1" applyAlignment="1" applyProtection="1">
      <alignment horizontal="center"/>
    </xf>
    <xf numFmtId="0" fontId="0" fillId="0" borderId="55" xfId="0" applyFont="1" applyFill="1" applyBorder="1" applyAlignment="1" applyProtection="1">
      <alignment horizontal="center"/>
    </xf>
    <xf numFmtId="0" fontId="36" fillId="0" borderId="55" xfId="0" applyFont="1" applyFill="1" applyBorder="1" applyAlignment="1">
      <alignment horizontal="right"/>
    </xf>
    <xf numFmtId="0" fontId="47" fillId="0" borderId="55" xfId="0" applyFont="1" applyBorder="1"/>
    <xf numFmtId="0" fontId="36" fillId="0" borderId="64" xfId="0" applyFont="1" applyBorder="1" applyAlignment="1"/>
    <xf numFmtId="0" fontId="34" fillId="0" borderId="19" xfId="0" applyFont="1" applyFill="1" applyBorder="1" applyAlignment="1">
      <alignment horizontal="center" vertical="center"/>
    </xf>
    <xf numFmtId="0" fontId="36" fillId="0" borderId="36" xfId="0" applyFont="1" applyBorder="1" applyAlignment="1"/>
    <xf numFmtId="0" fontId="36" fillId="0" borderId="0" xfId="0" applyFont="1" applyBorder="1" applyAlignment="1"/>
    <xf numFmtId="0" fontId="36" fillId="0" borderId="0" xfId="0" applyFont="1" applyFill="1" applyAlignment="1">
      <alignment horizontal="center" vertical="center"/>
    </xf>
    <xf numFmtId="0" fontId="36" fillId="0" borderId="55" xfId="0" applyFont="1" applyFill="1" applyBorder="1" applyAlignment="1">
      <alignment horizontal="center"/>
    </xf>
    <xf numFmtId="0" fontId="36" fillId="0" borderId="55" xfId="0" applyFont="1" applyFill="1" applyBorder="1" applyAlignment="1">
      <alignment vertical="center"/>
    </xf>
    <xf numFmtId="0" fontId="36" fillId="0" borderId="10" xfId="0" applyFont="1" applyBorder="1"/>
    <xf numFmtId="0" fontId="36" fillId="0" borderId="82" xfId="0" applyFont="1" applyFill="1" applyBorder="1"/>
    <xf numFmtId="0" fontId="36" fillId="0" borderId="82" xfId="0" applyFont="1" applyFill="1" applyBorder="1" applyAlignment="1">
      <alignment horizontal="center"/>
    </xf>
    <xf numFmtId="0" fontId="36" fillId="0" borderId="82" xfId="0" applyFont="1" applyFill="1" applyBorder="1" applyAlignment="1"/>
    <xf numFmtId="0" fontId="36" fillId="0" borderId="55" xfId="0" applyFont="1" applyBorder="1" applyAlignment="1">
      <alignment horizontal="center"/>
    </xf>
    <xf numFmtId="0" fontId="36" fillId="0" borderId="0" xfId="68" applyFont="1" applyFill="1" applyBorder="1" applyAlignment="1">
      <alignment horizontal="center"/>
    </xf>
    <xf numFmtId="0" fontId="36" fillId="0" borderId="65" xfId="0" applyFont="1" applyBorder="1" applyAlignment="1">
      <alignment horizontal="center"/>
    </xf>
    <xf numFmtId="0" fontId="36" fillId="0" borderId="47" xfId="0" applyFont="1" applyBorder="1" applyAlignment="1">
      <alignment horizontal="center"/>
    </xf>
    <xf numFmtId="1" fontId="36" fillId="0" borderId="55" xfId="0" applyNumberFormat="1" applyFont="1" applyFill="1" applyBorder="1" applyAlignment="1">
      <alignment horizontal="center"/>
    </xf>
    <xf numFmtId="49" fontId="36" fillId="0" borderId="55" xfId="0" applyNumberFormat="1" applyFont="1" applyFill="1" applyBorder="1" applyAlignment="1">
      <alignment horizontal="center"/>
    </xf>
    <xf numFmtId="0" fontId="36" fillId="0" borderId="0" xfId="0" applyFont="1" applyAlignment="1">
      <alignment horizontal="center"/>
    </xf>
    <xf numFmtId="49" fontId="36" fillId="0" borderId="55" xfId="60" applyNumberFormat="1" applyFont="1" applyFill="1" applyBorder="1" applyAlignment="1">
      <alignment horizontal="center" vertical="center" wrapText="1"/>
    </xf>
    <xf numFmtId="0" fontId="34" fillId="0" borderId="19" xfId="0" applyFont="1" applyFill="1" applyBorder="1" applyAlignment="1">
      <alignment horizontal="center" vertical="center"/>
    </xf>
    <xf numFmtId="0" fontId="36" fillId="0" borderId="82" xfId="0" applyFont="1" applyFill="1" applyBorder="1" applyAlignment="1">
      <alignment horizontal="center" vertical="center"/>
    </xf>
    <xf numFmtId="164" fontId="0" fillId="0" borderId="20" xfId="77" applyNumberFormat="1" applyFont="1" applyFill="1" applyBorder="1" applyAlignment="1">
      <alignment horizontal="center" vertical="center"/>
    </xf>
    <xf numFmtId="164" fontId="0" fillId="0" borderId="11" xfId="77" applyNumberFormat="1" applyFont="1" applyFill="1" applyBorder="1" applyAlignment="1">
      <alignment horizontal="center" vertical="center"/>
    </xf>
    <xf numFmtId="1" fontId="0" fillId="0" borderId="20" xfId="0" applyNumberFormat="1" applyFont="1" applyFill="1" applyBorder="1" applyAlignment="1">
      <alignment horizontal="center" vertical="center"/>
    </xf>
    <xf numFmtId="1" fontId="0" fillId="0" borderId="11" xfId="0" applyNumberFormat="1" applyFont="1" applyFill="1" applyBorder="1" applyAlignment="1">
      <alignment horizontal="center" vertical="center"/>
    </xf>
    <xf numFmtId="9" fontId="0" fillId="0" borderId="20" xfId="77" applyNumberFormat="1" applyFont="1" applyFill="1" applyBorder="1" applyAlignment="1">
      <alignment horizontal="center" vertical="center"/>
    </xf>
    <xf numFmtId="9" fontId="0" fillId="0" borderId="11" xfId="77" applyNumberFormat="1" applyFont="1" applyFill="1" applyBorder="1" applyAlignment="1">
      <alignment horizontal="center" vertical="center"/>
    </xf>
    <xf numFmtId="2" fontId="0" fillId="0" borderId="20" xfId="77" applyNumberFormat="1" applyFont="1" applyFill="1" applyBorder="1" applyAlignment="1">
      <alignment horizontal="center" vertical="center"/>
    </xf>
    <xf numFmtId="2" fontId="0" fillId="0" borderId="11" xfId="77" applyNumberFormat="1" applyFont="1" applyFill="1" applyBorder="1" applyAlignment="1">
      <alignment horizontal="center" vertical="center"/>
    </xf>
    <xf numFmtId="2" fontId="0" fillId="0" borderId="10" xfId="0" applyNumberFormat="1" applyFont="1" applyFill="1" applyBorder="1" applyAlignment="1">
      <alignment horizontal="center" vertical="center"/>
    </xf>
    <xf numFmtId="49" fontId="0" fillId="0" borderId="10" xfId="0" applyNumberFormat="1" applyFont="1" applyFill="1" applyBorder="1" applyAlignment="1">
      <alignment horizontal="center" vertical="center"/>
    </xf>
    <xf numFmtId="2" fontId="0" fillId="0" borderId="52" xfId="77" applyNumberFormat="1" applyFont="1" applyFill="1" applyBorder="1" applyAlignment="1">
      <alignment horizontal="center" vertical="center"/>
    </xf>
    <xf numFmtId="164" fontId="0" fillId="0" borderId="10" xfId="77" applyNumberFormat="1" applyFont="1" applyFill="1" applyBorder="1" applyAlignment="1">
      <alignment horizontal="center" vertical="center"/>
    </xf>
    <xf numFmtId="0" fontId="37" fillId="0" borderId="19" xfId="0" applyFont="1" applyFill="1" applyBorder="1" applyAlignment="1">
      <alignment horizontal="left" vertical="center"/>
    </xf>
    <xf numFmtId="0" fontId="0" fillId="0" borderId="25" xfId="0" applyFont="1" applyBorder="1" applyAlignment="1"/>
    <xf numFmtId="0" fontId="0" fillId="0" borderId="38" xfId="0" applyFont="1" applyBorder="1" applyAlignment="1"/>
    <xf numFmtId="0" fontId="0" fillId="0" borderId="64" xfId="0" applyFont="1" applyBorder="1" applyAlignment="1"/>
    <xf numFmtId="0" fontId="0" fillId="0" borderId="36" xfId="0" applyFont="1" applyBorder="1" applyAlignment="1"/>
    <xf numFmtId="0" fontId="0" fillId="0" borderId="0" xfId="0" applyFont="1" applyBorder="1" applyAlignment="1"/>
    <xf numFmtId="10" fontId="0" fillId="0" borderId="20" xfId="0" applyNumberFormat="1" applyFont="1" applyFill="1" applyBorder="1" applyAlignment="1">
      <alignment horizontal="center" vertical="center"/>
    </xf>
    <xf numFmtId="10" fontId="0" fillId="0" borderId="11" xfId="0" applyNumberFormat="1" applyFont="1" applyFill="1" applyBorder="1" applyAlignment="1">
      <alignment horizontal="center" vertical="center"/>
    </xf>
    <xf numFmtId="2" fontId="0" fillId="0" borderId="20" xfId="0" applyNumberFormat="1" applyFont="1" applyFill="1" applyBorder="1" applyAlignment="1">
      <alignment horizontal="center" vertical="center"/>
    </xf>
    <xf numFmtId="2" fontId="0" fillId="0" borderId="11" xfId="0" applyNumberFormat="1" applyFont="1" applyFill="1" applyBorder="1" applyAlignment="1">
      <alignment horizontal="center" vertical="center"/>
    </xf>
    <xf numFmtId="0" fontId="34" fillId="0" borderId="43" xfId="0" applyFont="1" applyFill="1" applyBorder="1" applyAlignment="1">
      <alignment horizontal="center" vertical="center" wrapText="1"/>
    </xf>
    <xf numFmtId="0" fontId="34" fillId="0" borderId="44" xfId="0" applyFont="1" applyFill="1" applyBorder="1" applyAlignment="1">
      <alignment horizontal="center" vertical="center" wrapText="1"/>
    </xf>
    <xf numFmtId="0" fontId="34" fillId="0" borderId="78" xfId="0" applyFont="1" applyFill="1" applyBorder="1" applyAlignment="1">
      <alignment horizontal="center" vertical="center" wrapText="1"/>
    </xf>
    <xf numFmtId="0" fontId="36" fillId="0" borderId="38" xfId="0" applyFont="1" applyBorder="1" applyAlignment="1"/>
    <xf numFmtId="0" fontId="36" fillId="0" borderId="35" xfId="0" applyFont="1" applyBorder="1" applyAlignment="1"/>
    <xf numFmtId="0" fontId="36" fillId="0" borderId="39" xfId="0" applyFont="1" applyBorder="1" applyAlignment="1"/>
    <xf numFmtId="0" fontId="36" fillId="0" borderId="40" xfId="0" applyFont="1" applyBorder="1" applyAlignment="1"/>
    <xf numFmtId="0" fontId="36" fillId="0" borderId="41" xfId="0" applyFont="1" applyBorder="1" applyAlignment="1"/>
    <xf numFmtId="0" fontId="36" fillId="0" borderId="42" xfId="0" applyFont="1" applyBorder="1" applyAlignment="1"/>
    <xf numFmtId="0" fontId="0" fillId="0" borderId="35" xfId="0" applyFont="1" applyBorder="1" applyAlignment="1"/>
    <xf numFmtId="0" fontId="36" fillId="0" borderId="86" xfId="0" applyFont="1" applyBorder="1" applyAlignment="1"/>
    <xf numFmtId="0" fontId="36" fillId="0" borderId="64" xfId="0" applyFont="1" applyBorder="1" applyAlignment="1"/>
    <xf numFmtId="0" fontId="36" fillId="0" borderId="65" xfId="0" applyFont="1" applyBorder="1" applyAlignment="1"/>
    <xf numFmtId="0" fontId="0" fillId="0" borderId="86" xfId="0" applyFont="1" applyBorder="1" applyAlignment="1"/>
    <xf numFmtId="0" fontId="0" fillId="0" borderId="65" xfId="0" applyFont="1" applyBorder="1" applyAlignment="1"/>
    <xf numFmtId="0" fontId="0" fillId="0" borderId="27" xfId="0" applyFont="1" applyBorder="1" applyAlignment="1"/>
    <xf numFmtId="0" fontId="0" fillId="0" borderId="51" xfId="0" applyFont="1" applyBorder="1" applyAlignment="1"/>
    <xf numFmtId="0" fontId="0" fillId="0" borderId="33" xfId="0" applyFont="1" applyBorder="1" applyAlignment="1"/>
    <xf numFmtId="0" fontId="36" fillId="0" borderId="82" xfId="57" applyFont="1" applyFill="1" applyBorder="1" applyAlignment="1">
      <alignment horizontal="center" vertical="center"/>
    </xf>
    <xf numFmtId="0" fontId="36" fillId="0" borderId="11" xfId="57" applyFont="1" applyFill="1" applyBorder="1" applyAlignment="1">
      <alignment horizontal="center" vertical="center"/>
    </xf>
    <xf numFmtId="0" fontId="34" fillId="0" borderId="21" xfId="0" applyFont="1" applyFill="1" applyBorder="1" applyAlignment="1">
      <alignment horizontal="center" vertical="center"/>
    </xf>
    <xf numFmtId="0" fontId="34" fillId="0" borderId="20" xfId="0" applyFont="1" applyFill="1" applyBorder="1" applyAlignment="1">
      <alignment horizontal="center" vertical="center"/>
    </xf>
    <xf numFmtId="0" fontId="34" fillId="0" borderId="19" xfId="0" applyFont="1" applyFill="1" applyBorder="1" applyAlignment="1">
      <alignment horizontal="center" vertical="center"/>
    </xf>
    <xf numFmtId="0" fontId="34" fillId="0" borderId="25" xfId="0" applyFont="1" applyFill="1" applyBorder="1" applyAlignment="1">
      <alignment horizontal="center" vertical="center"/>
    </xf>
    <xf numFmtId="0" fontId="36" fillId="0" borderId="38" xfId="57" applyFont="1" applyBorder="1" applyAlignment="1"/>
    <xf numFmtId="0" fontId="36" fillId="0" borderId="36" xfId="0" applyFont="1" applyBorder="1" applyAlignment="1"/>
    <xf numFmtId="0" fontId="36" fillId="0" borderId="0" xfId="0" applyFont="1" applyBorder="1" applyAlignment="1"/>
    <xf numFmtId="0" fontId="36" fillId="0" borderId="52" xfId="0" applyFont="1" applyFill="1" applyBorder="1" applyAlignment="1">
      <alignment horizontal="center" vertical="center"/>
    </xf>
    <xf numFmtId="0" fontId="36" fillId="0" borderId="11" xfId="0" applyFont="1" applyFill="1" applyBorder="1" applyAlignment="1">
      <alignment horizontal="center" vertical="center"/>
    </xf>
    <xf numFmtId="0" fontId="36" fillId="0" borderId="82" xfId="0" applyFont="1" applyFill="1" applyBorder="1" applyAlignment="1">
      <alignment horizontal="center" vertical="center"/>
    </xf>
    <xf numFmtId="0" fontId="34" fillId="0" borderId="43" xfId="0" applyFont="1" applyFill="1" applyBorder="1" applyAlignment="1">
      <alignment horizontal="left" vertical="center"/>
    </xf>
    <xf numFmtId="0" fontId="0" fillId="0" borderId="44" xfId="0" applyFont="1" applyBorder="1" applyAlignment="1"/>
    <xf numFmtId="0" fontId="0" fillId="0" borderId="48" xfId="0" applyFont="1" applyBorder="1" applyAlignment="1"/>
    <xf numFmtId="0" fontId="0" fillId="0" borderId="38" xfId="57" applyFont="1" applyBorder="1" applyAlignment="1"/>
    <xf numFmtId="0" fontId="0" fillId="0" borderId="39" xfId="0" applyFont="1" applyBorder="1" applyAlignment="1"/>
    <xf numFmtId="0" fontId="0" fillId="0" borderId="40" xfId="0" applyFont="1" applyBorder="1" applyAlignment="1"/>
    <xf numFmtId="0" fontId="0" fillId="0" borderId="41" xfId="0" applyFont="1" applyBorder="1" applyAlignment="1"/>
    <xf numFmtId="0" fontId="0" fillId="0" borderId="42" xfId="0" applyFont="1" applyBorder="1" applyAlignment="1"/>
    <xf numFmtId="0" fontId="34" fillId="0" borderId="44" xfId="0" applyFont="1" applyFill="1" applyBorder="1" applyAlignment="1">
      <alignment horizontal="left" vertical="center"/>
    </xf>
    <xf numFmtId="0" fontId="0" fillId="0" borderId="44" xfId="0" applyBorder="1" applyAlignment="1"/>
    <xf numFmtId="0" fontId="0" fillId="0" borderId="48" xfId="0" applyBorder="1" applyAlignment="1"/>
    <xf numFmtId="0" fontId="41" fillId="0" borderId="38" xfId="57" applyFont="1" applyBorder="1" applyAlignment="1"/>
    <xf numFmtId="0" fontId="0" fillId="0" borderId="35" xfId="0" applyBorder="1" applyAlignment="1"/>
    <xf numFmtId="0" fontId="0" fillId="0" borderId="50" xfId="0" applyBorder="1" applyAlignment="1"/>
    <xf numFmtId="0" fontId="0" fillId="0" borderId="27" xfId="0" applyBorder="1" applyAlignment="1"/>
    <xf numFmtId="0" fontId="0" fillId="0" borderId="51" xfId="0" applyBorder="1" applyAlignment="1"/>
    <xf numFmtId="0" fontId="0" fillId="0" borderId="26" xfId="0" applyBorder="1" applyAlignment="1"/>
    <xf numFmtId="0" fontId="34" fillId="0" borderId="10" xfId="0" applyFont="1" applyFill="1" applyBorder="1" applyAlignment="1">
      <alignment horizontal="left" vertical="center"/>
    </xf>
    <xf numFmtId="0" fontId="0" fillId="0" borderId="10" xfId="0" applyFont="1" applyBorder="1" applyAlignment="1">
      <alignment horizontal="left" vertical="center"/>
    </xf>
    <xf numFmtId="0" fontId="34" fillId="0" borderId="28" xfId="0" applyFont="1" applyFill="1" applyBorder="1" applyAlignment="1">
      <alignment horizontal="left" vertical="center"/>
    </xf>
    <xf numFmtId="0" fontId="0" fillId="0" borderId="24" xfId="0" applyFont="1" applyBorder="1" applyAlignment="1">
      <alignment vertical="center"/>
    </xf>
    <xf numFmtId="0" fontId="0" fillId="0" borderId="19" xfId="0" applyFont="1" applyFill="1" applyBorder="1" applyAlignment="1">
      <alignment horizontal="center"/>
    </xf>
    <xf numFmtId="0" fontId="0" fillId="0" borderId="25" xfId="0" applyFont="1" applyFill="1" applyBorder="1" applyAlignment="1">
      <alignment horizontal="center"/>
    </xf>
    <xf numFmtId="0" fontId="0" fillId="0" borderId="25" xfId="0" applyFont="1" applyBorder="1" applyAlignment="1">
      <alignment horizontal="center" vertical="center"/>
    </xf>
    <xf numFmtId="0" fontId="47" fillId="0" borderId="72" xfId="0" applyFont="1" applyBorder="1" applyAlignment="1"/>
    <xf numFmtId="0" fontId="47" fillId="0" borderId="73" xfId="0" applyFont="1" applyBorder="1" applyAlignment="1"/>
    <xf numFmtId="0" fontId="47" fillId="0" borderId="62" xfId="0" applyFont="1" applyBorder="1" applyAlignment="1"/>
    <xf numFmtId="0" fontId="34" fillId="0" borderId="46" xfId="0" applyFont="1" applyFill="1" applyBorder="1" applyAlignment="1">
      <alignment horizontal="center" vertical="center" wrapText="1" shrinkToFit="1"/>
    </xf>
    <xf numFmtId="0" fontId="34" fillId="0" borderId="22" xfId="0" applyFont="1" applyFill="1" applyBorder="1" applyAlignment="1">
      <alignment horizontal="center" vertical="center" wrapText="1" shrinkToFit="1"/>
    </xf>
    <xf numFmtId="0" fontId="34" fillId="0" borderId="23" xfId="0" applyFont="1" applyFill="1" applyBorder="1" applyAlignment="1">
      <alignment horizontal="center" vertical="center" wrapText="1" shrinkToFit="1"/>
    </xf>
    <xf numFmtId="0" fontId="34" fillId="0" borderId="32" xfId="0" applyFont="1" applyFill="1" applyBorder="1" applyAlignment="1">
      <alignment horizontal="center" vertical="center" wrapText="1" shrinkToFit="1"/>
    </xf>
    <xf numFmtId="0" fontId="34" fillId="0" borderId="87" xfId="0" applyFont="1" applyFill="1" applyBorder="1" applyAlignment="1">
      <alignment horizontal="center" vertical="center" wrapText="1" shrinkToFit="1"/>
    </xf>
    <xf numFmtId="0" fontId="34" fillId="0" borderId="88" xfId="0" applyFont="1" applyFill="1" applyBorder="1" applyAlignment="1">
      <alignment horizontal="center" vertical="center" wrapText="1" shrinkToFit="1"/>
    </xf>
    <xf numFmtId="0" fontId="34" fillId="0" borderId="91" xfId="0" applyFont="1" applyFill="1" applyBorder="1" applyAlignment="1">
      <alignment horizontal="center" vertical="center" wrapText="1" shrinkToFit="1"/>
    </xf>
    <xf numFmtId="0" fontId="34" fillId="0" borderId="92" xfId="0" applyFont="1" applyFill="1" applyBorder="1" applyAlignment="1">
      <alignment horizontal="center" vertical="center" wrapText="1" shrinkToFit="1"/>
    </xf>
    <xf numFmtId="0" fontId="34" fillId="0" borderId="41" xfId="0" applyFont="1" applyFill="1" applyBorder="1" applyAlignment="1">
      <alignment horizontal="center" vertical="center" wrapText="1" shrinkToFit="1"/>
    </xf>
    <xf numFmtId="0" fontId="34" fillId="0" borderId="42" xfId="0" applyFont="1" applyFill="1" applyBorder="1" applyAlignment="1">
      <alignment horizontal="center" vertical="center" wrapText="1" shrinkToFit="1"/>
    </xf>
    <xf numFmtId="0" fontId="34" fillId="0" borderId="46" xfId="0" applyFont="1" applyFill="1" applyBorder="1" applyAlignment="1">
      <alignment wrapText="1"/>
    </xf>
    <xf numFmtId="0" fontId="34" fillId="0" borderId="22" xfId="0" applyFont="1" applyFill="1" applyBorder="1" applyAlignment="1">
      <alignment wrapText="1"/>
    </xf>
    <xf numFmtId="0" fontId="34" fillId="0" borderId="32" xfId="0" applyFont="1" applyFill="1" applyBorder="1" applyAlignment="1">
      <alignment wrapText="1"/>
    </xf>
    <xf numFmtId="0" fontId="34" fillId="0" borderId="43" xfId="67" applyFont="1" applyFill="1" applyBorder="1" applyAlignment="1">
      <alignment horizontal="center" vertical="center"/>
    </xf>
    <xf numFmtId="0" fontId="34" fillId="0" borderId="44" xfId="67" applyFont="1" applyFill="1" applyBorder="1" applyAlignment="1">
      <alignment horizontal="center" vertical="center"/>
    </xf>
    <xf numFmtId="0" fontId="34" fillId="0" borderId="48" xfId="67" applyFont="1" applyFill="1" applyBorder="1" applyAlignment="1">
      <alignment horizontal="center" vertical="center"/>
    </xf>
    <xf numFmtId="0" fontId="0" fillId="0" borderId="87" xfId="0" applyFont="1" applyFill="1" applyBorder="1" applyAlignment="1">
      <alignment wrapText="1"/>
    </xf>
    <xf numFmtId="0" fontId="0" fillId="0" borderId="88" xfId="0" applyFont="1" applyFill="1" applyBorder="1" applyAlignment="1">
      <alignment wrapText="1"/>
    </xf>
    <xf numFmtId="0" fontId="0" fillId="0" borderId="89" xfId="0" applyFont="1" applyFill="1" applyBorder="1" applyAlignment="1">
      <alignment wrapText="1"/>
    </xf>
    <xf numFmtId="0" fontId="0" fillId="0" borderId="90" xfId="0" applyFont="1" applyFill="1" applyBorder="1" applyAlignment="1">
      <alignment wrapText="1"/>
    </xf>
    <xf numFmtId="0" fontId="0" fillId="0" borderId="51" xfId="0" applyFont="1" applyFill="1" applyBorder="1" applyAlignment="1">
      <alignment wrapText="1"/>
    </xf>
    <xf numFmtId="0" fontId="0" fillId="0" borderId="26" xfId="0" applyFont="1" applyFill="1" applyBorder="1" applyAlignment="1">
      <alignment wrapText="1"/>
    </xf>
    <xf numFmtId="0" fontId="34" fillId="0" borderId="45" xfId="0" applyFont="1" applyFill="1" applyBorder="1" applyAlignment="1">
      <alignment horizontal="center" vertical="center" wrapText="1" shrinkToFit="1"/>
    </xf>
    <xf numFmtId="0" fontId="34" fillId="0" borderId="44" xfId="0" applyFont="1" applyFill="1" applyBorder="1" applyAlignment="1">
      <alignment horizontal="center" vertical="center" wrapText="1" shrinkToFit="1"/>
    </xf>
    <xf numFmtId="0" fontId="34" fillId="0" borderId="48" xfId="0" applyFont="1" applyFill="1" applyBorder="1" applyAlignment="1">
      <alignment horizontal="center" vertical="center" wrapText="1" shrinkToFit="1"/>
    </xf>
    <xf numFmtId="0" fontId="34" fillId="0" borderId="78" xfId="0" applyFont="1" applyFill="1" applyBorder="1" applyAlignment="1">
      <alignment horizontal="center" vertical="center" wrapText="1" shrinkToFit="1"/>
    </xf>
    <xf numFmtId="0" fontId="34" fillId="0" borderId="49" xfId="67" applyFont="1" applyFill="1" applyBorder="1" applyAlignment="1">
      <alignment horizontal="center" vertical="center" wrapText="1" shrinkToFit="1"/>
    </xf>
    <xf numFmtId="0" fontId="34" fillId="0" borderId="22" xfId="67" applyFont="1" applyFill="1" applyBorder="1" applyAlignment="1">
      <alignment horizontal="center" vertical="center" wrapText="1" shrinkToFit="1"/>
    </xf>
    <xf numFmtId="0" fontId="34" fillId="0" borderId="23" xfId="67" applyFont="1" applyFill="1" applyBorder="1" applyAlignment="1">
      <alignment horizontal="center" vertical="center" wrapText="1" shrinkToFit="1"/>
    </xf>
    <xf numFmtId="49" fontId="34" fillId="0" borderId="38" xfId="0" applyNumberFormat="1" applyFont="1" applyFill="1" applyBorder="1" applyAlignment="1">
      <alignment vertical="center"/>
    </xf>
    <xf numFmtId="0" fontId="43" fillId="0" borderId="0" xfId="0" applyFont="1" applyAlignment="1">
      <alignment wrapText="1"/>
    </xf>
    <xf numFmtId="49" fontId="44" fillId="0" borderId="12" xfId="0" applyNumberFormat="1" applyFont="1" applyFill="1" applyBorder="1" applyAlignment="1">
      <alignment horizontal="center" vertical="center" wrapText="1"/>
    </xf>
    <xf numFmtId="49" fontId="43" fillId="0" borderId="11" xfId="0" applyNumberFormat="1" applyFont="1" applyFill="1" applyBorder="1" applyAlignment="1">
      <alignment horizontal="left" vertical="center" wrapText="1"/>
    </xf>
    <xf numFmtId="49" fontId="43" fillId="0" borderId="10" xfId="0" applyNumberFormat="1" applyFont="1" applyFill="1" applyBorder="1" applyAlignment="1">
      <alignment horizontal="left" vertical="center" wrapText="1"/>
    </xf>
    <xf numFmtId="0" fontId="43" fillId="0" borderId="11" xfId="0" applyFont="1" applyFill="1" applyBorder="1" applyAlignment="1">
      <alignment vertical="center" wrapText="1"/>
    </xf>
    <xf numFmtId="49" fontId="43" fillId="0" borderId="55" xfId="0" applyNumberFormat="1" applyFont="1" applyBorder="1" applyAlignment="1">
      <alignment horizontal="left" vertical="center" wrapText="1"/>
    </xf>
    <xf numFmtId="0" fontId="0" fillId="0" borderId="10" xfId="0" applyFont="1" applyFill="1" applyBorder="1" applyAlignment="1">
      <alignment horizontal="left" vertical="center" wrapText="1"/>
    </xf>
    <xf numFmtId="49" fontId="0" fillId="0" borderId="10" xfId="0" applyNumberFormat="1" applyFont="1" applyFill="1" applyBorder="1" applyAlignment="1">
      <alignment horizontal="left" vertical="center" wrapText="1"/>
    </xf>
    <xf numFmtId="49" fontId="0" fillId="0" borderId="55" xfId="0" applyNumberFormat="1" applyFont="1" applyBorder="1" applyAlignment="1">
      <alignment horizontal="left" vertical="center" wrapText="1"/>
    </xf>
    <xf numFmtId="49" fontId="0" fillId="0" borderId="11" xfId="0" applyNumberFormat="1" applyFont="1" applyFill="1" applyBorder="1" applyAlignment="1">
      <alignment horizontal="left" vertical="center" wrapText="1"/>
    </xf>
    <xf numFmtId="49" fontId="0" fillId="0" borderId="10" xfId="0" applyNumberFormat="1" applyFont="1" applyFill="1" applyBorder="1" applyAlignment="1">
      <alignment horizontal="center" vertical="center" wrapText="1"/>
    </xf>
    <xf numFmtId="164" fontId="37" fillId="0" borderId="49" xfId="77" applyNumberFormat="1" applyFont="1" applyFill="1" applyBorder="1" applyAlignment="1">
      <alignment horizontal="center" vertical="center" wrapText="1"/>
    </xf>
    <xf numFmtId="164" fontId="37" fillId="0" borderId="23" xfId="77" applyNumberFormat="1" applyFont="1" applyFill="1" applyBorder="1" applyAlignment="1">
      <alignment horizontal="center" vertical="center" wrapText="1"/>
    </xf>
    <xf numFmtId="0" fontId="0" fillId="0" borderId="0" xfId="0" applyNumberFormat="1" applyFont="1" applyAlignment="1">
      <alignment wrapText="1"/>
    </xf>
    <xf numFmtId="0" fontId="37" fillId="0" borderId="16" xfId="0" applyNumberFormat="1" applyFont="1" applyFill="1" applyBorder="1" applyAlignment="1">
      <alignment horizontal="left" vertical="center" wrapText="1"/>
    </xf>
    <xf numFmtId="49" fontId="34" fillId="0" borderId="18" xfId="0" applyNumberFormat="1" applyFont="1" applyFill="1" applyBorder="1" applyAlignment="1">
      <alignment vertical="center" wrapText="1"/>
    </xf>
    <xf numFmtId="0" fontId="34" fillId="0" borderId="15" xfId="0" applyNumberFormat="1" applyFont="1" applyFill="1" applyBorder="1" applyAlignment="1">
      <alignment horizontal="center" vertical="center" wrapText="1"/>
    </xf>
    <xf numFmtId="0" fontId="0" fillId="0" borderId="10" xfId="0" applyNumberFormat="1" applyFill="1" applyBorder="1" applyAlignment="1">
      <alignment vertical="center" wrapText="1"/>
    </xf>
    <xf numFmtId="0" fontId="0" fillId="0" borderId="10" xfId="0" applyNumberFormat="1" applyFont="1" applyFill="1" applyBorder="1" applyAlignment="1">
      <alignment vertical="center" wrapText="1"/>
    </xf>
    <xf numFmtId="0" fontId="0" fillId="0" borderId="11" xfId="0" applyNumberFormat="1" applyFont="1" applyFill="1" applyBorder="1" applyAlignment="1">
      <alignment horizontal="center" vertical="center" wrapText="1"/>
    </xf>
    <xf numFmtId="0" fontId="0" fillId="0" borderId="11" xfId="0" applyNumberFormat="1" applyFont="1" applyFill="1" applyBorder="1" applyAlignment="1">
      <alignment horizontal="left" vertical="center" wrapText="1"/>
    </xf>
    <xf numFmtId="0" fontId="0" fillId="0" borderId="10" xfId="0" applyNumberFormat="1" applyFont="1" applyFill="1" applyBorder="1" applyAlignment="1">
      <alignment horizontal="center" vertical="center" wrapText="1"/>
    </xf>
    <xf numFmtId="0" fontId="0" fillId="0" borderId="10" xfId="0" applyNumberFormat="1" applyFont="1" applyFill="1" applyBorder="1" applyAlignment="1">
      <alignment horizontal="left" vertical="center" wrapText="1"/>
    </xf>
    <xf numFmtId="0" fontId="0" fillId="0" borderId="10" xfId="95" applyNumberFormat="1" applyFont="1" applyFill="1" applyBorder="1" applyAlignment="1">
      <alignment vertical="center" wrapText="1"/>
    </xf>
    <xf numFmtId="0" fontId="0" fillId="0" borderId="55" xfId="0" applyFont="1" applyBorder="1" applyAlignment="1">
      <alignment vertical="center" wrapText="1"/>
    </xf>
    <xf numFmtId="0" fontId="0" fillId="0" borderId="0" xfId="0" applyFont="1" applyAlignment="1">
      <alignment horizontal="center" wrapText="1"/>
    </xf>
    <xf numFmtId="0" fontId="0" fillId="0" borderId="0" xfId="0" applyFont="1" applyAlignment="1">
      <alignment horizontal="left" wrapText="1"/>
    </xf>
    <xf numFmtId="0" fontId="0" fillId="0" borderId="0" xfId="0" applyFont="1" applyAlignment="1">
      <alignment horizontal="left" wrapText="1"/>
    </xf>
    <xf numFmtId="0" fontId="0" fillId="0" borderId="0" xfId="0" applyFont="1" applyFill="1" applyAlignment="1">
      <alignment horizontal="left" wrapText="1"/>
    </xf>
    <xf numFmtId="0" fontId="0" fillId="0" borderId="11" xfId="0" applyFont="1" applyBorder="1" applyAlignment="1" applyProtection="1">
      <alignment horizontal="center" vertical="center"/>
    </xf>
    <xf numFmtId="0" fontId="34" fillId="0" borderId="16" xfId="0" applyNumberFormat="1" applyFont="1" applyFill="1" applyBorder="1" applyAlignment="1">
      <alignment horizontal="left" vertical="center" wrapText="1"/>
    </xf>
    <xf numFmtId="0" fontId="34" fillId="0" borderId="33" xfId="0" applyNumberFormat="1" applyFont="1" applyFill="1" applyBorder="1" applyAlignment="1">
      <alignment horizontal="center" vertical="center" wrapText="1"/>
    </xf>
    <xf numFmtId="0" fontId="0" fillId="0" borderId="32" xfId="0" applyNumberFormat="1" applyFont="1" applyBorder="1" applyAlignment="1">
      <alignment wrapText="1"/>
    </xf>
    <xf numFmtId="0" fontId="0" fillId="0" borderId="30" xfId="0" applyNumberFormat="1" applyFont="1" applyFill="1" applyBorder="1" applyAlignment="1">
      <alignment horizontal="left" vertical="center" wrapText="1"/>
    </xf>
    <xf numFmtId="0" fontId="0" fillId="0" borderId="71" xfId="0" applyFont="1" applyFill="1" applyBorder="1" applyAlignment="1">
      <alignment horizontal="left" vertical="center" wrapText="1"/>
    </xf>
    <xf numFmtId="0" fontId="0" fillId="0" borderId="31" xfId="0" applyNumberFormat="1" applyFont="1" applyFill="1" applyBorder="1" applyAlignment="1">
      <alignment horizontal="left" vertical="center" wrapText="1"/>
    </xf>
    <xf numFmtId="0" fontId="0" fillId="0" borderId="30" xfId="0" applyFont="1" applyBorder="1" applyAlignment="1">
      <alignment horizontal="left" vertical="center" wrapText="1"/>
    </xf>
    <xf numFmtId="0" fontId="0" fillId="0" borderId="55" xfId="0" applyFont="1" applyFill="1" applyBorder="1" applyAlignment="1">
      <alignment wrapText="1"/>
    </xf>
    <xf numFmtId="0" fontId="0" fillId="0" borderId="64" xfId="0" applyFont="1" applyBorder="1" applyAlignment="1">
      <alignment wrapText="1"/>
    </xf>
    <xf numFmtId="0" fontId="0" fillId="0" borderId="41" xfId="0" applyFont="1" applyBorder="1" applyAlignment="1">
      <alignment wrapText="1"/>
    </xf>
    <xf numFmtId="0" fontId="0" fillId="0" borderId="13" xfId="0" applyFont="1" applyBorder="1" applyAlignment="1">
      <alignment horizontal="center" vertical="center" wrapText="1"/>
    </xf>
    <xf numFmtId="0" fontId="43" fillId="0" borderId="45" xfId="0" applyFont="1" applyFill="1" applyBorder="1" applyAlignment="1">
      <alignment vertical="center" wrapText="1"/>
    </xf>
    <xf numFmtId="0" fontId="43" fillId="0" borderId="29" xfId="0" applyFont="1" applyFill="1" applyBorder="1" applyAlignment="1">
      <alignment vertical="center" wrapText="1"/>
    </xf>
    <xf numFmtId="49" fontId="43" fillId="0" borderId="29" xfId="0" applyNumberFormat="1" applyFont="1" applyFill="1" applyBorder="1" applyAlignment="1">
      <alignment horizontal="left" vertical="center" wrapText="1"/>
    </xf>
    <xf numFmtId="49" fontId="43" fillId="0" borderId="69" xfId="0" applyNumberFormat="1" applyFont="1" applyFill="1" applyBorder="1" applyAlignment="1">
      <alignment horizontal="left" vertical="center" wrapText="1"/>
    </xf>
    <xf numFmtId="49" fontId="43" fillId="0" borderId="72" xfId="0" applyNumberFormat="1" applyFont="1" applyFill="1" applyBorder="1" applyAlignment="1">
      <alignment horizontal="left" vertical="center" wrapText="1"/>
    </xf>
    <xf numFmtId="0" fontId="0" fillId="0" borderId="45" xfId="0" applyFont="1" applyFill="1" applyBorder="1" applyAlignment="1">
      <alignment horizontal="left" vertical="center" wrapText="1"/>
    </xf>
    <xf numFmtId="0" fontId="0" fillId="0" borderId="29" xfId="0" applyFont="1" applyFill="1" applyBorder="1" applyAlignment="1">
      <alignment horizontal="left" vertical="center" wrapText="1"/>
    </xf>
    <xf numFmtId="0" fontId="0" fillId="0" borderId="29" xfId="0" applyFont="1" applyBorder="1" applyAlignment="1">
      <alignment horizontal="left" vertical="center" wrapText="1"/>
    </xf>
    <xf numFmtId="0" fontId="0" fillId="0" borderId="27" xfId="0" applyFont="1" applyFill="1" applyBorder="1" applyAlignment="1">
      <alignment horizontal="left" vertical="center" wrapText="1"/>
    </xf>
    <xf numFmtId="0" fontId="0" fillId="0" borderId="70" xfId="0" applyFont="1" applyFill="1" applyBorder="1" applyAlignment="1">
      <alignment horizontal="left" vertical="center" wrapText="1"/>
    </xf>
    <xf numFmtId="0" fontId="0" fillId="0" borderId="11" xfId="0" applyFont="1" applyFill="1" applyBorder="1" applyAlignment="1">
      <alignment horizontal="left" vertical="center" wrapText="1"/>
    </xf>
    <xf numFmtId="49" fontId="0" fillId="0" borderId="55" xfId="0" applyNumberFormat="1" applyFont="1" applyFill="1" applyBorder="1" applyAlignment="1">
      <alignment horizontal="left" vertical="center" wrapText="1"/>
    </xf>
    <xf numFmtId="0" fontId="0" fillId="0" borderId="16" xfId="0" applyFont="1" applyFill="1" applyBorder="1" applyAlignment="1">
      <alignment horizontal="left" vertical="center" wrapText="1"/>
    </xf>
    <xf numFmtId="0" fontId="0" fillId="0" borderId="76" xfId="0" applyFont="1" applyFill="1" applyBorder="1" applyAlignment="1">
      <alignment horizontal="left" vertical="center" wrapText="1"/>
    </xf>
    <xf numFmtId="49" fontId="0" fillId="0" borderId="76" xfId="0" applyNumberFormat="1" applyFont="1" applyFill="1" applyBorder="1" applyAlignment="1">
      <alignment horizontal="left" vertical="center" wrapText="1"/>
    </xf>
    <xf numFmtId="49" fontId="0" fillId="0" borderId="80" xfId="0" applyNumberFormat="1" applyFont="1" applyFill="1" applyBorder="1" applyAlignment="1">
      <alignment horizontal="left" vertical="center" wrapText="1"/>
    </xf>
    <xf numFmtId="49" fontId="0" fillId="0" borderId="81" xfId="0" applyNumberFormat="1" applyFont="1" applyFill="1" applyBorder="1" applyAlignment="1">
      <alignment horizontal="left" vertical="center" wrapText="1"/>
    </xf>
    <xf numFmtId="49" fontId="0" fillId="0" borderId="72" xfId="0" applyNumberFormat="1" applyFont="1" applyFill="1" applyBorder="1" applyAlignment="1">
      <alignment horizontal="left" vertical="center" wrapText="1"/>
    </xf>
    <xf numFmtId="0" fontId="43" fillId="0" borderId="10" xfId="0" applyFont="1" applyFill="1" applyBorder="1" applyAlignment="1">
      <alignment horizontal="left" vertical="center" wrapText="1"/>
    </xf>
    <xf numFmtId="0" fontId="43" fillId="0" borderId="10" xfId="0" applyFont="1" applyFill="1" applyBorder="1" applyAlignment="1">
      <alignment horizontal="left" wrapText="1"/>
    </xf>
    <xf numFmtId="0" fontId="43" fillId="0" borderId="10" xfId="79" applyNumberFormat="1" applyFont="1" applyFill="1" applyBorder="1" applyAlignment="1">
      <alignment horizontal="left" vertical="center" wrapText="1"/>
    </xf>
    <xf numFmtId="0" fontId="43" fillId="0" borderId="10" xfId="0" applyFont="1" applyBorder="1" applyAlignment="1">
      <alignment horizontal="left" wrapText="1"/>
    </xf>
    <xf numFmtId="49" fontId="43" fillId="0" borderId="20" xfId="0" applyNumberFormat="1" applyFont="1" applyFill="1" applyBorder="1" applyAlignment="1">
      <alignment horizontal="left" vertical="center" wrapText="1"/>
    </xf>
    <xf numFmtId="0" fontId="0" fillId="0" borderId="10" xfId="0" applyFont="1" applyFill="1" applyBorder="1" applyAlignment="1">
      <alignment horizontal="left" wrapText="1"/>
    </xf>
    <xf numFmtId="0" fontId="43" fillId="0" borderId="55" xfId="0" applyFont="1" applyFill="1" applyBorder="1" applyAlignment="1">
      <alignment horizontal="left" vertical="center" wrapText="1"/>
    </xf>
    <xf numFmtId="0" fontId="43" fillId="0" borderId="11" xfId="0" applyFont="1" applyFill="1" applyBorder="1" applyAlignment="1">
      <alignment horizontal="left" vertical="center" wrapText="1"/>
    </xf>
    <xf numFmtId="0" fontId="43" fillId="0" borderId="13" xfId="0" applyFont="1" applyFill="1" applyBorder="1" applyAlignment="1">
      <alignment horizontal="left" vertical="center" wrapText="1"/>
    </xf>
    <xf numFmtId="0" fontId="0" fillId="0" borderId="10" xfId="0" applyNumberFormat="1" applyFont="1" applyBorder="1" applyAlignment="1">
      <alignment horizontal="center" vertical="center" wrapText="1"/>
    </xf>
    <xf numFmtId="49" fontId="0" fillId="0" borderId="20" xfId="0" applyNumberFormat="1" applyFont="1" applyFill="1" applyBorder="1" applyAlignment="1">
      <alignment horizontal="center" vertical="center" wrapText="1"/>
    </xf>
    <xf numFmtId="0" fontId="0" fillId="0" borderId="10" xfId="0" applyFont="1" applyBorder="1" applyAlignment="1">
      <alignment horizontal="center" wrapText="1"/>
    </xf>
    <xf numFmtId="49" fontId="0" fillId="0" borderId="55" xfId="0" applyNumberFormat="1" applyFont="1" applyFill="1" applyBorder="1" applyAlignment="1">
      <alignment horizontal="center" vertical="center" wrapText="1"/>
    </xf>
    <xf numFmtId="49" fontId="0" fillId="0" borderId="11" xfId="0" applyNumberFormat="1" applyFont="1" applyFill="1" applyBorder="1" applyAlignment="1">
      <alignment horizontal="center" vertical="center" wrapText="1"/>
    </xf>
    <xf numFmtId="49" fontId="0" fillId="0" borderId="13" xfId="0" applyNumberFormat="1" applyFont="1" applyFill="1" applyBorder="1" applyAlignment="1">
      <alignment horizontal="center" vertical="center" wrapText="1"/>
    </xf>
    <xf numFmtId="0" fontId="0" fillId="0" borderId="64" xfId="0" applyFont="1" applyBorder="1" applyAlignment="1">
      <alignment horizontal="left" wrapText="1"/>
    </xf>
    <xf numFmtId="0" fontId="0" fillId="0" borderId="41" xfId="0" applyFont="1" applyBorder="1" applyAlignment="1">
      <alignment horizontal="left" wrapText="1"/>
    </xf>
    <xf numFmtId="0" fontId="0" fillId="0" borderId="10" xfId="0" applyFont="1" applyFill="1" applyBorder="1" applyAlignment="1">
      <alignment horizontal="center" vertical="center" wrapText="1"/>
    </xf>
    <xf numFmtId="0" fontId="0" fillId="0" borderId="10" xfId="0" applyFont="1" applyBorder="1" applyAlignment="1">
      <alignment horizontal="center" vertical="center" wrapText="1"/>
    </xf>
    <xf numFmtId="0" fontId="0" fillId="0" borderId="10" xfId="0" applyFont="1" applyFill="1" applyBorder="1" applyAlignment="1">
      <alignment horizontal="center" wrapText="1"/>
    </xf>
    <xf numFmtId="0" fontId="0" fillId="0" borderId="10" xfId="79" applyNumberFormat="1" applyFont="1" applyFill="1" applyBorder="1" applyAlignment="1">
      <alignment horizontal="center" vertical="center" wrapText="1"/>
    </xf>
    <xf numFmtId="0" fontId="0" fillId="0" borderId="10" xfId="0" applyFont="1" applyBorder="1" applyAlignment="1">
      <alignment horizontal="left" wrapText="1"/>
    </xf>
    <xf numFmtId="0" fontId="0" fillId="0" borderId="55" xfId="0" applyFont="1" applyFill="1" applyBorder="1" applyAlignment="1">
      <alignment horizontal="center" vertical="center" wrapText="1"/>
    </xf>
    <xf numFmtId="0" fontId="0" fillId="0" borderId="10" xfId="0" applyFont="1" applyBorder="1" applyAlignment="1">
      <alignment horizontal="right" vertical="center" wrapText="1"/>
    </xf>
    <xf numFmtId="0" fontId="0" fillId="0" borderId="55" xfId="0" applyFont="1" applyBorder="1" applyAlignment="1">
      <alignment horizontal="right" vertical="center" wrapText="1"/>
    </xf>
    <xf numFmtId="0" fontId="0" fillId="0" borderId="55" xfId="0" applyFont="1" applyFill="1" applyBorder="1" applyAlignment="1">
      <alignment horizontal="right" vertical="center" wrapText="1"/>
    </xf>
    <xf numFmtId="0" fontId="0" fillId="0" borderId="11" xfId="0" applyFont="1" applyFill="1" applyBorder="1" applyAlignment="1">
      <alignment horizontal="center" vertical="center" wrapText="1"/>
    </xf>
    <xf numFmtId="0" fontId="0" fillId="0" borderId="13" xfId="0" applyFont="1" applyFill="1" applyBorder="1" applyAlignment="1">
      <alignment horizontal="center" vertical="center" wrapText="1"/>
    </xf>
    <xf numFmtId="0" fontId="0" fillId="0" borderId="20" xfId="0" applyFont="1" applyBorder="1" applyAlignment="1">
      <alignment horizontal="center" vertical="center" wrapText="1"/>
    </xf>
    <xf numFmtId="0" fontId="0" fillId="0" borderId="20" xfId="0" applyFont="1" applyBorder="1" applyAlignment="1">
      <alignment horizontal="center" wrapText="1"/>
    </xf>
    <xf numFmtId="0" fontId="0" fillId="0" borderId="20" xfId="0" applyFont="1" applyBorder="1" applyAlignment="1">
      <alignment horizontal="left" wrapText="1"/>
    </xf>
    <xf numFmtId="0" fontId="0" fillId="0" borderId="20" xfId="0" applyFont="1" applyFill="1" applyBorder="1" applyAlignment="1">
      <alignment horizontal="center" wrapText="1"/>
    </xf>
    <xf numFmtId="0" fontId="0" fillId="0" borderId="55" xfId="0" applyFont="1" applyFill="1" applyBorder="1" applyAlignment="1">
      <alignment horizontal="left" vertical="center" wrapText="1"/>
    </xf>
    <xf numFmtId="0" fontId="0" fillId="0" borderId="55" xfId="0" applyFont="1" applyFill="1" applyBorder="1" applyAlignment="1">
      <alignment horizontal="center" wrapText="1"/>
    </xf>
    <xf numFmtId="0" fontId="0" fillId="0" borderId="10" xfId="0" applyFont="1" applyBorder="1" applyAlignment="1">
      <alignment horizontal="left" vertical="center" wrapText="1"/>
    </xf>
    <xf numFmtId="0" fontId="0" fillId="0" borderId="62" xfId="0" applyFont="1" applyBorder="1" applyAlignment="1">
      <alignment wrapText="1"/>
    </xf>
    <xf numFmtId="0" fontId="0" fillId="0" borderId="62" xfId="0" applyFont="1" applyBorder="1" applyAlignment="1">
      <alignment horizontal="left" vertical="center" wrapText="1"/>
    </xf>
    <xf numFmtId="0" fontId="0" fillId="0" borderId="62" xfId="0" applyFont="1" applyFill="1" applyBorder="1" applyAlignment="1">
      <alignment wrapText="1"/>
    </xf>
    <xf numFmtId="0" fontId="0" fillId="0" borderId="66" xfId="0" applyFont="1" applyBorder="1" applyAlignment="1">
      <alignment wrapText="1"/>
    </xf>
    <xf numFmtId="0" fontId="0" fillId="0" borderId="20" xfId="0" applyFont="1" applyFill="1" applyBorder="1" applyAlignment="1">
      <alignment wrapText="1"/>
    </xf>
    <xf numFmtId="0" fontId="0" fillId="0" borderId="72" xfId="0" applyFont="1" applyFill="1" applyBorder="1" applyAlignment="1">
      <alignment horizontal="left" vertical="center" wrapText="1"/>
    </xf>
    <xf numFmtId="0" fontId="0" fillId="0" borderId="72" xfId="0" applyFont="1" applyFill="1" applyBorder="1" applyAlignment="1">
      <alignment wrapText="1"/>
    </xf>
    <xf numFmtId="0" fontId="0" fillId="0" borderId="13" xfId="0" applyFont="1" applyFill="1" applyBorder="1" applyAlignment="1">
      <alignment horizontal="left" vertical="center" wrapText="1"/>
    </xf>
    <xf numFmtId="0" fontId="36" fillId="0" borderId="0" xfId="0" applyFont="1" applyAlignment="1">
      <alignment wrapText="1"/>
    </xf>
    <xf numFmtId="0" fontId="36" fillId="0" borderId="10" xfId="0" applyFont="1" applyFill="1" applyBorder="1" applyAlignment="1">
      <alignment vertical="center" wrapText="1"/>
    </xf>
    <xf numFmtId="0" fontId="36" fillId="26" borderId="10" xfId="0" applyFont="1" applyFill="1" applyBorder="1" applyAlignment="1">
      <alignment vertical="center" wrapText="1"/>
    </xf>
    <xf numFmtId="0" fontId="36" fillId="0" borderId="10" xfId="0" applyFont="1" applyFill="1" applyBorder="1" applyAlignment="1">
      <alignment horizontal="center" vertical="center" wrapText="1"/>
    </xf>
    <xf numFmtId="0" fontId="36" fillId="26" borderId="10" xfId="0" applyFont="1" applyFill="1" applyBorder="1" applyAlignment="1">
      <alignment horizontal="center" vertical="center" wrapText="1"/>
    </xf>
    <xf numFmtId="0" fontId="36" fillId="0" borderId="11" xfId="0" applyFont="1" applyFill="1" applyBorder="1" applyAlignment="1">
      <alignment horizontal="center" vertical="center" wrapText="1"/>
    </xf>
    <xf numFmtId="0" fontId="34" fillId="0" borderId="19" xfId="0" applyFont="1" applyFill="1" applyBorder="1" applyAlignment="1">
      <alignment horizontal="left" vertical="center" wrapText="1"/>
    </xf>
    <xf numFmtId="0" fontId="34" fillId="0" borderId="17" xfId="0" applyFont="1" applyFill="1" applyBorder="1" applyAlignment="1">
      <alignment horizontal="left" vertical="center" wrapText="1"/>
    </xf>
    <xf numFmtId="49" fontId="36" fillId="0" borderId="10" xfId="60" applyNumberFormat="1" applyFont="1" applyFill="1" applyBorder="1" applyAlignment="1">
      <alignment horizontal="center" vertical="center" wrapText="1"/>
    </xf>
    <xf numFmtId="0" fontId="36" fillId="0" borderId="53" xfId="0" applyFont="1" applyFill="1" applyBorder="1" applyAlignment="1">
      <alignment horizontal="center" vertical="center" wrapText="1"/>
    </xf>
    <xf numFmtId="49" fontId="36" fillId="0" borderId="11" xfId="60" applyNumberFormat="1" applyFont="1" applyFill="1" applyBorder="1" applyAlignment="1">
      <alignment horizontal="center" vertical="center" wrapText="1"/>
    </xf>
    <xf numFmtId="0" fontId="0" fillId="0" borderId="10" xfId="78" applyFont="1" applyBorder="1" applyAlignment="1">
      <alignment wrapText="1"/>
    </xf>
    <xf numFmtId="0" fontId="0" fillId="0" borderId="10" xfId="78" applyFont="1" applyFill="1" applyBorder="1" applyAlignment="1">
      <alignment wrapText="1"/>
    </xf>
    <xf numFmtId="0" fontId="0" fillId="0" borderId="10" xfId="60" applyNumberFormat="1" applyFont="1" applyFill="1" applyBorder="1" applyAlignment="1">
      <alignment horizontal="left" wrapText="1"/>
    </xf>
    <xf numFmtId="0" fontId="36" fillId="0" borderId="10" xfId="0" applyFont="1" applyBorder="1" applyAlignment="1">
      <alignment horizontal="center" vertical="center" wrapText="1"/>
    </xf>
    <xf numFmtId="0" fontId="43" fillId="0" borderId="0" xfId="67" applyFont="1" applyBorder="1" applyAlignment="1">
      <alignment wrapText="1"/>
    </xf>
    <xf numFmtId="0" fontId="43" fillId="0" borderId="64" xfId="0" applyFont="1" applyBorder="1" applyAlignment="1">
      <alignment wrapText="1"/>
    </xf>
    <xf numFmtId="0" fontId="43" fillId="0" borderId="0" xfId="0" applyFont="1" applyBorder="1" applyAlignment="1">
      <alignment wrapText="1"/>
    </xf>
    <xf numFmtId="0" fontId="43" fillId="0" borderId="55" xfId="0" applyFont="1" applyFill="1" applyBorder="1" applyAlignment="1">
      <alignment wrapText="1"/>
    </xf>
    <xf numFmtId="0" fontId="43" fillId="0" borderId="82" xfId="0" applyFont="1" applyFill="1" applyBorder="1" applyAlignment="1">
      <alignment wrapText="1"/>
    </xf>
    <xf numFmtId="0" fontId="43" fillId="0" borderId="55" xfId="0" applyFont="1" applyBorder="1" applyAlignment="1">
      <alignment wrapText="1"/>
    </xf>
    <xf numFmtId="0" fontId="36" fillId="0" borderId="0" xfId="67" applyFont="1" applyBorder="1" applyAlignment="1">
      <alignment wrapText="1"/>
    </xf>
    <xf numFmtId="0" fontId="36" fillId="0" borderId="64" xfId="0" applyFont="1" applyBorder="1" applyAlignment="1">
      <alignment wrapText="1"/>
    </xf>
    <xf numFmtId="0" fontId="36" fillId="0" borderId="0" xfId="0" applyFont="1" applyBorder="1" applyAlignment="1">
      <alignment wrapText="1"/>
    </xf>
    <xf numFmtId="0" fontId="36" fillId="0" borderId="55" xfId="0" applyFont="1" applyFill="1" applyBorder="1" applyAlignment="1">
      <alignment wrapText="1"/>
    </xf>
    <xf numFmtId="0" fontId="36" fillId="0" borderId="82" xfId="0" applyFont="1" applyFill="1" applyBorder="1" applyAlignment="1">
      <alignment wrapText="1"/>
    </xf>
    <xf numFmtId="0" fontId="36" fillId="0" borderId="55" xfId="0" applyFont="1" applyBorder="1" applyAlignment="1">
      <alignment wrapText="1"/>
    </xf>
    <xf numFmtId="49" fontId="36" fillId="0" borderId="55" xfId="60" applyNumberFormat="1" applyFont="1" applyFill="1" applyBorder="1" applyAlignment="1">
      <alignment horizontal="left" vertical="center" wrapText="1"/>
    </xf>
    <xf numFmtId="0" fontId="36" fillId="0" borderId="55" xfId="0" applyFont="1" applyFill="1" applyBorder="1" applyAlignment="1">
      <alignment horizontal="left" vertical="center" wrapText="1"/>
    </xf>
    <xf numFmtId="0" fontId="36" fillId="0" borderId="55" xfId="0" applyFont="1" applyFill="1" applyBorder="1" applyAlignment="1">
      <alignment horizontal="left" wrapText="1"/>
    </xf>
    <xf numFmtId="0" fontId="36" fillId="0" borderId="82" xfId="0" applyFont="1" applyFill="1" applyBorder="1" applyAlignment="1">
      <alignment horizontal="left" wrapText="1"/>
    </xf>
    <xf numFmtId="0" fontId="36" fillId="0" borderId="0" xfId="0" applyFont="1" applyBorder="1" applyAlignment="1">
      <alignment vertical="center"/>
    </xf>
    <xf numFmtId="0" fontId="36" fillId="0" borderId="0" xfId="0" applyFont="1" applyAlignment="1">
      <alignment vertical="center"/>
    </xf>
    <xf numFmtId="0" fontId="36" fillId="0" borderId="0" xfId="68" applyFont="1" applyBorder="1" applyAlignment="1">
      <alignment horizontal="center" vertical="center"/>
    </xf>
    <xf numFmtId="0" fontId="36" fillId="0" borderId="64" xfId="0" applyFont="1" applyBorder="1" applyAlignment="1">
      <alignment horizontal="center" vertical="center"/>
    </xf>
    <xf numFmtId="0" fontId="36" fillId="0" borderId="0" xfId="0" applyFont="1" applyBorder="1" applyAlignment="1">
      <alignment horizontal="center" vertical="center"/>
    </xf>
    <xf numFmtId="0" fontId="36" fillId="0" borderId="55" xfId="0" applyFont="1" applyBorder="1" applyAlignment="1">
      <alignment horizontal="center" vertical="center"/>
    </xf>
    <xf numFmtId="0" fontId="36" fillId="0" borderId="0" xfId="0" applyFont="1" applyAlignment="1">
      <alignment horizontal="center" vertical="center"/>
    </xf>
    <xf numFmtId="0" fontId="36" fillId="0" borderId="0" xfId="68" applyFont="1" applyFill="1" applyBorder="1" applyAlignment="1">
      <alignment horizontal="left" wrapText="1"/>
    </xf>
    <xf numFmtId="49" fontId="36" fillId="0" borderId="55" xfId="0" applyNumberFormat="1" applyFont="1" applyFill="1" applyBorder="1" applyAlignment="1">
      <alignment horizontal="left" vertical="center" wrapText="1"/>
    </xf>
    <xf numFmtId="0" fontId="36" fillId="0" borderId="55" xfId="0" applyFont="1" applyBorder="1" applyAlignment="1">
      <alignment horizontal="left" wrapText="1"/>
    </xf>
    <xf numFmtId="0" fontId="36" fillId="0" borderId="0" xfId="68" applyFont="1" applyFill="1" applyBorder="1" applyAlignment="1">
      <alignment wrapText="1"/>
    </xf>
    <xf numFmtId="0" fontId="36" fillId="0" borderId="55" xfId="68" applyFont="1" applyFill="1" applyBorder="1" applyAlignment="1">
      <alignment horizontal="left" wrapText="1"/>
    </xf>
    <xf numFmtId="0" fontId="36" fillId="0" borderId="55" xfId="81" applyFont="1" applyFill="1" applyBorder="1" applyAlignment="1">
      <alignment horizontal="left" wrapText="1"/>
    </xf>
    <xf numFmtId="0" fontId="0" fillId="0" borderId="55" xfId="0" applyFill="1" applyBorder="1" applyAlignment="1">
      <alignment wrapText="1"/>
    </xf>
    <xf numFmtId="0" fontId="36" fillId="0" borderId="0" xfId="0" applyFont="1" applyFill="1" applyAlignment="1">
      <alignment wrapText="1"/>
    </xf>
    <xf numFmtId="0" fontId="36" fillId="0" borderId="55" xfId="78" applyFont="1" applyFill="1" applyBorder="1" applyAlignment="1">
      <alignment wrapText="1"/>
    </xf>
    <xf numFmtId="0" fontId="46" fillId="0" borderId="0" xfId="67" applyFont="1" applyAlignment="1">
      <alignment wrapText="1"/>
    </xf>
    <xf numFmtId="0" fontId="36" fillId="0" borderId="35" xfId="0" applyFont="1" applyBorder="1" applyAlignment="1">
      <alignment wrapText="1"/>
    </xf>
    <xf numFmtId="0" fontId="36" fillId="0" borderId="41" xfId="0" applyFont="1" applyBorder="1" applyAlignment="1">
      <alignment wrapText="1"/>
    </xf>
    <xf numFmtId="49" fontId="36" fillId="0" borderId="10" xfId="60" applyNumberFormat="1" applyFont="1" applyFill="1" applyBorder="1" applyAlignment="1">
      <alignment horizontal="left" vertical="center" wrapText="1"/>
    </xf>
    <xf numFmtId="0" fontId="36" fillId="0" borderId="10" xfId="0" applyFont="1" applyFill="1" applyBorder="1" applyAlignment="1">
      <alignment wrapText="1"/>
    </xf>
    <xf numFmtId="49" fontId="36" fillId="0" borderId="10" xfId="0" applyNumberFormat="1" applyFont="1" applyFill="1" applyBorder="1" applyAlignment="1">
      <alignment horizontal="left" vertical="center" wrapText="1"/>
    </xf>
    <xf numFmtId="49" fontId="51" fillId="0" borderId="55" xfId="0" applyNumberFormat="1" applyFont="1" applyBorder="1" applyAlignment="1">
      <alignment horizontal="left" vertical="center" wrapText="1"/>
    </xf>
    <xf numFmtId="0" fontId="36" fillId="25" borderId="10" xfId="0" applyFont="1" applyFill="1" applyBorder="1" applyAlignment="1">
      <alignment horizontal="left" vertical="center" wrapText="1" shrinkToFit="1"/>
    </xf>
    <xf numFmtId="0" fontId="36" fillId="0" borderId="10" xfId="0" applyFont="1" applyFill="1" applyBorder="1" applyAlignment="1">
      <alignment horizontal="left" wrapText="1"/>
    </xf>
    <xf numFmtId="0" fontId="36" fillId="25" borderId="10" xfId="0" applyFont="1" applyFill="1" applyBorder="1" applyAlignment="1">
      <alignment horizontal="left" wrapText="1" shrinkToFit="1"/>
    </xf>
    <xf numFmtId="0" fontId="36" fillId="0" borderId="11" xfId="0" applyFont="1" applyFill="1" applyBorder="1" applyAlignment="1">
      <alignment horizontal="left" vertical="center" wrapText="1"/>
    </xf>
    <xf numFmtId="49" fontId="51" fillId="0" borderId="55" xfId="0" applyNumberFormat="1" applyFont="1" applyFill="1" applyBorder="1" applyAlignment="1">
      <alignment horizontal="left" vertical="center" wrapText="1"/>
    </xf>
    <xf numFmtId="49" fontId="36" fillId="0" borderId="11" xfId="60" applyNumberFormat="1" applyFont="1" applyFill="1" applyBorder="1" applyAlignment="1">
      <alignment horizontal="left" vertical="center" wrapText="1"/>
    </xf>
    <xf numFmtId="0" fontId="36" fillId="0" borderId="11" xfId="57" applyFont="1" applyFill="1" applyBorder="1" applyAlignment="1">
      <alignment horizontal="left" vertical="center" wrapText="1"/>
    </xf>
    <xf numFmtId="0" fontId="36" fillId="0" borderId="11" xfId="99" applyFont="1" applyFill="1" applyBorder="1" applyAlignment="1">
      <alignment horizontal="left" vertical="center" wrapText="1"/>
    </xf>
    <xf numFmtId="0" fontId="51" fillId="0" borderId="11" xfId="57" applyFont="1" applyBorder="1" applyAlignment="1">
      <alignment horizontal="left" vertical="center" wrapText="1"/>
    </xf>
    <xf numFmtId="49" fontId="51" fillId="0" borderId="55" xfId="60" applyNumberFormat="1" applyFont="1" applyBorder="1" applyAlignment="1">
      <alignment horizontal="center" vertical="center" wrapText="1"/>
    </xf>
    <xf numFmtId="0" fontId="46" fillId="0" borderId="0" xfId="67" applyFont="1" applyAlignment="1">
      <alignment horizontal="left" wrapText="1"/>
    </xf>
    <xf numFmtId="0" fontId="0" fillId="0" borderId="35" xfId="0" applyFont="1" applyBorder="1" applyAlignment="1">
      <alignment wrapText="1"/>
    </xf>
    <xf numFmtId="0" fontId="0" fillId="0" borderId="39" xfId="0" applyFont="1" applyBorder="1" applyAlignment="1">
      <alignment wrapText="1"/>
    </xf>
    <xf numFmtId="0" fontId="34" fillId="0" borderId="43" xfId="0" applyFont="1" applyFill="1" applyBorder="1" applyAlignment="1">
      <alignment horizontal="left" vertical="center" wrapText="1"/>
    </xf>
    <xf numFmtId="0" fontId="0" fillId="0" borderId="48" xfId="0" applyFont="1" applyBorder="1" applyAlignment="1">
      <alignment wrapText="1"/>
    </xf>
    <xf numFmtId="0" fontId="0" fillId="0" borderId="42" xfId="0" applyFont="1" applyBorder="1" applyAlignment="1">
      <alignment wrapText="1"/>
    </xf>
    <xf numFmtId="0" fontId="34" fillId="0" borderId="49" xfId="0" applyFont="1" applyFill="1" applyBorder="1" applyAlignment="1">
      <alignment horizontal="left" vertical="center" wrapText="1"/>
    </xf>
    <xf numFmtId="0" fontId="0" fillId="0" borderId="23" xfId="0" applyFont="1" applyBorder="1" applyAlignment="1">
      <alignment wrapText="1"/>
    </xf>
    <xf numFmtId="1" fontId="0" fillId="0" borderId="53" xfId="0" applyNumberFormat="1" applyFont="1" applyFill="1" applyBorder="1" applyAlignment="1">
      <alignment horizontal="left" vertical="center" wrapText="1"/>
    </xf>
    <xf numFmtId="0" fontId="0" fillId="0" borderId="53" xfId="0" applyNumberFormat="1" applyFont="1" applyFill="1" applyBorder="1" applyAlignment="1">
      <alignment horizontal="center" vertical="center" wrapText="1"/>
    </xf>
    <xf numFmtId="1" fontId="0" fillId="0" borderId="53" xfId="0" applyNumberFormat="1" applyFont="1" applyFill="1" applyBorder="1" applyAlignment="1">
      <alignment horizontal="center" vertical="center" wrapText="1"/>
    </xf>
    <xf numFmtId="49" fontId="0" fillId="0" borderId="11" xfId="0" applyNumberFormat="1" applyFont="1" applyFill="1" applyBorder="1" applyAlignment="1">
      <alignment vertical="center" wrapText="1"/>
    </xf>
    <xf numFmtId="49" fontId="0" fillId="0" borderId="11" xfId="0" applyNumberFormat="1" applyFill="1" applyBorder="1" applyAlignment="1">
      <alignment horizontal="center" vertical="center" wrapText="1"/>
    </xf>
    <xf numFmtId="49" fontId="0" fillId="0" borderId="11" xfId="70" applyNumberFormat="1" applyFont="1" applyFill="1" applyBorder="1" applyAlignment="1">
      <alignment horizontal="left" vertical="center" wrapText="1"/>
    </xf>
    <xf numFmtId="49" fontId="0" fillId="0" borderId="53" xfId="0" applyNumberFormat="1" applyFont="1" applyFill="1" applyBorder="1" applyAlignment="1">
      <alignment horizontal="center" vertical="center" wrapText="1"/>
    </xf>
    <xf numFmtId="49" fontId="0" fillId="0" borderId="67" xfId="0" applyNumberFormat="1" applyFont="1" applyBorder="1" applyAlignment="1">
      <alignment horizontal="left" vertical="center" wrapText="1"/>
    </xf>
    <xf numFmtId="49" fontId="0" fillId="0" borderId="67" xfId="0" applyNumberFormat="1" applyFont="1" applyBorder="1" applyAlignment="1">
      <alignment horizontal="center" vertical="center" wrapText="1"/>
    </xf>
    <xf numFmtId="1" fontId="0" fillId="0" borderId="66" xfId="0" applyNumberFormat="1" applyFont="1" applyBorder="1" applyAlignment="1">
      <alignment horizontal="left" vertical="center" wrapText="1"/>
    </xf>
    <xf numFmtId="0" fontId="0" fillId="0" borderId="67" xfId="0" applyFont="1" applyBorder="1" applyAlignment="1">
      <alignment horizontal="center" vertical="center" wrapText="1"/>
    </xf>
    <xf numFmtId="0" fontId="0" fillId="0" borderId="66" xfId="0" applyFont="1" applyBorder="1" applyAlignment="1">
      <alignment horizontal="center" vertical="center" wrapText="1"/>
    </xf>
    <xf numFmtId="49" fontId="0" fillId="0" borderId="66" xfId="0" applyNumberFormat="1" applyFont="1" applyBorder="1" applyAlignment="1">
      <alignment horizontal="left" vertical="center" wrapText="1"/>
    </xf>
    <xf numFmtId="1" fontId="0" fillId="0" borderId="66" xfId="0" applyNumberFormat="1" applyFont="1" applyBorder="1" applyAlignment="1">
      <alignment horizontal="center" vertical="center" wrapText="1"/>
    </xf>
    <xf numFmtId="49" fontId="0" fillId="0" borderId="66" xfId="0" applyNumberFormat="1" applyFont="1" applyBorder="1" applyAlignment="1">
      <alignment horizontal="center" vertical="center" wrapText="1"/>
    </xf>
    <xf numFmtId="49" fontId="0" fillId="0" borderId="66" xfId="0" applyNumberFormat="1" applyBorder="1" applyAlignment="1">
      <alignment horizontal="left" vertical="center" wrapText="1"/>
    </xf>
    <xf numFmtId="0" fontId="0" fillId="0" borderId="53" xfId="0" applyFont="1" applyFill="1" applyBorder="1" applyAlignment="1">
      <alignment horizontal="center" vertical="center" wrapText="1"/>
    </xf>
    <xf numFmtId="49" fontId="0" fillId="0" borderId="53" xfId="0" applyNumberFormat="1" applyFont="1" applyFill="1" applyBorder="1" applyAlignment="1">
      <alignment horizontal="left" vertical="center" wrapText="1"/>
    </xf>
    <xf numFmtId="1" fontId="0" fillId="0" borderId="54" xfId="0" applyNumberFormat="1" applyFont="1" applyFill="1" applyBorder="1" applyAlignment="1">
      <alignment horizontal="left" vertical="center" wrapText="1"/>
    </xf>
    <xf numFmtId="0" fontId="0" fillId="0" borderId="55" xfId="0" applyNumberFormat="1" applyFont="1" applyFill="1" applyBorder="1" applyAlignment="1">
      <alignment horizontal="center" vertical="center" wrapText="1"/>
    </xf>
    <xf numFmtId="0" fontId="0" fillId="0" borderId="56" xfId="0" applyNumberFormat="1" applyFont="1" applyFill="1" applyBorder="1" applyAlignment="1">
      <alignment horizontal="center" vertical="center" wrapText="1"/>
    </xf>
    <xf numFmtId="49" fontId="0" fillId="0" borderId="57" xfId="0" applyNumberFormat="1" applyFont="1" applyFill="1" applyBorder="1" applyAlignment="1">
      <alignment horizontal="left" vertical="center" wrapText="1"/>
    </xf>
    <xf numFmtId="0" fontId="0" fillId="0" borderId="11" xfId="0" applyFont="1" applyBorder="1" applyAlignment="1" applyProtection="1">
      <alignment horizontal="left" vertical="center"/>
    </xf>
    <xf numFmtId="0" fontId="0" fillId="0" borderId="0" xfId="0" applyFont="1" applyAlignment="1">
      <alignment vertical="center"/>
    </xf>
    <xf numFmtId="0" fontId="0" fillId="0" borderId="11" xfId="70" applyNumberFormat="1" applyFont="1" applyFill="1" applyBorder="1" applyAlignment="1" applyProtection="1">
      <alignment horizontal="left" vertical="center"/>
    </xf>
    <xf numFmtId="0" fontId="0" fillId="0" borderId="67" xfId="0" applyFont="1" applyBorder="1" applyAlignment="1">
      <alignment horizontal="left" vertical="center"/>
    </xf>
    <xf numFmtId="0" fontId="0" fillId="0" borderId="0" xfId="0" applyFont="1" applyFill="1" applyAlignment="1">
      <alignment vertical="center"/>
    </xf>
    <xf numFmtId="0" fontId="0" fillId="0" borderId="11" xfId="0" applyFont="1" applyFill="1" applyBorder="1" applyAlignment="1" applyProtection="1">
      <alignment horizontal="left" vertical="center"/>
    </xf>
    <xf numFmtId="49" fontId="0" fillId="0" borderId="20" xfId="0" applyNumberFormat="1" applyFont="1" applyFill="1" applyBorder="1" applyAlignment="1">
      <alignment horizontal="left" vertical="center" wrapText="1"/>
    </xf>
    <xf numFmtId="49" fontId="0" fillId="0" borderId="11" xfId="0" applyNumberFormat="1" applyFill="1" applyBorder="1" applyAlignment="1">
      <alignment horizontal="left" vertical="center" wrapText="1"/>
    </xf>
    <xf numFmtId="49" fontId="0" fillId="0" borderId="11" xfId="0" applyNumberFormat="1" applyFont="1" applyBorder="1" applyAlignment="1">
      <alignment horizontal="left" vertical="center" wrapText="1"/>
    </xf>
    <xf numFmtId="0" fontId="34" fillId="0" borderId="48" xfId="0" applyFont="1" applyFill="1" applyBorder="1" applyAlignment="1">
      <alignment horizontal="left" vertical="center"/>
    </xf>
    <xf numFmtId="0" fontId="34" fillId="0" borderId="49" xfId="0" applyFont="1" applyFill="1" applyBorder="1" applyAlignment="1">
      <alignment horizontal="left" vertical="center"/>
    </xf>
    <xf numFmtId="0" fontId="34" fillId="0" borderId="22" xfId="0" applyFont="1" applyFill="1" applyBorder="1" applyAlignment="1">
      <alignment horizontal="left" vertical="center"/>
    </xf>
    <xf numFmtId="0" fontId="34" fillId="0" borderId="23" xfId="0" applyFont="1" applyFill="1" applyBorder="1" applyAlignment="1">
      <alignment horizontal="left" vertical="center"/>
    </xf>
    <xf numFmtId="49" fontId="0" fillId="0" borderId="38" xfId="0" applyNumberFormat="1" applyFont="1" applyFill="1" applyBorder="1" applyAlignment="1">
      <alignment horizontal="left" vertical="center" wrapText="1"/>
    </xf>
    <xf numFmtId="0" fontId="0" fillId="0" borderId="85" xfId="0" applyFont="1" applyBorder="1" applyAlignment="1">
      <alignment wrapText="1"/>
    </xf>
    <xf numFmtId="49" fontId="0" fillId="0" borderId="67" xfId="0" applyNumberFormat="1" applyFont="1" applyFill="1" applyBorder="1" applyAlignment="1">
      <alignment horizontal="left" vertical="center" wrapText="1"/>
    </xf>
    <xf numFmtId="1" fontId="0" fillId="0" borderId="0" xfId="0" applyNumberFormat="1" applyFont="1" applyFill="1" applyBorder="1" applyAlignment="1">
      <alignment horizontal="left" vertical="center" wrapText="1"/>
    </xf>
    <xf numFmtId="49" fontId="0" fillId="0" borderId="20" xfId="0" applyNumberFormat="1" applyFont="1" applyFill="1" applyBorder="1" applyAlignment="1">
      <alignment horizontal="left" vertical="center" wrapText="1"/>
    </xf>
    <xf numFmtId="49" fontId="0" fillId="0" borderId="11" xfId="0" applyNumberFormat="1" applyFont="1" applyFill="1" applyBorder="1" applyAlignment="1">
      <alignment horizontal="left" vertical="center" wrapText="1"/>
    </xf>
    <xf numFmtId="0" fontId="55" fillId="0" borderId="55" xfId="0" applyFont="1" applyFill="1" applyBorder="1" applyAlignment="1">
      <alignment wrapText="1"/>
    </xf>
    <xf numFmtId="0" fontId="36" fillId="0" borderId="0" xfId="0" applyFont="1" applyAlignment="1">
      <alignment horizontal="left" wrapText="1"/>
    </xf>
    <xf numFmtId="0" fontId="36" fillId="0" borderId="35" xfId="0" applyFont="1" applyBorder="1" applyAlignment="1">
      <alignment wrapText="1"/>
    </xf>
    <xf numFmtId="0" fontId="36" fillId="0" borderId="39" xfId="0" applyFont="1" applyBorder="1" applyAlignment="1">
      <alignment wrapText="1"/>
    </xf>
    <xf numFmtId="0" fontId="36" fillId="0" borderId="41" xfId="0" applyFont="1" applyBorder="1" applyAlignment="1">
      <alignment wrapText="1"/>
    </xf>
    <xf numFmtId="0" fontId="36" fillId="0" borderId="42" xfId="0" applyFont="1" applyBorder="1" applyAlignment="1">
      <alignment wrapText="1"/>
    </xf>
    <xf numFmtId="0" fontId="36" fillId="25" borderId="55" xfId="82" applyFont="1" applyFill="1" applyBorder="1" applyAlignment="1">
      <alignment horizontal="left" vertical="center" wrapText="1"/>
    </xf>
    <xf numFmtId="0" fontId="36" fillId="0" borderId="11" xfId="82" applyFont="1" applyFill="1" applyBorder="1" applyAlignment="1">
      <alignment horizontal="left" vertical="center" wrapText="1"/>
    </xf>
    <xf numFmtId="49" fontId="36" fillId="0" borderId="55" xfId="59" applyNumberFormat="1" applyFont="1" applyFill="1" applyBorder="1" applyAlignment="1">
      <alignment horizontal="left" vertical="center" wrapText="1"/>
    </xf>
    <xf numFmtId="49" fontId="36" fillId="0" borderId="55" xfId="59" applyNumberFormat="1" applyFont="1" applyFill="1" applyBorder="1" applyAlignment="1">
      <alignment horizontal="center" vertical="center" wrapText="1"/>
    </xf>
    <xf numFmtId="0" fontId="36" fillId="0" borderId="10" xfId="82" applyFont="1" applyFill="1" applyBorder="1" applyAlignment="1">
      <alignment horizontal="left" vertical="center" wrapText="1"/>
    </xf>
    <xf numFmtId="9" fontId="36" fillId="0" borderId="55" xfId="59" applyNumberFormat="1" applyFont="1" applyFill="1" applyBorder="1" applyAlignment="1">
      <alignment horizontal="center" vertical="center" wrapText="1"/>
    </xf>
    <xf numFmtId="49" fontId="36" fillId="0" borderId="55" xfId="62" applyNumberFormat="1" applyFont="1" applyFill="1" applyBorder="1" applyAlignment="1">
      <alignment vertical="center" wrapText="1"/>
    </xf>
    <xf numFmtId="49" fontId="0" fillId="0" borderId="55" xfId="62" applyNumberFormat="1" applyFont="1" applyFill="1" applyBorder="1" applyAlignment="1">
      <alignment vertical="center" wrapText="1"/>
    </xf>
    <xf numFmtId="0" fontId="34" fillId="0" borderId="15" xfId="0" applyFont="1" applyFill="1" applyBorder="1" applyAlignment="1">
      <alignment horizontal="left" vertical="center" wrapText="1"/>
    </xf>
    <xf numFmtId="0" fontId="42" fillId="0" borderId="55" xfId="0" applyFont="1" applyFill="1" applyBorder="1" applyAlignment="1">
      <alignment horizontal="left" wrapText="1"/>
    </xf>
    <xf numFmtId="0" fontId="42" fillId="0" borderId="62" xfId="0" applyFont="1" applyFill="1" applyBorder="1" applyAlignment="1">
      <alignment horizontal="left" wrapText="1"/>
    </xf>
    <xf numFmtId="49" fontId="36" fillId="0" borderId="55" xfId="58" applyNumberFormat="1" applyFont="1" applyFill="1" applyBorder="1" applyAlignment="1">
      <alignment vertical="top" wrapText="1"/>
    </xf>
    <xf numFmtId="49" fontId="36" fillId="0" borderId="55" xfId="62" applyNumberFormat="1" applyFont="1" applyFill="1" applyBorder="1" applyAlignment="1">
      <alignment horizontal="left" vertical="center" wrapText="1"/>
    </xf>
    <xf numFmtId="49" fontId="36" fillId="0" borderId="55" xfId="62" applyNumberFormat="1" applyFont="1" applyFill="1" applyBorder="1" applyAlignment="1">
      <alignment horizontal="right" vertical="center" wrapText="1"/>
    </xf>
    <xf numFmtId="0" fontId="34" fillId="0" borderId="12" xfId="0" applyFont="1" applyBorder="1" applyAlignment="1">
      <alignment vertical="center" wrapText="1"/>
    </xf>
    <xf numFmtId="49" fontId="36" fillId="0" borderId="11" xfId="62" applyNumberFormat="1" applyFont="1" applyFill="1" applyBorder="1" applyAlignment="1">
      <alignment horizontal="center" vertical="center"/>
    </xf>
    <xf numFmtId="49" fontId="36" fillId="0" borderId="11" xfId="59" applyNumberFormat="1" applyFont="1" applyFill="1" applyBorder="1" applyAlignment="1">
      <alignment vertical="center" wrapText="1"/>
    </xf>
    <xf numFmtId="49" fontId="36" fillId="0" borderId="11" xfId="59" applyNumberFormat="1" applyFont="1" applyFill="1" applyBorder="1" applyAlignment="1">
      <alignment horizontal="left" vertical="center" wrapText="1"/>
    </xf>
    <xf numFmtId="9" fontId="36" fillId="0" borderId="55" xfId="77" applyFont="1" applyFill="1" applyBorder="1" applyAlignment="1">
      <alignment horizontal="center" vertical="center"/>
    </xf>
    <xf numFmtId="9" fontId="0" fillId="0" borderId="55" xfId="77" applyFont="1" applyFill="1" applyBorder="1" applyAlignment="1">
      <alignment horizontal="center" vertical="center"/>
    </xf>
    <xf numFmtId="0" fontId="34" fillId="0" borderId="17" xfId="0" applyFont="1" applyFill="1" applyBorder="1" applyAlignment="1">
      <alignment horizontal="center" vertical="center" wrapText="1"/>
    </xf>
    <xf numFmtId="0" fontId="34" fillId="0" borderId="15" xfId="0" applyFont="1" applyFill="1" applyBorder="1" applyAlignment="1">
      <alignment vertical="top" wrapText="1"/>
    </xf>
    <xf numFmtId="0" fontId="36" fillId="0" borderId="11" xfId="0" applyFont="1" applyFill="1" applyBorder="1" applyAlignment="1" applyProtection="1">
      <alignment horizontal="center" vertical="center"/>
    </xf>
    <xf numFmtId="0" fontId="0" fillId="0" borderId="72" xfId="0" applyFont="1" applyFill="1" applyBorder="1" applyAlignment="1">
      <alignment vertical="center" wrapText="1"/>
    </xf>
    <xf numFmtId="0" fontId="0" fillId="0" borderId="51" xfId="0" applyFont="1" applyFill="1" applyBorder="1" applyAlignment="1">
      <alignment vertical="center" wrapText="1"/>
    </xf>
    <xf numFmtId="0" fontId="36" fillId="0" borderId="55" xfId="0" applyFont="1" applyFill="1" applyBorder="1" applyAlignment="1">
      <alignment vertical="center" wrapText="1"/>
    </xf>
    <xf numFmtId="0" fontId="36" fillId="0" borderId="0" xfId="0" applyFont="1" applyAlignment="1">
      <alignment vertical="center" wrapText="1"/>
    </xf>
    <xf numFmtId="0" fontId="36" fillId="0" borderId="0" xfId="0" applyFont="1" applyFill="1" applyAlignment="1">
      <alignment vertical="center" wrapText="1"/>
    </xf>
    <xf numFmtId="0" fontId="0" fillId="0" borderId="0" xfId="0" applyAlignment="1">
      <alignment wrapText="1"/>
    </xf>
    <xf numFmtId="49" fontId="0" fillId="0" borderId="11" xfId="59" applyNumberFormat="1" applyFont="1" applyFill="1" applyBorder="1" applyAlignment="1">
      <alignment vertical="center" wrapText="1"/>
    </xf>
    <xf numFmtId="49" fontId="0" fillId="0" borderId="55" xfId="59" applyNumberFormat="1" applyFont="1" applyFill="1" applyBorder="1" applyAlignment="1">
      <alignment vertical="center" wrapText="1"/>
    </xf>
    <xf numFmtId="0" fontId="36" fillId="0" borderId="0" xfId="57" applyFont="1" applyAlignment="1">
      <alignment horizontal="left" wrapText="1"/>
    </xf>
    <xf numFmtId="49" fontId="36" fillId="0" borderId="55" xfId="0" applyNumberFormat="1" applyFont="1" applyBorder="1" applyAlignment="1">
      <alignment horizontal="left" vertical="center" wrapText="1"/>
    </xf>
    <xf numFmtId="0" fontId="36" fillId="0" borderId="10" xfId="57" applyFont="1" applyFill="1" applyBorder="1" applyAlignment="1">
      <alignment horizontal="left" vertical="center" wrapText="1"/>
    </xf>
    <xf numFmtId="0" fontId="36" fillId="0" borderId="55" xfId="57" applyFont="1" applyFill="1" applyBorder="1" applyAlignment="1">
      <alignment horizontal="left" vertical="center" wrapText="1"/>
    </xf>
    <xf numFmtId="0" fontId="36" fillId="0" borderId="55" xfId="57" applyFont="1" applyBorder="1" applyAlignment="1">
      <alignment horizontal="left" vertical="center" wrapText="1"/>
    </xf>
    <xf numFmtId="0" fontId="36" fillId="0" borderId="55" xfId="57" applyFont="1" applyBorder="1" applyAlignment="1">
      <alignment wrapText="1"/>
    </xf>
    <xf numFmtId="0" fontId="36" fillId="26" borderId="55" xfId="57" applyFont="1" applyFill="1" applyBorder="1" applyAlignment="1">
      <alignment horizontal="left" vertical="center" wrapText="1"/>
    </xf>
    <xf numFmtId="0" fontId="36" fillId="0" borderId="52" xfId="0" applyFont="1" applyFill="1" applyBorder="1" applyAlignment="1">
      <alignment horizontal="left" vertical="center" wrapText="1" shrinkToFit="1"/>
    </xf>
    <xf numFmtId="0" fontId="36" fillId="0" borderId="55" xfId="0" applyFont="1" applyFill="1" applyBorder="1" applyAlignment="1">
      <alignment horizontal="left" vertical="center" wrapText="1" shrinkToFit="1"/>
    </xf>
    <xf numFmtId="0" fontId="36" fillId="0" borderId="10" xfId="0" applyFont="1" applyFill="1" applyBorder="1" applyAlignment="1">
      <alignment horizontal="left" vertical="center" wrapText="1"/>
    </xf>
    <xf numFmtId="0" fontId="36" fillId="0" borderId="52" xfId="0" applyFont="1" applyBorder="1" applyAlignment="1">
      <alignment wrapText="1"/>
    </xf>
    <xf numFmtId="0" fontId="36" fillId="0" borderId="52" xfId="0" applyFont="1" applyBorder="1" applyAlignment="1">
      <alignment horizontal="left" vertical="center" wrapText="1"/>
    </xf>
    <xf numFmtId="0" fontId="0" fillId="0" borderId="55" xfId="0" applyFont="1" applyBorder="1" applyAlignment="1">
      <alignment wrapText="1"/>
    </xf>
    <xf numFmtId="0" fontId="36" fillId="0" borderId="11" xfId="0" applyFont="1" applyFill="1" applyBorder="1" applyAlignment="1">
      <alignment horizontal="left" wrapText="1"/>
    </xf>
    <xf numFmtId="0" fontId="34" fillId="0" borderId="21" xfId="0" applyFont="1" applyFill="1" applyBorder="1" applyAlignment="1">
      <alignment horizontal="left" vertical="center" wrapText="1"/>
    </xf>
    <xf numFmtId="0" fontId="36" fillId="0" borderId="53" xfId="0" applyFont="1" applyFill="1" applyBorder="1" applyAlignment="1">
      <alignment horizontal="left" vertical="center" wrapText="1"/>
    </xf>
    <xf numFmtId="0" fontId="0" fillId="0" borderId="0" xfId="57" applyFont="1" applyAlignment="1">
      <alignment wrapText="1"/>
    </xf>
    <xf numFmtId="0" fontId="0" fillId="25" borderId="10" xfId="0" applyFont="1" applyFill="1" applyBorder="1" applyAlignment="1">
      <alignment horizontal="left" vertical="center" wrapText="1"/>
    </xf>
    <xf numFmtId="0" fontId="0" fillId="0" borderId="10" xfId="57" applyFont="1" applyFill="1" applyBorder="1" applyAlignment="1">
      <alignment horizontal="left" vertical="center" wrapText="1"/>
    </xf>
    <xf numFmtId="0" fontId="0" fillId="0" borderId="55" xfId="57" applyFont="1" applyBorder="1" applyAlignment="1">
      <alignment horizontal="left" vertical="center" wrapText="1"/>
    </xf>
    <xf numFmtId="0" fontId="0" fillId="0" borderId="0" xfId="57" applyFont="1" applyFill="1" applyAlignment="1">
      <alignment wrapText="1"/>
    </xf>
    <xf numFmtId="0" fontId="0" fillId="0" borderId="55" xfId="0" applyFont="1" applyBorder="1" applyAlignment="1">
      <alignment horizontal="left" vertical="center" wrapText="1"/>
    </xf>
    <xf numFmtId="0" fontId="0" fillId="0" borderId="55" xfId="99" applyFont="1" applyFill="1" applyBorder="1" applyAlignment="1">
      <alignment wrapText="1"/>
    </xf>
    <xf numFmtId="0" fontId="0" fillId="0" borderId="55" xfId="57" applyFont="1" applyFill="1" applyBorder="1" applyAlignment="1">
      <alignment horizontal="left" vertical="center" wrapText="1"/>
    </xf>
    <xf numFmtId="0" fontId="0" fillId="0" borderId="53" xfId="0" applyFont="1" applyFill="1" applyBorder="1" applyAlignment="1">
      <alignment horizontal="left" vertical="center" wrapText="1"/>
    </xf>
    <xf numFmtId="0" fontId="52" fillId="0" borderId="10" xfId="57" applyFont="1" applyFill="1" applyBorder="1" applyAlignment="1">
      <alignment horizontal="left" vertical="center" wrapText="1"/>
    </xf>
    <xf numFmtId="0" fontId="0" fillId="0" borderId="55" xfId="0" applyFont="1" applyFill="1" applyBorder="1" applyAlignment="1">
      <alignment horizontal="left" wrapText="1"/>
    </xf>
    <xf numFmtId="1" fontId="0" fillId="0" borderId="10" xfId="57" applyNumberFormat="1" applyFont="1" applyFill="1" applyBorder="1" applyAlignment="1">
      <alignment horizontal="left" vertical="center" wrapText="1"/>
    </xf>
    <xf numFmtId="0" fontId="41" fillId="0" borderId="0" xfId="57" applyFont="1" applyAlignment="1">
      <alignment wrapText="1"/>
    </xf>
    <xf numFmtId="0" fontId="42" fillId="0" borderId="25" xfId="0" applyFont="1" applyBorder="1" applyAlignment="1">
      <alignment horizontal="left" wrapText="1"/>
    </xf>
    <xf numFmtId="0" fontId="0" fillId="0" borderId="0" xfId="0" applyFont="1" applyBorder="1" applyAlignment="1">
      <alignment wrapText="1"/>
    </xf>
    <xf numFmtId="0" fontId="0" fillId="0" borderId="55" xfId="0" applyFont="1" applyBorder="1" applyAlignment="1">
      <alignment horizontal="left" wrapText="1"/>
    </xf>
    <xf numFmtId="0" fontId="0" fillId="0" borderId="11" xfId="0" applyFont="1" applyBorder="1" applyAlignment="1">
      <alignment horizontal="left" wrapText="1"/>
    </xf>
    <xf numFmtId="0" fontId="0" fillId="0" borderId="55" xfId="98" applyFont="1" applyFill="1" applyBorder="1" applyAlignment="1">
      <alignment horizontal="left" vertical="center" wrapText="1"/>
    </xf>
    <xf numFmtId="0" fontId="0" fillId="0" borderId="11" xfId="0" applyFont="1" applyBorder="1" applyAlignment="1">
      <alignment horizontal="left" vertical="center" wrapText="1"/>
    </xf>
    <xf numFmtId="0" fontId="34" fillId="0" borderId="25" xfId="0" applyFont="1" applyFill="1" applyBorder="1" applyAlignment="1">
      <alignment horizontal="left" vertical="center" wrapText="1"/>
    </xf>
    <xf numFmtId="0" fontId="53" fillId="0" borderId="55" xfId="80" applyFont="1" applyFill="1" applyBorder="1" applyAlignment="1" applyProtection="1">
      <alignment horizontal="left" vertical="center" wrapText="1"/>
    </xf>
    <xf numFmtId="0" fontId="34" fillId="0" borderId="10" xfId="0" applyFont="1" applyFill="1" applyBorder="1" applyAlignment="1">
      <alignment vertical="center" wrapText="1"/>
    </xf>
    <xf numFmtId="0" fontId="0" fillId="0" borderId="16" xfId="0" applyFont="1" applyFill="1" applyBorder="1" applyAlignment="1">
      <alignment wrapText="1"/>
    </xf>
    <xf numFmtId="0" fontId="0" fillId="0" borderId="45" xfId="0" applyFont="1" applyBorder="1" applyAlignment="1">
      <alignment horizontal="left" vertical="top" wrapText="1"/>
    </xf>
    <xf numFmtId="0" fontId="0" fillId="0" borderId="44" xfId="0" applyFont="1" applyBorder="1" applyAlignment="1">
      <alignment horizontal="left" vertical="top" wrapText="1"/>
    </xf>
    <xf numFmtId="0" fontId="0" fillId="0" borderId="48" xfId="0" applyFont="1" applyBorder="1" applyAlignment="1">
      <alignment horizontal="left" vertical="top" wrapText="1"/>
    </xf>
    <xf numFmtId="0" fontId="0" fillId="0" borderId="72" xfId="0" applyFont="1" applyBorder="1" applyAlignment="1">
      <alignment horizontal="left" vertical="top" wrapText="1"/>
    </xf>
    <xf numFmtId="0" fontId="0" fillId="0" borderId="73" xfId="0" applyFont="1" applyBorder="1" applyAlignment="1">
      <alignment horizontal="left" vertical="top" wrapText="1"/>
    </xf>
    <xf numFmtId="0" fontId="0" fillId="0" borderId="62" xfId="0" applyFont="1" applyBorder="1" applyAlignment="1">
      <alignment horizontal="left" vertical="top" wrapText="1"/>
    </xf>
    <xf numFmtId="0" fontId="0" fillId="0" borderId="11" xfId="0" applyFont="1" applyBorder="1" applyAlignment="1">
      <alignment horizontal="left" vertical="top" wrapText="1"/>
    </xf>
    <xf numFmtId="0" fontId="0" fillId="0" borderId="55" xfId="0" applyFont="1" applyBorder="1" applyAlignment="1">
      <alignment horizontal="left" vertical="top" wrapText="1"/>
    </xf>
    <xf numFmtId="0" fontId="47" fillId="0" borderId="55" xfId="0" applyFont="1" applyBorder="1" applyAlignment="1">
      <alignment wrapText="1"/>
    </xf>
    <xf numFmtId="0" fontId="47" fillId="0" borderId="0" xfId="0" applyFont="1" applyBorder="1" applyAlignment="1">
      <alignment wrapText="1"/>
    </xf>
    <xf numFmtId="0" fontId="45" fillId="0" borderId="55" xfId="80" applyBorder="1" applyAlignment="1">
      <alignment horizontal="left" vertical="top" wrapText="1"/>
    </xf>
    <xf numFmtId="49" fontId="34" fillId="0" borderId="0" xfId="0" applyNumberFormat="1" applyFont="1" applyFill="1" applyBorder="1" applyAlignment="1">
      <alignment vertical="center" wrapText="1"/>
    </xf>
    <xf numFmtId="49" fontId="34" fillId="0" borderId="0" xfId="0" applyNumberFormat="1" applyFont="1" applyFill="1" applyBorder="1" applyAlignment="1">
      <alignment horizontal="center" vertical="center" wrapText="1"/>
    </xf>
    <xf numFmtId="0" fontId="0" fillId="26" borderId="10" xfId="0" applyFont="1" applyFill="1" applyBorder="1" applyAlignment="1">
      <alignment horizontal="center" wrapText="1"/>
    </xf>
    <xf numFmtId="0" fontId="0" fillId="26" borderId="11" xfId="0" applyFont="1" applyFill="1" applyBorder="1" applyAlignment="1">
      <alignment horizontal="center" wrapText="1"/>
    </xf>
    <xf numFmtId="0" fontId="0" fillId="0" borderId="25" xfId="0" applyFont="1" applyBorder="1" applyAlignment="1">
      <alignment wrapText="1"/>
    </xf>
    <xf numFmtId="0" fontId="0" fillId="26" borderId="11" xfId="0" applyFont="1" applyFill="1" applyBorder="1" applyAlignment="1">
      <alignment horizontal="left" wrapText="1"/>
    </xf>
    <xf numFmtId="0" fontId="0" fillId="26" borderId="10" xfId="0" applyFont="1" applyFill="1" applyBorder="1" applyAlignment="1">
      <alignment horizontal="left" wrapText="1"/>
    </xf>
    <xf numFmtId="0" fontId="0" fillId="0" borderId="55" xfId="0" applyFont="1" applyFill="1" applyBorder="1" applyAlignment="1">
      <alignment horizontal="center" vertical="top" wrapText="1"/>
    </xf>
    <xf numFmtId="0" fontId="0" fillId="0" borderId="55" xfId="0" applyNumberFormat="1" applyFont="1" applyFill="1" applyBorder="1" applyAlignment="1">
      <alignment horizontal="left" vertical="center" wrapText="1"/>
    </xf>
    <xf numFmtId="0" fontId="34" fillId="0" borderId="0" xfId="0" applyFont="1" applyAlignment="1">
      <alignment horizontal="left" wrapText="1"/>
    </xf>
  </cellXfs>
  <cellStyles count="104">
    <cellStyle name="20% - Akzent1" xfId="1"/>
    <cellStyle name="20% - Akzent2" xfId="2"/>
    <cellStyle name="20% - Akzent3" xfId="3"/>
    <cellStyle name="20% - Akzent4" xfId="4"/>
    <cellStyle name="20% - Akzent5" xfId="5"/>
    <cellStyle name="20% - Akzent6" xfId="6"/>
    <cellStyle name="20% - Énfasis1" xfId="7"/>
    <cellStyle name="20% - Énfasis2" xfId="8"/>
    <cellStyle name="20% - Énfasis3" xfId="9"/>
    <cellStyle name="20% - Énfasis4" xfId="10"/>
    <cellStyle name="20% - Énfasis5" xfId="11"/>
    <cellStyle name="20% - Énfasis6" xfId="12"/>
    <cellStyle name="40% - Akzent1" xfId="13"/>
    <cellStyle name="40% - Akzent2" xfId="14"/>
    <cellStyle name="40% - Akzent3" xfId="15"/>
    <cellStyle name="40% - Akzent4" xfId="16"/>
    <cellStyle name="40% - Akzent5" xfId="17"/>
    <cellStyle name="40% - Akzent6" xfId="18"/>
    <cellStyle name="40% - Énfasis1" xfId="19"/>
    <cellStyle name="40% - Énfasis2" xfId="20"/>
    <cellStyle name="40% - Énfasis3" xfId="21"/>
    <cellStyle name="40% - Énfasis4" xfId="22"/>
    <cellStyle name="40% - Énfasis5" xfId="23"/>
    <cellStyle name="40% - Énfasis6" xfId="24"/>
    <cellStyle name="60% - Akzent1" xfId="25"/>
    <cellStyle name="60% - Akzent2" xfId="26"/>
    <cellStyle name="60% - Akzent3" xfId="27"/>
    <cellStyle name="60% - Akzent4" xfId="28"/>
    <cellStyle name="60% - Akzent5" xfId="29"/>
    <cellStyle name="60% - Akzent6" xfId="30"/>
    <cellStyle name="60% - Énfasis1" xfId="31"/>
    <cellStyle name="60% - Énfasis2" xfId="32"/>
    <cellStyle name="60% - Énfasis3" xfId="33"/>
    <cellStyle name="60% - Énfasis4" xfId="34"/>
    <cellStyle name="60% - Énfasis5" xfId="35"/>
    <cellStyle name="60% - Énfasis6" xfId="36"/>
    <cellStyle name="Ausgabe" xfId="37"/>
    <cellStyle name="Berechnung" xfId="38"/>
    <cellStyle name="Buena" xfId="39"/>
    <cellStyle name="Cálculo" xfId="40"/>
    <cellStyle name="Celda de comprobación" xfId="41"/>
    <cellStyle name="Celda vinculada" xfId="42"/>
    <cellStyle name="Eingabe" xfId="43"/>
    <cellStyle name="Encabezado 4" xfId="44"/>
    <cellStyle name="Énfasis1" xfId="45"/>
    <cellStyle name="Énfasis2" xfId="46"/>
    <cellStyle name="Énfasis3" xfId="47"/>
    <cellStyle name="Énfasis4" xfId="48"/>
    <cellStyle name="Énfasis5" xfId="49"/>
    <cellStyle name="Énfasis6" xfId="50"/>
    <cellStyle name="Entrada" xfId="51"/>
    <cellStyle name="Ergebnis" xfId="52"/>
    <cellStyle name="Erklärender Text" xfId="53"/>
    <cellStyle name="Hyperlink" xfId="80" builtinId="8"/>
    <cellStyle name="Incorrecto" xfId="54"/>
    <cellStyle name="Normal" xfId="0" builtinId="0"/>
    <cellStyle name="Normal 2" xfId="55"/>
    <cellStyle name="Normal 2 2" xfId="56"/>
    <cellStyle name="Normal 2 3" xfId="87"/>
    <cellStyle name="Normal 3" xfId="57"/>
    <cellStyle name="Normal 3 2" xfId="88"/>
    <cellStyle name="Normal 3 2 3" xfId="99"/>
    <cellStyle name="Normal 3 4 2" xfId="98"/>
    <cellStyle name="Normal 4" xfId="78"/>
    <cellStyle name="Normal 4 2" xfId="86"/>
    <cellStyle name="Normal 4 3" xfId="92"/>
    <cellStyle name="Normal 4 5" xfId="79"/>
    <cellStyle name="Normal 4 5 2" xfId="93"/>
    <cellStyle name="Normal 5" xfId="82"/>
    <cellStyle name="Normal 6" xfId="95"/>
    <cellStyle name="Normal 7" xfId="102"/>
    <cellStyle name="Normal 7 3" xfId="96"/>
    <cellStyle name="Normal 9 2" xfId="97"/>
    <cellStyle name="Normal_Hoja1" xfId="100"/>
    <cellStyle name="Normale 2" xfId="58"/>
    <cellStyle name="Normale 2 2" xfId="59"/>
    <cellStyle name="Normale 2_DCF_Guidelines_Standard-Tables_Version-2009 2" xfId="60"/>
    <cellStyle name="Normale 3" xfId="61"/>
    <cellStyle name="Normale 3 2" xfId="62"/>
    <cellStyle name="Normale 4" xfId="63"/>
    <cellStyle name="Normale 4 2" xfId="89"/>
    <cellStyle name="Notas" xfId="64"/>
    <cellStyle name="Notiz" xfId="65"/>
    <cellStyle name="Percent" xfId="77" builtinId="5"/>
    <cellStyle name="Salida" xfId="66"/>
    <cellStyle name="Standard 2" xfId="67"/>
    <cellStyle name="Standard 2 2" xfId="68"/>
    <cellStyle name="Standard 2 2 2" xfId="81"/>
    <cellStyle name="Standard 2 2 2 2" xfId="85"/>
    <cellStyle name="Standard 2 2 2 2 2 2" xfId="103"/>
    <cellStyle name="Standard 2 2 2 3" xfId="94"/>
    <cellStyle name="Standard 2 2 3" xfId="84"/>
    <cellStyle name="Standard 2 2 4" xfId="91"/>
    <cellStyle name="Standard 2 3" xfId="83"/>
    <cellStyle name="Standard 2 4" xfId="90"/>
    <cellStyle name="Texto de advertencia" xfId="69"/>
    <cellStyle name="Texto explicativo" xfId="70"/>
    <cellStyle name="Título" xfId="71"/>
    <cellStyle name="Título 1" xfId="72"/>
    <cellStyle name="Título 2" xfId="73"/>
    <cellStyle name="Título 3" xfId="74"/>
    <cellStyle name="Título_Table7A_Planned Regional_coord" xfId="101"/>
    <cellStyle name="Überschrift" xfId="75"/>
    <cellStyle name="Warnender Text" xfId="76"/>
  </cellStyles>
  <dxfs count="8">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6666"/>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E6E6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8" Type="http://schemas.openxmlformats.org/officeDocument/2006/relationships/vmlDrawing" Target="../drawings/vmlDrawing6.vml"/><Relationship Id="rId3" Type="http://schemas.openxmlformats.org/officeDocument/2006/relationships/hyperlink" Target="http://www.proyectosap.es/index.php/documentacion-publica/category/323-quality-assurance-framework" TargetMode="External"/><Relationship Id="rId7" Type="http://schemas.openxmlformats.org/officeDocument/2006/relationships/printerSettings" Target="../printerSettings/printerSettings17.bin"/><Relationship Id="rId2" Type="http://schemas.openxmlformats.org/officeDocument/2006/relationships/hyperlink" Target="http://www.proyectosap.es/index.php/documentacion-publica" TargetMode="External"/><Relationship Id="rId1" Type="http://schemas.openxmlformats.org/officeDocument/2006/relationships/hyperlink" Target="http://www.proyectosap.es/index.php/documentacion-publica" TargetMode="External"/><Relationship Id="rId6" Type="http://schemas.openxmlformats.org/officeDocument/2006/relationships/hyperlink" Target="http://www.proyectosap.es/index.php/documentacion-publica/category/323-quality-assurance-framework" TargetMode="External"/><Relationship Id="rId5" Type="http://schemas.openxmlformats.org/officeDocument/2006/relationships/hyperlink" Target="http://www.proyectosap.es/index.php/documentacion-publica/category/323-quality-assurance-framework" TargetMode="External"/><Relationship Id="rId4" Type="http://schemas.openxmlformats.org/officeDocument/2006/relationships/hyperlink" Target="http://www.proyectosap.es/index.php/documentacion-publica/category/323-quality-assurance-framework"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s://www.ine.es/dyngs/INEbase/es/operacion.htm?c=Estadistica_C&amp;cid=1254736143952&amp;menu=resultados&amp;idp=1254735576715" TargetMode="External"/><Relationship Id="rId2" Type="http://schemas.openxmlformats.org/officeDocument/2006/relationships/hyperlink" Target="http://www.mapa.gob.es/es/estadistica/temas/estadisticas-pesqueras/" TargetMode="External"/><Relationship Id="rId1" Type="http://schemas.openxmlformats.org/officeDocument/2006/relationships/hyperlink" Target="http://www.mapa.gob.es/es/estadistica/temas/estadisticas-pesqueras/" TargetMode="External"/><Relationship Id="rId4"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O358"/>
  <sheetViews>
    <sheetView tabSelected="1" view="pageBreakPreview" topLeftCell="A350" zoomScale="101" zoomScaleNormal="100" workbookViewId="0">
      <selection activeCell="L303" sqref="L303"/>
    </sheetView>
  </sheetViews>
  <sheetFormatPr defaultColWidth="8.88671875" defaultRowHeight="13.2"/>
  <cols>
    <col min="1" max="1" width="5.5546875" style="1" customWidth="1"/>
    <col min="2" max="2" width="10.44140625" style="1" customWidth="1"/>
    <col min="3" max="3" width="21.77734375" style="567" customWidth="1"/>
    <col min="4" max="4" width="14" style="87" customWidth="1"/>
    <col min="5" max="5" width="9.88671875" style="1" customWidth="1"/>
    <col min="6" max="6" width="26.109375" style="87" customWidth="1"/>
    <col min="7" max="7" width="9.44140625" style="1" customWidth="1"/>
    <col min="8" max="8" width="12" style="114" customWidth="1"/>
    <col min="9" max="9" width="8.33203125" style="99" customWidth="1"/>
    <col min="10" max="10" width="10.5546875" style="99" customWidth="1"/>
    <col min="11" max="11" width="9.6640625" style="1" customWidth="1"/>
    <col min="12" max="12" width="45.88671875" style="580" customWidth="1"/>
    <col min="13" max="16384" width="8.88671875" style="1"/>
  </cols>
  <sheetData>
    <row r="1" spans="1:15" ht="13.8" thickBot="1">
      <c r="A1" s="78" t="s">
        <v>282</v>
      </c>
    </row>
    <row r="2" spans="1:15" ht="13.8">
      <c r="A2" s="472"/>
      <c r="B2" s="473"/>
      <c r="C2" s="473"/>
      <c r="D2" s="473"/>
      <c r="E2" s="473"/>
      <c r="F2" s="473"/>
      <c r="G2" s="473"/>
      <c r="H2" s="473"/>
      <c r="I2" s="473"/>
      <c r="J2" s="470" t="s">
        <v>29</v>
      </c>
      <c r="K2" s="471"/>
      <c r="L2" s="581" t="s">
        <v>2119</v>
      </c>
    </row>
    <row r="3" spans="1:15" ht="27.6" customHeight="1" thickBot="1">
      <c r="A3" s="474"/>
      <c r="B3" s="475"/>
      <c r="C3" s="475"/>
      <c r="D3" s="475"/>
      <c r="E3" s="475"/>
      <c r="F3" s="475"/>
      <c r="G3" s="475"/>
      <c r="H3" s="475"/>
      <c r="I3" s="475"/>
      <c r="J3" s="578" t="s">
        <v>30</v>
      </c>
      <c r="K3" s="579"/>
      <c r="L3" s="582" t="s">
        <v>2599</v>
      </c>
    </row>
    <row r="4" spans="1:15" s="15" customFormat="1" ht="72.900000000000006" customHeight="1" thickBot="1">
      <c r="A4" s="44" t="s">
        <v>0</v>
      </c>
      <c r="B4" s="10" t="s">
        <v>106</v>
      </c>
      <c r="C4" s="568" t="s">
        <v>58</v>
      </c>
      <c r="D4" s="8" t="s">
        <v>3</v>
      </c>
      <c r="E4" s="8" t="s">
        <v>2641</v>
      </c>
      <c r="F4" s="21" t="s">
        <v>107</v>
      </c>
      <c r="G4" s="21" t="s">
        <v>150</v>
      </c>
      <c r="H4" s="105" t="s">
        <v>126</v>
      </c>
      <c r="I4" s="100" t="s">
        <v>125</v>
      </c>
      <c r="J4" s="100" t="s">
        <v>149</v>
      </c>
      <c r="K4" s="8" t="s">
        <v>134</v>
      </c>
      <c r="L4" s="583" t="s">
        <v>14</v>
      </c>
      <c r="O4" s="173"/>
    </row>
    <row r="5" spans="1:15" s="15" customFormat="1" ht="26.4">
      <c r="A5" s="206" t="s">
        <v>5</v>
      </c>
      <c r="B5" s="4" t="s">
        <v>2128</v>
      </c>
      <c r="C5" s="569" t="s">
        <v>762</v>
      </c>
      <c r="D5" s="573" t="s">
        <v>47</v>
      </c>
      <c r="E5" s="13" t="s">
        <v>24</v>
      </c>
      <c r="F5" s="576" t="s">
        <v>560</v>
      </c>
      <c r="G5" s="285" t="s">
        <v>33</v>
      </c>
      <c r="H5" s="286">
        <v>0</v>
      </c>
      <c r="I5" s="287" t="s">
        <v>386</v>
      </c>
      <c r="J5" s="288">
        <v>0</v>
      </c>
      <c r="K5" s="285" t="s">
        <v>54</v>
      </c>
      <c r="L5" s="584" t="s">
        <v>2059</v>
      </c>
    </row>
    <row r="6" spans="1:15" s="15" customFormat="1" ht="26.4">
      <c r="A6" s="206" t="s">
        <v>5</v>
      </c>
      <c r="B6" s="4" t="s">
        <v>2128</v>
      </c>
      <c r="C6" s="569" t="s">
        <v>889</v>
      </c>
      <c r="D6" s="573" t="s">
        <v>47</v>
      </c>
      <c r="E6" s="13" t="s">
        <v>24</v>
      </c>
      <c r="F6" s="576" t="s">
        <v>560</v>
      </c>
      <c r="G6" s="285" t="s">
        <v>33</v>
      </c>
      <c r="H6" s="289">
        <v>0</v>
      </c>
      <c r="I6" s="61" t="s">
        <v>897</v>
      </c>
      <c r="J6" s="290">
        <v>0</v>
      </c>
      <c r="K6" s="285" t="s">
        <v>51</v>
      </c>
      <c r="L6" s="585" t="s">
        <v>2126</v>
      </c>
    </row>
    <row r="7" spans="1:15" s="15" customFormat="1" ht="26.4">
      <c r="A7" s="206" t="s">
        <v>5</v>
      </c>
      <c r="B7" s="4" t="s">
        <v>2128</v>
      </c>
      <c r="C7" s="569" t="s">
        <v>770</v>
      </c>
      <c r="D7" s="573" t="s">
        <v>47</v>
      </c>
      <c r="E7" s="13" t="s">
        <v>24</v>
      </c>
      <c r="F7" s="576" t="s">
        <v>560</v>
      </c>
      <c r="G7" s="285" t="s">
        <v>33</v>
      </c>
      <c r="H7" s="289">
        <v>0</v>
      </c>
      <c r="I7" s="291">
        <v>1.1149352852780068E-3</v>
      </c>
      <c r="J7" s="290">
        <v>0</v>
      </c>
      <c r="K7" s="285" t="s">
        <v>51</v>
      </c>
      <c r="L7" s="586"/>
    </row>
    <row r="8" spans="1:15" s="15" customFormat="1" ht="26.4">
      <c r="A8" s="206" t="s">
        <v>5</v>
      </c>
      <c r="B8" s="4" t="s">
        <v>2128</v>
      </c>
      <c r="C8" s="569" t="s">
        <v>559</v>
      </c>
      <c r="D8" s="573" t="s">
        <v>47</v>
      </c>
      <c r="E8" s="13" t="s">
        <v>24</v>
      </c>
      <c r="F8" s="576" t="s">
        <v>560</v>
      </c>
      <c r="G8" s="285" t="s">
        <v>51</v>
      </c>
      <c r="H8" s="292">
        <v>13972.803333333335</v>
      </c>
      <c r="I8" s="293">
        <v>0.30499999999999999</v>
      </c>
      <c r="J8" s="294" t="s">
        <v>2122</v>
      </c>
      <c r="K8" s="295" t="s">
        <v>33</v>
      </c>
      <c r="L8" s="586"/>
    </row>
    <row r="9" spans="1:15" s="15" customFormat="1" ht="26.4">
      <c r="A9" s="206" t="s">
        <v>5</v>
      </c>
      <c r="B9" s="4" t="s">
        <v>2128</v>
      </c>
      <c r="C9" s="569" t="s">
        <v>815</v>
      </c>
      <c r="D9" s="573" t="s">
        <v>47</v>
      </c>
      <c r="E9" s="13" t="s">
        <v>24</v>
      </c>
      <c r="F9" s="576" t="s">
        <v>560</v>
      </c>
      <c r="G9" s="285" t="s">
        <v>33</v>
      </c>
      <c r="H9" s="289">
        <v>0</v>
      </c>
      <c r="I9" s="61" t="s">
        <v>53</v>
      </c>
      <c r="J9" s="290">
        <v>0</v>
      </c>
      <c r="K9" s="285" t="s">
        <v>51</v>
      </c>
      <c r="L9" s="586"/>
    </row>
    <row r="10" spans="1:15" s="15" customFormat="1" ht="26.4">
      <c r="A10" s="206" t="s">
        <v>5</v>
      </c>
      <c r="B10" s="4" t="s">
        <v>2128</v>
      </c>
      <c r="C10" s="569" t="s">
        <v>818</v>
      </c>
      <c r="D10" s="573" t="s">
        <v>47</v>
      </c>
      <c r="E10" s="13" t="s">
        <v>24</v>
      </c>
      <c r="F10" s="576" t="s">
        <v>560</v>
      </c>
      <c r="G10" s="285" t="s">
        <v>33</v>
      </c>
      <c r="H10" s="292">
        <v>100.85300000000001</v>
      </c>
      <c r="I10" s="61" t="s">
        <v>898</v>
      </c>
      <c r="J10" s="294" t="s">
        <v>2122</v>
      </c>
      <c r="K10" s="285" t="s">
        <v>51</v>
      </c>
      <c r="L10" s="586"/>
    </row>
    <row r="11" spans="1:15" s="15" customFormat="1" ht="26.4">
      <c r="A11" s="206" t="s">
        <v>5</v>
      </c>
      <c r="B11" s="4" t="s">
        <v>2128</v>
      </c>
      <c r="C11" s="569" t="s">
        <v>827</v>
      </c>
      <c r="D11" s="573" t="s">
        <v>47</v>
      </c>
      <c r="E11" s="13" t="s">
        <v>24</v>
      </c>
      <c r="F11" s="576" t="s">
        <v>560</v>
      </c>
      <c r="G11" s="285" t="s">
        <v>33</v>
      </c>
      <c r="H11" s="292">
        <v>1.0333333333333333E-2</v>
      </c>
      <c r="I11" s="61" t="s">
        <v>386</v>
      </c>
      <c r="J11" s="294" t="s">
        <v>2122</v>
      </c>
      <c r="K11" s="285" t="s">
        <v>51</v>
      </c>
      <c r="L11" s="586"/>
    </row>
    <row r="12" spans="1:15" s="15" customFormat="1" ht="26.4">
      <c r="A12" s="206" t="s">
        <v>5</v>
      </c>
      <c r="B12" s="4" t="s">
        <v>2128</v>
      </c>
      <c r="C12" s="569" t="s">
        <v>890</v>
      </c>
      <c r="D12" s="573" t="s">
        <v>47</v>
      </c>
      <c r="E12" s="13" t="s">
        <v>24</v>
      </c>
      <c r="F12" s="576" t="s">
        <v>560</v>
      </c>
      <c r="G12" s="285" t="s">
        <v>33</v>
      </c>
      <c r="H12" s="289">
        <v>0</v>
      </c>
      <c r="I12" s="61" t="s">
        <v>897</v>
      </c>
      <c r="J12" s="290">
        <v>0</v>
      </c>
      <c r="K12" s="285" t="s">
        <v>51</v>
      </c>
      <c r="L12" s="586"/>
    </row>
    <row r="13" spans="1:15" s="15" customFormat="1" ht="26.4">
      <c r="A13" s="206" t="s">
        <v>5</v>
      </c>
      <c r="B13" s="4" t="s">
        <v>2128</v>
      </c>
      <c r="C13" s="569" t="s">
        <v>855</v>
      </c>
      <c r="D13" s="573" t="s">
        <v>47</v>
      </c>
      <c r="E13" s="13" t="s">
        <v>24</v>
      </c>
      <c r="F13" s="576" t="s">
        <v>560</v>
      </c>
      <c r="G13" s="285" t="s">
        <v>33</v>
      </c>
      <c r="H13" s="292">
        <v>58.223000000000006</v>
      </c>
      <c r="I13" s="61" t="s">
        <v>897</v>
      </c>
      <c r="J13" s="294" t="s">
        <v>2122</v>
      </c>
      <c r="K13" s="285" t="s">
        <v>51</v>
      </c>
      <c r="L13" s="586"/>
    </row>
    <row r="14" spans="1:15" s="15" customFormat="1" ht="26.4">
      <c r="A14" s="206" t="s">
        <v>5</v>
      </c>
      <c r="B14" s="4" t="s">
        <v>2128</v>
      </c>
      <c r="C14" s="569" t="s">
        <v>583</v>
      </c>
      <c r="D14" s="573" t="s">
        <v>47</v>
      </c>
      <c r="E14" s="13" t="s">
        <v>24</v>
      </c>
      <c r="F14" s="576" t="s">
        <v>560</v>
      </c>
      <c r="G14" s="285" t="s">
        <v>33</v>
      </c>
      <c r="H14" s="292">
        <v>111.18266666666666</v>
      </c>
      <c r="I14" s="61" t="s">
        <v>897</v>
      </c>
      <c r="J14" s="294" t="s">
        <v>2122</v>
      </c>
      <c r="K14" s="285" t="s">
        <v>51</v>
      </c>
      <c r="L14" s="587"/>
    </row>
    <row r="15" spans="1:15" s="15" customFormat="1" ht="26.4">
      <c r="A15" s="206" t="s">
        <v>5</v>
      </c>
      <c r="B15" s="4" t="s">
        <v>2128</v>
      </c>
      <c r="C15" s="569" t="s">
        <v>2046</v>
      </c>
      <c r="D15" s="573" t="s">
        <v>47</v>
      </c>
      <c r="E15" s="13" t="s">
        <v>24</v>
      </c>
      <c r="F15" s="576" t="s">
        <v>560</v>
      </c>
      <c r="G15" s="285" t="s">
        <v>33</v>
      </c>
      <c r="H15" s="289">
        <v>0</v>
      </c>
      <c r="I15" s="61" t="s">
        <v>386</v>
      </c>
      <c r="J15" s="290">
        <v>0</v>
      </c>
      <c r="K15" s="285" t="s">
        <v>54</v>
      </c>
      <c r="L15" s="284" t="s">
        <v>2127</v>
      </c>
    </row>
    <row r="16" spans="1:15" s="15" customFormat="1" ht="26.4">
      <c r="A16" s="206" t="s">
        <v>5</v>
      </c>
      <c r="B16" s="4" t="s">
        <v>2128</v>
      </c>
      <c r="C16" s="569" t="s">
        <v>891</v>
      </c>
      <c r="D16" s="573" t="s">
        <v>47</v>
      </c>
      <c r="E16" s="13" t="s">
        <v>24</v>
      </c>
      <c r="F16" s="576" t="s">
        <v>892</v>
      </c>
      <c r="G16" s="285" t="s">
        <v>33</v>
      </c>
      <c r="H16" s="289">
        <v>0</v>
      </c>
      <c r="I16" s="61" t="s">
        <v>897</v>
      </c>
      <c r="J16" s="290">
        <v>0</v>
      </c>
      <c r="K16" s="285" t="s">
        <v>51</v>
      </c>
      <c r="L16" s="588"/>
    </row>
    <row r="17" spans="1:12" s="15" customFormat="1" ht="26.4">
      <c r="A17" s="206" t="s">
        <v>5</v>
      </c>
      <c r="B17" s="4" t="s">
        <v>2128</v>
      </c>
      <c r="C17" s="569" t="s">
        <v>866</v>
      </c>
      <c r="D17" s="573" t="s">
        <v>47</v>
      </c>
      <c r="E17" s="13" t="s">
        <v>24</v>
      </c>
      <c r="F17" s="576" t="s">
        <v>560</v>
      </c>
      <c r="G17" s="285" t="s">
        <v>33</v>
      </c>
      <c r="H17" s="478">
        <v>2875.6440000000002</v>
      </c>
      <c r="I17" s="476">
        <v>6.3E-2</v>
      </c>
      <c r="J17" s="476" t="s">
        <v>2122</v>
      </c>
      <c r="K17" s="285" t="s">
        <v>51</v>
      </c>
      <c r="L17" s="585" t="s">
        <v>886</v>
      </c>
    </row>
    <row r="18" spans="1:12" s="15" customFormat="1" ht="26.4">
      <c r="A18" s="206" t="s">
        <v>5</v>
      </c>
      <c r="B18" s="4" t="s">
        <v>2128</v>
      </c>
      <c r="C18" s="569" t="s">
        <v>561</v>
      </c>
      <c r="D18" s="573" t="s">
        <v>47</v>
      </c>
      <c r="E18" s="13" t="s">
        <v>24</v>
      </c>
      <c r="F18" s="576" t="s">
        <v>560</v>
      </c>
      <c r="G18" s="285" t="s">
        <v>51</v>
      </c>
      <c r="H18" s="479"/>
      <c r="I18" s="477"/>
      <c r="J18" s="477"/>
      <c r="K18" s="224" t="s">
        <v>33</v>
      </c>
      <c r="L18" s="585" t="s">
        <v>886</v>
      </c>
    </row>
    <row r="19" spans="1:12" s="15" customFormat="1" ht="26.4">
      <c r="A19" s="206" t="s">
        <v>5</v>
      </c>
      <c r="B19" s="4" t="s">
        <v>2128</v>
      </c>
      <c r="C19" s="569" t="s">
        <v>877</v>
      </c>
      <c r="D19" s="573" t="s">
        <v>47</v>
      </c>
      <c r="E19" s="13" t="s">
        <v>24</v>
      </c>
      <c r="F19" s="576" t="s">
        <v>893</v>
      </c>
      <c r="G19" s="285" t="s">
        <v>33</v>
      </c>
      <c r="H19" s="289">
        <v>0</v>
      </c>
      <c r="I19" s="61" t="s">
        <v>386</v>
      </c>
      <c r="J19" s="290">
        <v>0</v>
      </c>
      <c r="K19" s="285" t="s">
        <v>51</v>
      </c>
      <c r="L19" s="284" t="s">
        <v>2127</v>
      </c>
    </row>
    <row r="20" spans="1:12" s="15" customFormat="1" ht="26.4">
      <c r="A20" s="206" t="s">
        <v>5</v>
      </c>
      <c r="B20" s="4" t="s">
        <v>2128</v>
      </c>
      <c r="C20" s="570" t="s">
        <v>562</v>
      </c>
      <c r="D20" s="573" t="s">
        <v>41</v>
      </c>
      <c r="E20" s="13" t="s">
        <v>24</v>
      </c>
      <c r="F20" s="574" t="s">
        <v>563</v>
      </c>
      <c r="G20" s="117" t="s">
        <v>51</v>
      </c>
      <c r="H20" s="292">
        <v>427.24</v>
      </c>
      <c r="I20" s="297" t="s">
        <v>53</v>
      </c>
      <c r="J20" s="298" t="s">
        <v>2122</v>
      </c>
      <c r="K20" s="224" t="s">
        <v>33</v>
      </c>
      <c r="L20" s="589" t="s">
        <v>2125</v>
      </c>
    </row>
    <row r="21" spans="1:12">
      <c r="A21" s="206" t="s">
        <v>5</v>
      </c>
      <c r="B21" s="4" t="s">
        <v>2128</v>
      </c>
      <c r="C21" s="570" t="s">
        <v>753</v>
      </c>
      <c r="D21" s="574" t="s">
        <v>41</v>
      </c>
      <c r="E21" s="13" t="s">
        <v>24</v>
      </c>
      <c r="F21" s="574" t="s">
        <v>754</v>
      </c>
      <c r="G21" s="13" t="s">
        <v>33</v>
      </c>
      <c r="H21" s="289">
        <v>0</v>
      </c>
      <c r="I21" s="287" t="s">
        <v>53</v>
      </c>
      <c r="J21" s="290">
        <v>0</v>
      </c>
      <c r="K21" s="294" t="s">
        <v>51</v>
      </c>
      <c r="L21" s="585" t="s">
        <v>881</v>
      </c>
    </row>
    <row r="22" spans="1:12">
      <c r="A22" s="206" t="s">
        <v>5</v>
      </c>
      <c r="B22" s="4" t="s">
        <v>2128</v>
      </c>
      <c r="C22" s="570" t="s">
        <v>755</v>
      </c>
      <c r="D22" s="574" t="s">
        <v>41</v>
      </c>
      <c r="E22" s="13" t="s">
        <v>24</v>
      </c>
      <c r="F22" s="574" t="s">
        <v>756</v>
      </c>
      <c r="G22" s="13" t="s">
        <v>33</v>
      </c>
      <c r="H22" s="289">
        <v>0</v>
      </c>
      <c r="I22" s="287" t="s">
        <v>53</v>
      </c>
      <c r="J22" s="290">
        <v>0</v>
      </c>
      <c r="K22" s="294" t="s">
        <v>51</v>
      </c>
      <c r="L22" s="585"/>
    </row>
    <row r="23" spans="1:12">
      <c r="A23" s="206" t="s">
        <v>5</v>
      </c>
      <c r="B23" s="4" t="s">
        <v>2128</v>
      </c>
      <c r="C23" s="570" t="s">
        <v>757</v>
      </c>
      <c r="D23" s="574" t="s">
        <v>41</v>
      </c>
      <c r="E23" s="13" t="s">
        <v>24</v>
      </c>
      <c r="F23" s="574" t="s">
        <v>758</v>
      </c>
      <c r="G23" s="13" t="s">
        <v>33</v>
      </c>
      <c r="H23" s="299">
        <v>0.25166666666666665</v>
      </c>
      <c r="I23" s="287" t="s">
        <v>53</v>
      </c>
      <c r="J23" s="61" t="s">
        <v>2122</v>
      </c>
      <c r="K23" s="294" t="s">
        <v>51</v>
      </c>
      <c r="L23" s="585"/>
    </row>
    <row r="24" spans="1:12" ht="26.4">
      <c r="A24" s="206" t="s">
        <v>5</v>
      </c>
      <c r="B24" s="4" t="s">
        <v>2128</v>
      </c>
      <c r="C24" s="570" t="s">
        <v>759</v>
      </c>
      <c r="D24" s="574" t="s">
        <v>41</v>
      </c>
      <c r="E24" s="13" t="s">
        <v>24</v>
      </c>
      <c r="F24" s="574" t="s">
        <v>760</v>
      </c>
      <c r="G24" s="13" t="s">
        <v>33</v>
      </c>
      <c r="H24" s="289">
        <v>0</v>
      </c>
      <c r="I24" s="287" t="s">
        <v>53</v>
      </c>
      <c r="J24" s="290">
        <v>0</v>
      </c>
      <c r="K24" s="294" t="s">
        <v>51</v>
      </c>
      <c r="L24" s="585"/>
    </row>
    <row r="25" spans="1:12">
      <c r="A25" s="206" t="s">
        <v>5</v>
      </c>
      <c r="B25" s="4" t="s">
        <v>2128</v>
      </c>
      <c r="C25" s="570" t="s">
        <v>761</v>
      </c>
      <c r="D25" s="574" t="s">
        <v>41</v>
      </c>
      <c r="E25" s="13" t="s">
        <v>24</v>
      </c>
      <c r="F25" s="574" t="s">
        <v>756</v>
      </c>
      <c r="G25" s="13" t="s">
        <v>33</v>
      </c>
      <c r="H25" s="289">
        <v>0</v>
      </c>
      <c r="I25" s="287" t="s">
        <v>53</v>
      </c>
      <c r="J25" s="290">
        <v>0</v>
      </c>
      <c r="K25" s="294" t="s">
        <v>51</v>
      </c>
      <c r="L25" s="585"/>
    </row>
    <row r="26" spans="1:12" ht="26.4">
      <c r="A26" s="206" t="s">
        <v>5</v>
      </c>
      <c r="B26" s="4" t="s">
        <v>2128</v>
      </c>
      <c r="C26" s="570" t="s">
        <v>762</v>
      </c>
      <c r="D26" s="574" t="s">
        <v>41</v>
      </c>
      <c r="E26" s="13" t="s">
        <v>24</v>
      </c>
      <c r="F26" s="574" t="s">
        <v>565</v>
      </c>
      <c r="G26" s="13" t="s">
        <v>51</v>
      </c>
      <c r="H26" s="300">
        <v>1.0549999999999999</v>
      </c>
      <c r="I26" s="287" t="s">
        <v>53</v>
      </c>
      <c r="J26" s="291">
        <v>1.893448786846723E-3</v>
      </c>
      <c r="K26" s="294" t="s">
        <v>54</v>
      </c>
      <c r="L26" s="585" t="s">
        <v>2059</v>
      </c>
    </row>
    <row r="27" spans="1:12" ht="26.4">
      <c r="A27" s="206" t="s">
        <v>5</v>
      </c>
      <c r="B27" s="4" t="s">
        <v>2128</v>
      </c>
      <c r="C27" s="570" t="s">
        <v>763</v>
      </c>
      <c r="D27" s="574" t="s">
        <v>41</v>
      </c>
      <c r="E27" s="13" t="s">
        <v>24</v>
      </c>
      <c r="F27" s="574" t="s">
        <v>565</v>
      </c>
      <c r="G27" s="13" t="s">
        <v>33</v>
      </c>
      <c r="H27" s="300">
        <v>289.7953333333333</v>
      </c>
      <c r="I27" s="287">
        <v>2.8000000000000001E-2</v>
      </c>
      <c r="J27" s="291">
        <v>6.4086888300003406E-2</v>
      </c>
      <c r="K27" s="294" t="s">
        <v>51</v>
      </c>
      <c r="L27" s="585" t="s">
        <v>1763</v>
      </c>
    </row>
    <row r="28" spans="1:12">
      <c r="A28" s="206" t="s">
        <v>5</v>
      </c>
      <c r="B28" s="4" t="s">
        <v>2128</v>
      </c>
      <c r="C28" s="570" t="s">
        <v>764</v>
      </c>
      <c r="D28" s="574" t="s">
        <v>41</v>
      </c>
      <c r="E28" s="13" t="s">
        <v>24</v>
      </c>
      <c r="F28" s="574" t="s">
        <v>565</v>
      </c>
      <c r="G28" s="13" t="s">
        <v>51</v>
      </c>
      <c r="H28" s="300">
        <v>40.609666666666662</v>
      </c>
      <c r="I28" s="287" t="s">
        <v>53</v>
      </c>
      <c r="J28" s="291">
        <v>0.8542269964030037</v>
      </c>
      <c r="K28" s="294" t="s">
        <v>33</v>
      </c>
      <c r="L28" s="585" t="s">
        <v>882</v>
      </c>
    </row>
    <row r="29" spans="1:12">
      <c r="A29" s="206" t="s">
        <v>5</v>
      </c>
      <c r="B29" s="4" t="s">
        <v>2128</v>
      </c>
      <c r="C29" s="570" t="s">
        <v>765</v>
      </c>
      <c r="D29" s="574" t="s">
        <v>41</v>
      </c>
      <c r="E29" s="13" t="s">
        <v>24</v>
      </c>
      <c r="F29" s="574" t="s">
        <v>565</v>
      </c>
      <c r="G29" s="13" t="s">
        <v>51</v>
      </c>
      <c r="H29" s="300">
        <v>270.97766666666666</v>
      </c>
      <c r="I29" s="287" t="s">
        <v>53</v>
      </c>
      <c r="J29" s="291">
        <v>0.17986222258999049</v>
      </c>
      <c r="K29" s="294" t="s">
        <v>51</v>
      </c>
      <c r="L29" s="585"/>
    </row>
    <row r="30" spans="1:12">
      <c r="A30" s="206" t="s">
        <v>5</v>
      </c>
      <c r="B30" s="4" t="s">
        <v>2128</v>
      </c>
      <c r="C30" s="570" t="s">
        <v>766</v>
      </c>
      <c r="D30" s="574" t="s">
        <v>41</v>
      </c>
      <c r="E30" s="13" t="s">
        <v>24</v>
      </c>
      <c r="F30" s="574" t="s">
        <v>565</v>
      </c>
      <c r="G30" s="13" t="s">
        <v>51</v>
      </c>
      <c r="H30" s="300">
        <v>93.541666666666671</v>
      </c>
      <c r="I30" s="287" t="s">
        <v>53</v>
      </c>
      <c r="J30" s="291">
        <v>2.5039317863399583E-2</v>
      </c>
      <c r="K30" s="294" t="s">
        <v>33</v>
      </c>
      <c r="L30" s="585" t="s">
        <v>1764</v>
      </c>
    </row>
    <row r="31" spans="1:12">
      <c r="A31" s="206" t="s">
        <v>5</v>
      </c>
      <c r="B31" s="4" t="s">
        <v>2128</v>
      </c>
      <c r="C31" s="570" t="s">
        <v>591</v>
      </c>
      <c r="D31" s="574" t="s">
        <v>41</v>
      </c>
      <c r="E31" s="13" t="s">
        <v>24</v>
      </c>
      <c r="F31" s="574" t="s">
        <v>767</v>
      </c>
      <c r="G31" s="13" t="s">
        <v>51</v>
      </c>
      <c r="H31" s="299">
        <v>69.790666666666667</v>
      </c>
      <c r="I31" s="458">
        <v>0.22600000000000001</v>
      </c>
      <c r="J31" s="61" t="s">
        <v>2122</v>
      </c>
      <c r="K31" s="294" t="s">
        <v>33</v>
      </c>
      <c r="L31" s="585"/>
    </row>
    <row r="32" spans="1:12">
      <c r="A32" s="206" t="s">
        <v>5</v>
      </c>
      <c r="B32" s="4" t="s">
        <v>2128</v>
      </c>
      <c r="C32" s="570" t="s">
        <v>591</v>
      </c>
      <c r="D32" s="574" t="s">
        <v>41</v>
      </c>
      <c r="E32" s="13" t="s">
        <v>24</v>
      </c>
      <c r="F32" s="574" t="s">
        <v>768</v>
      </c>
      <c r="G32" s="13" t="s">
        <v>51</v>
      </c>
      <c r="H32" s="299">
        <v>5.6703333333333328</v>
      </c>
      <c r="I32" s="459"/>
      <c r="J32" s="61" t="s">
        <v>2122</v>
      </c>
      <c r="K32" s="294" t="s">
        <v>33</v>
      </c>
      <c r="L32" s="585"/>
    </row>
    <row r="33" spans="1:12">
      <c r="A33" s="206" t="s">
        <v>5</v>
      </c>
      <c r="B33" s="4" t="s">
        <v>2128</v>
      </c>
      <c r="C33" s="570" t="s">
        <v>769</v>
      </c>
      <c r="D33" s="574" t="s">
        <v>41</v>
      </c>
      <c r="E33" s="13" t="s">
        <v>24</v>
      </c>
      <c r="F33" s="574" t="s">
        <v>565</v>
      </c>
      <c r="G33" s="13" t="s">
        <v>33</v>
      </c>
      <c r="H33" s="300">
        <v>65.521666666666661</v>
      </c>
      <c r="I33" s="287" t="s">
        <v>53</v>
      </c>
      <c r="J33" s="301">
        <v>1.4682566190631523E-3</v>
      </c>
      <c r="K33" s="294" t="s">
        <v>51</v>
      </c>
      <c r="L33" s="585"/>
    </row>
    <row r="34" spans="1:12" ht="26.4">
      <c r="A34" s="206" t="s">
        <v>5</v>
      </c>
      <c r="B34" s="4" t="s">
        <v>2128</v>
      </c>
      <c r="C34" s="570" t="s">
        <v>770</v>
      </c>
      <c r="D34" s="574" t="s">
        <v>41</v>
      </c>
      <c r="E34" s="13" t="s">
        <v>24</v>
      </c>
      <c r="F34" s="574" t="s">
        <v>771</v>
      </c>
      <c r="G34" s="13" t="s">
        <v>33</v>
      </c>
      <c r="H34" s="289">
        <v>0</v>
      </c>
      <c r="I34" s="287" t="s">
        <v>53</v>
      </c>
      <c r="J34" s="290">
        <v>0</v>
      </c>
      <c r="K34" s="294" t="s">
        <v>51</v>
      </c>
      <c r="L34" s="585"/>
    </row>
    <row r="35" spans="1:12">
      <c r="A35" s="206" t="s">
        <v>5</v>
      </c>
      <c r="B35" s="4" t="s">
        <v>2128</v>
      </c>
      <c r="C35" s="570" t="s">
        <v>772</v>
      </c>
      <c r="D35" s="574" t="s">
        <v>41</v>
      </c>
      <c r="E35" s="13" t="s">
        <v>24</v>
      </c>
      <c r="F35" s="574" t="s">
        <v>773</v>
      </c>
      <c r="G35" s="13" t="s">
        <v>51</v>
      </c>
      <c r="H35" s="289">
        <v>2036.1623333333334</v>
      </c>
      <c r="I35" s="287" t="s">
        <v>53</v>
      </c>
      <c r="J35" s="290" t="s">
        <v>2122</v>
      </c>
      <c r="K35" s="294" t="s">
        <v>33</v>
      </c>
      <c r="L35" s="585"/>
    </row>
    <row r="36" spans="1:12">
      <c r="A36" s="206" t="s">
        <v>5</v>
      </c>
      <c r="B36" s="4" t="s">
        <v>2128</v>
      </c>
      <c r="C36" s="570" t="s">
        <v>772</v>
      </c>
      <c r="D36" s="574" t="s">
        <v>41</v>
      </c>
      <c r="E36" s="13" t="s">
        <v>24</v>
      </c>
      <c r="F36" s="574" t="s">
        <v>2</v>
      </c>
      <c r="G36" s="13" t="s">
        <v>33</v>
      </c>
      <c r="H36" s="289">
        <v>0</v>
      </c>
      <c r="I36" s="287" t="s">
        <v>53</v>
      </c>
      <c r="J36" s="290">
        <v>0</v>
      </c>
      <c r="K36" s="294" t="s">
        <v>51</v>
      </c>
      <c r="L36" s="585"/>
    </row>
    <row r="37" spans="1:12" s="15" customFormat="1" ht="52.8">
      <c r="A37" s="206" t="s">
        <v>5</v>
      </c>
      <c r="B37" s="4" t="s">
        <v>2128</v>
      </c>
      <c r="C37" s="570" t="s">
        <v>564</v>
      </c>
      <c r="D37" s="573" t="s">
        <v>41</v>
      </c>
      <c r="E37" s="13" t="s">
        <v>24</v>
      </c>
      <c r="F37" s="574" t="s">
        <v>565</v>
      </c>
      <c r="G37" s="285" t="s">
        <v>51</v>
      </c>
      <c r="H37" s="289">
        <v>1367.9393333333335</v>
      </c>
      <c r="I37" s="287">
        <v>0.71790179932906373</v>
      </c>
      <c r="J37" s="290">
        <v>0.80081951042077482</v>
      </c>
      <c r="K37" s="13" t="s">
        <v>33</v>
      </c>
      <c r="L37" s="589" t="s">
        <v>1765</v>
      </c>
    </row>
    <row r="38" spans="1:12">
      <c r="A38" s="206" t="s">
        <v>5</v>
      </c>
      <c r="B38" s="4" t="s">
        <v>2128</v>
      </c>
      <c r="C38" s="570" t="s">
        <v>774</v>
      </c>
      <c r="D38" s="574" t="s">
        <v>41</v>
      </c>
      <c r="E38" s="13" t="s">
        <v>24</v>
      </c>
      <c r="F38" s="574" t="s">
        <v>565</v>
      </c>
      <c r="G38" s="13" t="s">
        <v>33</v>
      </c>
      <c r="H38" s="300">
        <v>3.4333333333333334E-2</v>
      </c>
      <c r="I38" s="287" t="s">
        <v>53</v>
      </c>
      <c r="J38" s="302">
        <v>1</v>
      </c>
      <c r="K38" s="294" t="s">
        <v>51</v>
      </c>
      <c r="L38" s="585"/>
    </row>
    <row r="39" spans="1:12">
      <c r="A39" s="206" t="s">
        <v>5</v>
      </c>
      <c r="B39" s="4" t="s">
        <v>2128</v>
      </c>
      <c r="C39" s="570" t="s">
        <v>775</v>
      </c>
      <c r="D39" s="574" t="s">
        <v>41</v>
      </c>
      <c r="E39" s="13" t="s">
        <v>24</v>
      </c>
      <c r="F39" s="574" t="s">
        <v>776</v>
      </c>
      <c r="G39" s="13" t="s">
        <v>33</v>
      </c>
      <c r="H39" s="289">
        <v>3.3333333333333332E-4</v>
      </c>
      <c r="I39" s="287" t="s">
        <v>53</v>
      </c>
      <c r="J39" s="290">
        <v>0</v>
      </c>
      <c r="K39" s="294" t="s">
        <v>51</v>
      </c>
      <c r="L39" s="585"/>
    </row>
    <row r="40" spans="1:12">
      <c r="A40" s="206" t="s">
        <v>5</v>
      </c>
      <c r="B40" s="4" t="s">
        <v>2128</v>
      </c>
      <c r="C40" s="570" t="s">
        <v>777</v>
      </c>
      <c r="D40" s="574" t="s">
        <v>41</v>
      </c>
      <c r="E40" s="13" t="s">
        <v>24</v>
      </c>
      <c r="F40" s="574" t="s">
        <v>778</v>
      </c>
      <c r="G40" s="13" t="s">
        <v>33</v>
      </c>
      <c r="H40" s="299">
        <v>7.0000000000000001E-3</v>
      </c>
      <c r="I40" s="287" t="s">
        <v>53</v>
      </c>
      <c r="J40" s="61" t="s">
        <v>2122</v>
      </c>
      <c r="K40" s="294" t="s">
        <v>51</v>
      </c>
      <c r="L40" s="585"/>
    </row>
    <row r="41" spans="1:12">
      <c r="A41" s="206" t="s">
        <v>5</v>
      </c>
      <c r="B41" s="4" t="s">
        <v>2128</v>
      </c>
      <c r="C41" s="570" t="s">
        <v>779</v>
      </c>
      <c r="D41" s="574" t="s">
        <v>41</v>
      </c>
      <c r="E41" s="13" t="s">
        <v>24</v>
      </c>
      <c r="F41" s="574" t="s">
        <v>780</v>
      </c>
      <c r="G41" s="13" t="s">
        <v>51</v>
      </c>
      <c r="H41" s="289">
        <v>277.55966666666671</v>
      </c>
      <c r="I41" s="287" t="s">
        <v>53</v>
      </c>
      <c r="J41" s="290" t="s">
        <v>2122</v>
      </c>
      <c r="K41" s="294" t="s">
        <v>33</v>
      </c>
      <c r="L41" s="585"/>
    </row>
    <row r="42" spans="1:12">
      <c r="A42" s="206" t="s">
        <v>5</v>
      </c>
      <c r="B42" s="4" t="s">
        <v>2128</v>
      </c>
      <c r="C42" s="570" t="s">
        <v>779</v>
      </c>
      <c r="D42" s="574" t="s">
        <v>41</v>
      </c>
      <c r="E42" s="13" t="s">
        <v>24</v>
      </c>
      <c r="F42" s="574" t="s">
        <v>781</v>
      </c>
      <c r="G42" s="13" t="s">
        <v>51</v>
      </c>
      <c r="H42" s="299">
        <v>170.55600000000001</v>
      </c>
      <c r="I42" s="287" t="s">
        <v>53</v>
      </c>
      <c r="J42" s="61" t="s">
        <v>2122</v>
      </c>
      <c r="K42" s="294" t="s">
        <v>33</v>
      </c>
      <c r="L42" s="585"/>
    </row>
    <row r="43" spans="1:12" ht="26.4">
      <c r="A43" s="206" t="s">
        <v>5</v>
      </c>
      <c r="B43" s="4" t="s">
        <v>2128</v>
      </c>
      <c r="C43" s="570" t="s">
        <v>782</v>
      </c>
      <c r="D43" s="574" t="s">
        <v>41</v>
      </c>
      <c r="E43" s="13" t="s">
        <v>24</v>
      </c>
      <c r="F43" s="574" t="s">
        <v>783</v>
      </c>
      <c r="G43" s="13" t="s">
        <v>51</v>
      </c>
      <c r="H43" s="299">
        <v>155.74833333333333</v>
      </c>
      <c r="I43" s="287" t="s">
        <v>53</v>
      </c>
      <c r="J43" s="61" t="s">
        <v>2122</v>
      </c>
      <c r="K43" s="294" t="s">
        <v>33</v>
      </c>
      <c r="L43" s="585" t="s">
        <v>1766</v>
      </c>
    </row>
    <row r="44" spans="1:12">
      <c r="A44" s="206" t="s">
        <v>5</v>
      </c>
      <c r="B44" s="4" t="s">
        <v>2128</v>
      </c>
      <c r="C44" s="570" t="s">
        <v>784</v>
      </c>
      <c r="D44" s="574" t="s">
        <v>41</v>
      </c>
      <c r="E44" s="13" t="s">
        <v>24</v>
      </c>
      <c r="F44" s="574" t="s">
        <v>785</v>
      </c>
      <c r="G44" s="13" t="s">
        <v>33</v>
      </c>
      <c r="H44" s="289">
        <v>0</v>
      </c>
      <c r="I44" s="287" t="s">
        <v>53</v>
      </c>
      <c r="J44" s="290">
        <v>0</v>
      </c>
      <c r="K44" s="294" t="s">
        <v>51</v>
      </c>
      <c r="L44" s="585"/>
    </row>
    <row r="45" spans="1:12">
      <c r="A45" s="206" t="s">
        <v>5</v>
      </c>
      <c r="B45" s="4" t="s">
        <v>2128</v>
      </c>
      <c r="C45" s="570" t="s">
        <v>786</v>
      </c>
      <c r="D45" s="574" t="s">
        <v>41</v>
      </c>
      <c r="E45" s="13" t="s">
        <v>24</v>
      </c>
      <c r="F45" s="574" t="s">
        <v>785</v>
      </c>
      <c r="G45" s="13" t="s">
        <v>33</v>
      </c>
      <c r="H45" s="299">
        <v>5.4206666666666665</v>
      </c>
      <c r="I45" s="287" t="s">
        <v>53</v>
      </c>
      <c r="J45" s="61" t="s">
        <v>2122</v>
      </c>
      <c r="K45" s="294" t="s">
        <v>51</v>
      </c>
      <c r="L45" s="585"/>
    </row>
    <row r="46" spans="1:12" ht="26.4">
      <c r="A46" s="206" t="s">
        <v>5</v>
      </c>
      <c r="B46" s="4" t="s">
        <v>2128</v>
      </c>
      <c r="C46" s="570" t="s">
        <v>787</v>
      </c>
      <c r="D46" s="574" t="s">
        <v>41</v>
      </c>
      <c r="E46" s="13" t="s">
        <v>24</v>
      </c>
      <c r="F46" s="574" t="s">
        <v>788</v>
      </c>
      <c r="G46" s="13" t="s">
        <v>51</v>
      </c>
      <c r="H46" s="289">
        <v>5267.9966666666669</v>
      </c>
      <c r="I46" s="287">
        <v>0.47799999999999998</v>
      </c>
      <c r="J46" s="290" t="s">
        <v>2122</v>
      </c>
      <c r="K46" s="294" t="s">
        <v>33</v>
      </c>
      <c r="L46" s="585"/>
    </row>
    <row r="47" spans="1:12" ht="26.4">
      <c r="A47" s="206" t="s">
        <v>5</v>
      </c>
      <c r="B47" s="4" t="s">
        <v>2128</v>
      </c>
      <c r="C47" s="570" t="s">
        <v>787</v>
      </c>
      <c r="D47" s="574" t="s">
        <v>41</v>
      </c>
      <c r="E47" s="13" t="s">
        <v>24</v>
      </c>
      <c r="F47" s="574" t="s">
        <v>789</v>
      </c>
      <c r="G47" s="13" t="s">
        <v>51</v>
      </c>
      <c r="H47" s="289">
        <v>22931.613000000001</v>
      </c>
      <c r="I47" s="287">
        <v>0.9</v>
      </c>
      <c r="J47" s="290" t="s">
        <v>2122</v>
      </c>
      <c r="K47" s="294" t="s">
        <v>33</v>
      </c>
      <c r="L47" s="585"/>
    </row>
    <row r="48" spans="1:12">
      <c r="A48" s="206" t="s">
        <v>5</v>
      </c>
      <c r="B48" s="4" t="s">
        <v>2128</v>
      </c>
      <c r="C48" s="570" t="s">
        <v>790</v>
      </c>
      <c r="D48" s="574" t="s">
        <v>41</v>
      </c>
      <c r="E48" s="13" t="s">
        <v>24</v>
      </c>
      <c r="F48" s="574" t="s">
        <v>791</v>
      </c>
      <c r="G48" s="13" t="s">
        <v>33</v>
      </c>
      <c r="H48" s="299">
        <v>0.15633333333333332</v>
      </c>
      <c r="I48" s="287" t="s">
        <v>53</v>
      </c>
      <c r="J48" s="61" t="s">
        <v>2122</v>
      </c>
      <c r="K48" s="294" t="s">
        <v>51</v>
      </c>
      <c r="L48" s="585"/>
    </row>
    <row r="49" spans="1:12">
      <c r="A49" s="206" t="s">
        <v>5</v>
      </c>
      <c r="B49" s="4" t="s">
        <v>2128</v>
      </c>
      <c r="C49" s="570" t="s">
        <v>792</v>
      </c>
      <c r="D49" s="574" t="s">
        <v>41</v>
      </c>
      <c r="E49" s="13" t="s">
        <v>24</v>
      </c>
      <c r="F49" s="574" t="s">
        <v>793</v>
      </c>
      <c r="G49" s="13" t="s">
        <v>33</v>
      </c>
      <c r="H49" s="289">
        <v>0</v>
      </c>
      <c r="I49" s="287" t="s">
        <v>53</v>
      </c>
      <c r="J49" s="290">
        <v>0</v>
      </c>
      <c r="K49" s="294" t="s">
        <v>51</v>
      </c>
      <c r="L49" s="585"/>
    </row>
    <row r="50" spans="1:12">
      <c r="A50" s="206" t="s">
        <v>5</v>
      </c>
      <c r="B50" s="4" t="s">
        <v>2128</v>
      </c>
      <c r="C50" s="570" t="s">
        <v>559</v>
      </c>
      <c r="D50" s="574" t="s">
        <v>41</v>
      </c>
      <c r="E50" s="13" t="s">
        <v>24</v>
      </c>
      <c r="F50" s="574" t="s">
        <v>794</v>
      </c>
      <c r="G50" s="13" t="s">
        <v>33</v>
      </c>
      <c r="H50" s="289">
        <v>0</v>
      </c>
      <c r="I50" s="287" t="s">
        <v>53</v>
      </c>
      <c r="J50" s="290">
        <v>0</v>
      </c>
      <c r="K50" s="294" t="s">
        <v>51</v>
      </c>
      <c r="L50" s="585"/>
    </row>
    <row r="51" spans="1:12" ht="26.4">
      <c r="A51" s="206" t="s">
        <v>5</v>
      </c>
      <c r="B51" s="4" t="s">
        <v>2128</v>
      </c>
      <c r="C51" s="570" t="s">
        <v>572</v>
      </c>
      <c r="D51" s="574" t="s">
        <v>41</v>
      </c>
      <c r="E51" s="13" t="s">
        <v>24</v>
      </c>
      <c r="F51" s="574" t="s">
        <v>795</v>
      </c>
      <c r="G51" s="13" t="s">
        <v>51</v>
      </c>
      <c r="H51" s="300">
        <v>329.22399999999999</v>
      </c>
      <c r="I51" s="287" t="s">
        <v>53</v>
      </c>
      <c r="J51" s="301">
        <v>0.19064240997985429</v>
      </c>
      <c r="K51" s="294" t="s">
        <v>33</v>
      </c>
      <c r="L51" s="585"/>
    </row>
    <row r="52" spans="1:12" ht="26.4">
      <c r="A52" s="206" t="s">
        <v>5</v>
      </c>
      <c r="B52" s="4" t="s">
        <v>2128</v>
      </c>
      <c r="C52" s="570" t="s">
        <v>796</v>
      </c>
      <c r="D52" s="574" t="s">
        <v>41</v>
      </c>
      <c r="E52" s="13" t="s">
        <v>24</v>
      </c>
      <c r="F52" s="574" t="s">
        <v>565</v>
      </c>
      <c r="G52" s="13" t="s">
        <v>51</v>
      </c>
      <c r="H52" s="289">
        <v>770.82</v>
      </c>
      <c r="I52" s="287" t="s">
        <v>53</v>
      </c>
      <c r="J52" s="303">
        <v>0.48234020288049168</v>
      </c>
      <c r="K52" s="294" t="s">
        <v>33</v>
      </c>
      <c r="L52" s="585"/>
    </row>
    <row r="53" spans="1:12">
      <c r="A53" s="206" t="s">
        <v>5</v>
      </c>
      <c r="B53" s="4" t="s">
        <v>2128</v>
      </c>
      <c r="C53" s="570" t="s">
        <v>797</v>
      </c>
      <c r="D53" s="574" t="s">
        <v>41</v>
      </c>
      <c r="E53" s="13" t="s">
        <v>24</v>
      </c>
      <c r="F53" s="574" t="s">
        <v>565</v>
      </c>
      <c r="G53" s="13" t="s">
        <v>33</v>
      </c>
      <c r="H53" s="300">
        <v>17.721</v>
      </c>
      <c r="I53" s="287" t="s">
        <v>53</v>
      </c>
      <c r="J53" s="301">
        <v>4.3146007231174392E-3</v>
      </c>
      <c r="K53" s="294" t="s">
        <v>51</v>
      </c>
      <c r="L53" s="585"/>
    </row>
    <row r="54" spans="1:12" ht="26.4">
      <c r="A54" s="206" t="s">
        <v>5</v>
      </c>
      <c r="B54" s="4" t="s">
        <v>2128</v>
      </c>
      <c r="C54" s="570" t="s">
        <v>798</v>
      </c>
      <c r="D54" s="574" t="s">
        <v>41</v>
      </c>
      <c r="E54" s="13" t="s">
        <v>24</v>
      </c>
      <c r="F54" s="574" t="s">
        <v>565</v>
      </c>
      <c r="G54" s="13" t="s">
        <v>33</v>
      </c>
      <c r="H54" s="289">
        <v>0</v>
      </c>
      <c r="I54" s="287" t="s">
        <v>53</v>
      </c>
      <c r="J54" s="304">
        <v>0</v>
      </c>
      <c r="K54" s="294" t="s">
        <v>51</v>
      </c>
      <c r="L54" s="585"/>
    </row>
    <row r="55" spans="1:12">
      <c r="A55" s="206" t="s">
        <v>5</v>
      </c>
      <c r="B55" s="4" t="s">
        <v>2128</v>
      </c>
      <c r="C55" s="570" t="s">
        <v>799</v>
      </c>
      <c r="D55" s="574" t="s">
        <v>41</v>
      </c>
      <c r="E55" s="13" t="s">
        <v>24</v>
      </c>
      <c r="F55" s="574" t="s">
        <v>800</v>
      </c>
      <c r="G55" s="13" t="s">
        <v>51</v>
      </c>
      <c r="H55" s="299">
        <v>63.336333333333336</v>
      </c>
      <c r="I55" s="287" t="s">
        <v>53</v>
      </c>
      <c r="J55" s="61" t="s">
        <v>2122</v>
      </c>
      <c r="K55" s="294" t="s">
        <v>33</v>
      </c>
      <c r="L55" s="585"/>
    </row>
    <row r="56" spans="1:12" ht="26.4">
      <c r="A56" s="206" t="s">
        <v>5</v>
      </c>
      <c r="B56" s="4" t="s">
        <v>2128</v>
      </c>
      <c r="C56" s="570" t="s">
        <v>801</v>
      </c>
      <c r="D56" s="574" t="s">
        <v>41</v>
      </c>
      <c r="E56" s="13" t="s">
        <v>24</v>
      </c>
      <c r="F56" s="574" t="s">
        <v>802</v>
      </c>
      <c r="G56" s="13" t="s">
        <v>51</v>
      </c>
      <c r="H56" s="464">
        <v>799.02066666666667</v>
      </c>
      <c r="I56" s="458">
        <v>0.92300000000000004</v>
      </c>
      <c r="J56" s="458" t="s">
        <v>2122</v>
      </c>
      <c r="K56" s="294" t="s">
        <v>33</v>
      </c>
      <c r="L56" s="585" t="s">
        <v>883</v>
      </c>
    </row>
    <row r="57" spans="1:12" ht="26.4">
      <c r="A57" s="206" t="s">
        <v>5</v>
      </c>
      <c r="B57" s="4" t="s">
        <v>2128</v>
      </c>
      <c r="C57" s="570" t="s">
        <v>803</v>
      </c>
      <c r="D57" s="574" t="s">
        <v>41</v>
      </c>
      <c r="E57" s="13" t="s">
        <v>24</v>
      </c>
      <c r="F57" s="574" t="s">
        <v>802</v>
      </c>
      <c r="G57" s="13" t="s">
        <v>51</v>
      </c>
      <c r="H57" s="465" t="e">
        <v>#DIV/0!</v>
      </c>
      <c r="I57" s="459"/>
      <c r="J57" s="459"/>
      <c r="K57" s="294" t="s">
        <v>33</v>
      </c>
      <c r="L57" s="585" t="s">
        <v>883</v>
      </c>
    </row>
    <row r="58" spans="1:12" ht="26.4">
      <c r="A58" s="206" t="s">
        <v>5</v>
      </c>
      <c r="B58" s="4" t="s">
        <v>2128</v>
      </c>
      <c r="C58" s="570" t="s">
        <v>804</v>
      </c>
      <c r="D58" s="574" t="s">
        <v>41</v>
      </c>
      <c r="E58" s="13" t="s">
        <v>24</v>
      </c>
      <c r="F58" s="574" t="s">
        <v>805</v>
      </c>
      <c r="G58" s="13" t="s">
        <v>51</v>
      </c>
      <c r="H58" s="289">
        <v>287.43566666666669</v>
      </c>
      <c r="I58" s="287">
        <v>0.114</v>
      </c>
      <c r="J58" s="290" t="s">
        <v>2122</v>
      </c>
      <c r="K58" s="294" t="s">
        <v>33</v>
      </c>
      <c r="L58" s="585" t="s">
        <v>883</v>
      </c>
    </row>
    <row r="59" spans="1:12" ht="26.4">
      <c r="A59" s="206" t="s">
        <v>5</v>
      </c>
      <c r="B59" s="4" t="s">
        <v>2128</v>
      </c>
      <c r="C59" s="570" t="s">
        <v>803</v>
      </c>
      <c r="D59" s="574" t="s">
        <v>41</v>
      </c>
      <c r="E59" s="13" t="s">
        <v>24</v>
      </c>
      <c r="F59" s="574" t="s">
        <v>806</v>
      </c>
      <c r="G59" s="13" t="s">
        <v>51</v>
      </c>
      <c r="H59" s="289">
        <v>3350.5103333333336</v>
      </c>
      <c r="I59" s="287">
        <v>0.32300000000000001</v>
      </c>
      <c r="J59" s="290" t="s">
        <v>2122</v>
      </c>
      <c r="K59" s="294" t="s">
        <v>33</v>
      </c>
      <c r="L59" s="585" t="s">
        <v>883</v>
      </c>
    </row>
    <row r="60" spans="1:12">
      <c r="A60" s="206" t="s">
        <v>5</v>
      </c>
      <c r="B60" s="4" t="s">
        <v>2128</v>
      </c>
      <c r="C60" s="570" t="s">
        <v>807</v>
      </c>
      <c r="D60" s="574" t="s">
        <v>41</v>
      </c>
      <c r="E60" s="13" t="s">
        <v>24</v>
      </c>
      <c r="F60" s="574" t="s">
        <v>808</v>
      </c>
      <c r="G60" s="13" t="s">
        <v>33</v>
      </c>
      <c r="H60" s="289">
        <v>0</v>
      </c>
      <c r="I60" s="287" t="s">
        <v>53</v>
      </c>
      <c r="J60" s="290">
        <v>0</v>
      </c>
      <c r="K60" s="294" t="s">
        <v>51</v>
      </c>
      <c r="L60" s="585"/>
    </row>
    <row r="61" spans="1:12">
      <c r="A61" s="206" t="s">
        <v>5</v>
      </c>
      <c r="B61" s="4" t="s">
        <v>2128</v>
      </c>
      <c r="C61" s="570" t="s">
        <v>691</v>
      </c>
      <c r="D61" s="574" t="s">
        <v>41</v>
      </c>
      <c r="E61" s="13" t="s">
        <v>24</v>
      </c>
      <c r="F61" s="574" t="s">
        <v>809</v>
      </c>
      <c r="G61" s="13" t="s">
        <v>33</v>
      </c>
      <c r="H61" s="289">
        <v>0.37600000000000006</v>
      </c>
      <c r="I61" s="287" t="s">
        <v>53</v>
      </c>
      <c r="J61" s="290" t="s">
        <v>2122</v>
      </c>
      <c r="K61" s="294" t="s">
        <v>33</v>
      </c>
      <c r="L61" s="585"/>
    </row>
    <row r="62" spans="1:12">
      <c r="A62" s="206" t="s">
        <v>5</v>
      </c>
      <c r="B62" s="4" t="s">
        <v>2128</v>
      </c>
      <c r="C62" s="570" t="s">
        <v>691</v>
      </c>
      <c r="D62" s="574" t="s">
        <v>41</v>
      </c>
      <c r="E62" s="13" t="s">
        <v>24</v>
      </c>
      <c r="F62" s="574" t="s">
        <v>810</v>
      </c>
      <c r="G62" s="13" t="s">
        <v>51</v>
      </c>
      <c r="H62" s="289">
        <v>250.01099999999997</v>
      </c>
      <c r="I62" s="287" t="s">
        <v>53</v>
      </c>
      <c r="J62" s="290" t="s">
        <v>2122</v>
      </c>
      <c r="K62" s="294" t="s">
        <v>33</v>
      </c>
      <c r="L62" s="585"/>
    </row>
    <row r="63" spans="1:12">
      <c r="A63" s="206" t="s">
        <v>5</v>
      </c>
      <c r="B63" s="4" t="s">
        <v>2128</v>
      </c>
      <c r="C63" s="570" t="s">
        <v>811</v>
      </c>
      <c r="D63" s="574" t="s">
        <v>41</v>
      </c>
      <c r="E63" s="13" t="s">
        <v>24</v>
      </c>
      <c r="F63" s="574" t="s">
        <v>812</v>
      </c>
      <c r="G63" s="13" t="s">
        <v>51</v>
      </c>
      <c r="H63" s="464">
        <v>266.71533333333338</v>
      </c>
      <c r="I63" s="458">
        <v>1E-4</v>
      </c>
      <c r="J63" s="458" t="s">
        <v>2122</v>
      </c>
      <c r="K63" s="294" t="s">
        <v>33</v>
      </c>
      <c r="L63" s="585" t="s">
        <v>884</v>
      </c>
    </row>
    <row r="64" spans="1:12">
      <c r="A64" s="206" t="s">
        <v>5</v>
      </c>
      <c r="B64" s="4" t="s">
        <v>2128</v>
      </c>
      <c r="C64" s="570" t="s">
        <v>813</v>
      </c>
      <c r="D64" s="574" t="s">
        <v>41</v>
      </c>
      <c r="E64" s="13" t="s">
        <v>24</v>
      </c>
      <c r="F64" s="574" t="s">
        <v>812</v>
      </c>
      <c r="G64" s="13" t="s">
        <v>51</v>
      </c>
      <c r="H64" s="465" t="e">
        <v>#DIV/0!</v>
      </c>
      <c r="I64" s="459"/>
      <c r="J64" s="459"/>
      <c r="K64" s="294" t="s">
        <v>33</v>
      </c>
      <c r="L64" s="585" t="s">
        <v>884</v>
      </c>
    </row>
    <row r="65" spans="1:12">
      <c r="A65" s="206" t="s">
        <v>5</v>
      </c>
      <c r="B65" s="4" t="s">
        <v>2128</v>
      </c>
      <c r="C65" s="570" t="s">
        <v>811</v>
      </c>
      <c r="D65" s="574" t="s">
        <v>41</v>
      </c>
      <c r="E65" s="13" t="s">
        <v>24</v>
      </c>
      <c r="F65" s="574" t="s">
        <v>814</v>
      </c>
      <c r="G65" s="13" t="s">
        <v>51</v>
      </c>
      <c r="H65" s="464">
        <v>3812.0293333333334</v>
      </c>
      <c r="I65" s="458">
        <v>6.0999999999999999E-2</v>
      </c>
      <c r="J65" s="458" t="s">
        <v>2122</v>
      </c>
      <c r="K65" s="294" t="s">
        <v>33</v>
      </c>
      <c r="L65" s="585" t="s">
        <v>884</v>
      </c>
    </row>
    <row r="66" spans="1:12">
      <c r="A66" s="206" t="s">
        <v>5</v>
      </c>
      <c r="B66" s="4" t="s">
        <v>2128</v>
      </c>
      <c r="C66" s="570" t="s">
        <v>813</v>
      </c>
      <c r="D66" s="574" t="s">
        <v>41</v>
      </c>
      <c r="E66" s="13" t="s">
        <v>24</v>
      </c>
      <c r="F66" s="574" t="s">
        <v>814</v>
      </c>
      <c r="G66" s="13" t="s">
        <v>51</v>
      </c>
      <c r="H66" s="465" t="e">
        <v>#DIV/0!</v>
      </c>
      <c r="I66" s="459"/>
      <c r="J66" s="459"/>
      <c r="K66" s="294" t="s">
        <v>33</v>
      </c>
      <c r="L66" s="585" t="s">
        <v>884</v>
      </c>
    </row>
    <row r="67" spans="1:12">
      <c r="A67" s="206" t="s">
        <v>5</v>
      </c>
      <c r="B67" s="4" t="s">
        <v>2128</v>
      </c>
      <c r="C67" s="570" t="s">
        <v>811</v>
      </c>
      <c r="D67" s="574" t="s">
        <v>41</v>
      </c>
      <c r="E67" s="13" t="s">
        <v>24</v>
      </c>
      <c r="F67" s="574" t="s">
        <v>810</v>
      </c>
      <c r="G67" s="13" t="s">
        <v>51</v>
      </c>
      <c r="H67" s="464">
        <v>1682.3806666666667</v>
      </c>
      <c r="I67" s="458">
        <v>0.83299999999999996</v>
      </c>
      <c r="J67" s="458" t="s">
        <v>2122</v>
      </c>
      <c r="K67" s="294" t="s">
        <v>33</v>
      </c>
      <c r="L67" s="585" t="s">
        <v>884</v>
      </c>
    </row>
    <row r="68" spans="1:12">
      <c r="A68" s="206" t="s">
        <v>5</v>
      </c>
      <c r="B68" s="4" t="s">
        <v>2128</v>
      </c>
      <c r="C68" s="570" t="s">
        <v>813</v>
      </c>
      <c r="D68" s="574" t="s">
        <v>41</v>
      </c>
      <c r="E68" s="13" t="s">
        <v>24</v>
      </c>
      <c r="F68" s="574" t="s">
        <v>810</v>
      </c>
      <c r="G68" s="13" t="s">
        <v>51</v>
      </c>
      <c r="H68" s="465" t="e">
        <v>#DIV/0!</v>
      </c>
      <c r="I68" s="459"/>
      <c r="J68" s="459"/>
      <c r="K68" s="294" t="s">
        <v>33</v>
      </c>
      <c r="L68" s="585" t="s">
        <v>884</v>
      </c>
    </row>
    <row r="69" spans="1:12">
      <c r="A69" s="206" t="s">
        <v>5</v>
      </c>
      <c r="B69" s="4" t="s">
        <v>2128</v>
      </c>
      <c r="C69" s="570" t="s">
        <v>815</v>
      </c>
      <c r="D69" s="574" t="s">
        <v>41</v>
      </c>
      <c r="E69" s="13" t="s">
        <v>24</v>
      </c>
      <c r="F69" s="574" t="s">
        <v>816</v>
      </c>
      <c r="G69" s="13" t="s">
        <v>33</v>
      </c>
      <c r="H69" s="299">
        <v>6.2666666666666662E-2</v>
      </c>
      <c r="I69" s="287" t="s">
        <v>53</v>
      </c>
      <c r="J69" s="61" t="s">
        <v>2122</v>
      </c>
      <c r="K69" s="294" t="s">
        <v>51</v>
      </c>
      <c r="L69" s="585" t="s">
        <v>817</v>
      </c>
    </row>
    <row r="70" spans="1:12" ht="26.4">
      <c r="A70" s="206" t="s">
        <v>5</v>
      </c>
      <c r="B70" s="4" t="s">
        <v>2128</v>
      </c>
      <c r="C70" s="570" t="s">
        <v>818</v>
      </c>
      <c r="D70" s="574" t="s">
        <v>41</v>
      </c>
      <c r="E70" s="13" t="s">
        <v>24</v>
      </c>
      <c r="F70" s="574" t="s">
        <v>819</v>
      </c>
      <c r="G70" s="13" t="s">
        <v>33</v>
      </c>
      <c r="H70" s="289">
        <v>0</v>
      </c>
      <c r="I70" s="287" t="s">
        <v>53</v>
      </c>
      <c r="J70" s="290">
        <v>0</v>
      </c>
      <c r="K70" s="294" t="s">
        <v>51</v>
      </c>
      <c r="L70" s="585"/>
    </row>
    <row r="71" spans="1:12" ht="26.4">
      <c r="A71" s="206" t="s">
        <v>5</v>
      </c>
      <c r="B71" s="4" t="s">
        <v>2128</v>
      </c>
      <c r="C71" s="570" t="s">
        <v>818</v>
      </c>
      <c r="D71" s="574" t="s">
        <v>41</v>
      </c>
      <c r="E71" s="13" t="s">
        <v>24</v>
      </c>
      <c r="F71" s="574" t="s">
        <v>820</v>
      </c>
      <c r="G71" s="13" t="s">
        <v>33</v>
      </c>
      <c r="H71" s="289">
        <v>29.852</v>
      </c>
      <c r="I71" s="287" t="s">
        <v>53</v>
      </c>
      <c r="J71" s="290" t="s">
        <v>2122</v>
      </c>
      <c r="K71" s="294" t="s">
        <v>51</v>
      </c>
      <c r="L71" s="585"/>
    </row>
    <row r="72" spans="1:12" ht="26.4">
      <c r="A72" s="206" t="s">
        <v>5</v>
      </c>
      <c r="B72" s="4" t="s">
        <v>2128</v>
      </c>
      <c r="C72" s="570" t="s">
        <v>821</v>
      </c>
      <c r="D72" s="574" t="s">
        <v>41</v>
      </c>
      <c r="E72" s="13" t="s">
        <v>24</v>
      </c>
      <c r="F72" s="574" t="s">
        <v>822</v>
      </c>
      <c r="G72" s="13" t="s">
        <v>33</v>
      </c>
      <c r="H72" s="299">
        <v>26.391333333333336</v>
      </c>
      <c r="I72" s="287">
        <v>0.4</v>
      </c>
      <c r="J72" s="61" t="s">
        <v>2122</v>
      </c>
      <c r="K72" s="294" t="s">
        <v>51</v>
      </c>
      <c r="L72" s="585"/>
    </row>
    <row r="73" spans="1:12" ht="26.4">
      <c r="A73" s="206" t="s">
        <v>5</v>
      </c>
      <c r="B73" s="4" t="s">
        <v>2128</v>
      </c>
      <c r="C73" s="570" t="s">
        <v>821</v>
      </c>
      <c r="D73" s="574" t="s">
        <v>41</v>
      </c>
      <c r="E73" s="13" t="s">
        <v>24</v>
      </c>
      <c r="F73" s="574" t="s">
        <v>823</v>
      </c>
      <c r="G73" s="13" t="s">
        <v>33</v>
      </c>
      <c r="H73" s="289">
        <v>0</v>
      </c>
      <c r="I73" s="287" t="s">
        <v>53</v>
      </c>
      <c r="J73" s="290">
        <v>0</v>
      </c>
      <c r="K73" s="294" t="s">
        <v>51</v>
      </c>
      <c r="L73" s="585"/>
    </row>
    <row r="74" spans="1:12" ht="26.4">
      <c r="A74" s="206" t="s">
        <v>5</v>
      </c>
      <c r="B74" s="4" t="s">
        <v>2128</v>
      </c>
      <c r="C74" s="570" t="s">
        <v>824</v>
      </c>
      <c r="D74" s="574" t="s">
        <v>41</v>
      </c>
      <c r="E74" s="13" t="s">
        <v>24</v>
      </c>
      <c r="F74" s="574" t="s">
        <v>825</v>
      </c>
      <c r="G74" s="13" t="s">
        <v>51</v>
      </c>
      <c r="H74" s="305">
        <v>27143.488666666668</v>
      </c>
      <c r="I74" s="287">
        <v>0.28199999999999997</v>
      </c>
      <c r="J74" s="306" t="s">
        <v>2122</v>
      </c>
      <c r="K74" s="294" t="s">
        <v>33</v>
      </c>
      <c r="L74" s="585"/>
    </row>
    <row r="75" spans="1:12" ht="26.4">
      <c r="A75" s="206" t="s">
        <v>5</v>
      </c>
      <c r="B75" s="4" t="s">
        <v>2128</v>
      </c>
      <c r="C75" s="570" t="s">
        <v>824</v>
      </c>
      <c r="D75" s="574" t="s">
        <v>41</v>
      </c>
      <c r="E75" s="13" t="s">
        <v>24</v>
      </c>
      <c r="F75" s="574" t="s">
        <v>810</v>
      </c>
      <c r="G75" s="13" t="s">
        <v>51</v>
      </c>
      <c r="H75" s="289">
        <v>6632.5349999999999</v>
      </c>
      <c r="I75" s="287">
        <v>0.64</v>
      </c>
      <c r="J75" s="290" t="s">
        <v>2122</v>
      </c>
      <c r="K75" s="294" t="s">
        <v>33</v>
      </c>
      <c r="L75" s="585"/>
    </row>
    <row r="76" spans="1:12" ht="26.4">
      <c r="A76" s="206" t="s">
        <v>5</v>
      </c>
      <c r="B76" s="4" t="s">
        <v>2128</v>
      </c>
      <c r="C76" s="570" t="s">
        <v>826</v>
      </c>
      <c r="D76" s="574" t="s">
        <v>41</v>
      </c>
      <c r="E76" s="13" t="s">
        <v>24</v>
      </c>
      <c r="F76" s="574" t="s">
        <v>565</v>
      </c>
      <c r="G76" s="13" t="s">
        <v>51</v>
      </c>
      <c r="H76" s="300">
        <v>6.9843333333333328</v>
      </c>
      <c r="I76" s="287" t="s">
        <v>53</v>
      </c>
      <c r="J76" s="301">
        <v>3.7827308308901048E-2</v>
      </c>
      <c r="K76" s="294" t="s">
        <v>33</v>
      </c>
      <c r="L76" s="585"/>
    </row>
    <row r="77" spans="1:12" ht="26.4">
      <c r="A77" s="206" t="s">
        <v>5</v>
      </c>
      <c r="B77" s="4" t="s">
        <v>2128</v>
      </c>
      <c r="C77" s="570" t="s">
        <v>827</v>
      </c>
      <c r="D77" s="574" t="s">
        <v>41</v>
      </c>
      <c r="E77" s="13" t="s">
        <v>24</v>
      </c>
      <c r="F77" s="574" t="s">
        <v>828</v>
      </c>
      <c r="G77" s="13" t="s">
        <v>51</v>
      </c>
      <c r="H77" s="289">
        <v>23529.593333333334</v>
      </c>
      <c r="I77" s="287">
        <v>0.214</v>
      </c>
      <c r="J77" s="290" t="s">
        <v>2122</v>
      </c>
      <c r="K77" s="294" t="s">
        <v>33</v>
      </c>
      <c r="L77" s="585"/>
    </row>
    <row r="78" spans="1:12" ht="26.4">
      <c r="A78" s="206" t="s">
        <v>5</v>
      </c>
      <c r="B78" s="4" t="s">
        <v>2128</v>
      </c>
      <c r="C78" s="570" t="s">
        <v>829</v>
      </c>
      <c r="D78" s="574" t="s">
        <v>41</v>
      </c>
      <c r="E78" s="13" t="s">
        <v>24</v>
      </c>
      <c r="F78" s="574" t="s">
        <v>565</v>
      </c>
      <c r="G78" s="13" t="s">
        <v>51</v>
      </c>
      <c r="H78" s="300">
        <v>77.462666666666678</v>
      </c>
      <c r="I78" s="287" t="s">
        <v>53</v>
      </c>
      <c r="J78" s="301">
        <v>2.0133672308082582E-2</v>
      </c>
      <c r="K78" s="294" t="s">
        <v>33</v>
      </c>
      <c r="L78" s="585" t="s">
        <v>895</v>
      </c>
    </row>
    <row r="79" spans="1:12" ht="26.4">
      <c r="A79" s="206" t="s">
        <v>5</v>
      </c>
      <c r="B79" s="4" t="s">
        <v>2128</v>
      </c>
      <c r="C79" s="570" t="s">
        <v>830</v>
      </c>
      <c r="D79" s="574" t="s">
        <v>41</v>
      </c>
      <c r="E79" s="13" t="s">
        <v>24</v>
      </c>
      <c r="F79" s="574" t="s">
        <v>773</v>
      </c>
      <c r="G79" s="13" t="s">
        <v>51</v>
      </c>
      <c r="H79" s="300">
        <v>280.35733333333332</v>
      </c>
      <c r="I79" s="287">
        <v>3.3000000000000002E-2</v>
      </c>
      <c r="J79" s="301" t="s">
        <v>2122</v>
      </c>
      <c r="K79" s="294" t="s">
        <v>33</v>
      </c>
      <c r="L79" s="585" t="s">
        <v>2460</v>
      </c>
    </row>
    <row r="80" spans="1:12" ht="52.8">
      <c r="A80" s="206" t="s">
        <v>5</v>
      </c>
      <c r="B80" s="4" t="s">
        <v>2128</v>
      </c>
      <c r="C80" s="570" t="s">
        <v>831</v>
      </c>
      <c r="D80" s="574" t="s">
        <v>41</v>
      </c>
      <c r="E80" s="13" t="s">
        <v>24</v>
      </c>
      <c r="F80" s="574" t="s">
        <v>2</v>
      </c>
      <c r="G80" s="13" t="s">
        <v>33</v>
      </c>
      <c r="H80" s="289">
        <v>0</v>
      </c>
      <c r="I80" s="287" t="s">
        <v>53</v>
      </c>
      <c r="J80" s="290">
        <v>0</v>
      </c>
      <c r="K80" s="294" t="s">
        <v>51</v>
      </c>
      <c r="L80" s="585" t="s">
        <v>1631</v>
      </c>
    </row>
    <row r="81" spans="1:12">
      <c r="A81" s="206" t="s">
        <v>5</v>
      </c>
      <c r="B81" s="4" t="s">
        <v>2128</v>
      </c>
      <c r="C81" s="570" t="s">
        <v>832</v>
      </c>
      <c r="D81" s="574" t="s">
        <v>41</v>
      </c>
      <c r="E81" s="13" t="s">
        <v>24</v>
      </c>
      <c r="F81" s="574" t="s">
        <v>565</v>
      </c>
      <c r="G81" s="13" t="s">
        <v>51</v>
      </c>
      <c r="H81" s="289">
        <v>1680.8943333333334</v>
      </c>
      <c r="I81" s="287">
        <v>0.19800000000000001</v>
      </c>
      <c r="J81" s="290">
        <v>0.1501537035745617</v>
      </c>
      <c r="K81" s="294" t="s">
        <v>33</v>
      </c>
      <c r="L81" s="585"/>
    </row>
    <row r="82" spans="1:12">
      <c r="A82" s="206" t="s">
        <v>5</v>
      </c>
      <c r="B82" s="4" t="s">
        <v>2128</v>
      </c>
      <c r="C82" s="570" t="s">
        <v>833</v>
      </c>
      <c r="D82" s="574" t="s">
        <v>41</v>
      </c>
      <c r="E82" s="13" t="s">
        <v>24</v>
      </c>
      <c r="F82" s="574" t="s">
        <v>565</v>
      </c>
      <c r="G82" s="13" t="s">
        <v>51</v>
      </c>
      <c r="H82" s="300">
        <v>177.0276666666667</v>
      </c>
      <c r="I82" s="287" t="s">
        <v>53</v>
      </c>
      <c r="J82" s="301">
        <v>4.8211803200945001E-2</v>
      </c>
      <c r="K82" s="294" t="s">
        <v>33</v>
      </c>
      <c r="L82" s="585"/>
    </row>
    <row r="83" spans="1:12">
      <c r="A83" s="206" t="s">
        <v>5</v>
      </c>
      <c r="B83" s="4" t="s">
        <v>2128</v>
      </c>
      <c r="C83" s="570" t="s">
        <v>834</v>
      </c>
      <c r="D83" s="574" t="s">
        <v>41</v>
      </c>
      <c r="E83" s="13" t="s">
        <v>24</v>
      </c>
      <c r="F83" s="574" t="s">
        <v>835</v>
      </c>
      <c r="G83" s="13" t="s">
        <v>33</v>
      </c>
      <c r="H83" s="299">
        <v>12.9</v>
      </c>
      <c r="I83" s="287" t="s">
        <v>53</v>
      </c>
      <c r="J83" s="61" t="s">
        <v>2122</v>
      </c>
      <c r="K83" s="294" t="s">
        <v>51</v>
      </c>
      <c r="L83" s="585"/>
    </row>
    <row r="84" spans="1:12">
      <c r="A84" s="206" t="s">
        <v>5</v>
      </c>
      <c r="B84" s="4" t="s">
        <v>2128</v>
      </c>
      <c r="C84" s="570" t="s">
        <v>836</v>
      </c>
      <c r="D84" s="574" t="s">
        <v>41</v>
      </c>
      <c r="E84" s="13" t="s">
        <v>24</v>
      </c>
      <c r="F84" s="574" t="s">
        <v>835</v>
      </c>
      <c r="G84" s="13" t="s">
        <v>33</v>
      </c>
      <c r="H84" s="299">
        <v>25.151333333333337</v>
      </c>
      <c r="I84" s="287" t="s">
        <v>53</v>
      </c>
      <c r="J84" s="61" t="s">
        <v>2122</v>
      </c>
      <c r="K84" s="294" t="s">
        <v>51</v>
      </c>
      <c r="L84" s="585"/>
    </row>
    <row r="85" spans="1:12" ht="26.4">
      <c r="A85" s="206" t="s">
        <v>5</v>
      </c>
      <c r="B85" s="4" t="s">
        <v>2128</v>
      </c>
      <c r="C85" s="570" t="s">
        <v>837</v>
      </c>
      <c r="D85" s="574" t="s">
        <v>41</v>
      </c>
      <c r="E85" s="13" t="s">
        <v>24</v>
      </c>
      <c r="F85" s="574" t="s">
        <v>835</v>
      </c>
      <c r="G85" s="13" t="s">
        <v>33</v>
      </c>
      <c r="H85" s="289">
        <v>0</v>
      </c>
      <c r="I85" s="287" t="s">
        <v>53</v>
      </c>
      <c r="J85" s="290">
        <v>0</v>
      </c>
      <c r="K85" s="294" t="s">
        <v>51</v>
      </c>
      <c r="L85" s="585"/>
    </row>
    <row r="86" spans="1:12">
      <c r="A86" s="206" t="s">
        <v>5</v>
      </c>
      <c r="B86" s="4" t="s">
        <v>2128</v>
      </c>
      <c r="C86" s="570" t="s">
        <v>838</v>
      </c>
      <c r="D86" s="574" t="s">
        <v>41</v>
      </c>
      <c r="E86" s="13" t="s">
        <v>24</v>
      </c>
      <c r="F86" s="574" t="s">
        <v>839</v>
      </c>
      <c r="G86" s="13" t="s">
        <v>33</v>
      </c>
      <c r="H86" s="299">
        <v>2.8666666666666663E-2</v>
      </c>
      <c r="I86" s="287">
        <v>2E-3</v>
      </c>
      <c r="J86" s="61" t="s">
        <v>2122</v>
      </c>
      <c r="K86" s="294" t="s">
        <v>51</v>
      </c>
      <c r="L86" s="585"/>
    </row>
    <row r="87" spans="1:12">
      <c r="A87" s="206" t="s">
        <v>5</v>
      </c>
      <c r="B87" s="4" t="s">
        <v>2128</v>
      </c>
      <c r="C87" s="570" t="s">
        <v>840</v>
      </c>
      <c r="D87" s="574" t="s">
        <v>41</v>
      </c>
      <c r="E87" s="13" t="s">
        <v>24</v>
      </c>
      <c r="F87" s="574" t="s">
        <v>841</v>
      </c>
      <c r="G87" s="13" t="s">
        <v>51</v>
      </c>
      <c r="H87" s="299">
        <v>105.94966666666669</v>
      </c>
      <c r="I87" s="287">
        <v>0.06</v>
      </c>
      <c r="J87" s="61" t="s">
        <v>2122</v>
      </c>
      <c r="K87" s="294" t="s">
        <v>33</v>
      </c>
      <c r="L87" s="585"/>
    </row>
    <row r="88" spans="1:12">
      <c r="A88" s="206" t="s">
        <v>5</v>
      </c>
      <c r="B88" s="4" t="s">
        <v>2128</v>
      </c>
      <c r="C88" s="570" t="s">
        <v>840</v>
      </c>
      <c r="D88" s="574" t="s">
        <v>41</v>
      </c>
      <c r="E88" s="13" t="s">
        <v>24</v>
      </c>
      <c r="F88" s="574" t="s">
        <v>842</v>
      </c>
      <c r="G88" s="13" t="s">
        <v>51</v>
      </c>
      <c r="H88" s="299">
        <v>78.756666666666661</v>
      </c>
      <c r="I88" s="287">
        <v>8.4000000000000005E-2</v>
      </c>
      <c r="J88" s="61" t="s">
        <v>2122</v>
      </c>
      <c r="K88" s="294" t="s">
        <v>33</v>
      </c>
      <c r="L88" s="585"/>
    </row>
    <row r="89" spans="1:12">
      <c r="A89" s="206" t="s">
        <v>5</v>
      </c>
      <c r="B89" s="4" t="s">
        <v>2128</v>
      </c>
      <c r="C89" s="570" t="s">
        <v>695</v>
      </c>
      <c r="D89" s="574" t="s">
        <v>41</v>
      </c>
      <c r="E89" s="13" t="s">
        <v>24</v>
      </c>
      <c r="F89" s="574" t="s">
        <v>843</v>
      </c>
      <c r="G89" s="13" t="s">
        <v>33</v>
      </c>
      <c r="H89" s="299">
        <v>0.82333333333333336</v>
      </c>
      <c r="I89" s="287" t="s">
        <v>53</v>
      </c>
      <c r="J89" s="61" t="s">
        <v>2122</v>
      </c>
      <c r="K89" s="294" t="s">
        <v>33</v>
      </c>
      <c r="L89" s="585"/>
    </row>
    <row r="90" spans="1:12">
      <c r="A90" s="206" t="s">
        <v>5</v>
      </c>
      <c r="B90" s="4" t="s">
        <v>2128</v>
      </c>
      <c r="C90" s="570" t="s">
        <v>844</v>
      </c>
      <c r="D90" s="574" t="s">
        <v>41</v>
      </c>
      <c r="E90" s="13" t="s">
        <v>24</v>
      </c>
      <c r="F90" s="574" t="s">
        <v>810</v>
      </c>
      <c r="G90" s="13" t="s">
        <v>51</v>
      </c>
      <c r="H90" s="289">
        <v>3377.4609999999998</v>
      </c>
      <c r="I90" s="287" t="s">
        <v>53</v>
      </c>
      <c r="J90" s="290" t="s">
        <v>2122</v>
      </c>
      <c r="K90" s="294" t="s">
        <v>33</v>
      </c>
      <c r="L90" s="585"/>
    </row>
    <row r="91" spans="1:12">
      <c r="A91" s="206" t="s">
        <v>5</v>
      </c>
      <c r="B91" s="4" t="s">
        <v>2128</v>
      </c>
      <c r="C91" s="570" t="s">
        <v>699</v>
      </c>
      <c r="D91" s="574" t="s">
        <v>41</v>
      </c>
      <c r="E91" s="13" t="s">
        <v>24</v>
      </c>
      <c r="F91" s="574" t="s">
        <v>845</v>
      </c>
      <c r="G91" s="13" t="s">
        <v>51</v>
      </c>
      <c r="H91" s="299">
        <v>42.582000000000001</v>
      </c>
      <c r="I91" s="287">
        <v>0.21299999999999999</v>
      </c>
      <c r="J91" s="61" t="s">
        <v>2122</v>
      </c>
      <c r="K91" s="294" t="s">
        <v>33</v>
      </c>
      <c r="L91" s="585"/>
    </row>
    <row r="92" spans="1:12">
      <c r="A92" s="206" t="s">
        <v>5</v>
      </c>
      <c r="B92" s="4" t="s">
        <v>2128</v>
      </c>
      <c r="C92" s="570" t="s">
        <v>581</v>
      </c>
      <c r="D92" s="574" t="s">
        <v>41</v>
      </c>
      <c r="E92" s="13" t="s">
        <v>24</v>
      </c>
      <c r="F92" s="574" t="s">
        <v>565</v>
      </c>
      <c r="G92" s="13" t="s">
        <v>33</v>
      </c>
      <c r="H92" s="300">
        <v>7.0000000000000001E-3</v>
      </c>
      <c r="I92" s="287" t="s">
        <v>53</v>
      </c>
      <c r="J92" s="301">
        <v>4.4922140304679063E-7</v>
      </c>
      <c r="K92" s="294" t="s">
        <v>51</v>
      </c>
      <c r="L92" s="585" t="s">
        <v>885</v>
      </c>
    </row>
    <row r="93" spans="1:12" ht="26.4">
      <c r="A93" s="206" t="s">
        <v>5</v>
      </c>
      <c r="B93" s="4" t="s">
        <v>2128</v>
      </c>
      <c r="C93" s="570" t="s">
        <v>846</v>
      </c>
      <c r="D93" s="574" t="s">
        <v>41</v>
      </c>
      <c r="E93" s="13" t="s">
        <v>24</v>
      </c>
      <c r="F93" s="574" t="s">
        <v>800</v>
      </c>
      <c r="G93" s="13" t="s">
        <v>51</v>
      </c>
      <c r="H93" s="289">
        <v>835.55499999999995</v>
      </c>
      <c r="I93" s="287" t="s">
        <v>53</v>
      </c>
      <c r="J93" s="290" t="s">
        <v>2122</v>
      </c>
      <c r="K93" s="294" t="s">
        <v>33</v>
      </c>
      <c r="L93" s="585"/>
    </row>
    <row r="94" spans="1:12">
      <c r="A94" s="206" t="s">
        <v>5</v>
      </c>
      <c r="B94" s="4" t="s">
        <v>2128</v>
      </c>
      <c r="C94" s="570" t="s">
        <v>847</v>
      </c>
      <c r="D94" s="574" t="s">
        <v>41</v>
      </c>
      <c r="E94" s="13" t="s">
        <v>24</v>
      </c>
      <c r="F94" s="574" t="s">
        <v>565</v>
      </c>
      <c r="G94" s="13" t="s">
        <v>51</v>
      </c>
      <c r="H94" s="305">
        <v>704.9140000000001</v>
      </c>
      <c r="I94" s="287">
        <v>0.34899999999999998</v>
      </c>
      <c r="J94" s="306">
        <v>0.53236011569860964</v>
      </c>
      <c r="K94" s="294" t="s">
        <v>33</v>
      </c>
      <c r="L94" s="585"/>
    </row>
    <row r="95" spans="1:12">
      <c r="A95" s="206" t="s">
        <v>5</v>
      </c>
      <c r="B95" s="4" t="s">
        <v>2128</v>
      </c>
      <c r="C95" s="570" t="s">
        <v>848</v>
      </c>
      <c r="D95" s="574" t="s">
        <v>41</v>
      </c>
      <c r="E95" s="13" t="s">
        <v>24</v>
      </c>
      <c r="F95" s="574" t="s">
        <v>565</v>
      </c>
      <c r="G95" s="13" t="s">
        <v>33</v>
      </c>
      <c r="H95" s="305">
        <v>51.792333333333339</v>
      </c>
      <c r="I95" s="287" t="s">
        <v>53</v>
      </c>
      <c r="J95" s="306">
        <v>0.15862387203671963</v>
      </c>
      <c r="K95" s="294" t="s">
        <v>51</v>
      </c>
      <c r="L95" s="585"/>
    </row>
    <row r="96" spans="1:12" ht="26.4">
      <c r="A96" s="206" t="s">
        <v>5</v>
      </c>
      <c r="B96" s="4" t="s">
        <v>2128</v>
      </c>
      <c r="C96" s="570" t="s">
        <v>849</v>
      </c>
      <c r="D96" s="574" t="s">
        <v>41</v>
      </c>
      <c r="E96" s="13" t="s">
        <v>24</v>
      </c>
      <c r="F96" s="574" t="s">
        <v>850</v>
      </c>
      <c r="G96" s="13" t="s">
        <v>33</v>
      </c>
      <c r="H96" s="299">
        <v>3.2913333333333328</v>
      </c>
      <c r="I96" s="287">
        <v>0.109</v>
      </c>
      <c r="J96" s="61" t="s">
        <v>2122</v>
      </c>
      <c r="K96" s="294" t="s">
        <v>51</v>
      </c>
      <c r="L96" s="585"/>
    </row>
    <row r="97" spans="1:12" ht="26.4">
      <c r="A97" s="206" t="s">
        <v>5</v>
      </c>
      <c r="B97" s="4" t="s">
        <v>2128</v>
      </c>
      <c r="C97" s="570" t="s">
        <v>849</v>
      </c>
      <c r="D97" s="574" t="s">
        <v>41</v>
      </c>
      <c r="E97" s="13" t="s">
        <v>24</v>
      </c>
      <c r="F97" s="574" t="s">
        <v>851</v>
      </c>
      <c r="G97" s="13" t="s">
        <v>33</v>
      </c>
      <c r="H97" s="289">
        <v>0</v>
      </c>
      <c r="I97" s="287" t="s">
        <v>53</v>
      </c>
      <c r="J97" s="290">
        <v>0</v>
      </c>
      <c r="K97" s="294" t="s">
        <v>51</v>
      </c>
      <c r="L97" s="585"/>
    </row>
    <row r="98" spans="1:12">
      <c r="A98" s="206" t="s">
        <v>5</v>
      </c>
      <c r="B98" s="4" t="s">
        <v>2128</v>
      </c>
      <c r="C98" s="570" t="s">
        <v>852</v>
      </c>
      <c r="D98" s="574" t="s">
        <v>41</v>
      </c>
      <c r="E98" s="13" t="s">
        <v>24</v>
      </c>
      <c r="F98" s="574" t="s">
        <v>853</v>
      </c>
      <c r="G98" s="13" t="s">
        <v>51</v>
      </c>
      <c r="H98" s="299">
        <v>170.02366666666668</v>
      </c>
      <c r="I98" s="287">
        <v>3.1E-2</v>
      </c>
      <c r="J98" s="61" t="s">
        <v>2122</v>
      </c>
      <c r="K98" s="294" t="s">
        <v>33</v>
      </c>
      <c r="L98" s="585"/>
    </row>
    <row r="99" spans="1:12">
      <c r="A99" s="206" t="s">
        <v>5</v>
      </c>
      <c r="B99" s="4" t="s">
        <v>2128</v>
      </c>
      <c r="C99" s="570" t="s">
        <v>852</v>
      </c>
      <c r="D99" s="574" t="s">
        <v>41</v>
      </c>
      <c r="E99" s="13" t="s">
        <v>24</v>
      </c>
      <c r="F99" s="574" t="s">
        <v>854</v>
      </c>
      <c r="G99" s="13" t="s">
        <v>51</v>
      </c>
      <c r="H99" s="299">
        <v>109.726</v>
      </c>
      <c r="I99" s="287">
        <v>0.96799999999999997</v>
      </c>
      <c r="J99" s="61" t="s">
        <v>2122</v>
      </c>
      <c r="K99" s="294" t="s">
        <v>33</v>
      </c>
      <c r="L99" s="585"/>
    </row>
    <row r="100" spans="1:12">
      <c r="A100" s="206" t="s">
        <v>5</v>
      </c>
      <c r="B100" s="4" t="s">
        <v>2128</v>
      </c>
      <c r="C100" s="570" t="s">
        <v>855</v>
      </c>
      <c r="D100" s="574" t="s">
        <v>41</v>
      </c>
      <c r="E100" s="13" t="s">
        <v>24</v>
      </c>
      <c r="F100" s="574" t="s">
        <v>856</v>
      </c>
      <c r="G100" s="13" t="s">
        <v>33</v>
      </c>
      <c r="H100" s="299">
        <v>28.711000000000002</v>
      </c>
      <c r="I100" s="287" t="s">
        <v>53</v>
      </c>
      <c r="J100" s="61" t="s">
        <v>2122</v>
      </c>
      <c r="K100" s="294" t="s">
        <v>51</v>
      </c>
      <c r="L100" s="585"/>
    </row>
    <row r="101" spans="1:12">
      <c r="A101" s="206" t="s">
        <v>5</v>
      </c>
      <c r="B101" s="4" t="s">
        <v>2128</v>
      </c>
      <c r="C101" s="570" t="s">
        <v>855</v>
      </c>
      <c r="D101" s="574" t="s">
        <v>41</v>
      </c>
      <c r="E101" s="13" t="s">
        <v>24</v>
      </c>
      <c r="F101" s="574" t="s">
        <v>776</v>
      </c>
      <c r="G101" s="13" t="s">
        <v>33</v>
      </c>
      <c r="H101" s="299">
        <v>0.67633333333333334</v>
      </c>
      <c r="I101" s="287" t="s">
        <v>53</v>
      </c>
      <c r="J101" s="61" t="s">
        <v>2122</v>
      </c>
      <c r="K101" s="294" t="s">
        <v>51</v>
      </c>
      <c r="L101" s="585"/>
    </row>
    <row r="102" spans="1:12" ht="26.4">
      <c r="A102" s="206" t="s">
        <v>5</v>
      </c>
      <c r="B102" s="4" t="s">
        <v>2128</v>
      </c>
      <c r="C102" s="570" t="s">
        <v>857</v>
      </c>
      <c r="D102" s="574" t="s">
        <v>41</v>
      </c>
      <c r="E102" s="13" t="s">
        <v>24</v>
      </c>
      <c r="F102" s="574" t="s">
        <v>2</v>
      </c>
      <c r="G102" s="13" t="s">
        <v>33</v>
      </c>
      <c r="H102" s="289">
        <v>0</v>
      </c>
      <c r="I102" s="287" t="s">
        <v>53</v>
      </c>
      <c r="J102" s="290">
        <v>0</v>
      </c>
      <c r="K102" s="294" t="s">
        <v>51</v>
      </c>
      <c r="L102" s="585"/>
    </row>
    <row r="103" spans="1:12">
      <c r="A103" s="206" t="s">
        <v>5</v>
      </c>
      <c r="B103" s="4" t="s">
        <v>2128</v>
      </c>
      <c r="C103" s="570" t="s">
        <v>858</v>
      </c>
      <c r="D103" s="574" t="s">
        <v>41</v>
      </c>
      <c r="E103" s="13" t="s">
        <v>24</v>
      </c>
      <c r="F103" s="574" t="s">
        <v>565</v>
      </c>
      <c r="G103" s="13" t="s">
        <v>33</v>
      </c>
      <c r="H103" s="300">
        <v>57.235666666666667</v>
      </c>
      <c r="I103" s="287" t="s">
        <v>53</v>
      </c>
      <c r="J103" s="301">
        <v>1.7071151288376957E-2</v>
      </c>
      <c r="K103" s="294" t="s">
        <v>51</v>
      </c>
      <c r="L103" s="585"/>
    </row>
    <row r="104" spans="1:12" ht="26.4">
      <c r="A104" s="206" t="s">
        <v>5</v>
      </c>
      <c r="B104" s="4" t="s">
        <v>2128</v>
      </c>
      <c r="C104" s="570" t="s">
        <v>583</v>
      </c>
      <c r="D104" s="574" t="s">
        <v>41</v>
      </c>
      <c r="E104" s="13" t="s">
        <v>24</v>
      </c>
      <c r="F104" s="574" t="s">
        <v>859</v>
      </c>
      <c r="G104" s="13" t="s">
        <v>33</v>
      </c>
      <c r="H104" s="299">
        <v>28.655666666666665</v>
      </c>
      <c r="I104" s="287">
        <v>3.0000000000000001E-3</v>
      </c>
      <c r="J104" s="61" t="s">
        <v>2122</v>
      </c>
      <c r="K104" s="294" t="s">
        <v>51</v>
      </c>
      <c r="L104" s="585"/>
    </row>
    <row r="105" spans="1:12" ht="39.6">
      <c r="A105" s="206" t="s">
        <v>5</v>
      </c>
      <c r="B105" s="4" t="s">
        <v>2128</v>
      </c>
      <c r="C105" s="570" t="s">
        <v>2046</v>
      </c>
      <c r="D105" s="574" t="s">
        <v>41</v>
      </c>
      <c r="E105" s="13" t="s">
        <v>24</v>
      </c>
      <c r="F105" s="574" t="s">
        <v>565</v>
      </c>
      <c r="G105" s="13" t="s">
        <v>51</v>
      </c>
      <c r="H105" s="300">
        <v>1.1103333333333334</v>
      </c>
      <c r="I105" s="287" t="s">
        <v>53</v>
      </c>
      <c r="J105" s="301">
        <v>1.4966978715666708E-5</v>
      </c>
      <c r="K105" s="294" t="s">
        <v>54</v>
      </c>
      <c r="L105" s="585" t="s">
        <v>2060</v>
      </c>
    </row>
    <row r="106" spans="1:12">
      <c r="A106" s="206" t="s">
        <v>5</v>
      </c>
      <c r="B106" s="4" t="s">
        <v>2128</v>
      </c>
      <c r="C106" s="570" t="s">
        <v>860</v>
      </c>
      <c r="D106" s="574" t="s">
        <v>41</v>
      </c>
      <c r="E106" s="13" t="s">
        <v>24</v>
      </c>
      <c r="F106" s="574" t="s">
        <v>861</v>
      </c>
      <c r="G106" s="13" t="s">
        <v>51</v>
      </c>
      <c r="H106" s="289">
        <v>9174.4110000000001</v>
      </c>
      <c r="I106" s="287" t="s">
        <v>53</v>
      </c>
      <c r="J106" s="290" t="s">
        <v>2122</v>
      </c>
      <c r="K106" s="294" t="s">
        <v>33</v>
      </c>
      <c r="L106" s="585"/>
    </row>
    <row r="107" spans="1:12">
      <c r="A107" s="206" t="s">
        <v>5</v>
      </c>
      <c r="B107" s="4" t="s">
        <v>2128</v>
      </c>
      <c r="C107" s="570" t="s">
        <v>860</v>
      </c>
      <c r="D107" s="574" t="s">
        <v>41</v>
      </c>
      <c r="E107" s="13" t="s">
        <v>24</v>
      </c>
      <c r="F107" s="574" t="s">
        <v>810</v>
      </c>
      <c r="G107" s="13" t="s">
        <v>51</v>
      </c>
      <c r="H107" s="289">
        <v>6545.4989999999998</v>
      </c>
      <c r="I107" s="287" t="s">
        <v>53</v>
      </c>
      <c r="J107" s="290" t="s">
        <v>2122</v>
      </c>
      <c r="K107" s="294" t="s">
        <v>33</v>
      </c>
      <c r="L107" s="585"/>
    </row>
    <row r="108" spans="1:12">
      <c r="A108" s="206" t="s">
        <v>5</v>
      </c>
      <c r="B108" s="4" t="s">
        <v>2128</v>
      </c>
      <c r="C108" s="570" t="s">
        <v>670</v>
      </c>
      <c r="D108" s="574" t="s">
        <v>41</v>
      </c>
      <c r="E108" s="13" t="s">
        <v>24</v>
      </c>
      <c r="F108" s="574" t="s">
        <v>862</v>
      </c>
      <c r="G108" s="13" t="s">
        <v>51</v>
      </c>
      <c r="H108" s="289">
        <v>33321.916000000005</v>
      </c>
      <c r="I108" s="287" t="s">
        <v>53</v>
      </c>
      <c r="J108" s="290" t="s">
        <v>2122</v>
      </c>
      <c r="K108" s="294" t="s">
        <v>33</v>
      </c>
      <c r="L108" s="585"/>
    </row>
    <row r="109" spans="1:12">
      <c r="A109" s="206" t="s">
        <v>5</v>
      </c>
      <c r="B109" s="4" t="s">
        <v>2128</v>
      </c>
      <c r="C109" s="570" t="s">
        <v>863</v>
      </c>
      <c r="D109" s="574" t="s">
        <v>41</v>
      </c>
      <c r="E109" s="13" t="s">
        <v>24</v>
      </c>
      <c r="F109" s="574" t="s">
        <v>864</v>
      </c>
      <c r="G109" s="13" t="s">
        <v>51</v>
      </c>
      <c r="H109" s="289">
        <v>29854.050000000003</v>
      </c>
      <c r="I109" s="287">
        <v>8.2000000000000003E-2</v>
      </c>
      <c r="J109" s="290" t="s">
        <v>2122</v>
      </c>
      <c r="K109" s="294" t="s">
        <v>33</v>
      </c>
      <c r="L109" s="585"/>
    </row>
    <row r="110" spans="1:12" ht="26.4">
      <c r="A110" s="206" t="s">
        <v>5</v>
      </c>
      <c r="B110" s="4" t="s">
        <v>2128</v>
      </c>
      <c r="C110" s="570" t="s">
        <v>865</v>
      </c>
      <c r="D110" s="574" t="s">
        <v>41</v>
      </c>
      <c r="E110" s="13" t="s">
        <v>24</v>
      </c>
      <c r="F110" s="574" t="s">
        <v>565</v>
      </c>
      <c r="G110" s="13" t="s">
        <v>33</v>
      </c>
      <c r="H110" s="300">
        <v>19.538333333333334</v>
      </c>
      <c r="I110" s="287" t="s">
        <v>53</v>
      </c>
      <c r="J110" s="301">
        <v>1.0197128242348414E-2</v>
      </c>
      <c r="K110" s="294" t="s">
        <v>51</v>
      </c>
      <c r="L110" s="585"/>
    </row>
    <row r="111" spans="1:12" ht="39.6">
      <c r="A111" s="206" t="s">
        <v>5</v>
      </c>
      <c r="B111" s="4" t="s">
        <v>2128</v>
      </c>
      <c r="C111" s="570" t="s">
        <v>866</v>
      </c>
      <c r="D111" s="574" t="s">
        <v>41</v>
      </c>
      <c r="E111" s="13" t="s">
        <v>24</v>
      </c>
      <c r="F111" s="574" t="s">
        <v>595</v>
      </c>
      <c r="G111" s="13" t="s">
        <v>33</v>
      </c>
      <c r="H111" s="466">
        <v>2076.6496666666667</v>
      </c>
      <c r="I111" s="287">
        <v>0.03</v>
      </c>
      <c r="J111" s="467" t="s">
        <v>2122</v>
      </c>
      <c r="K111" s="294" t="s">
        <v>51</v>
      </c>
      <c r="L111" s="585" t="s">
        <v>886</v>
      </c>
    </row>
    <row r="112" spans="1:12" s="15" customFormat="1" ht="39.6">
      <c r="A112" s="206" t="s">
        <v>5</v>
      </c>
      <c r="B112" s="13" t="s">
        <v>2128</v>
      </c>
      <c r="C112" s="570" t="s">
        <v>561</v>
      </c>
      <c r="D112" s="573" t="s">
        <v>41</v>
      </c>
      <c r="E112" s="13" t="s">
        <v>24</v>
      </c>
      <c r="F112" s="574" t="s">
        <v>595</v>
      </c>
      <c r="G112" s="117" t="s">
        <v>51</v>
      </c>
      <c r="H112" s="466" t="e">
        <v>#DIV/0!</v>
      </c>
      <c r="I112" s="287">
        <v>0.10738766184310738</v>
      </c>
      <c r="J112" s="467"/>
      <c r="K112" s="13" t="s">
        <v>33</v>
      </c>
      <c r="L112" s="589" t="s">
        <v>1626</v>
      </c>
    </row>
    <row r="113" spans="1:12">
      <c r="A113" s="206" t="s">
        <v>5</v>
      </c>
      <c r="B113" s="4" t="s">
        <v>2128</v>
      </c>
      <c r="C113" s="570" t="s">
        <v>867</v>
      </c>
      <c r="D113" s="574" t="s">
        <v>41</v>
      </c>
      <c r="E113" s="13" t="s">
        <v>24</v>
      </c>
      <c r="F113" s="574" t="s">
        <v>565</v>
      </c>
      <c r="G113" s="13" t="s">
        <v>51</v>
      </c>
      <c r="H113" s="305">
        <v>1182.5256666666667</v>
      </c>
      <c r="I113" s="287" t="s">
        <v>53</v>
      </c>
      <c r="J113" s="306">
        <v>0.10257529680193792</v>
      </c>
      <c r="K113" s="294" t="s">
        <v>33</v>
      </c>
      <c r="L113" s="585"/>
    </row>
    <row r="114" spans="1:12">
      <c r="A114" s="206" t="s">
        <v>5</v>
      </c>
      <c r="B114" s="4" t="s">
        <v>2128</v>
      </c>
      <c r="C114" s="570" t="s">
        <v>868</v>
      </c>
      <c r="D114" s="574" t="s">
        <v>41</v>
      </c>
      <c r="E114" s="13" t="s">
        <v>24</v>
      </c>
      <c r="F114" s="574" t="s">
        <v>869</v>
      </c>
      <c r="G114" s="13" t="s">
        <v>33</v>
      </c>
      <c r="H114" s="289">
        <v>0</v>
      </c>
      <c r="I114" s="287" t="s">
        <v>53</v>
      </c>
      <c r="J114" s="290">
        <v>0</v>
      </c>
      <c r="K114" s="294" t="s">
        <v>51</v>
      </c>
      <c r="L114" s="585"/>
    </row>
    <row r="115" spans="1:12">
      <c r="A115" s="206" t="s">
        <v>5</v>
      </c>
      <c r="B115" s="4" t="s">
        <v>2128</v>
      </c>
      <c r="C115" s="570" t="s">
        <v>868</v>
      </c>
      <c r="D115" s="574" t="s">
        <v>41</v>
      </c>
      <c r="E115" s="13" t="s">
        <v>24</v>
      </c>
      <c r="F115" s="574" t="s">
        <v>870</v>
      </c>
      <c r="G115" s="13" t="s">
        <v>51</v>
      </c>
      <c r="H115" s="299">
        <v>258.64999999999998</v>
      </c>
      <c r="I115" s="287">
        <v>0.26900000000000002</v>
      </c>
      <c r="J115" s="61" t="s">
        <v>2122</v>
      </c>
      <c r="K115" s="294" t="s">
        <v>33</v>
      </c>
      <c r="L115" s="585" t="s">
        <v>887</v>
      </c>
    </row>
    <row r="116" spans="1:12">
      <c r="A116" s="206" t="s">
        <v>5</v>
      </c>
      <c r="B116" s="4" t="s">
        <v>2128</v>
      </c>
      <c r="C116" s="570" t="s">
        <v>868</v>
      </c>
      <c r="D116" s="574" t="s">
        <v>41</v>
      </c>
      <c r="E116" s="13" t="s">
        <v>24</v>
      </c>
      <c r="F116" s="574" t="s">
        <v>871</v>
      </c>
      <c r="G116" s="13" t="s">
        <v>33</v>
      </c>
      <c r="H116" s="289">
        <v>0</v>
      </c>
      <c r="I116" s="287" t="s">
        <v>53</v>
      </c>
      <c r="J116" s="290">
        <v>0</v>
      </c>
      <c r="K116" s="294" t="s">
        <v>51</v>
      </c>
      <c r="L116" s="585"/>
    </row>
    <row r="117" spans="1:12">
      <c r="A117" s="206" t="s">
        <v>5</v>
      </c>
      <c r="B117" s="4" t="s">
        <v>2128</v>
      </c>
      <c r="C117" s="570" t="s">
        <v>868</v>
      </c>
      <c r="D117" s="574" t="s">
        <v>41</v>
      </c>
      <c r="E117" s="13" t="s">
        <v>24</v>
      </c>
      <c r="F117" s="574" t="s">
        <v>872</v>
      </c>
      <c r="G117" s="13" t="s">
        <v>51</v>
      </c>
      <c r="H117" s="299">
        <v>6.8973333333333331</v>
      </c>
      <c r="I117" s="287">
        <v>2E-3</v>
      </c>
      <c r="J117" s="61" t="s">
        <v>2122</v>
      </c>
      <c r="K117" s="294" t="s">
        <v>33</v>
      </c>
      <c r="L117" s="585"/>
    </row>
    <row r="118" spans="1:12">
      <c r="A118" s="206" t="s">
        <v>5</v>
      </c>
      <c r="B118" s="4" t="s">
        <v>2128</v>
      </c>
      <c r="C118" s="570" t="s">
        <v>873</v>
      </c>
      <c r="D118" s="574" t="s">
        <v>41</v>
      </c>
      <c r="E118" s="13" t="s">
        <v>24</v>
      </c>
      <c r="F118" s="574" t="s">
        <v>565</v>
      </c>
      <c r="G118" s="13" t="s">
        <v>33</v>
      </c>
      <c r="H118" s="300">
        <v>6.4259999999999993</v>
      </c>
      <c r="I118" s="287" t="s">
        <v>53</v>
      </c>
      <c r="J118" s="301">
        <v>9.6780023494683565E-2</v>
      </c>
      <c r="K118" s="294" t="s">
        <v>33</v>
      </c>
      <c r="L118" s="585"/>
    </row>
    <row r="119" spans="1:12" ht="26.4">
      <c r="A119" s="206" t="s">
        <v>5</v>
      </c>
      <c r="B119" s="4" t="s">
        <v>2128</v>
      </c>
      <c r="C119" s="570" t="s">
        <v>874</v>
      </c>
      <c r="D119" s="574" t="s">
        <v>41</v>
      </c>
      <c r="E119" s="13" t="s">
        <v>24</v>
      </c>
      <c r="F119" s="574" t="s">
        <v>862</v>
      </c>
      <c r="G119" s="13" t="s">
        <v>51</v>
      </c>
      <c r="H119" s="464">
        <v>34173.922333333299</v>
      </c>
      <c r="I119" s="287" t="s">
        <v>53</v>
      </c>
      <c r="J119" s="290">
        <v>0</v>
      </c>
      <c r="K119" s="294" t="s">
        <v>33</v>
      </c>
      <c r="L119" s="585" t="s">
        <v>888</v>
      </c>
    </row>
    <row r="120" spans="1:12">
      <c r="A120" s="206" t="s">
        <v>5</v>
      </c>
      <c r="B120" s="4" t="s">
        <v>2128</v>
      </c>
      <c r="C120" s="570" t="s">
        <v>875</v>
      </c>
      <c r="D120" s="574" t="s">
        <v>41</v>
      </c>
      <c r="E120" s="13" t="s">
        <v>24</v>
      </c>
      <c r="F120" s="574" t="s">
        <v>876</v>
      </c>
      <c r="G120" s="13" t="s">
        <v>51</v>
      </c>
      <c r="H120" s="468"/>
      <c r="I120" s="287" t="s">
        <v>53</v>
      </c>
      <c r="J120" s="469" t="s">
        <v>2122</v>
      </c>
      <c r="K120" s="294" t="s">
        <v>33</v>
      </c>
      <c r="L120" s="585" t="s">
        <v>888</v>
      </c>
    </row>
    <row r="121" spans="1:12">
      <c r="A121" s="206" t="s">
        <v>5</v>
      </c>
      <c r="B121" s="4" t="s">
        <v>2128</v>
      </c>
      <c r="C121" s="570" t="s">
        <v>877</v>
      </c>
      <c r="D121" s="574" t="s">
        <v>41</v>
      </c>
      <c r="E121" s="13" t="s">
        <v>24</v>
      </c>
      <c r="F121" s="574" t="s">
        <v>800</v>
      </c>
      <c r="G121" s="13" t="s">
        <v>51</v>
      </c>
      <c r="H121" s="465"/>
      <c r="I121" s="287">
        <v>0.38700000000000001</v>
      </c>
      <c r="J121" s="469"/>
      <c r="K121" s="294" t="s">
        <v>33</v>
      </c>
      <c r="L121" s="585" t="s">
        <v>888</v>
      </c>
    </row>
    <row r="122" spans="1:12" ht="26.4">
      <c r="A122" s="206" t="s">
        <v>5</v>
      </c>
      <c r="B122" s="4" t="s">
        <v>2128</v>
      </c>
      <c r="C122" s="570" t="s">
        <v>877</v>
      </c>
      <c r="D122" s="574" t="s">
        <v>41</v>
      </c>
      <c r="E122" s="13" t="s">
        <v>24</v>
      </c>
      <c r="F122" s="574" t="s">
        <v>878</v>
      </c>
      <c r="G122" s="13" t="s">
        <v>51</v>
      </c>
      <c r="H122" s="289">
        <v>990.15</v>
      </c>
      <c r="I122" s="287">
        <v>0.106</v>
      </c>
      <c r="J122" s="290">
        <v>0</v>
      </c>
      <c r="K122" s="294" t="s">
        <v>33</v>
      </c>
      <c r="L122" s="585" t="s">
        <v>2123</v>
      </c>
    </row>
    <row r="123" spans="1:12">
      <c r="A123" s="206" t="s">
        <v>5</v>
      </c>
      <c r="B123" s="4" t="s">
        <v>2128</v>
      </c>
      <c r="C123" s="570" t="s">
        <v>879</v>
      </c>
      <c r="D123" s="574" t="s">
        <v>41</v>
      </c>
      <c r="E123" s="13" t="s">
        <v>24</v>
      </c>
      <c r="F123" s="574" t="s">
        <v>565</v>
      </c>
      <c r="G123" s="13" t="s">
        <v>51</v>
      </c>
      <c r="H123" s="307">
        <v>1329.4956666666667</v>
      </c>
      <c r="I123" s="287" t="s">
        <v>53</v>
      </c>
      <c r="J123" s="287">
        <v>0.15962545426966965</v>
      </c>
      <c r="K123" s="294" t="s">
        <v>33</v>
      </c>
      <c r="L123" s="585"/>
    </row>
    <row r="124" spans="1:12">
      <c r="A124" s="206" t="s">
        <v>5</v>
      </c>
      <c r="B124" s="4" t="s">
        <v>2128</v>
      </c>
      <c r="C124" s="570" t="s">
        <v>880</v>
      </c>
      <c r="D124" s="574" t="s">
        <v>41</v>
      </c>
      <c r="E124" s="13" t="s">
        <v>24</v>
      </c>
      <c r="F124" s="574" t="s">
        <v>565</v>
      </c>
      <c r="G124" s="13" t="s">
        <v>51</v>
      </c>
      <c r="H124" s="307">
        <v>373.952</v>
      </c>
      <c r="I124" s="287" t="s">
        <v>53</v>
      </c>
      <c r="J124" s="287">
        <v>0.12538616799633673</v>
      </c>
      <c r="K124" s="294" t="s">
        <v>33</v>
      </c>
      <c r="L124" s="585"/>
    </row>
    <row r="125" spans="1:12" s="15" customFormat="1" ht="184.8">
      <c r="A125" s="308" t="s">
        <v>5</v>
      </c>
      <c r="B125" s="14" t="s">
        <v>2128</v>
      </c>
      <c r="C125" s="570" t="s">
        <v>1086</v>
      </c>
      <c r="D125" s="574" t="s">
        <v>41</v>
      </c>
      <c r="E125" s="13" t="s">
        <v>24</v>
      </c>
      <c r="F125" s="574" t="s">
        <v>565</v>
      </c>
      <c r="G125" s="13" t="s">
        <v>51</v>
      </c>
      <c r="H125" s="307" t="s">
        <v>386</v>
      </c>
      <c r="I125" s="287" t="s">
        <v>386</v>
      </c>
      <c r="J125" s="287" t="s">
        <v>386</v>
      </c>
      <c r="K125" s="294" t="s">
        <v>33</v>
      </c>
      <c r="L125" s="585" t="s">
        <v>2124</v>
      </c>
    </row>
    <row r="126" spans="1:12" ht="26.4">
      <c r="A126" s="206" t="s">
        <v>5</v>
      </c>
      <c r="B126" s="4" t="s">
        <v>2128</v>
      </c>
      <c r="C126" s="570" t="s">
        <v>151</v>
      </c>
      <c r="D126" s="574" t="s">
        <v>1033</v>
      </c>
      <c r="E126" s="13" t="s">
        <v>1034</v>
      </c>
      <c r="F126" s="574" t="s">
        <v>565</v>
      </c>
      <c r="G126" s="13" t="s">
        <v>51</v>
      </c>
      <c r="H126" s="309">
        <v>15</v>
      </c>
      <c r="I126" s="287" t="s">
        <v>386</v>
      </c>
      <c r="J126" s="287">
        <v>1.7000000000000001E-2</v>
      </c>
      <c r="K126" s="294" t="s">
        <v>54</v>
      </c>
      <c r="L126" s="585" t="s">
        <v>2059</v>
      </c>
    </row>
    <row r="127" spans="1:12" ht="26.4">
      <c r="A127" s="206" t="s">
        <v>5</v>
      </c>
      <c r="B127" s="4" t="s">
        <v>2128</v>
      </c>
      <c r="C127" s="570" t="s">
        <v>1035</v>
      </c>
      <c r="D127" s="574" t="s">
        <v>1033</v>
      </c>
      <c r="E127" s="13" t="s">
        <v>1034</v>
      </c>
      <c r="F127" s="574" t="s">
        <v>565</v>
      </c>
      <c r="G127" s="13" t="s">
        <v>33</v>
      </c>
      <c r="H127" s="309">
        <v>5</v>
      </c>
      <c r="I127" s="287" t="s">
        <v>386</v>
      </c>
      <c r="J127" s="287">
        <v>2E-3</v>
      </c>
      <c r="K127" s="294" t="s">
        <v>51</v>
      </c>
      <c r="L127" s="585" t="s">
        <v>2179</v>
      </c>
    </row>
    <row r="128" spans="1:12" ht="26.4">
      <c r="A128" s="206" t="s">
        <v>5</v>
      </c>
      <c r="B128" s="4" t="s">
        <v>2128</v>
      </c>
      <c r="C128" s="570" t="s">
        <v>1036</v>
      </c>
      <c r="D128" s="574" t="s">
        <v>1033</v>
      </c>
      <c r="E128" s="13" t="s">
        <v>1034</v>
      </c>
      <c r="F128" s="574" t="s">
        <v>565</v>
      </c>
      <c r="G128" s="13" t="s">
        <v>51</v>
      </c>
      <c r="H128" s="309">
        <v>980</v>
      </c>
      <c r="I128" s="287" t="s">
        <v>386</v>
      </c>
      <c r="J128" s="287">
        <v>0.49</v>
      </c>
      <c r="K128" s="294" t="s">
        <v>33</v>
      </c>
      <c r="L128" s="585" t="s">
        <v>1037</v>
      </c>
    </row>
    <row r="129" spans="1:12" ht="26.4">
      <c r="A129" s="206" t="s">
        <v>5</v>
      </c>
      <c r="B129" s="4" t="s">
        <v>2128</v>
      </c>
      <c r="C129" s="570" t="s">
        <v>1038</v>
      </c>
      <c r="D129" s="574" t="s">
        <v>1033</v>
      </c>
      <c r="E129" s="13" t="s">
        <v>1034</v>
      </c>
      <c r="F129" s="574" t="s">
        <v>1039</v>
      </c>
      <c r="G129" s="13" t="s">
        <v>33</v>
      </c>
      <c r="H129" s="309" t="s">
        <v>53</v>
      </c>
      <c r="I129" s="287" t="s">
        <v>386</v>
      </c>
      <c r="J129" s="287">
        <v>4.3999999999999997E-2</v>
      </c>
      <c r="K129" s="294" t="s">
        <v>51</v>
      </c>
      <c r="L129" s="585" t="s">
        <v>2180</v>
      </c>
    </row>
    <row r="130" spans="1:12" ht="26.4">
      <c r="A130" s="206" t="s">
        <v>5</v>
      </c>
      <c r="B130" s="4" t="s">
        <v>2128</v>
      </c>
      <c r="C130" s="570" t="s">
        <v>1040</v>
      </c>
      <c r="D130" s="574" t="s">
        <v>1033</v>
      </c>
      <c r="E130" s="13" t="s">
        <v>1034</v>
      </c>
      <c r="F130" s="574" t="s">
        <v>565</v>
      </c>
      <c r="G130" s="13" t="s">
        <v>33</v>
      </c>
      <c r="H130" s="309" t="s">
        <v>53</v>
      </c>
      <c r="I130" s="287" t="s">
        <v>386</v>
      </c>
      <c r="J130" s="287" t="s">
        <v>53</v>
      </c>
      <c r="K130" s="294" t="s">
        <v>51</v>
      </c>
      <c r="L130" s="585"/>
    </row>
    <row r="131" spans="1:12" ht="26.4">
      <c r="A131" s="206" t="s">
        <v>5</v>
      </c>
      <c r="B131" s="4" t="s">
        <v>2128</v>
      </c>
      <c r="C131" s="570" t="s">
        <v>1041</v>
      </c>
      <c r="D131" s="574" t="s">
        <v>1033</v>
      </c>
      <c r="E131" s="13" t="s">
        <v>1034</v>
      </c>
      <c r="F131" s="574" t="s">
        <v>565</v>
      </c>
      <c r="G131" s="13" t="s">
        <v>33</v>
      </c>
      <c r="H131" s="309">
        <v>140</v>
      </c>
      <c r="I131" s="287" t="s">
        <v>386</v>
      </c>
      <c r="J131" s="287">
        <v>0.122</v>
      </c>
      <c r="K131" s="294" t="s">
        <v>51</v>
      </c>
      <c r="L131" s="585"/>
    </row>
    <row r="132" spans="1:12" ht="26.4">
      <c r="A132" s="206" t="s">
        <v>5</v>
      </c>
      <c r="B132" s="4" t="s">
        <v>2128</v>
      </c>
      <c r="C132" s="570" t="s">
        <v>1042</v>
      </c>
      <c r="D132" s="574" t="s">
        <v>1033</v>
      </c>
      <c r="E132" s="13" t="s">
        <v>1034</v>
      </c>
      <c r="F132" s="574" t="s">
        <v>565</v>
      </c>
      <c r="G132" s="13" t="s">
        <v>33</v>
      </c>
      <c r="H132" s="309">
        <v>95</v>
      </c>
      <c r="I132" s="287" t="s">
        <v>386</v>
      </c>
      <c r="J132" s="287">
        <v>0.113</v>
      </c>
      <c r="K132" s="294" t="s">
        <v>51</v>
      </c>
      <c r="L132" s="585"/>
    </row>
    <row r="133" spans="1:12" ht="26.4">
      <c r="A133" s="206" t="s">
        <v>5</v>
      </c>
      <c r="B133" s="4" t="s">
        <v>2128</v>
      </c>
      <c r="C133" s="570" t="s">
        <v>1043</v>
      </c>
      <c r="D133" s="574" t="s">
        <v>1033</v>
      </c>
      <c r="E133" s="13" t="s">
        <v>1034</v>
      </c>
      <c r="F133" s="574" t="s">
        <v>1044</v>
      </c>
      <c r="G133" s="13" t="s">
        <v>51</v>
      </c>
      <c r="H133" s="309">
        <v>670</v>
      </c>
      <c r="I133" s="287" t="s">
        <v>386</v>
      </c>
      <c r="J133" s="287">
        <v>0.223</v>
      </c>
      <c r="K133" s="294" t="s">
        <v>33</v>
      </c>
      <c r="L133" s="585" t="s">
        <v>1045</v>
      </c>
    </row>
    <row r="134" spans="1:12" ht="26.4">
      <c r="A134" s="206" t="s">
        <v>5</v>
      </c>
      <c r="B134" s="4" t="s">
        <v>2128</v>
      </c>
      <c r="C134" s="570" t="s">
        <v>1046</v>
      </c>
      <c r="D134" s="574" t="s">
        <v>1033</v>
      </c>
      <c r="E134" s="13" t="s">
        <v>1034</v>
      </c>
      <c r="F134" s="574" t="s">
        <v>1047</v>
      </c>
      <c r="G134" s="13" t="s">
        <v>33</v>
      </c>
      <c r="H134" s="309" t="s">
        <v>53</v>
      </c>
      <c r="I134" s="287" t="s">
        <v>386</v>
      </c>
      <c r="J134" s="287">
        <v>5.3999999999999999E-2</v>
      </c>
      <c r="K134" s="294" t="s">
        <v>51</v>
      </c>
      <c r="L134" s="585" t="s">
        <v>2181</v>
      </c>
    </row>
    <row r="135" spans="1:12" ht="26.4">
      <c r="A135" s="206" t="s">
        <v>5</v>
      </c>
      <c r="B135" s="4" t="s">
        <v>2128</v>
      </c>
      <c r="C135" s="570" t="s">
        <v>687</v>
      </c>
      <c r="D135" s="574" t="s">
        <v>1033</v>
      </c>
      <c r="E135" s="13" t="s">
        <v>1034</v>
      </c>
      <c r="F135" s="574" t="s">
        <v>565</v>
      </c>
      <c r="G135" s="13" t="s">
        <v>51</v>
      </c>
      <c r="H135" s="309">
        <v>21695</v>
      </c>
      <c r="I135" s="287" t="s">
        <v>386</v>
      </c>
      <c r="J135" s="287">
        <v>0.25600000000000001</v>
      </c>
      <c r="K135" s="294" t="s">
        <v>33</v>
      </c>
      <c r="L135" s="585" t="s">
        <v>1048</v>
      </c>
    </row>
    <row r="136" spans="1:12" ht="26.4">
      <c r="A136" s="206" t="s">
        <v>5</v>
      </c>
      <c r="B136" s="4" t="s">
        <v>2128</v>
      </c>
      <c r="C136" s="570" t="s">
        <v>687</v>
      </c>
      <c r="D136" s="574" t="s">
        <v>1033</v>
      </c>
      <c r="E136" s="13" t="s">
        <v>1034</v>
      </c>
      <c r="F136" s="574" t="s">
        <v>1049</v>
      </c>
      <c r="G136" s="13" t="s">
        <v>33</v>
      </c>
      <c r="H136" s="309" t="s">
        <v>53</v>
      </c>
      <c r="I136" s="287" t="s">
        <v>386</v>
      </c>
      <c r="J136" s="287" t="s">
        <v>53</v>
      </c>
      <c r="K136" s="294" t="s">
        <v>51</v>
      </c>
      <c r="L136" s="585" t="s">
        <v>2182</v>
      </c>
    </row>
    <row r="137" spans="1:12" ht="26.4">
      <c r="A137" s="206" t="s">
        <v>5</v>
      </c>
      <c r="B137" s="4" t="s">
        <v>2128</v>
      </c>
      <c r="C137" s="570" t="s">
        <v>1050</v>
      </c>
      <c r="D137" s="574" t="s">
        <v>1033</v>
      </c>
      <c r="E137" s="13" t="s">
        <v>1034</v>
      </c>
      <c r="F137" s="574" t="s">
        <v>1051</v>
      </c>
      <c r="G137" s="13" t="s">
        <v>33</v>
      </c>
      <c r="H137" s="309" t="s">
        <v>53</v>
      </c>
      <c r="I137" s="287" t="s">
        <v>386</v>
      </c>
      <c r="J137" s="287">
        <v>0.79300000000000004</v>
      </c>
      <c r="K137" s="294" t="s">
        <v>51</v>
      </c>
      <c r="L137" s="585" t="s">
        <v>2183</v>
      </c>
    </row>
    <row r="138" spans="1:12" ht="26.4">
      <c r="A138" s="206" t="s">
        <v>5</v>
      </c>
      <c r="B138" s="4" t="s">
        <v>2128</v>
      </c>
      <c r="C138" s="570" t="s">
        <v>1052</v>
      </c>
      <c r="D138" s="574" t="s">
        <v>1033</v>
      </c>
      <c r="E138" s="13" t="s">
        <v>1034</v>
      </c>
      <c r="F138" s="574" t="s">
        <v>565</v>
      </c>
      <c r="G138" s="13" t="s">
        <v>51</v>
      </c>
      <c r="H138" s="309">
        <v>1010</v>
      </c>
      <c r="I138" s="287" t="s">
        <v>386</v>
      </c>
      <c r="J138" s="287">
        <v>0.24</v>
      </c>
      <c r="K138" s="294" t="s">
        <v>33</v>
      </c>
      <c r="L138" s="585" t="s">
        <v>1037</v>
      </c>
    </row>
    <row r="139" spans="1:12" ht="26.4">
      <c r="A139" s="206" t="s">
        <v>5</v>
      </c>
      <c r="B139" s="4" t="s">
        <v>2128</v>
      </c>
      <c r="C139" s="570" t="s">
        <v>1053</v>
      </c>
      <c r="D139" s="574" t="s">
        <v>1033</v>
      </c>
      <c r="E139" s="13" t="s">
        <v>1034</v>
      </c>
      <c r="F139" s="574" t="s">
        <v>565</v>
      </c>
      <c r="G139" s="13" t="s">
        <v>33</v>
      </c>
      <c r="H139" s="309" t="s">
        <v>53</v>
      </c>
      <c r="I139" s="287" t="s">
        <v>386</v>
      </c>
      <c r="J139" s="287" t="s">
        <v>53</v>
      </c>
      <c r="K139" s="294" t="s">
        <v>51</v>
      </c>
      <c r="L139" s="585"/>
    </row>
    <row r="140" spans="1:12" ht="26.4">
      <c r="A140" s="206" t="s">
        <v>5</v>
      </c>
      <c r="B140" s="4" t="s">
        <v>2128</v>
      </c>
      <c r="C140" s="570" t="s">
        <v>691</v>
      </c>
      <c r="D140" s="574" t="s">
        <v>1033</v>
      </c>
      <c r="E140" s="13" t="s">
        <v>1034</v>
      </c>
      <c r="F140" s="574" t="s">
        <v>565</v>
      </c>
      <c r="G140" s="13" t="s">
        <v>51</v>
      </c>
      <c r="H140" s="309">
        <v>280</v>
      </c>
      <c r="I140" s="287" t="s">
        <v>386</v>
      </c>
      <c r="J140" s="287">
        <v>0.112</v>
      </c>
      <c r="K140" s="294" t="s">
        <v>33</v>
      </c>
      <c r="L140" s="585" t="s">
        <v>1054</v>
      </c>
    </row>
    <row r="141" spans="1:12" ht="26.4">
      <c r="A141" s="206" t="s">
        <v>5</v>
      </c>
      <c r="B141" s="4" t="s">
        <v>2128</v>
      </c>
      <c r="C141" s="570" t="s">
        <v>811</v>
      </c>
      <c r="D141" s="574" t="s">
        <v>1033</v>
      </c>
      <c r="E141" s="13" t="s">
        <v>1034</v>
      </c>
      <c r="F141" s="574" t="s">
        <v>1055</v>
      </c>
      <c r="G141" s="13" t="s">
        <v>51</v>
      </c>
      <c r="H141" s="309">
        <v>855</v>
      </c>
      <c r="I141" s="287" t="s">
        <v>386</v>
      </c>
      <c r="J141" s="287">
        <v>0.314</v>
      </c>
      <c r="K141" s="294" t="s">
        <v>33</v>
      </c>
      <c r="L141" s="585" t="s">
        <v>1054</v>
      </c>
    </row>
    <row r="142" spans="1:12" ht="26.4">
      <c r="A142" s="206" t="s">
        <v>5</v>
      </c>
      <c r="B142" s="4" t="s">
        <v>2128</v>
      </c>
      <c r="C142" s="570" t="s">
        <v>1056</v>
      </c>
      <c r="D142" s="574" t="s">
        <v>1033</v>
      </c>
      <c r="E142" s="13" t="s">
        <v>1034</v>
      </c>
      <c r="F142" s="574" t="s">
        <v>1055</v>
      </c>
      <c r="G142" s="13" t="s">
        <v>51</v>
      </c>
      <c r="H142" s="309">
        <v>205</v>
      </c>
      <c r="I142" s="287" t="s">
        <v>386</v>
      </c>
      <c r="J142" s="287">
        <v>0.376</v>
      </c>
      <c r="K142" s="294" t="s">
        <v>33</v>
      </c>
      <c r="L142" s="585" t="s">
        <v>1057</v>
      </c>
    </row>
    <row r="143" spans="1:12" ht="26.4">
      <c r="A143" s="206" t="s">
        <v>5</v>
      </c>
      <c r="B143" s="4" t="s">
        <v>2128</v>
      </c>
      <c r="C143" s="570" t="s">
        <v>1058</v>
      </c>
      <c r="D143" s="574" t="s">
        <v>1033</v>
      </c>
      <c r="E143" s="13" t="s">
        <v>1034</v>
      </c>
      <c r="F143" s="574" t="s">
        <v>1049</v>
      </c>
      <c r="G143" s="13" t="s">
        <v>33</v>
      </c>
      <c r="H143" s="309" t="s">
        <v>53</v>
      </c>
      <c r="I143" s="287" t="s">
        <v>386</v>
      </c>
      <c r="J143" s="287" t="s">
        <v>53</v>
      </c>
      <c r="K143" s="294" t="s">
        <v>51</v>
      </c>
      <c r="L143" s="585" t="s">
        <v>2182</v>
      </c>
    </row>
    <row r="144" spans="1:12" ht="26.4">
      <c r="A144" s="206" t="s">
        <v>5</v>
      </c>
      <c r="B144" s="4" t="s">
        <v>2128</v>
      </c>
      <c r="C144" s="570" t="s">
        <v>824</v>
      </c>
      <c r="D144" s="574" t="s">
        <v>1033</v>
      </c>
      <c r="E144" s="13" t="s">
        <v>1034</v>
      </c>
      <c r="F144" s="574" t="s">
        <v>565</v>
      </c>
      <c r="G144" s="13" t="s">
        <v>51</v>
      </c>
      <c r="H144" s="309">
        <v>2470</v>
      </c>
      <c r="I144" s="287" t="s">
        <v>386</v>
      </c>
      <c r="J144" s="287">
        <v>0.151</v>
      </c>
      <c r="K144" s="294" t="s">
        <v>33</v>
      </c>
      <c r="L144" s="585" t="s">
        <v>1045</v>
      </c>
    </row>
    <row r="145" spans="1:12" ht="26.4">
      <c r="A145" s="206" t="s">
        <v>5</v>
      </c>
      <c r="B145" s="4" t="s">
        <v>2128</v>
      </c>
      <c r="C145" s="570" t="s">
        <v>1059</v>
      </c>
      <c r="D145" s="574" t="s">
        <v>1033</v>
      </c>
      <c r="E145" s="13" t="s">
        <v>1034</v>
      </c>
      <c r="F145" s="574" t="s">
        <v>1060</v>
      </c>
      <c r="G145" s="13" t="s">
        <v>51</v>
      </c>
      <c r="H145" s="309">
        <v>685</v>
      </c>
      <c r="I145" s="287" t="s">
        <v>386</v>
      </c>
      <c r="J145" s="287">
        <v>0.46400000000000002</v>
      </c>
      <c r="K145" s="294" t="s">
        <v>33</v>
      </c>
      <c r="L145" s="585" t="s">
        <v>1048</v>
      </c>
    </row>
    <row r="146" spans="1:12" ht="26.4">
      <c r="A146" s="206" t="s">
        <v>5</v>
      </c>
      <c r="B146" s="4" t="s">
        <v>2128</v>
      </c>
      <c r="C146" s="570" t="s">
        <v>1061</v>
      </c>
      <c r="D146" s="574" t="s">
        <v>1033</v>
      </c>
      <c r="E146" s="13" t="s">
        <v>1034</v>
      </c>
      <c r="F146" s="574" t="s">
        <v>1047</v>
      </c>
      <c r="G146" s="13" t="s">
        <v>33</v>
      </c>
      <c r="H146" s="309" t="s">
        <v>53</v>
      </c>
      <c r="I146" s="287" t="s">
        <v>386</v>
      </c>
      <c r="J146" s="287">
        <v>0.13100000000000001</v>
      </c>
      <c r="K146" s="294" t="s">
        <v>51</v>
      </c>
      <c r="L146" s="585" t="s">
        <v>2181</v>
      </c>
    </row>
    <row r="147" spans="1:12" ht="26.4">
      <c r="A147" s="206" t="s">
        <v>5</v>
      </c>
      <c r="B147" s="4" t="s">
        <v>2128</v>
      </c>
      <c r="C147" s="570" t="s">
        <v>1062</v>
      </c>
      <c r="D147" s="574" t="s">
        <v>1033</v>
      </c>
      <c r="E147" s="13" t="s">
        <v>1034</v>
      </c>
      <c r="F147" s="574" t="s">
        <v>565</v>
      </c>
      <c r="G147" s="13" t="s">
        <v>51</v>
      </c>
      <c r="H147" s="309">
        <v>1745</v>
      </c>
      <c r="I147" s="287" t="s">
        <v>386</v>
      </c>
      <c r="J147" s="287">
        <v>0.14399999999999999</v>
      </c>
      <c r="K147" s="294" t="s">
        <v>33</v>
      </c>
      <c r="L147" s="585" t="s">
        <v>1063</v>
      </c>
    </row>
    <row r="148" spans="1:12" ht="26.4">
      <c r="A148" s="206" t="s">
        <v>5</v>
      </c>
      <c r="B148" s="4" t="s">
        <v>2128</v>
      </c>
      <c r="C148" s="570" t="s">
        <v>1062</v>
      </c>
      <c r="D148" s="574" t="s">
        <v>1033</v>
      </c>
      <c r="E148" s="13" t="s">
        <v>1034</v>
      </c>
      <c r="F148" s="574" t="s">
        <v>1049</v>
      </c>
      <c r="G148" s="13" t="s">
        <v>33</v>
      </c>
      <c r="H148" s="309" t="s">
        <v>53</v>
      </c>
      <c r="I148" s="287" t="s">
        <v>386</v>
      </c>
      <c r="J148" s="287" t="s">
        <v>53</v>
      </c>
      <c r="K148" s="294" t="s">
        <v>51</v>
      </c>
      <c r="L148" s="585" t="s">
        <v>2182</v>
      </c>
    </row>
    <row r="149" spans="1:12" ht="26.4">
      <c r="A149" s="206" t="s">
        <v>5</v>
      </c>
      <c r="B149" s="4" t="s">
        <v>2128</v>
      </c>
      <c r="C149" s="570" t="s">
        <v>1064</v>
      </c>
      <c r="D149" s="574" t="s">
        <v>1033</v>
      </c>
      <c r="E149" s="13" t="s">
        <v>1034</v>
      </c>
      <c r="F149" s="574" t="s">
        <v>565</v>
      </c>
      <c r="G149" s="13" t="s">
        <v>51</v>
      </c>
      <c r="H149" s="309">
        <v>660</v>
      </c>
      <c r="I149" s="287" t="s">
        <v>386</v>
      </c>
      <c r="J149" s="287">
        <v>0.14299999999999999</v>
      </c>
      <c r="K149" s="294" t="s">
        <v>33</v>
      </c>
      <c r="L149" s="585" t="s">
        <v>1045</v>
      </c>
    </row>
    <row r="150" spans="1:12" ht="26.4">
      <c r="A150" s="206" t="s">
        <v>5</v>
      </c>
      <c r="B150" s="4" t="s">
        <v>2128</v>
      </c>
      <c r="C150" s="570" t="s">
        <v>695</v>
      </c>
      <c r="D150" s="574" t="s">
        <v>1033</v>
      </c>
      <c r="E150" s="13" t="s">
        <v>1034</v>
      </c>
      <c r="F150" s="574" t="s">
        <v>565</v>
      </c>
      <c r="G150" s="13" t="s">
        <v>51</v>
      </c>
      <c r="H150" s="309">
        <v>2340</v>
      </c>
      <c r="I150" s="287" t="s">
        <v>386</v>
      </c>
      <c r="J150" s="287">
        <v>0.26200000000000001</v>
      </c>
      <c r="K150" s="294" t="s">
        <v>33</v>
      </c>
      <c r="L150" s="585" t="s">
        <v>1054</v>
      </c>
    </row>
    <row r="151" spans="1:12" ht="26.4">
      <c r="A151" s="206" t="s">
        <v>5</v>
      </c>
      <c r="B151" s="4" t="s">
        <v>2128</v>
      </c>
      <c r="C151" s="570" t="s">
        <v>838</v>
      </c>
      <c r="D151" s="574" t="s">
        <v>1033</v>
      </c>
      <c r="E151" s="13" t="s">
        <v>1034</v>
      </c>
      <c r="F151" s="574" t="s">
        <v>565</v>
      </c>
      <c r="G151" s="13" t="s">
        <v>51</v>
      </c>
      <c r="H151" s="309">
        <v>415</v>
      </c>
      <c r="I151" s="287" t="s">
        <v>386</v>
      </c>
      <c r="J151" s="287">
        <v>0.16800000000000001</v>
      </c>
      <c r="K151" s="294" t="s">
        <v>33</v>
      </c>
      <c r="L151" s="585" t="s">
        <v>1045</v>
      </c>
    </row>
    <row r="152" spans="1:12" ht="26.4">
      <c r="A152" s="206" t="s">
        <v>5</v>
      </c>
      <c r="B152" s="4" t="s">
        <v>2128</v>
      </c>
      <c r="C152" s="570" t="s">
        <v>1065</v>
      </c>
      <c r="D152" s="574" t="s">
        <v>1033</v>
      </c>
      <c r="E152" s="13" t="s">
        <v>1034</v>
      </c>
      <c r="F152" s="574" t="s">
        <v>565</v>
      </c>
      <c r="G152" s="13" t="s">
        <v>51</v>
      </c>
      <c r="H152" s="309">
        <v>965</v>
      </c>
      <c r="I152" s="287" t="s">
        <v>386</v>
      </c>
      <c r="J152" s="287">
        <v>0.29699999999999999</v>
      </c>
      <c r="K152" s="294" t="s">
        <v>33</v>
      </c>
      <c r="L152" s="585" t="s">
        <v>1054</v>
      </c>
    </row>
    <row r="153" spans="1:12" ht="26.4">
      <c r="A153" s="206" t="s">
        <v>5</v>
      </c>
      <c r="B153" s="4" t="s">
        <v>2128</v>
      </c>
      <c r="C153" s="570" t="s">
        <v>702</v>
      </c>
      <c r="D153" s="574" t="s">
        <v>1033</v>
      </c>
      <c r="E153" s="13" t="s">
        <v>1034</v>
      </c>
      <c r="F153" s="574" t="s">
        <v>565</v>
      </c>
      <c r="G153" s="13" t="s">
        <v>51</v>
      </c>
      <c r="H153" s="309">
        <v>985</v>
      </c>
      <c r="I153" s="287" t="s">
        <v>386</v>
      </c>
      <c r="J153" s="287">
        <v>7.1999999999999995E-2</v>
      </c>
      <c r="K153" s="294" t="s">
        <v>33</v>
      </c>
      <c r="L153" s="585" t="s">
        <v>1045</v>
      </c>
    </row>
    <row r="154" spans="1:12" ht="26.4">
      <c r="A154" s="206" t="s">
        <v>5</v>
      </c>
      <c r="B154" s="4" t="s">
        <v>2128</v>
      </c>
      <c r="C154" s="570" t="s">
        <v>1066</v>
      </c>
      <c r="D154" s="574" t="s">
        <v>1033</v>
      </c>
      <c r="E154" s="13" t="s">
        <v>1034</v>
      </c>
      <c r="F154" s="574">
        <v>3.1</v>
      </c>
      <c r="G154" s="13" t="s">
        <v>33</v>
      </c>
      <c r="H154" s="309" t="s">
        <v>53</v>
      </c>
      <c r="I154" s="287" t="s">
        <v>386</v>
      </c>
      <c r="J154" s="287">
        <v>8.7999999999999995E-2</v>
      </c>
      <c r="K154" s="294" t="s">
        <v>51</v>
      </c>
      <c r="L154" s="585" t="s">
        <v>2184</v>
      </c>
    </row>
    <row r="155" spans="1:12" ht="26.4">
      <c r="A155" s="206" t="s">
        <v>5</v>
      </c>
      <c r="B155" s="4" t="s">
        <v>2128</v>
      </c>
      <c r="C155" s="570" t="s">
        <v>858</v>
      </c>
      <c r="D155" s="574" t="s">
        <v>1033</v>
      </c>
      <c r="E155" s="13" t="s">
        <v>1034</v>
      </c>
      <c r="F155" s="574" t="s">
        <v>1049</v>
      </c>
      <c r="G155" s="13" t="s">
        <v>33</v>
      </c>
      <c r="H155" s="309" t="s">
        <v>53</v>
      </c>
      <c r="I155" s="287" t="s">
        <v>386</v>
      </c>
      <c r="J155" s="287" t="s">
        <v>53</v>
      </c>
      <c r="K155" s="294" t="s">
        <v>51</v>
      </c>
      <c r="L155" s="585" t="s">
        <v>2182</v>
      </c>
    </row>
    <row r="156" spans="1:12" ht="26.4">
      <c r="A156" s="206" t="s">
        <v>5</v>
      </c>
      <c r="B156" s="4" t="s">
        <v>2128</v>
      </c>
      <c r="C156" s="570" t="s">
        <v>675</v>
      </c>
      <c r="D156" s="574" t="s">
        <v>1033</v>
      </c>
      <c r="E156" s="13" t="s">
        <v>1034</v>
      </c>
      <c r="F156" s="574" t="s">
        <v>565</v>
      </c>
      <c r="G156" s="13" t="s">
        <v>51</v>
      </c>
      <c r="H156" s="309">
        <v>12465</v>
      </c>
      <c r="I156" s="287" t="s">
        <v>386</v>
      </c>
      <c r="J156" s="287">
        <v>0.123</v>
      </c>
      <c r="K156" s="294" t="s">
        <v>33</v>
      </c>
      <c r="L156" s="585" t="s">
        <v>1048</v>
      </c>
    </row>
    <row r="157" spans="1:12" ht="26.4">
      <c r="A157" s="206" t="s">
        <v>5</v>
      </c>
      <c r="B157" s="4" t="s">
        <v>2128</v>
      </c>
      <c r="C157" s="570" t="s">
        <v>706</v>
      </c>
      <c r="D157" s="574" t="s">
        <v>1033</v>
      </c>
      <c r="E157" s="13" t="s">
        <v>1034</v>
      </c>
      <c r="F157" s="574" t="s">
        <v>565</v>
      </c>
      <c r="G157" s="13" t="s">
        <v>51</v>
      </c>
      <c r="H157" s="309">
        <v>3185</v>
      </c>
      <c r="I157" s="287" t="s">
        <v>386</v>
      </c>
      <c r="J157" s="287">
        <v>0.34599999999999997</v>
      </c>
      <c r="K157" s="294" t="s">
        <v>33</v>
      </c>
      <c r="L157" s="585" t="s">
        <v>1048</v>
      </c>
    </row>
    <row r="158" spans="1:12" ht="26.4">
      <c r="A158" s="206" t="s">
        <v>5</v>
      </c>
      <c r="B158" s="4" t="s">
        <v>2128</v>
      </c>
      <c r="C158" s="570" t="s">
        <v>708</v>
      </c>
      <c r="D158" s="574" t="s">
        <v>1033</v>
      </c>
      <c r="E158" s="13" t="s">
        <v>1034</v>
      </c>
      <c r="F158" s="574" t="s">
        <v>565</v>
      </c>
      <c r="G158" s="13" t="s">
        <v>51</v>
      </c>
      <c r="H158" s="309">
        <v>810</v>
      </c>
      <c r="I158" s="287" t="s">
        <v>386</v>
      </c>
      <c r="J158" s="287">
        <v>0.08</v>
      </c>
      <c r="K158" s="294" t="s">
        <v>33</v>
      </c>
      <c r="L158" s="585" t="s">
        <v>1054</v>
      </c>
    </row>
    <row r="159" spans="1:12" ht="26.4">
      <c r="A159" s="206" t="s">
        <v>5</v>
      </c>
      <c r="B159" s="4" t="s">
        <v>2128</v>
      </c>
      <c r="C159" s="570" t="s">
        <v>1067</v>
      </c>
      <c r="D159" s="574" t="s">
        <v>1033</v>
      </c>
      <c r="E159" s="13" t="s">
        <v>1034</v>
      </c>
      <c r="F159" s="574" t="s">
        <v>1068</v>
      </c>
      <c r="G159" s="13" t="s">
        <v>33</v>
      </c>
      <c r="H159" s="309" t="s">
        <v>53</v>
      </c>
      <c r="I159" s="287" t="s">
        <v>386</v>
      </c>
      <c r="J159" s="287">
        <v>5.1999999999999998E-2</v>
      </c>
      <c r="K159" s="294" t="s">
        <v>51</v>
      </c>
      <c r="L159" s="585" t="s">
        <v>2185</v>
      </c>
    </row>
    <row r="160" spans="1:12" ht="26.4">
      <c r="A160" s="206" t="s">
        <v>5</v>
      </c>
      <c r="B160" s="4" t="s">
        <v>2128</v>
      </c>
      <c r="C160" s="570" t="s">
        <v>1069</v>
      </c>
      <c r="D160" s="574" t="s">
        <v>1033</v>
      </c>
      <c r="E160" s="13" t="s">
        <v>1034</v>
      </c>
      <c r="F160" s="574" t="s">
        <v>1070</v>
      </c>
      <c r="G160" s="13" t="s">
        <v>33</v>
      </c>
      <c r="H160" s="309" t="s">
        <v>53</v>
      </c>
      <c r="I160" s="287" t="s">
        <v>386</v>
      </c>
      <c r="J160" s="287">
        <v>0.34300000000000003</v>
      </c>
      <c r="K160" s="294" t="s">
        <v>51</v>
      </c>
      <c r="L160" s="585" t="s">
        <v>2186</v>
      </c>
    </row>
    <row r="161" spans="1:12" ht="26.4">
      <c r="A161" s="206" t="s">
        <v>5</v>
      </c>
      <c r="B161" s="4" t="s">
        <v>2128</v>
      </c>
      <c r="C161" s="570" t="s">
        <v>1071</v>
      </c>
      <c r="D161" s="574" t="s">
        <v>1033</v>
      </c>
      <c r="E161" s="13" t="s">
        <v>1034</v>
      </c>
      <c r="F161" s="574" t="s">
        <v>1072</v>
      </c>
      <c r="G161" s="13" t="s">
        <v>33</v>
      </c>
      <c r="H161" s="309" t="s">
        <v>53</v>
      </c>
      <c r="I161" s="287" t="s">
        <v>386</v>
      </c>
      <c r="J161" s="287">
        <v>0.126</v>
      </c>
      <c r="K161" s="294" t="s">
        <v>51</v>
      </c>
      <c r="L161" s="585" t="s">
        <v>2187</v>
      </c>
    </row>
    <row r="162" spans="1:12" ht="26.4">
      <c r="A162" s="206" t="s">
        <v>5</v>
      </c>
      <c r="B162" s="4" t="s">
        <v>2128</v>
      </c>
      <c r="C162" s="570" t="s">
        <v>1073</v>
      </c>
      <c r="D162" s="574" t="s">
        <v>1033</v>
      </c>
      <c r="E162" s="13" t="s">
        <v>1034</v>
      </c>
      <c r="F162" s="574" t="s">
        <v>1049</v>
      </c>
      <c r="G162" s="13" t="s">
        <v>33</v>
      </c>
      <c r="H162" s="309" t="s">
        <v>53</v>
      </c>
      <c r="I162" s="287" t="s">
        <v>386</v>
      </c>
      <c r="J162" s="287" t="s">
        <v>53</v>
      </c>
      <c r="K162" s="294" t="s">
        <v>51</v>
      </c>
      <c r="L162" s="585" t="s">
        <v>2182</v>
      </c>
    </row>
    <row r="163" spans="1:12" ht="26.4">
      <c r="A163" s="206" t="s">
        <v>5</v>
      </c>
      <c r="B163" s="4" t="s">
        <v>2128</v>
      </c>
      <c r="C163" s="570" t="s">
        <v>1074</v>
      </c>
      <c r="D163" s="574" t="s">
        <v>1033</v>
      </c>
      <c r="E163" s="13" t="s">
        <v>1034</v>
      </c>
      <c r="F163" s="574" t="s">
        <v>1075</v>
      </c>
      <c r="G163" s="13" t="s">
        <v>33</v>
      </c>
      <c r="H163" s="309" t="s">
        <v>53</v>
      </c>
      <c r="I163" s="287" t="s">
        <v>386</v>
      </c>
      <c r="J163" s="287">
        <v>0.13700000000000001</v>
      </c>
      <c r="K163" s="294" t="s">
        <v>51</v>
      </c>
      <c r="L163" s="585" t="s">
        <v>2188</v>
      </c>
    </row>
    <row r="164" spans="1:12" ht="26.4">
      <c r="A164" s="206" t="s">
        <v>5</v>
      </c>
      <c r="B164" s="4" t="s">
        <v>2128</v>
      </c>
      <c r="C164" s="570" t="s">
        <v>1076</v>
      </c>
      <c r="D164" s="574" t="s">
        <v>1033</v>
      </c>
      <c r="E164" s="13" t="s">
        <v>1034</v>
      </c>
      <c r="F164" s="574" t="s">
        <v>565</v>
      </c>
      <c r="G164" s="13" t="s">
        <v>51</v>
      </c>
      <c r="H164" s="309">
        <v>1965</v>
      </c>
      <c r="I164" s="287" t="s">
        <v>386</v>
      </c>
      <c r="J164" s="287">
        <v>0.56499999999999995</v>
      </c>
      <c r="K164" s="294" t="s">
        <v>33</v>
      </c>
      <c r="L164" s="585" t="s">
        <v>1048</v>
      </c>
    </row>
    <row r="165" spans="1:12" ht="26.4">
      <c r="A165" s="206" t="s">
        <v>5</v>
      </c>
      <c r="B165" s="4" t="s">
        <v>2128</v>
      </c>
      <c r="C165" s="570" t="s">
        <v>1076</v>
      </c>
      <c r="D165" s="574" t="s">
        <v>1033</v>
      </c>
      <c r="E165" s="13" t="s">
        <v>1034</v>
      </c>
      <c r="F165" s="574" t="s">
        <v>1049</v>
      </c>
      <c r="G165" s="13" t="s">
        <v>33</v>
      </c>
      <c r="H165" s="309" t="s">
        <v>53</v>
      </c>
      <c r="I165" s="287" t="s">
        <v>386</v>
      </c>
      <c r="J165" s="287" t="s">
        <v>53</v>
      </c>
      <c r="K165" s="294" t="s">
        <v>51</v>
      </c>
      <c r="L165" s="585" t="s">
        <v>2182</v>
      </c>
    </row>
    <row r="166" spans="1:12" ht="26.4">
      <c r="A166" s="206" t="s">
        <v>5</v>
      </c>
      <c r="B166" s="4" t="s">
        <v>2128</v>
      </c>
      <c r="C166" s="570" t="s">
        <v>711</v>
      </c>
      <c r="D166" s="574" t="s">
        <v>1033</v>
      </c>
      <c r="E166" s="13" t="s">
        <v>1034</v>
      </c>
      <c r="F166" s="574" t="s">
        <v>565</v>
      </c>
      <c r="G166" s="13" t="s">
        <v>51</v>
      </c>
      <c r="H166" s="309">
        <v>1615</v>
      </c>
      <c r="I166" s="287" t="s">
        <v>386</v>
      </c>
      <c r="J166" s="287">
        <v>0.30099999999999999</v>
      </c>
      <c r="K166" s="294" t="s">
        <v>33</v>
      </c>
      <c r="L166" s="585" t="s">
        <v>1048</v>
      </c>
    </row>
    <row r="167" spans="1:12" ht="26.4">
      <c r="A167" s="206" t="s">
        <v>5</v>
      </c>
      <c r="B167" s="4" t="s">
        <v>2128</v>
      </c>
      <c r="C167" s="570" t="s">
        <v>711</v>
      </c>
      <c r="D167" s="574" t="s">
        <v>1033</v>
      </c>
      <c r="E167" s="13" t="s">
        <v>1034</v>
      </c>
      <c r="F167" s="574" t="s">
        <v>1049</v>
      </c>
      <c r="G167" s="13" t="s">
        <v>33</v>
      </c>
      <c r="H167" s="309" t="s">
        <v>53</v>
      </c>
      <c r="I167" s="287" t="s">
        <v>386</v>
      </c>
      <c r="J167" s="287" t="s">
        <v>53</v>
      </c>
      <c r="K167" s="294" t="s">
        <v>51</v>
      </c>
      <c r="L167" s="585" t="s">
        <v>2182</v>
      </c>
    </row>
    <row r="168" spans="1:12" ht="26.4">
      <c r="A168" s="206" t="s">
        <v>5</v>
      </c>
      <c r="B168" s="4" t="s">
        <v>2128</v>
      </c>
      <c r="C168" s="570" t="s">
        <v>1077</v>
      </c>
      <c r="D168" s="574" t="s">
        <v>1033</v>
      </c>
      <c r="E168" s="13" t="s">
        <v>1034</v>
      </c>
      <c r="F168" s="574" t="s">
        <v>1078</v>
      </c>
      <c r="G168" s="13" t="s">
        <v>33</v>
      </c>
      <c r="H168" s="309" t="s">
        <v>53</v>
      </c>
      <c r="I168" s="287" t="s">
        <v>386</v>
      </c>
      <c r="J168" s="287">
        <v>8.2000000000000003E-2</v>
      </c>
      <c r="K168" s="294" t="s">
        <v>51</v>
      </c>
      <c r="L168" s="585" t="s">
        <v>2189</v>
      </c>
    </row>
    <row r="169" spans="1:12" ht="26.4">
      <c r="A169" s="206" t="s">
        <v>5</v>
      </c>
      <c r="B169" s="4" t="s">
        <v>2128</v>
      </c>
      <c r="C169" s="570" t="s">
        <v>1079</v>
      </c>
      <c r="D169" s="574" t="s">
        <v>1033</v>
      </c>
      <c r="E169" s="13" t="s">
        <v>1034</v>
      </c>
      <c r="F169" s="574" t="s">
        <v>1080</v>
      </c>
      <c r="G169" s="13" t="s">
        <v>33</v>
      </c>
      <c r="H169" s="309" t="s">
        <v>53</v>
      </c>
      <c r="I169" s="287" t="s">
        <v>386</v>
      </c>
      <c r="J169" s="287">
        <v>0.26500000000000001</v>
      </c>
      <c r="K169" s="294" t="s">
        <v>51</v>
      </c>
      <c r="L169" s="585" t="s">
        <v>2190</v>
      </c>
    </row>
    <row r="170" spans="1:12" ht="26.4">
      <c r="A170" s="206" t="s">
        <v>5</v>
      </c>
      <c r="B170" s="4" t="s">
        <v>2128</v>
      </c>
      <c r="C170" s="570" t="s">
        <v>1081</v>
      </c>
      <c r="D170" s="574" t="s">
        <v>1033</v>
      </c>
      <c r="E170" s="13" t="s">
        <v>1034</v>
      </c>
      <c r="F170" s="574" t="s">
        <v>1082</v>
      </c>
      <c r="G170" s="13" t="s">
        <v>33</v>
      </c>
      <c r="H170" s="309" t="s">
        <v>53</v>
      </c>
      <c r="I170" s="287" t="s">
        <v>386</v>
      </c>
      <c r="J170" s="287">
        <v>0.26800000000000002</v>
      </c>
      <c r="K170" s="294" t="s">
        <v>51</v>
      </c>
      <c r="L170" s="585" t="s">
        <v>2191</v>
      </c>
    </row>
    <row r="171" spans="1:12" ht="26.4">
      <c r="A171" s="206" t="s">
        <v>5</v>
      </c>
      <c r="B171" s="4" t="s">
        <v>2128</v>
      </c>
      <c r="C171" s="570" t="s">
        <v>1083</v>
      </c>
      <c r="D171" s="574" t="s">
        <v>1033</v>
      </c>
      <c r="E171" s="13" t="s">
        <v>1034</v>
      </c>
      <c r="F171" s="574" t="s">
        <v>1082</v>
      </c>
      <c r="G171" s="13" t="s">
        <v>33</v>
      </c>
      <c r="H171" s="309" t="s">
        <v>53</v>
      </c>
      <c r="I171" s="287" t="s">
        <v>386</v>
      </c>
      <c r="J171" s="287">
        <v>0.94299999999999995</v>
      </c>
      <c r="K171" s="294" t="s">
        <v>51</v>
      </c>
      <c r="L171" s="585" t="s">
        <v>2191</v>
      </c>
    </row>
    <row r="172" spans="1:12" ht="26.4">
      <c r="A172" s="206" t="s">
        <v>5</v>
      </c>
      <c r="B172" s="4" t="s">
        <v>2128</v>
      </c>
      <c r="C172" s="570" t="s">
        <v>1084</v>
      </c>
      <c r="D172" s="574" t="s">
        <v>1033</v>
      </c>
      <c r="E172" s="13" t="s">
        <v>1034</v>
      </c>
      <c r="F172" s="574" t="s">
        <v>565</v>
      </c>
      <c r="G172" s="13" t="s">
        <v>51</v>
      </c>
      <c r="H172" s="309">
        <v>620</v>
      </c>
      <c r="I172" s="287" t="s">
        <v>386</v>
      </c>
      <c r="J172" s="287">
        <v>0.35299999999999998</v>
      </c>
      <c r="K172" s="294" t="s">
        <v>33</v>
      </c>
      <c r="L172" s="585" t="s">
        <v>1085</v>
      </c>
    </row>
    <row r="173" spans="1:12" ht="39.6">
      <c r="A173" s="206" t="s">
        <v>5</v>
      </c>
      <c r="B173" s="4" t="s">
        <v>2128</v>
      </c>
      <c r="C173" s="570" t="s">
        <v>1086</v>
      </c>
      <c r="D173" s="574" t="s">
        <v>1033</v>
      </c>
      <c r="E173" s="13" t="s">
        <v>1034</v>
      </c>
      <c r="F173" s="574" t="s">
        <v>565</v>
      </c>
      <c r="G173" s="13" t="s">
        <v>51</v>
      </c>
      <c r="H173" s="309">
        <v>380</v>
      </c>
      <c r="I173" s="287" t="s">
        <v>386</v>
      </c>
      <c r="J173" s="287">
        <v>0.3</v>
      </c>
      <c r="K173" s="294" t="s">
        <v>33</v>
      </c>
      <c r="L173" s="585" t="s">
        <v>1087</v>
      </c>
    </row>
    <row r="174" spans="1:12" s="15" customFormat="1" ht="26.4">
      <c r="A174" s="206" t="s">
        <v>5</v>
      </c>
      <c r="B174" s="296" t="s">
        <v>2120</v>
      </c>
      <c r="C174" s="570" t="s">
        <v>559</v>
      </c>
      <c r="D174" s="573" t="s">
        <v>41</v>
      </c>
      <c r="E174" s="13" t="s">
        <v>127</v>
      </c>
      <c r="F174" s="574" t="s">
        <v>566</v>
      </c>
      <c r="G174" s="310" t="s">
        <v>51</v>
      </c>
      <c r="H174" s="309" t="s">
        <v>567</v>
      </c>
      <c r="I174" s="287" t="s">
        <v>53</v>
      </c>
      <c r="J174" s="287">
        <v>0.17421602787456447</v>
      </c>
      <c r="K174" s="13" t="s">
        <v>33</v>
      </c>
      <c r="L174" s="585" t="s">
        <v>2061</v>
      </c>
    </row>
    <row r="175" spans="1:12">
      <c r="A175" s="206" t="s">
        <v>5</v>
      </c>
      <c r="B175" s="296" t="s">
        <v>2120</v>
      </c>
      <c r="C175" s="570" t="s">
        <v>559</v>
      </c>
      <c r="D175" s="573" t="s">
        <v>41</v>
      </c>
      <c r="E175" s="13" t="s">
        <v>127</v>
      </c>
      <c r="F175" s="574" t="s">
        <v>568</v>
      </c>
      <c r="G175" s="310" t="s">
        <v>51</v>
      </c>
      <c r="H175" s="309">
        <v>1377</v>
      </c>
      <c r="I175" s="287">
        <v>0.25084959093769665</v>
      </c>
      <c r="J175" s="287">
        <v>0.17304792225201071</v>
      </c>
      <c r="K175" s="13" t="s">
        <v>33</v>
      </c>
      <c r="L175" s="585"/>
    </row>
    <row r="176" spans="1:12">
      <c r="A176" s="206" t="s">
        <v>5</v>
      </c>
      <c r="B176" s="296" t="s">
        <v>2120</v>
      </c>
      <c r="C176" s="570" t="s">
        <v>559</v>
      </c>
      <c r="D176" s="574" t="s">
        <v>41</v>
      </c>
      <c r="E176" s="13" t="s">
        <v>127</v>
      </c>
      <c r="F176" s="574" t="s">
        <v>569</v>
      </c>
      <c r="G176" s="13" t="s">
        <v>51</v>
      </c>
      <c r="H176" s="309" t="s">
        <v>567</v>
      </c>
      <c r="I176" s="287" t="s">
        <v>53</v>
      </c>
      <c r="J176" s="287">
        <v>0.50045578851412942</v>
      </c>
      <c r="K176" s="294" t="s">
        <v>33</v>
      </c>
      <c r="L176" s="585"/>
    </row>
    <row r="177" spans="1:12">
      <c r="A177" s="206" t="s">
        <v>5</v>
      </c>
      <c r="B177" s="296" t="s">
        <v>2120</v>
      </c>
      <c r="C177" s="570" t="s">
        <v>559</v>
      </c>
      <c r="D177" s="574" t="s">
        <v>41</v>
      </c>
      <c r="E177" s="13" t="s">
        <v>127</v>
      </c>
      <c r="F177" s="574" t="s">
        <v>570</v>
      </c>
      <c r="G177" s="13" t="s">
        <v>33</v>
      </c>
      <c r="H177" s="309" t="s">
        <v>53</v>
      </c>
      <c r="I177" s="287" t="s">
        <v>53</v>
      </c>
      <c r="J177" s="287" t="s">
        <v>53</v>
      </c>
      <c r="K177" s="294" t="s">
        <v>51</v>
      </c>
      <c r="L177" s="585"/>
    </row>
    <row r="178" spans="1:12">
      <c r="A178" s="206" t="s">
        <v>5</v>
      </c>
      <c r="B178" s="296" t="s">
        <v>2120</v>
      </c>
      <c r="C178" s="570" t="s">
        <v>559</v>
      </c>
      <c r="D178" s="574" t="s">
        <v>41</v>
      </c>
      <c r="E178" s="13" t="s">
        <v>127</v>
      </c>
      <c r="F178" s="574" t="s">
        <v>571</v>
      </c>
      <c r="G178" s="13" t="s">
        <v>33</v>
      </c>
      <c r="H178" s="309" t="s">
        <v>53</v>
      </c>
      <c r="I178" s="287" t="s">
        <v>53</v>
      </c>
      <c r="J178" s="287" t="s">
        <v>53</v>
      </c>
      <c r="K178" s="294" t="s">
        <v>51</v>
      </c>
      <c r="L178" s="585"/>
    </row>
    <row r="179" spans="1:12" ht="26.4">
      <c r="A179" s="206" t="s">
        <v>5</v>
      </c>
      <c r="B179" s="296" t="s">
        <v>2120</v>
      </c>
      <c r="C179" s="570" t="s">
        <v>572</v>
      </c>
      <c r="D179" s="574" t="s">
        <v>41</v>
      </c>
      <c r="E179" s="13" t="s">
        <v>127</v>
      </c>
      <c r="F179" s="574" t="s">
        <v>569</v>
      </c>
      <c r="G179" s="13" t="s">
        <v>51</v>
      </c>
      <c r="H179" s="309" t="s">
        <v>567</v>
      </c>
      <c r="I179" s="287" t="s">
        <v>53</v>
      </c>
      <c r="J179" s="287">
        <v>0.40545454545454546</v>
      </c>
      <c r="K179" s="294" t="s">
        <v>33</v>
      </c>
      <c r="L179" s="585"/>
    </row>
    <row r="180" spans="1:12" ht="26.4">
      <c r="A180" s="206" t="s">
        <v>5</v>
      </c>
      <c r="B180" s="296" t="s">
        <v>2120</v>
      </c>
      <c r="C180" s="570" t="s">
        <v>572</v>
      </c>
      <c r="D180" s="574" t="s">
        <v>41</v>
      </c>
      <c r="E180" s="13" t="s">
        <v>127</v>
      </c>
      <c r="F180" s="574" t="s">
        <v>573</v>
      </c>
      <c r="G180" s="13" t="s">
        <v>51</v>
      </c>
      <c r="H180" s="309" t="s">
        <v>567</v>
      </c>
      <c r="I180" s="287" t="s">
        <v>53</v>
      </c>
      <c r="J180" s="287">
        <v>0.77922077922077926</v>
      </c>
      <c r="K180" s="294" t="s">
        <v>33</v>
      </c>
      <c r="L180" s="585"/>
    </row>
    <row r="181" spans="1:12" ht="26.4">
      <c r="A181" s="206" t="s">
        <v>5</v>
      </c>
      <c r="B181" s="296" t="s">
        <v>2120</v>
      </c>
      <c r="C181" s="570" t="s">
        <v>574</v>
      </c>
      <c r="D181" s="574" t="s">
        <v>41</v>
      </c>
      <c r="E181" s="13" t="s">
        <v>127</v>
      </c>
      <c r="F181" s="574" t="s">
        <v>575</v>
      </c>
      <c r="G181" s="13" t="s">
        <v>51</v>
      </c>
      <c r="H181" s="309">
        <v>246</v>
      </c>
      <c r="I181" s="287" t="s">
        <v>53</v>
      </c>
      <c r="J181" s="287">
        <v>0.45315370483772199</v>
      </c>
      <c r="K181" s="294" t="s">
        <v>33</v>
      </c>
      <c r="L181" s="585"/>
    </row>
    <row r="182" spans="1:12" ht="26.4">
      <c r="A182" s="206" t="s">
        <v>5</v>
      </c>
      <c r="B182" s="296" t="s">
        <v>2120</v>
      </c>
      <c r="C182" s="570" t="s">
        <v>574</v>
      </c>
      <c r="D182" s="574" t="s">
        <v>41</v>
      </c>
      <c r="E182" s="13" t="s">
        <v>127</v>
      </c>
      <c r="F182" s="574" t="s">
        <v>568</v>
      </c>
      <c r="G182" s="13" t="s">
        <v>51</v>
      </c>
      <c r="H182" s="309" t="s">
        <v>567</v>
      </c>
      <c r="I182" s="287" t="s">
        <v>53</v>
      </c>
      <c r="J182" s="287">
        <v>0.21042084168336672</v>
      </c>
      <c r="K182" s="294" t="s">
        <v>33</v>
      </c>
      <c r="L182" s="585"/>
    </row>
    <row r="183" spans="1:12">
      <c r="A183" s="206" t="s">
        <v>5</v>
      </c>
      <c r="B183" s="296" t="s">
        <v>2120</v>
      </c>
      <c r="C183" s="570" t="s">
        <v>576</v>
      </c>
      <c r="D183" s="574" t="s">
        <v>41</v>
      </c>
      <c r="E183" s="13" t="s">
        <v>127</v>
      </c>
      <c r="F183" s="574" t="s">
        <v>575</v>
      </c>
      <c r="G183" s="13" t="s">
        <v>51</v>
      </c>
      <c r="H183" s="309">
        <v>333</v>
      </c>
      <c r="I183" s="287" t="s">
        <v>53</v>
      </c>
      <c r="J183" s="287">
        <v>0.39478878799842082</v>
      </c>
      <c r="K183" s="294" t="s">
        <v>33</v>
      </c>
      <c r="L183" s="585"/>
    </row>
    <row r="184" spans="1:12" ht="26.4">
      <c r="A184" s="206" t="s">
        <v>5</v>
      </c>
      <c r="B184" s="296" t="s">
        <v>2120</v>
      </c>
      <c r="C184" s="570" t="s">
        <v>577</v>
      </c>
      <c r="D184" s="574" t="s">
        <v>41</v>
      </c>
      <c r="E184" s="13" t="s">
        <v>127</v>
      </c>
      <c r="F184" s="574" t="s">
        <v>578</v>
      </c>
      <c r="G184" s="13" t="s">
        <v>33</v>
      </c>
      <c r="H184" s="309" t="s">
        <v>53</v>
      </c>
      <c r="I184" s="287" t="s">
        <v>53</v>
      </c>
      <c r="J184" s="287" t="s">
        <v>53</v>
      </c>
      <c r="K184" s="294" t="s">
        <v>51</v>
      </c>
      <c r="L184" s="585"/>
    </row>
    <row r="185" spans="1:12">
      <c r="A185" s="206" t="s">
        <v>5</v>
      </c>
      <c r="B185" s="296" t="s">
        <v>2120</v>
      </c>
      <c r="C185" s="570" t="s">
        <v>579</v>
      </c>
      <c r="D185" s="574" t="s">
        <v>41</v>
      </c>
      <c r="E185" s="13" t="s">
        <v>127</v>
      </c>
      <c r="F185" s="574" t="s">
        <v>580</v>
      </c>
      <c r="G185" s="13" t="s">
        <v>51</v>
      </c>
      <c r="H185" s="309" t="s">
        <v>567</v>
      </c>
      <c r="I185" s="287" t="s">
        <v>53</v>
      </c>
      <c r="J185" s="287">
        <v>0.46265060240963857</v>
      </c>
      <c r="K185" s="294" t="s">
        <v>33</v>
      </c>
      <c r="L185" s="585"/>
    </row>
    <row r="186" spans="1:12">
      <c r="A186" s="206" t="s">
        <v>5</v>
      </c>
      <c r="B186" s="296" t="s">
        <v>2120</v>
      </c>
      <c r="C186" s="570" t="s">
        <v>581</v>
      </c>
      <c r="D186" s="574" t="s">
        <v>41</v>
      </c>
      <c r="E186" s="13" t="s">
        <v>127</v>
      </c>
      <c r="F186" s="574" t="s">
        <v>575</v>
      </c>
      <c r="G186" s="13" t="s">
        <v>51</v>
      </c>
      <c r="H186" s="309" t="s">
        <v>53</v>
      </c>
      <c r="I186" s="287" t="s">
        <v>53</v>
      </c>
      <c r="J186" s="287" t="s">
        <v>53</v>
      </c>
      <c r="K186" s="294" t="s">
        <v>33</v>
      </c>
      <c r="L186" s="585" t="s">
        <v>1627</v>
      </c>
    </row>
    <row r="187" spans="1:12">
      <c r="A187" s="206" t="s">
        <v>5</v>
      </c>
      <c r="B187" s="296" t="s">
        <v>2120</v>
      </c>
      <c r="C187" s="570" t="s">
        <v>581</v>
      </c>
      <c r="D187" s="574" t="s">
        <v>41</v>
      </c>
      <c r="E187" s="13" t="s">
        <v>127</v>
      </c>
      <c r="F187" s="574" t="s">
        <v>568</v>
      </c>
      <c r="G187" s="13" t="s">
        <v>51</v>
      </c>
      <c r="H187" s="309" t="s">
        <v>53</v>
      </c>
      <c r="I187" s="287" t="s">
        <v>53</v>
      </c>
      <c r="J187" s="287" t="s">
        <v>53</v>
      </c>
      <c r="K187" s="294" t="s">
        <v>33</v>
      </c>
      <c r="L187" s="590" t="s">
        <v>2197</v>
      </c>
    </row>
    <row r="188" spans="1:12">
      <c r="A188" s="206" t="s">
        <v>5</v>
      </c>
      <c r="B188" s="296" t="s">
        <v>2120</v>
      </c>
      <c r="C188" s="570" t="s">
        <v>582</v>
      </c>
      <c r="D188" s="574" t="s">
        <v>41</v>
      </c>
      <c r="E188" s="13" t="s">
        <v>127</v>
      </c>
      <c r="F188" s="574" t="s">
        <v>575</v>
      </c>
      <c r="G188" s="13" t="s">
        <v>51</v>
      </c>
      <c r="H188" s="309">
        <v>3135</v>
      </c>
      <c r="I188" s="287">
        <v>0.77200544464609799</v>
      </c>
      <c r="J188" s="287">
        <v>0.86846511627906975</v>
      </c>
      <c r="K188" s="294" t="s">
        <v>33</v>
      </c>
      <c r="L188" s="585"/>
    </row>
    <row r="189" spans="1:12" ht="26.4">
      <c r="A189" s="206" t="s">
        <v>5</v>
      </c>
      <c r="B189" s="296" t="s">
        <v>2120</v>
      </c>
      <c r="C189" s="570" t="s">
        <v>583</v>
      </c>
      <c r="D189" s="574" t="s">
        <v>41</v>
      </c>
      <c r="E189" s="13" t="s">
        <v>127</v>
      </c>
      <c r="F189" s="574" t="s">
        <v>584</v>
      </c>
      <c r="G189" s="13" t="s">
        <v>51</v>
      </c>
      <c r="H189" s="309">
        <v>4139</v>
      </c>
      <c r="I189" s="287">
        <v>0.63250388802488333</v>
      </c>
      <c r="J189" s="287">
        <v>0.630528614228406</v>
      </c>
      <c r="K189" s="294" t="s">
        <v>33</v>
      </c>
      <c r="L189" s="585"/>
    </row>
    <row r="190" spans="1:12" ht="26.4">
      <c r="A190" s="206" t="s">
        <v>5</v>
      </c>
      <c r="B190" s="296" t="s">
        <v>2120</v>
      </c>
      <c r="C190" s="570" t="s">
        <v>585</v>
      </c>
      <c r="D190" s="574" t="s">
        <v>41</v>
      </c>
      <c r="E190" s="13" t="s">
        <v>127</v>
      </c>
      <c r="F190" s="574" t="s">
        <v>571</v>
      </c>
      <c r="G190" s="13" t="s">
        <v>33</v>
      </c>
      <c r="H190" s="309" t="s">
        <v>53</v>
      </c>
      <c r="I190" s="287" t="s">
        <v>53</v>
      </c>
      <c r="J190" s="287" t="s">
        <v>53</v>
      </c>
      <c r="K190" s="294" t="s">
        <v>51</v>
      </c>
      <c r="L190" s="585"/>
    </row>
    <row r="191" spans="1:12" s="15" customFormat="1">
      <c r="A191" s="117" t="s">
        <v>5</v>
      </c>
      <c r="B191" s="296" t="s">
        <v>2120</v>
      </c>
      <c r="C191" s="571" t="s">
        <v>561</v>
      </c>
      <c r="D191" s="574" t="s">
        <v>41</v>
      </c>
      <c r="E191" s="13" t="s">
        <v>127</v>
      </c>
      <c r="F191" s="574" t="s">
        <v>571</v>
      </c>
      <c r="G191" s="13" t="s">
        <v>33</v>
      </c>
      <c r="H191" s="309" t="s">
        <v>53</v>
      </c>
      <c r="I191" s="287" t="s">
        <v>53</v>
      </c>
      <c r="J191" s="287" t="s">
        <v>53</v>
      </c>
      <c r="K191" s="294" t="s">
        <v>51</v>
      </c>
      <c r="L191" s="585"/>
    </row>
    <row r="192" spans="1:12">
      <c r="A192" s="206" t="s">
        <v>5</v>
      </c>
      <c r="B192" s="296" t="s">
        <v>2120</v>
      </c>
      <c r="C192" s="570" t="s">
        <v>586</v>
      </c>
      <c r="D192" s="574" t="s">
        <v>41</v>
      </c>
      <c r="E192" s="13" t="s">
        <v>127</v>
      </c>
      <c r="F192" s="574" t="s">
        <v>587</v>
      </c>
      <c r="G192" s="13" t="s">
        <v>51</v>
      </c>
      <c r="H192" s="309">
        <v>255</v>
      </c>
      <c r="I192" s="287" t="s">
        <v>53</v>
      </c>
      <c r="J192" s="287">
        <v>8.479079034757582E-2</v>
      </c>
      <c r="K192" s="294" t="s">
        <v>33</v>
      </c>
      <c r="L192" s="585"/>
    </row>
    <row r="193" spans="1:12">
      <c r="A193" s="206" t="s">
        <v>5</v>
      </c>
      <c r="B193" s="296" t="s">
        <v>2120</v>
      </c>
      <c r="C193" s="570" t="s">
        <v>586</v>
      </c>
      <c r="D193" s="574" t="s">
        <v>41</v>
      </c>
      <c r="E193" s="13" t="s">
        <v>127</v>
      </c>
      <c r="F193" s="574" t="s">
        <v>568</v>
      </c>
      <c r="G193" s="13" t="s">
        <v>51</v>
      </c>
      <c r="H193" s="309">
        <v>1562</v>
      </c>
      <c r="I193" s="287">
        <v>2.9822091386151287E-2</v>
      </c>
      <c r="J193" s="287">
        <v>0.29940540886132599</v>
      </c>
      <c r="K193" s="294" t="s">
        <v>33</v>
      </c>
      <c r="L193" s="585"/>
    </row>
    <row r="194" spans="1:12">
      <c r="A194" s="206" t="s">
        <v>5</v>
      </c>
      <c r="B194" s="296" t="s">
        <v>2120</v>
      </c>
      <c r="C194" s="570" t="s">
        <v>586</v>
      </c>
      <c r="D194" s="574" t="s">
        <v>41</v>
      </c>
      <c r="E194" s="13" t="s">
        <v>127</v>
      </c>
      <c r="F194" s="574" t="s">
        <v>588</v>
      </c>
      <c r="G194" s="13" t="s">
        <v>51</v>
      </c>
      <c r="H194" s="309">
        <v>1673</v>
      </c>
      <c r="I194" s="287">
        <v>0.253</v>
      </c>
      <c r="J194" s="287">
        <v>0.25919231563726502</v>
      </c>
      <c r="K194" s="294" t="s">
        <v>33</v>
      </c>
      <c r="L194" s="585"/>
    </row>
    <row r="195" spans="1:12">
      <c r="A195" s="206" t="s">
        <v>5</v>
      </c>
      <c r="B195" s="296" t="s">
        <v>2120</v>
      </c>
      <c r="C195" s="570" t="s">
        <v>589</v>
      </c>
      <c r="D195" s="574" t="s">
        <v>41</v>
      </c>
      <c r="E195" s="13" t="s">
        <v>127</v>
      </c>
      <c r="F195" s="574" t="s">
        <v>569</v>
      </c>
      <c r="G195" s="13" t="s">
        <v>51</v>
      </c>
      <c r="H195" s="309" t="s">
        <v>567</v>
      </c>
      <c r="I195" s="287">
        <v>0.56632653061224492</v>
      </c>
      <c r="J195" s="287">
        <v>0.43327239488117003</v>
      </c>
      <c r="K195" s="294" t="s">
        <v>33</v>
      </c>
      <c r="L195" s="585"/>
    </row>
    <row r="196" spans="1:12">
      <c r="A196" s="206" t="s">
        <v>5</v>
      </c>
      <c r="B196" s="296" t="s">
        <v>2120</v>
      </c>
      <c r="C196" s="570" t="s">
        <v>590</v>
      </c>
      <c r="D196" s="574" t="s">
        <v>41</v>
      </c>
      <c r="E196" s="13" t="s">
        <v>127</v>
      </c>
      <c r="F196" s="574" t="s">
        <v>569</v>
      </c>
      <c r="G196" s="13" t="s">
        <v>33</v>
      </c>
      <c r="H196" s="309" t="s">
        <v>53</v>
      </c>
      <c r="I196" s="287" t="s">
        <v>53</v>
      </c>
      <c r="J196" s="287" t="s">
        <v>53</v>
      </c>
      <c r="K196" s="294" t="s">
        <v>51</v>
      </c>
      <c r="L196" s="585"/>
    </row>
    <row r="197" spans="1:12">
      <c r="A197" s="206" t="s">
        <v>5</v>
      </c>
      <c r="B197" s="296" t="s">
        <v>2120</v>
      </c>
      <c r="C197" s="570" t="s">
        <v>591</v>
      </c>
      <c r="D197" s="574" t="s">
        <v>41</v>
      </c>
      <c r="E197" s="13" t="s">
        <v>127</v>
      </c>
      <c r="F197" s="574" t="s">
        <v>592</v>
      </c>
      <c r="G197" s="13" t="s">
        <v>51</v>
      </c>
      <c r="H197" s="309" t="s">
        <v>567</v>
      </c>
      <c r="I197" s="287" t="s">
        <v>53</v>
      </c>
      <c r="J197" s="287">
        <v>1</v>
      </c>
      <c r="K197" s="294" t="s">
        <v>33</v>
      </c>
      <c r="L197" s="585"/>
    </row>
    <row r="198" spans="1:12">
      <c r="A198" s="206" t="s">
        <v>5</v>
      </c>
      <c r="B198" s="296" t="s">
        <v>2120</v>
      </c>
      <c r="C198" s="570" t="s">
        <v>593</v>
      </c>
      <c r="D198" s="574" t="s">
        <v>41</v>
      </c>
      <c r="E198" s="13" t="s">
        <v>127</v>
      </c>
      <c r="F198" s="574" t="s">
        <v>594</v>
      </c>
      <c r="G198" s="13" t="s">
        <v>51</v>
      </c>
      <c r="H198" s="309" t="s">
        <v>567</v>
      </c>
      <c r="I198" s="287" t="s">
        <v>53</v>
      </c>
      <c r="J198" s="287">
        <v>0.17391304347826086</v>
      </c>
      <c r="K198" s="294" t="s">
        <v>33</v>
      </c>
      <c r="L198" s="585"/>
    </row>
    <row r="199" spans="1:12" ht="26.4">
      <c r="A199" s="206" t="s">
        <v>5</v>
      </c>
      <c r="B199" s="296" t="s">
        <v>2120</v>
      </c>
      <c r="C199" s="570" t="s">
        <v>2046</v>
      </c>
      <c r="D199" s="574" t="s">
        <v>41</v>
      </c>
      <c r="E199" s="13" t="s">
        <v>127</v>
      </c>
      <c r="F199" s="574" t="s">
        <v>2047</v>
      </c>
      <c r="G199" s="13" t="s">
        <v>33</v>
      </c>
      <c r="H199" s="309" t="s">
        <v>53</v>
      </c>
      <c r="I199" s="287" t="s">
        <v>53</v>
      </c>
      <c r="J199" s="287" t="s">
        <v>53</v>
      </c>
      <c r="K199" s="294" t="s">
        <v>54</v>
      </c>
      <c r="L199" s="585" t="s">
        <v>2198</v>
      </c>
    </row>
    <row r="200" spans="1:12" ht="39.6">
      <c r="A200" s="206" t="s">
        <v>5</v>
      </c>
      <c r="B200" s="4" t="s">
        <v>2128</v>
      </c>
      <c r="C200" s="570" t="s">
        <v>670</v>
      </c>
      <c r="D200" s="574" t="s">
        <v>715</v>
      </c>
      <c r="E200" s="13" t="s">
        <v>438</v>
      </c>
      <c r="F200" s="577" t="s">
        <v>671</v>
      </c>
      <c r="G200" s="13" t="s">
        <v>51</v>
      </c>
      <c r="H200" s="309">
        <v>906</v>
      </c>
      <c r="I200" s="287" t="s">
        <v>386</v>
      </c>
      <c r="J200" s="287">
        <v>1</v>
      </c>
      <c r="K200" s="311" t="s">
        <v>33</v>
      </c>
      <c r="L200" s="284" t="s">
        <v>2200</v>
      </c>
    </row>
    <row r="201" spans="1:12" ht="39.6">
      <c r="A201" s="206" t="s">
        <v>5</v>
      </c>
      <c r="B201" s="4" t="s">
        <v>2128</v>
      </c>
      <c r="C201" s="570" t="s">
        <v>672</v>
      </c>
      <c r="D201" s="574" t="s">
        <v>715</v>
      </c>
      <c r="E201" s="13" t="s">
        <v>438</v>
      </c>
      <c r="F201" s="577" t="s">
        <v>671</v>
      </c>
      <c r="G201" s="13" t="s">
        <v>33</v>
      </c>
      <c r="H201" s="309" t="s">
        <v>567</v>
      </c>
      <c r="I201" s="287" t="s">
        <v>386</v>
      </c>
      <c r="J201" s="287">
        <v>1</v>
      </c>
      <c r="K201" s="311" t="s">
        <v>51</v>
      </c>
      <c r="L201" s="284" t="s">
        <v>2241</v>
      </c>
    </row>
    <row r="202" spans="1:12" ht="92.4">
      <c r="A202" s="206" t="s">
        <v>5</v>
      </c>
      <c r="B202" s="4" t="s">
        <v>2128</v>
      </c>
      <c r="C202" s="570" t="s">
        <v>673</v>
      </c>
      <c r="D202" s="574" t="s">
        <v>715</v>
      </c>
      <c r="E202" s="13" t="s">
        <v>438</v>
      </c>
      <c r="F202" s="577" t="s">
        <v>671</v>
      </c>
      <c r="G202" s="13" t="s">
        <v>51</v>
      </c>
      <c r="H202" s="309">
        <v>208</v>
      </c>
      <c r="I202" s="287" t="s">
        <v>386</v>
      </c>
      <c r="J202" s="287">
        <v>1</v>
      </c>
      <c r="K202" s="311" t="s">
        <v>33</v>
      </c>
      <c r="L202" s="585" t="s">
        <v>2239</v>
      </c>
    </row>
    <row r="203" spans="1:12" ht="66">
      <c r="A203" s="206" t="s">
        <v>5</v>
      </c>
      <c r="B203" s="4" t="s">
        <v>2128</v>
      </c>
      <c r="C203" s="570" t="s">
        <v>2554</v>
      </c>
      <c r="D203" s="574" t="s">
        <v>715</v>
      </c>
      <c r="E203" s="13" t="s">
        <v>438</v>
      </c>
      <c r="F203" s="577" t="s">
        <v>671</v>
      </c>
      <c r="G203" s="13" t="s">
        <v>51</v>
      </c>
      <c r="H203" s="309">
        <v>581</v>
      </c>
      <c r="I203" s="287" t="s">
        <v>386</v>
      </c>
      <c r="J203" s="287">
        <v>1</v>
      </c>
      <c r="K203" s="311" t="s">
        <v>33</v>
      </c>
      <c r="L203" s="585" t="s">
        <v>2201</v>
      </c>
    </row>
    <row r="204" spans="1:12" ht="39.6">
      <c r="A204" s="206" t="s">
        <v>5</v>
      </c>
      <c r="B204" s="4" t="s">
        <v>2128</v>
      </c>
      <c r="C204" s="570" t="s">
        <v>675</v>
      </c>
      <c r="D204" s="574" t="s">
        <v>715</v>
      </c>
      <c r="E204" s="13" t="s">
        <v>438</v>
      </c>
      <c r="F204" s="577" t="s">
        <v>671</v>
      </c>
      <c r="G204" s="13" t="s">
        <v>51</v>
      </c>
      <c r="H204" s="309">
        <v>345</v>
      </c>
      <c r="I204" s="287" t="s">
        <v>386</v>
      </c>
      <c r="J204" s="287">
        <v>1</v>
      </c>
      <c r="K204" s="311" t="s">
        <v>33</v>
      </c>
      <c r="L204" s="284" t="s">
        <v>2200</v>
      </c>
    </row>
    <row r="205" spans="1:12" ht="39.6">
      <c r="A205" s="206" t="s">
        <v>5</v>
      </c>
      <c r="B205" s="4" t="s">
        <v>2128</v>
      </c>
      <c r="C205" s="570" t="s">
        <v>676</v>
      </c>
      <c r="D205" s="574" t="s">
        <v>715</v>
      </c>
      <c r="E205" s="13" t="s">
        <v>438</v>
      </c>
      <c r="F205" s="577" t="s">
        <v>671</v>
      </c>
      <c r="G205" s="13" t="s">
        <v>51</v>
      </c>
      <c r="H205" s="309">
        <v>205</v>
      </c>
      <c r="I205" s="287" t="s">
        <v>386</v>
      </c>
      <c r="J205" s="287">
        <v>1</v>
      </c>
      <c r="K205" s="311" t="s">
        <v>33</v>
      </c>
      <c r="L205" s="284" t="s">
        <v>2200</v>
      </c>
    </row>
    <row r="206" spans="1:12" ht="39.6">
      <c r="A206" s="206" t="s">
        <v>5</v>
      </c>
      <c r="B206" s="4" t="s">
        <v>2128</v>
      </c>
      <c r="C206" s="570" t="s">
        <v>677</v>
      </c>
      <c r="D206" s="574" t="s">
        <v>715</v>
      </c>
      <c r="E206" s="13" t="s">
        <v>438</v>
      </c>
      <c r="F206" s="577" t="s">
        <v>671</v>
      </c>
      <c r="G206" s="13" t="s">
        <v>33</v>
      </c>
      <c r="H206" s="309" t="s">
        <v>567</v>
      </c>
      <c r="I206" s="287" t="s">
        <v>386</v>
      </c>
      <c r="J206" s="287">
        <v>1</v>
      </c>
      <c r="K206" s="311" t="s">
        <v>51</v>
      </c>
      <c r="L206" s="284" t="s">
        <v>2200</v>
      </c>
    </row>
    <row r="207" spans="1:12" ht="66">
      <c r="A207" s="206" t="s">
        <v>5</v>
      </c>
      <c r="B207" s="4" t="s">
        <v>2202</v>
      </c>
      <c r="C207" s="570" t="s">
        <v>2555</v>
      </c>
      <c r="D207" s="574" t="s">
        <v>678</v>
      </c>
      <c r="E207" s="13" t="s">
        <v>438</v>
      </c>
      <c r="F207" s="574" t="s">
        <v>679</v>
      </c>
      <c r="G207" s="13" t="s">
        <v>33</v>
      </c>
      <c r="H207" s="309" t="s">
        <v>53</v>
      </c>
      <c r="I207" s="287" t="s">
        <v>386</v>
      </c>
      <c r="J207" s="287" t="s">
        <v>53</v>
      </c>
      <c r="K207" s="311" t="s">
        <v>51</v>
      </c>
      <c r="L207" s="284" t="s">
        <v>2203</v>
      </c>
    </row>
    <row r="208" spans="1:12" ht="66">
      <c r="A208" s="206" t="s">
        <v>5</v>
      </c>
      <c r="B208" s="4" t="s">
        <v>2202</v>
      </c>
      <c r="C208" s="570" t="s">
        <v>680</v>
      </c>
      <c r="D208" s="574" t="s">
        <v>678</v>
      </c>
      <c r="E208" s="13" t="s">
        <v>438</v>
      </c>
      <c r="F208" s="574" t="s">
        <v>681</v>
      </c>
      <c r="G208" s="13" t="s">
        <v>33</v>
      </c>
      <c r="H208" s="309" t="s">
        <v>567</v>
      </c>
      <c r="I208" s="287" t="s">
        <v>386</v>
      </c>
      <c r="J208" s="287" t="s">
        <v>2204</v>
      </c>
      <c r="K208" s="311" t="s">
        <v>51</v>
      </c>
      <c r="L208" s="284" t="s">
        <v>2205</v>
      </c>
    </row>
    <row r="209" spans="1:12" ht="66">
      <c r="A209" s="206" t="s">
        <v>5</v>
      </c>
      <c r="B209" s="4" t="s">
        <v>2202</v>
      </c>
      <c r="C209" s="570" t="s">
        <v>2556</v>
      </c>
      <c r="D209" s="574" t="s">
        <v>678</v>
      </c>
      <c r="E209" s="13" t="s">
        <v>438</v>
      </c>
      <c r="F209" s="574" t="s">
        <v>682</v>
      </c>
      <c r="G209" s="13" t="s">
        <v>33</v>
      </c>
      <c r="H209" s="309" t="s">
        <v>567</v>
      </c>
      <c r="I209" s="287" t="s">
        <v>386</v>
      </c>
      <c r="J209" s="312">
        <v>0.47</v>
      </c>
      <c r="K209" s="311" t="s">
        <v>51</v>
      </c>
      <c r="L209" s="284" t="s">
        <v>2205</v>
      </c>
    </row>
    <row r="210" spans="1:12" ht="66">
      <c r="A210" s="206" t="s">
        <v>5</v>
      </c>
      <c r="B210" s="4" t="s">
        <v>2202</v>
      </c>
      <c r="C210" s="570" t="s">
        <v>2557</v>
      </c>
      <c r="D210" s="574" t="s">
        <v>678</v>
      </c>
      <c r="E210" s="13" t="s">
        <v>438</v>
      </c>
      <c r="F210" s="574" t="s">
        <v>681</v>
      </c>
      <c r="G210" s="13" t="s">
        <v>33</v>
      </c>
      <c r="H210" s="309" t="s">
        <v>53</v>
      </c>
      <c r="I210" s="287" t="s">
        <v>386</v>
      </c>
      <c r="J210" s="287" t="s">
        <v>53</v>
      </c>
      <c r="K210" s="311" t="s">
        <v>51</v>
      </c>
      <c r="L210" s="284" t="s">
        <v>2203</v>
      </c>
    </row>
    <row r="211" spans="1:12" ht="66">
      <c r="A211" s="206" t="s">
        <v>5</v>
      </c>
      <c r="B211" s="4" t="s">
        <v>2202</v>
      </c>
      <c r="C211" s="570" t="s">
        <v>683</v>
      </c>
      <c r="D211" s="574" t="s">
        <v>678</v>
      </c>
      <c r="E211" s="13" t="s">
        <v>438</v>
      </c>
      <c r="F211" s="574" t="s">
        <v>682</v>
      </c>
      <c r="G211" s="13" t="s">
        <v>33</v>
      </c>
      <c r="H211" s="309" t="s">
        <v>567</v>
      </c>
      <c r="I211" s="287" t="s">
        <v>386</v>
      </c>
      <c r="J211" s="312">
        <v>1</v>
      </c>
      <c r="K211" s="311" t="s">
        <v>51</v>
      </c>
      <c r="L211" s="284" t="s">
        <v>2205</v>
      </c>
    </row>
    <row r="212" spans="1:12" ht="66">
      <c r="A212" s="206" t="s">
        <v>5</v>
      </c>
      <c r="B212" s="4" t="s">
        <v>2202</v>
      </c>
      <c r="C212" s="570" t="s">
        <v>684</v>
      </c>
      <c r="D212" s="574" t="s">
        <v>678</v>
      </c>
      <c r="E212" s="13" t="s">
        <v>438</v>
      </c>
      <c r="F212" s="574" t="s">
        <v>682</v>
      </c>
      <c r="G212" s="13" t="s">
        <v>33</v>
      </c>
      <c r="H212" s="309" t="s">
        <v>53</v>
      </c>
      <c r="I212" s="287" t="s">
        <v>386</v>
      </c>
      <c r="J212" s="287" t="s">
        <v>53</v>
      </c>
      <c r="K212" s="311" t="s">
        <v>51</v>
      </c>
      <c r="L212" s="284" t="s">
        <v>2203</v>
      </c>
    </row>
    <row r="213" spans="1:12" ht="66">
      <c r="A213" s="206" t="s">
        <v>5</v>
      </c>
      <c r="B213" s="4" t="s">
        <v>2202</v>
      </c>
      <c r="C213" s="570" t="s">
        <v>685</v>
      </c>
      <c r="D213" s="574" t="s">
        <v>678</v>
      </c>
      <c r="E213" s="13" t="s">
        <v>438</v>
      </c>
      <c r="F213" s="574" t="s">
        <v>682</v>
      </c>
      <c r="G213" s="13" t="s">
        <v>33</v>
      </c>
      <c r="H213" s="309" t="s">
        <v>567</v>
      </c>
      <c r="I213" s="287" t="s">
        <v>386</v>
      </c>
      <c r="J213" s="312">
        <v>0.23</v>
      </c>
      <c r="K213" s="311" t="s">
        <v>51</v>
      </c>
      <c r="L213" s="284" t="s">
        <v>2205</v>
      </c>
    </row>
    <row r="214" spans="1:12" ht="66">
      <c r="A214" s="206" t="s">
        <v>5</v>
      </c>
      <c r="B214" s="4" t="s">
        <v>2202</v>
      </c>
      <c r="C214" s="570" t="s">
        <v>686</v>
      </c>
      <c r="D214" s="574" t="s">
        <v>678</v>
      </c>
      <c r="E214" s="13" t="s">
        <v>438</v>
      </c>
      <c r="F214" s="574" t="s">
        <v>682</v>
      </c>
      <c r="G214" s="13" t="s">
        <v>33</v>
      </c>
      <c r="H214" s="287" t="s">
        <v>53</v>
      </c>
      <c r="I214" s="287" t="s">
        <v>386</v>
      </c>
      <c r="J214" s="287" t="s">
        <v>53</v>
      </c>
      <c r="K214" s="311" t="s">
        <v>51</v>
      </c>
      <c r="L214" s="284" t="s">
        <v>2203</v>
      </c>
    </row>
    <row r="215" spans="1:12" ht="66">
      <c r="A215" s="206" t="s">
        <v>5</v>
      </c>
      <c r="B215" s="4" t="s">
        <v>2202</v>
      </c>
      <c r="C215" s="570" t="s">
        <v>2558</v>
      </c>
      <c r="D215" s="574" t="s">
        <v>678</v>
      </c>
      <c r="E215" s="13" t="s">
        <v>438</v>
      </c>
      <c r="F215" s="574" t="s">
        <v>682</v>
      </c>
      <c r="G215" s="13" t="s">
        <v>33</v>
      </c>
      <c r="H215" s="309" t="s">
        <v>567</v>
      </c>
      <c r="I215" s="287" t="s">
        <v>386</v>
      </c>
      <c r="J215" s="312">
        <v>0.23</v>
      </c>
      <c r="K215" s="311" t="s">
        <v>51</v>
      </c>
      <c r="L215" s="284" t="s">
        <v>2205</v>
      </c>
    </row>
    <row r="216" spans="1:12" ht="66">
      <c r="A216" s="206" t="s">
        <v>5</v>
      </c>
      <c r="B216" s="4" t="s">
        <v>2202</v>
      </c>
      <c r="C216" s="570" t="s">
        <v>687</v>
      </c>
      <c r="D216" s="574" t="s">
        <v>678</v>
      </c>
      <c r="E216" s="13" t="s">
        <v>438</v>
      </c>
      <c r="F216" s="574" t="s">
        <v>682</v>
      </c>
      <c r="G216" s="13" t="s">
        <v>51</v>
      </c>
      <c r="H216" s="309">
        <v>670</v>
      </c>
      <c r="I216" s="287" t="s">
        <v>386</v>
      </c>
      <c r="J216" s="312">
        <v>0.94</v>
      </c>
      <c r="K216" s="311" t="s">
        <v>33</v>
      </c>
      <c r="L216" s="284" t="s">
        <v>2205</v>
      </c>
    </row>
    <row r="217" spans="1:12" ht="66">
      <c r="A217" s="206" t="s">
        <v>5</v>
      </c>
      <c r="B217" s="4" t="s">
        <v>2202</v>
      </c>
      <c r="C217" s="570" t="s">
        <v>688</v>
      </c>
      <c r="D217" s="574" t="s">
        <v>678</v>
      </c>
      <c r="E217" s="13" t="s">
        <v>438</v>
      </c>
      <c r="F217" s="574" t="s">
        <v>679</v>
      </c>
      <c r="G217" s="13" t="s">
        <v>33</v>
      </c>
      <c r="H217" s="309" t="s">
        <v>567</v>
      </c>
      <c r="I217" s="287" t="s">
        <v>386</v>
      </c>
      <c r="J217" s="312">
        <v>0.43</v>
      </c>
      <c r="K217" s="311" t="s">
        <v>51</v>
      </c>
      <c r="L217" s="284" t="s">
        <v>2205</v>
      </c>
    </row>
    <row r="218" spans="1:12" ht="66">
      <c r="A218" s="206" t="s">
        <v>5</v>
      </c>
      <c r="B218" s="4" t="s">
        <v>2202</v>
      </c>
      <c r="C218" s="570" t="s">
        <v>689</v>
      </c>
      <c r="D218" s="574" t="s">
        <v>678</v>
      </c>
      <c r="E218" s="13" t="s">
        <v>438</v>
      </c>
      <c r="F218" s="574" t="s">
        <v>681</v>
      </c>
      <c r="G218" s="13" t="s">
        <v>33</v>
      </c>
      <c r="H218" s="309" t="s">
        <v>567</v>
      </c>
      <c r="I218" s="287" t="s">
        <v>386</v>
      </c>
      <c r="J218" s="312">
        <v>0.5</v>
      </c>
      <c r="K218" s="311" t="s">
        <v>51</v>
      </c>
      <c r="L218" s="284" t="s">
        <v>2205</v>
      </c>
    </row>
    <row r="219" spans="1:12" ht="105.6">
      <c r="A219" s="206" t="s">
        <v>5</v>
      </c>
      <c r="B219" s="4" t="s">
        <v>2202</v>
      </c>
      <c r="C219" s="570" t="s">
        <v>2209</v>
      </c>
      <c r="D219" s="574" t="s">
        <v>678</v>
      </c>
      <c r="E219" s="13" t="s">
        <v>438</v>
      </c>
      <c r="F219" s="574" t="s">
        <v>682</v>
      </c>
      <c r="G219" s="13" t="s">
        <v>51</v>
      </c>
      <c r="H219" s="309" t="s">
        <v>567</v>
      </c>
      <c r="I219" s="287" t="s">
        <v>386</v>
      </c>
      <c r="J219" s="312">
        <v>0.5</v>
      </c>
      <c r="K219" s="311" t="s">
        <v>33</v>
      </c>
      <c r="L219" s="585" t="s">
        <v>2206</v>
      </c>
    </row>
    <row r="220" spans="1:12" ht="66">
      <c r="A220" s="206" t="s">
        <v>5</v>
      </c>
      <c r="B220" s="4" t="s">
        <v>2202</v>
      </c>
      <c r="C220" s="570" t="s">
        <v>690</v>
      </c>
      <c r="D220" s="574" t="s">
        <v>678</v>
      </c>
      <c r="E220" s="13" t="s">
        <v>438</v>
      </c>
      <c r="F220" s="574" t="s">
        <v>679</v>
      </c>
      <c r="G220" s="13" t="s">
        <v>33</v>
      </c>
      <c r="H220" s="309" t="s">
        <v>567</v>
      </c>
      <c r="I220" s="287" t="s">
        <v>386</v>
      </c>
      <c r="J220" s="312">
        <v>1</v>
      </c>
      <c r="K220" s="311" t="s">
        <v>51</v>
      </c>
      <c r="L220" s="284" t="s">
        <v>2205</v>
      </c>
    </row>
    <row r="221" spans="1:12" ht="92.4">
      <c r="A221" s="206" t="s">
        <v>5</v>
      </c>
      <c r="B221" s="4" t="s">
        <v>2202</v>
      </c>
      <c r="C221" s="570" t="s">
        <v>691</v>
      </c>
      <c r="D221" s="574" t="s">
        <v>678</v>
      </c>
      <c r="E221" s="13" t="s">
        <v>438</v>
      </c>
      <c r="F221" s="574" t="s">
        <v>682</v>
      </c>
      <c r="G221" s="13" t="s">
        <v>51</v>
      </c>
      <c r="H221" s="309" t="s">
        <v>567</v>
      </c>
      <c r="I221" s="287" t="s">
        <v>386</v>
      </c>
      <c r="J221" s="312">
        <v>1</v>
      </c>
      <c r="K221" s="311" t="s">
        <v>33</v>
      </c>
      <c r="L221" s="585" t="s">
        <v>2207</v>
      </c>
    </row>
    <row r="222" spans="1:12" ht="66">
      <c r="A222" s="206" t="s">
        <v>5</v>
      </c>
      <c r="B222" s="4" t="s">
        <v>2202</v>
      </c>
      <c r="C222" s="570" t="s">
        <v>692</v>
      </c>
      <c r="D222" s="574" t="s">
        <v>678</v>
      </c>
      <c r="E222" s="13" t="s">
        <v>438</v>
      </c>
      <c r="F222" s="574" t="s">
        <v>682</v>
      </c>
      <c r="G222" s="13" t="s">
        <v>51</v>
      </c>
      <c r="H222" s="309" t="s">
        <v>53</v>
      </c>
      <c r="I222" s="287" t="s">
        <v>386</v>
      </c>
      <c r="J222" s="287" t="s">
        <v>53</v>
      </c>
      <c r="K222" s="311" t="s">
        <v>33</v>
      </c>
      <c r="L222" s="284" t="s">
        <v>2203</v>
      </c>
    </row>
    <row r="223" spans="1:12" ht="66">
      <c r="A223" s="206" t="s">
        <v>5</v>
      </c>
      <c r="B223" s="4" t="s">
        <v>2202</v>
      </c>
      <c r="C223" s="570" t="s">
        <v>693</v>
      </c>
      <c r="D223" s="574" t="s">
        <v>678</v>
      </c>
      <c r="E223" s="13" t="s">
        <v>438</v>
      </c>
      <c r="F223" s="574" t="s">
        <v>682</v>
      </c>
      <c r="G223" s="13" t="s">
        <v>33</v>
      </c>
      <c r="H223" s="309" t="s">
        <v>53</v>
      </c>
      <c r="I223" s="287" t="s">
        <v>386</v>
      </c>
      <c r="J223" s="287" t="s">
        <v>53</v>
      </c>
      <c r="K223" s="311" t="s">
        <v>51</v>
      </c>
      <c r="L223" s="284" t="s">
        <v>2203</v>
      </c>
    </row>
    <row r="224" spans="1:12" ht="66">
      <c r="A224" s="206" t="s">
        <v>5</v>
      </c>
      <c r="B224" s="4" t="s">
        <v>2202</v>
      </c>
      <c r="C224" s="570" t="s">
        <v>2559</v>
      </c>
      <c r="D224" s="574" t="s">
        <v>678</v>
      </c>
      <c r="E224" s="13" t="s">
        <v>438</v>
      </c>
      <c r="F224" s="574" t="s">
        <v>682</v>
      </c>
      <c r="G224" s="13" t="s">
        <v>51</v>
      </c>
      <c r="H224" s="309">
        <v>12720</v>
      </c>
      <c r="I224" s="287" t="s">
        <v>386</v>
      </c>
      <c r="J224" s="312">
        <v>0.99</v>
      </c>
      <c r="K224" s="311" t="s">
        <v>33</v>
      </c>
      <c r="L224" s="284" t="s">
        <v>2205</v>
      </c>
    </row>
    <row r="225" spans="1:12" ht="66">
      <c r="A225" s="206" t="s">
        <v>5</v>
      </c>
      <c r="B225" s="4" t="s">
        <v>2202</v>
      </c>
      <c r="C225" s="570" t="s">
        <v>695</v>
      </c>
      <c r="D225" s="574" t="s">
        <v>678</v>
      </c>
      <c r="E225" s="13" t="s">
        <v>438</v>
      </c>
      <c r="F225" s="574" t="s">
        <v>682</v>
      </c>
      <c r="G225" s="13" t="s">
        <v>51</v>
      </c>
      <c r="H225" s="309">
        <v>540</v>
      </c>
      <c r="I225" s="287" t="s">
        <v>386</v>
      </c>
      <c r="J225" s="312">
        <v>0.8</v>
      </c>
      <c r="K225" s="311" t="s">
        <v>33</v>
      </c>
      <c r="L225" s="284" t="s">
        <v>2205</v>
      </c>
    </row>
    <row r="226" spans="1:12" ht="66">
      <c r="A226" s="206" t="s">
        <v>5</v>
      </c>
      <c r="B226" s="4" t="s">
        <v>2202</v>
      </c>
      <c r="C226" s="570" t="s">
        <v>696</v>
      </c>
      <c r="D226" s="574" t="s">
        <v>678</v>
      </c>
      <c r="E226" s="13" t="s">
        <v>438</v>
      </c>
      <c r="F226" s="574" t="s">
        <v>697</v>
      </c>
      <c r="G226" s="13" t="s">
        <v>33</v>
      </c>
      <c r="H226" s="309" t="s">
        <v>567</v>
      </c>
      <c r="I226" s="287" t="s">
        <v>386</v>
      </c>
      <c r="J226" s="312">
        <v>0.5</v>
      </c>
      <c r="K226" s="311" t="s">
        <v>51</v>
      </c>
      <c r="L226" s="284" t="s">
        <v>2205</v>
      </c>
    </row>
    <row r="227" spans="1:12" ht="66">
      <c r="A227" s="206" t="s">
        <v>5</v>
      </c>
      <c r="B227" s="4" t="s">
        <v>2202</v>
      </c>
      <c r="C227" s="570" t="s">
        <v>698</v>
      </c>
      <c r="D227" s="574" t="s">
        <v>678</v>
      </c>
      <c r="E227" s="13" t="s">
        <v>438</v>
      </c>
      <c r="F227" s="574" t="s">
        <v>682</v>
      </c>
      <c r="G227" s="13" t="s">
        <v>51</v>
      </c>
      <c r="H227" s="309">
        <v>250</v>
      </c>
      <c r="I227" s="287" t="s">
        <v>386</v>
      </c>
      <c r="J227" s="312">
        <v>1</v>
      </c>
      <c r="K227" s="311" t="s">
        <v>33</v>
      </c>
      <c r="L227" s="284" t="s">
        <v>2205</v>
      </c>
    </row>
    <row r="228" spans="1:12" ht="66">
      <c r="A228" s="206" t="s">
        <v>5</v>
      </c>
      <c r="B228" s="4" t="s">
        <v>2202</v>
      </c>
      <c r="C228" s="570" t="s">
        <v>699</v>
      </c>
      <c r="D228" s="574" t="s">
        <v>678</v>
      </c>
      <c r="E228" s="13" t="s">
        <v>438</v>
      </c>
      <c r="F228" s="574" t="s">
        <v>697</v>
      </c>
      <c r="G228" s="13" t="s">
        <v>33</v>
      </c>
      <c r="H228" s="309" t="s">
        <v>567</v>
      </c>
      <c r="I228" s="287" t="s">
        <v>386</v>
      </c>
      <c r="J228" s="312">
        <v>0.62</v>
      </c>
      <c r="K228" s="311" t="s">
        <v>51</v>
      </c>
      <c r="L228" s="284" t="s">
        <v>2205</v>
      </c>
    </row>
    <row r="229" spans="1:12" ht="66">
      <c r="A229" s="206" t="s">
        <v>5</v>
      </c>
      <c r="B229" s="4" t="s">
        <v>2202</v>
      </c>
      <c r="C229" s="570" t="s">
        <v>700</v>
      </c>
      <c r="D229" s="574" t="s">
        <v>678</v>
      </c>
      <c r="E229" s="13" t="s">
        <v>438</v>
      </c>
      <c r="F229" s="574" t="s">
        <v>682</v>
      </c>
      <c r="G229" s="13" t="s">
        <v>33</v>
      </c>
      <c r="H229" s="309" t="s">
        <v>567</v>
      </c>
      <c r="I229" s="287" t="s">
        <v>386</v>
      </c>
      <c r="J229" s="312">
        <v>0.44</v>
      </c>
      <c r="K229" s="311" t="s">
        <v>51</v>
      </c>
      <c r="L229" s="284" t="s">
        <v>2205</v>
      </c>
    </row>
    <row r="230" spans="1:12" ht="66">
      <c r="A230" s="206" t="s">
        <v>5</v>
      </c>
      <c r="B230" s="4" t="s">
        <v>2202</v>
      </c>
      <c r="C230" s="570" t="s">
        <v>701</v>
      </c>
      <c r="D230" s="574" t="s">
        <v>678</v>
      </c>
      <c r="E230" s="13" t="s">
        <v>438</v>
      </c>
      <c r="F230" s="574" t="s">
        <v>682</v>
      </c>
      <c r="G230" s="13" t="s">
        <v>33</v>
      </c>
      <c r="H230" s="309" t="s">
        <v>567</v>
      </c>
      <c r="I230" s="287" t="s">
        <v>386</v>
      </c>
      <c r="J230" s="312">
        <v>1</v>
      </c>
      <c r="K230" s="311" t="s">
        <v>51</v>
      </c>
      <c r="L230" s="284" t="s">
        <v>2205</v>
      </c>
    </row>
    <row r="231" spans="1:12" ht="66">
      <c r="A231" s="206" t="s">
        <v>5</v>
      </c>
      <c r="B231" s="4" t="s">
        <v>2202</v>
      </c>
      <c r="C231" s="570" t="s">
        <v>702</v>
      </c>
      <c r="D231" s="574" t="s">
        <v>678</v>
      </c>
      <c r="E231" s="13" t="s">
        <v>438</v>
      </c>
      <c r="F231" s="574" t="s">
        <v>682</v>
      </c>
      <c r="G231" s="13" t="s">
        <v>51</v>
      </c>
      <c r="H231" s="309">
        <v>1175</v>
      </c>
      <c r="I231" s="287" t="s">
        <v>386</v>
      </c>
      <c r="J231" s="312">
        <v>0.99</v>
      </c>
      <c r="K231" s="311" t="s">
        <v>33</v>
      </c>
      <c r="L231" s="284" t="s">
        <v>2205</v>
      </c>
    </row>
    <row r="232" spans="1:12" ht="66">
      <c r="A232" s="206" t="s">
        <v>5</v>
      </c>
      <c r="B232" s="4" t="s">
        <v>2202</v>
      </c>
      <c r="C232" s="570" t="s">
        <v>703</v>
      </c>
      <c r="D232" s="574" t="s">
        <v>678</v>
      </c>
      <c r="E232" s="13" t="s">
        <v>438</v>
      </c>
      <c r="F232" s="574" t="s">
        <v>697</v>
      </c>
      <c r="G232" s="13" t="s">
        <v>33</v>
      </c>
      <c r="H232" s="309" t="s">
        <v>53</v>
      </c>
      <c r="I232" s="287" t="s">
        <v>386</v>
      </c>
      <c r="J232" s="287" t="s">
        <v>53</v>
      </c>
      <c r="K232" s="311" t="s">
        <v>51</v>
      </c>
      <c r="L232" s="284" t="s">
        <v>2203</v>
      </c>
    </row>
    <row r="233" spans="1:12" ht="66">
      <c r="A233" s="206" t="s">
        <v>5</v>
      </c>
      <c r="B233" s="4" t="s">
        <v>2202</v>
      </c>
      <c r="C233" s="570" t="s">
        <v>2560</v>
      </c>
      <c r="D233" s="574" t="s">
        <v>678</v>
      </c>
      <c r="E233" s="13" t="s">
        <v>438</v>
      </c>
      <c r="F233" s="574" t="s">
        <v>682</v>
      </c>
      <c r="G233" s="13" t="s">
        <v>33</v>
      </c>
      <c r="H233" s="309" t="s">
        <v>567</v>
      </c>
      <c r="I233" s="287" t="s">
        <v>386</v>
      </c>
      <c r="J233" s="312">
        <v>0.28000000000000003</v>
      </c>
      <c r="K233" s="311" t="s">
        <v>51</v>
      </c>
      <c r="L233" s="284" t="s">
        <v>2205</v>
      </c>
    </row>
    <row r="234" spans="1:12" ht="66">
      <c r="A234" s="206" t="s">
        <v>5</v>
      </c>
      <c r="B234" s="4" t="s">
        <v>2202</v>
      </c>
      <c r="C234" s="570" t="s">
        <v>2561</v>
      </c>
      <c r="D234" s="574" t="s">
        <v>678</v>
      </c>
      <c r="E234" s="13" t="s">
        <v>438</v>
      </c>
      <c r="F234" s="574" t="s">
        <v>697</v>
      </c>
      <c r="G234" s="13" t="s">
        <v>33</v>
      </c>
      <c r="H234" s="309" t="s">
        <v>567</v>
      </c>
      <c r="I234" s="287" t="s">
        <v>386</v>
      </c>
      <c r="J234" s="312">
        <v>0.5</v>
      </c>
      <c r="K234" s="311" t="s">
        <v>51</v>
      </c>
      <c r="L234" s="284" t="s">
        <v>2205</v>
      </c>
    </row>
    <row r="235" spans="1:12" ht="66">
      <c r="A235" s="206" t="s">
        <v>5</v>
      </c>
      <c r="B235" s="4" t="s">
        <v>2202</v>
      </c>
      <c r="C235" s="570" t="s">
        <v>675</v>
      </c>
      <c r="D235" s="574" t="s">
        <v>678</v>
      </c>
      <c r="E235" s="13" t="s">
        <v>438</v>
      </c>
      <c r="F235" s="574" t="s">
        <v>704</v>
      </c>
      <c r="G235" s="13" t="s">
        <v>51</v>
      </c>
      <c r="H235" s="309">
        <v>495</v>
      </c>
      <c r="I235" s="287" t="s">
        <v>386</v>
      </c>
      <c r="J235" s="312">
        <v>0.01</v>
      </c>
      <c r="K235" s="311" t="s">
        <v>33</v>
      </c>
      <c r="L235" s="284" t="s">
        <v>2205</v>
      </c>
    </row>
    <row r="236" spans="1:12" ht="66">
      <c r="A236" s="206" t="s">
        <v>5</v>
      </c>
      <c r="B236" s="4" t="s">
        <v>2202</v>
      </c>
      <c r="C236" s="570" t="s">
        <v>673</v>
      </c>
      <c r="D236" s="574" t="s">
        <v>678</v>
      </c>
      <c r="E236" s="13" t="s">
        <v>438</v>
      </c>
      <c r="F236" s="574" t="s">
        <v>682</v>
      </c>
      <c r="G236" s="13" t="s">
        <v>33</v>
      </c>
      <c r="H236" s="309" t="s">
        <v>53</v>
      </c>
      <c r="I236" s="287" t="s">
        <v>386</v>
      </c>
      <c r="J236" s="287" t="s">
        <v>53</v>
      </c>
      <c r="K236" s="311" t="s">
        <v>51</v>
      </c>
      <c r="L236" s="284" t="s">
        <v>2203</v>
      </c>
    </row>
    <row r="237" spans="1:12" ht="66">
      <c r="A237" s="206" t="s">
        <v>5</v>
      </c>
      <c r="B237" s="4" t="s">
        <v>2202</v>
      </c>
      <c r="C237" s="570" t="s">
        <v>672</v>
      </c>
      <c r="D237" s="574" t="s">
        <v>678</v>
      </c>
      <c r="E237" s="13" t="s">
        <v>438</v>
      </c>
      <c r="F237" s="574" t="s">
        <v>682</v>
      </c>
      <c r="G237" s="13" t="s">
        <v>33</v>
      </c>
      <c r="H237" s="309" t="s">
        <v>53</v>
      </c>
      <c r="I237" s="287" t="s">
        <v>386</v>
      </c>
      <c r="J237" s="287" t="s">
        <v>53</v>
      </c>
      <c r="K237" s="311" t="s">
        <v>51</v>
      </c>
      <c r="L237" s="284" t="s">
        <v>2203</v>
      </c>
    </row>
    <row r="238" spans="1:12" ht="66">
      <c r="A238" s="206" t="s">
        <v>5</v>
      </c>
      <c r="B238" s="4" t="s">
        <v>2202</v>
      </c>
      <c r="C238" s="570" t="s">
        <v>705</v>
      </c>
      <c r="D238" s="574" t="s">
        <v>678</v>
      </c>
      <c r="E238" s="13" t="s">
        <v>438</v>
      </c>
      <c r="F238" s="574" t="s">
        <v>682</v>
      </c>
      <c r="G238" s="13" t="s">
        <v>33</v>
      </c>
      <c r="H238" s="309" t="s">
        <v>53</v>
      </c>
      <c r="I238" s="287" t="s">
        <v>386</v>
      </c>
      <c r="J238" s="287" t="s">
        <v>53</v>
      </c>
      <c r="K238" s="311" t="s">
        <v>51</v>
      </c>
      <c r="L238" s="284" t="s">
        <v>2203</v>
      </c>
    </row>
    <row r="239" spans="1:12" ht="66">
      <c r="A239" s="206" t="s">
        <v>5</v>
      </c>
      <c r="B239" s="4" t="s">
        <v>2202</v>
      </c>
      <c r="C239" s="570" t="s">
        <v>2562</v>
      </c>
      <c r="D239" s="574" t="s">
        <v>678</v>
      </c>
      <c r="E239" s="13" t="s">
        <v>438</v>
      </c>
      <c r="F239" s="574" t="s">
        <v>682</v>
      </c>
      <c r="G239" s="13" t="s">
        <v>33</v>
      </c>
      <c r="H239" s="309" t="s">
        <v>567</v>
      </c>
      <c r="I239" s="287" t="s">
        <v>386</v>
      </c>
      <c r="J239" s="287">
        <v>1E-3</v>
      </c>
      <c r="K239" s="311" t="s">
        <v>51</v>
      </c>
      <c r="L239" s="284" t="s">
        <v>2205</v>
      </c>
    </row>
    <row r="240" spans="1:12" ht="66">
      <c r="A240" s="206" t="s">
        <v>5</v>
      </c>
      <c r="B240" s="4" t="s">
        <v>2202</v>
      </c>
      <c r="C240" s="570" t="s">
        <v>707</v>
      </c>
      <c r="D240" s="574" t="s">
        <v>678</v>
      </c>
      <c r="E240" s="13" t="s">
        <v>438</v>
      </c>
      <c r="F240" s="574" t="s">
        <v>682</v>
      </c>
      <c r="G240" s="13" t="s">
        <v>33</v>
      </c>
      <c r="H240" s="309" t="s">
        <v>53</v>
      </c>
      <c r="I240" s="287" t="s">
        <v>386</v>
      </c>
      <c r="J240" s="287" t="s">
        <v>53</v>
      </c>
      <c r="K240" s="311" t="s">
        <v>51</v>
      </c>
      <c r="L240" s="284" t="s">
        <v>2203</v>
      </c>
    </row>
    <row r="241" spans="1:12" ht="66">
      <c r="A241" s="206" t="s">
        <v>5</v>
      </c>
      <c r="B241" s="4" t="s">
        <v>2202</v>
      </c>
      <c r="C241" s="570" t="s">
        <v>708</v>
      </c>
      <c r="D241" s="574" t="s">
        <v>678</v>
      </c>
      <c r="E241" s="13" t="s">
        <v>438</v>
      </c>
      <c r="F241" s="574" t="s">
        <v>682</v>
      </c>
      <c r="G241" s="13" t="s">
        <v>33</v>
      </c>
      <c r="H241" s="309" t="s">
        <v>53</v>
      </c>
      <c r="I241" s="287" t="s">
        <v>386</v>
      </c>
      <c r="J241" s="287" t="s">
        <v>53</v>
      </c>
      <c r="K241" s="311" t="s">
        <v>51</v>
      </c>
      <c r="L241" s="284" t="s">
        <v>2203</v>
      </c>
    </row>
    <row r="242" spans="1:12" ht="105.6">
      <c r="A242" s="206" t="s">
        <v>5</v>
      </c>
      <c r="B242" s="4" t="s">
        <v>2202</v>
      </c>
      <c r="C242" s="570" t="s">
        <v>2563</v>
      </c>
      <c r="D242" s="574" t="s">
        <v>678</v>
      </c>
      <c r="E242" s="13" t="s">
        <v>438</v>
      </c>
      <c r="F242" s="574" t="s">
        <v>682</v>
      </c>
      <c r="G242" s="13" t="s">
        <v>51</v>
      </c>
      <c r="H242" s="309" t="s">
        <v>567</v>
      </c>
      <c r="I242" s="287" t="s">
        <v>386</v>
      </c>
      <c r="J242" s="312">
        <v>1</v>
      </c>
      <c r="K242" s="311" t="s">
        <v>33</v>
      </c>
      <c r="L242" s="585" t="s">
        <v>2206</v>
      </c>
    </row>
    <row r="243" spans="1:12" ht="66">
      <c r="A243" s="206" t="s">
        <v>5</v>
      </c>
      <c r="B243" s="4" t="s">
        <v>2202</v>
      </c>
      <c r="C243" s="570" t="s">
        <v>710</v>
      </c>
      <c r="D243" s="574" t="s">
        <v>678</v>
      </c>
      <c r="E243" s="13" t="s">
        <v>438</v>
      </c>
      <c r="F243" s="574" t="s">
        <v>682</v>
      </c>
      <c r="G243" s="13" t="s">
        <v>33</v>
      </c>
      <c r="H243" s="309" t="s">
        <v>567</v>
      </c>
      <c r="I243" s="287" t="s">
        <v>386</v>
      </c>
      <c r="J243" s="312">
        <v>0.44</v>
      </c>
      <c r="K243" s="311" t="s">
        <v>51</v>
      </c>
      <c r="L243" s="284" t="s">
        <v>2205</v>
      </c>
    </row>
    <row r="244" spans="1:12" ht="66">
      <c r="A244" s="206" t="s">
        <v>5</v>
      </c>
      <c r="B244" s="4" t="s">
        <v>2202</v>
      </c>
      <c r="C244" s="570" t="s">
        <v>2564</v>
      </c>
      <c r="D244" s="574" t="s">
        <v>678</v>
      </c>
      <c r="E244" s="13" t="s">
        <v>438</v>
      </c>
      <c r="F244" s="574" t="s">
        <v>697</v>
      </c>
      <c r="G244" s="13" t="s">
        <v>33</v>
      </c>
      <c r="H244" s="309" t="s">
        <v>567</v>
      </c>
      <c r="I244" s="287" t="s">
        <v>386</v>
      </c>
      <c r="J244" s="312">
        <v>1</v>
      </c>
      <c r="K244" s="311" t="s">
        <v>51</v>
      </c>
      <c r="L244" s="284" t="s">
        <v>2205</v>
      </c>
    </row>
    <row r="245" spans="1:12" ht="105.6">
      <c r="A245" s="206" t="s">
        <v>5</v>
      </c>
      <c r="B245" s="4" t="s">
        <v>2202</v>
      </c>
      <c r="C245" s="570" t="s">
        <v>711</v>
      </c>
      <c r="D245" s="574" t="s">
        <v>678</v>
      </c>
      <c r="E245" s="13" t="s">
        <v>438</v>
      </c>
      <c r="F245" s="574" t="s">
        <v>682</v>
      </c>
      <c r="G245" s="13" t="s">
        <v>51</v>
      </c>
      <c r="H245" s="460">
        <v>22132</v>
      </c>
      <c r="I245" s="287" t="s">
        <v>386</v>
      </c>
      <c r="J245" s="462">
        <v>0.14000000000000001</v>
      </c>
      <c r="K245" s="311" t="s">
        <v>33</v>
      </c>
      <c r="L245" s="585" t="s">
        <v>2208</v>
      </c>
    </row>
    <row r="246" spans="1:12" ht="105.6">
      <c r="A246" s="206" t="s">
        <v>5</v>
      </c>
      <c r="B246" s="4" t="s">
        <v>2202</v>
      </c>
      <c r="C246" s="570" t="s">
        <v>712</v>
      </c>
      <c r="D246" s="574" t="s">
        <v>678</v>
      </c>
      <c r="E246" s="13" t="s">
        <v>438</v>
      </c>
      <c r="F246" s="574" t="s">
        <v>682</v>
      </c>
      <c r="G246" s="13" t="s">
        <v>51</v>
      </c>
      <c r="H246" s="461"/>
      <c r="I246" s="287" t="s">
        <v>386</v>
      </c>
      <c r="J246" s="463"/>
      <c r="K246" s="311" t="s">
        <v>33</v>
      </c>
      <c r="L246" s="585" t="s">
        <v>2208</v>
      </c>
    </row>
    <row r="247" spans="1:12" ht="66">
      <c r="A247" s="206" t="s">
        <v>5</v>
      </c>
      <c r="B247" s="4" t="s">
        <v>2202</v>
      </c>
      <c r="C247" s="570" t="s">
        <v>713</v>
      </c>
      <c r="D247" s="574" t="s">
        <v>678</v>
      </c>
      <c r="E247" s="13" t="s">
        <v>438</v>
      </c>
      <c r="F247" s="574" t="s">
        <v>714</v>
      </c>
      <c r="G247" s="13" t="s">
        <v>33</v>
      </c>
      <c r="H247" s="309" t="s">
        <v>567</v>
      </c>
      <c r="I247" s="287" t="s">
        <v>386</v>
      </c>
      <c r="J247" s="312">
        <v>1</v>
      </c>
      <c r="K247" s="311" t="s">
        <v>51</v>
      </c>
      <c r="L247" s="284" t="s">
        <v>2205</v>
      </c>
    </row>
    <row r="248" spans="1:12" ht="26.4">
      <c r="A248" s="206" t="s">
        <v>5</v>
      </c>
      <c r="B248" s="313" t="s">
        <v>2120</v>
      </c>
      <c r="C248" s="572" t="s">
        <v>1227</v>
      </c>
      <c r="D248" s="575" t="s">
        <v>678</v>
      </c>
      <c r="E248" s="315" t="s">
        <v>428</v>
      </c>
      <c r="F248" s="575" t="s">
        <v>1228</v>
      </c>
      <c r="G248" s="315" t="s">
        <v>51</v>
      </c>
      <c r="H248" s="309">
        <v>8050</v>
      </c>
      <c r="I248" s="287" t="s">
        <v>53</v>
      </c>
      <c r="J248" s="287">
        <v>1</v>
      </c>
      <c r="K248" s="249" t="s">
        <v>54</v>
      </c>
      <c r="L248" s="591" t="s">
        <v>2061</v>
      </c>
    </row>
    <row r="249" spans="1:12">
      <c r="A249" s="206" t="s">
        <v>5</v>
      </c>
      <c r="B249" s="313" t="s">
        <v>2120</v>
      </c>
      <c r="C249" s="572" t="s">
        <v>1229</v>
      </c>
      <c r="D249" s="575" t="s">
        <v>678</v>
      </c>
      <c r="E249" s="315" t="s">
        <v>428</v>
      </c>
      <c r="F249" s="575" t="s">
        <v>1228</v>
      </c>
      <c r="G249" s="315" t="s">
        <v>51</v>
      </c>
      <c r="H249" s="309" t="s">
        <v>567</v>
      </c>
      <c r="I249" s="287" t="s">
        <v>53</v>
      </c>
      <c r="J249" s="287">
        <v>1</v>
      </c>
      <c r="K249" s="249" t="s">
        <v>54</v>
      </c>
      <c r="L249" s="591"/>
    </row>
    <row r="250" spans="1:12" ht="26.4">
      <c r="A250" s="206" t="s">
        <v>5</v>
      </c>
      <c r="B250" s="313" t="s">
        <v>2120</v>
      </c>
      <c r="C250" s="572" t="s">
        <v>1230</v>
      </c>
      <c r="D250" s="575" t="s">
        <v>678</v>
      </c>
      <c r="E250" s="315" t="s">
        <v>428</v>
      </c>
      <c r="F250" s="575" t="s">
        <v>1228</v>
      </c>
      <c r="G250" s="315" t="s">
        <v>51</v>
      </c>
      <c r="H250" s="309" t="s">
        <v>567</v>
      </c>
      <c r="I250" s="287" t="s">
        <v>53</v>
      </c>
      <c r="J250" s="287">
        <v>1</v>
      </c>
      <c r="K250" s="249" t="s">
        <v>54</v>
      </c>
      <c r="L250" s="591"/>
    </row>
    <row r="251" spans="1:12">
      <c r="A251" s="206" t="s">
        <v>5</v>
      </c>
      <c r="B251" s="313" t="s">
        <v>2120</v>
      </c>
      <c r="C251" s="572" t="s">
        <v>1231</v>
      </c>
      <c r="D251" s="575" t="s">
        <v>678</v>
      </c>
      <c r="E251" s="315" t="s">
        <v>428</v>
      </c>
      <c r="F251" s="575" t="s">
        <v>1228</v>
      </c>
      <c r="G251" s="315" t="s">
        <v>51</v>
      </c>
      <c r="H251" s="309" t="s">
        <v>567</v>
      </c>
      <c r="I251" s="287" t="s">
        <v>53</v>
      </c>
      <c r="J251" s="287">
        <v>1</v>
      </c>
      <c r="K251" s="249" t="s">
        <v>54</v>
      </c>
      <c r="L251" s="591"/>
    </row>
    <row r="252" spans="1:12">
      <c r="A252" s="206" t="s">
        <v>5</v>
      </c>
      <c r="B252" s="313" t="s">
        <v>2120</v>
      </c>
      <c r="C252" s="572" t="s">
        <v>1232</v>
      </c>
      <c r="D252" s="575" t="s">
        <v>678</v>
      </c>
      <c r="E252" s="315" t="s">
        <v>428</v>
      </c>
      <c r="F252" s="575" t="s">
        <v>1228</v>
      </c>
      <c r="G252" s="315" t="s">
        <v>51</v>
      </c>
      <c r="H252" s="309" t="s">
        <v>567</v>
      </c>
      <c r="I252" s="287" t="s">
        <v>53</v>
      </c>
      <c r="J252" s="287">
        <v>1</v>
      </c>
      <c r="K252" s="249" t="s">
        <v>54</v>
      </c>
      <c r="L252" s="591"/>
    </row>
    <row r="253" spans="1:12">
      <c r="A253" s="206" t="s">
        <v>5</v>
      </c>
      <c r="B253" s="313" t="s">
        <v>2120</v>
      </c>
      <c r="C253" s="572" t="s">
        <v>1233</v>
      </c>
      <c r="D253" s="575" t="s">
        <v>678</v>
      </c>
      <c r="E253" s="315" t="s">
        <v>428</v>
      </c>
      <c r="F253" s="575" t="s">
        <v>1228</v>
      </c>
      <c r="G253" s="315" t="s">
        <v>51</v>
      </c>
      <c r="H253" s="309">
        <v>885</v>
      </c>
      <c r="I253" s="287" t="s">
        <v>53</v>
      </c>
      <c r="J253" s="287">
        <v>1</v>
      </c>
      <c r="K253" s="249" t="s">
        <v>54</v>
      </c>
      <c r="L253" s="591"/>
    </row>
    <row r="254" spans="1:12">
      <c r="A254" s="206" t="s">
        <v>5</v>
      </c>
      <c r="B254" s="313" t="s">
        <v>2120</v>
      </c>
      <c r="C254" s="572" t="s">
        <v>1234</v>
      </c>
      <c r="D254" s="575" t="s">
        <v>678</v>
      </c>
      <c r="E254" s="315" t="s">
        <v>428</v>
      </c>
      <c r="F254" s="575" t="s">
        <v>1228</v>
      </c>
      <c r="G254" s="315" t="s">
        <v>51</v>
      </c>
      <c r="H254" s="309">
        <v>2205</v>
      </c>
      <c r="I254" s="287" t="s">
        <v>53</v>
      </c>
      <c r="J254" s="287">
        <v>1</v>
      </c>
      <c r="K254" s="249" t="s">
        <v>54</v>
      </c>
      <c r="L254" s="591"/>
    </row>
    <row r="255" spans="1:12">
      <c r="A255" s="206" t="s">
        <v>5</v>
      </c>
      <c r="B255" s="313" t="s">
        <v>2120</v>
      </c>
      <c r="C255" s="572" t="s">
        <v>1235</v>
      </c>
      <c r="D255" s="575" t="s">
        <v>678</v>
      </c>
      <c r="E255" s="315" t="s">
        <v>428</v>
      </c>
      <c r="F255" s="575" t="s">
        <v>1228</v>
      </c>
      <c r="G255" s="315" t="s">
        <v>51</v>
      </c>
      <c r="H255" s="309" t="s">
        <v>53</v>
      </c>
      <c r="I255" s="287" t="s">
        <v>53</v>
      </c>
      <c r="J255" s="287" t="s">
        <v>53</v>
      </c>
      <c r="K255" s="249" t="s">
        <v>54</v>
      </c>
      <c r="L255" s="591"/>
    </row>
    <row r="256" spans="1:12">
      <c r="A256" s="206" t="s">
        <v>5</v>
      </c>
      <c r="B256" s="313" t="s">
        <v>2120</v>
      </c>
      <c r="C256" s="572" t="s">
        <v>1236</v>
      </c>
      <c r="D256" s="575" t="s">
        <v>678</v>
      </c>
      <c r="E256" s="315" t="s">
        <v>428</v>
      </c>
      <c r="F256" s="575" t="s">
        <v>1228</v>
      </c>
      <c r="G256" s="315" t="s">
        <v>51</v>
      </c>
      <c r="H256" s="309">
        <v>9830</v>
      </c>
      <c r="I256" s="287" t="s">
        <v>53</v>
      </c>
      <c r="J256" s="287">
        <v>1</v>
      </c>
      <c r="K256" s="249" t="s">
        <v>54</v>
      </c>
      <c r="L256" s="591"/>
    </row>
    <row r="257" spans="1:12" ht="26.4">
      <c r="A257" s="206" t="s">
        <v>5</v>
      </c>
      <c r="B257" s="313" t="s">
        <v>2120</v>
      </c>
      <c r="C257" s="572" t="s">
        <v>1237</v>
      </c>
      <c r="D257" s="575" t="s">
        <v>678</v>
      </c>
      <c r="E257" s="315" t="s">
        <v>412</v>
      </c>
      <c r="F257" s="575" t="s">
        <v>1238</v>
      </c>
      <c r="G257" s="315" t="s">
        <v>51</v>
      </c>
      <c r="H257" s="309" t="s">
        <v>567</v>
      </c>
      <c r="I257" s="287" t="s">
        <v>53</v>
      </c>
      <c r="J257" s="287">
        <v>0.379</v>
      </c>
      <c r="K257" s="249" t="s">
        <v>54</v>
      </c>
      <c r="L257" s="591" t="s">
        <v>2061</v>
      </c>
    </row>
    <row r="258" spans="1:12" ht="26.4">
      <c r="A258" s="206" t="s">
        <v>5</v>
      </c>
      <c r="B258" s="313" t="s">
        <v>2120</v>
      </c>
      <c r="C258" s="572" t="s">
        <v>1239</v>
      </c>
      <c r="D258" s="575" t="s">
        <v>678</v>
      </c>
      <c r="E258" s="315" t="s">
        <v>412</v>
      </c>
      <c r="F258" s="575" t="s">
        <v>1238</v>
      </c>
      <c r="G258" s="315" t="s">
        <v>51</v>
      </c>
      <c r="H258" s="309">
        <v>1495</v>
      </c>
      <c r="I258" s="287" t="s">
        <v>53</v>
      </c>
      <c r="J258" s="287">
        <v>0.82899999999999996</v>
      </c>
      <c r="K258" s="249" t="s">
        <v>54</v>
      </c>
      <c r="L258" s="591"/>
    </row>
    <row r="259" spans="1:12" ht="26.4">
      <c r="A259" s="206" t="s">
        <v>5</v>
      </c>
      <c r="B259" s="313" t="s">
        <v>2120</v>
      </c>
      <c r="C259" s="572" t="s">
        <v>1240</v>
      </c>
      <c r="D259" s="575" t="s">
        <v>678</v>
      </c>
      <c r="E259" s="315" t="s">
        <v>412</v>
      </c>
      <c r="F259" s="575" t="s">
        <v>1238</v>
      </c>
      <c r="G259" s="315" t="s">
        <v>51</v>
      </c>
      <c r="H259" s="309">
        <v>3535</v>
      </c>
      <c r="I259" s="287" t="s">
        <v>53</v>
      </c>
      <c r="J259" s="287">
        <v>0.64200000000000002</v>
      </c>
      <c r="K259" s="249" t="s">
        <v>54</v>
      </c>
      <c r="L259" s="591"/>
    </row>
    <row r="260" spans="1:12" ht="26.4">
      <c r="A260" s="206" t="s">
        <v>5</v>
      </c>
      <c r="B260" s="313" t="s">
        <v>2120</v>
      </c>
      <c r="C260" s="572" t="s">
        <v>1041</v>
      </c>
      <c r="D260" s="575" t="s">
        <v>678</v>
      </c>
      <c r="E260" s="315" t="s">
        <v>412</v>
      </c>
      <c r="F260" s="575" t="s">
        <v>1238</v>
      </c>
      <c r="G260" s="315" t="s">
        <v>51</v>
      </c>
      <c r="H260" s="309" t="s">
        <v>567</v>
      </c>
      <c r="I260" s="287" t="s">
        <v>53</v>
      </c>
      <c r="J260" s="287">
        <v>5.0999999999999997E-2</v>
      </c>
      <c r="K260" s="249" t="s">
        <v>54</v>
      </c>
      <c r="L260" s="591"/>
    </row>
    <row r="261" spans="1:12" ht="26.4">
      <c r="A261" s="206" t="s">
        <v>5</v>
      </c>
      <c r="B261" s="313" t="s">
        <v>2120</v>
      </c>
      <c r="C261" s="572" t="s">
        <v>1241</v>
      </c>
      <c r="D261" s="575" t="s">
        <v>678</v>
      </c>
      <c r="E261" s="315" t="s">
        <v>412</v>
      </c>
      <c r="F261" s="575" t="s">
        <v>1238</v>
      </c>
      <c r="G261" s="315" t="s">
        <v>51</v>
      </c>
      <c r="H261" s="309">
        <v>2175</v>
      </c>
      <c r="I261" s="287" t="s">
        <v>53</v>
      </c>
      <c r="J261" s="287">
        <v>0.52500000000000002</v>
      </c>
      <c r="K261" s="249" t="s">
        <v>54</v>
      </c>
      <c r="L261" s="591"/>
    </row>
    <row r="262" spans="1:12" ht="26.4">
      <c r="A262" s="206" t="s">
        <v>5</v>
      </c>
      <c r="B262" s="313" t="s">
        <v>2120</v>
      </c>
      <c r="C262" s="572" t="s">
        <v>1242</v>
      </c>
      <c r="D262" s="575" t="s">
        <v>678</v>
      </c>
      <c r="E262" s="315" t="s">
        <v>412</v>
      </c>
      <c r="F262" s="575" t="s">
        <v>1238</v>
      </c>
      <c r="G262" s="315" t="s">
        <v>51</v>
      </c>
      <c r="H262" s="309">
        <v>585</v>
      </c>
      <c r="I262" s="287" t="s">
        <v>53</v>
      </c>
      <c r="J262" s="287">
        <v>0.93500000000000005</v>
      </c>
      <c r="K262" s="249" t="s">
        <v>54</v>
      </c>
      <c r="L262" s="591"/>
    </row>
    <row r="263" spans="1:12" ht="26.4">
      <c r="A263" s="206" t="s">
        <v>5</v>
      </c>
      <c r="B263" s="313" t="s">
        <v>2120</v>
      </c>
      <c r="C263" s="572" t="s">
        <v>1227</v>
      </c>
      <c r="D263" s="575" t="s">
        <v>678</v>
      </c>
      <c r="E263" s="315" t="s">
        <v>412</v>
      </c>
      <c r="F263" s="575" t="s">
        <v>1238</v>
      </c>
      <c r="G263" s="315" t="s">
        <v>51</v>
      </c>
      <c r="H263" s="309">
        <v>52170</v>
      </c>
      <c r="I263" s="287" t="s">
        <v>53</v>
      </c>
      <c r="J263" s="287">
        <v>0.71699999999999997</v>
      </c>
      <c r="K263" s="249" t="s">
        <v>54</v>
      </c>
      <c r="L263" s="591"/>
    </row>
    <row r="264" spans="1:12" ht="26.4">
      <c r="A264" s="206" t="s">
        <v>5</v>
      </c>
      <c r="B264" s="313" t="s">
        <v>2120</v>
      </c>
      <c r="C264" s="572" t="s">
        <v>1230</v>
      </c>
      <c r="D264" s="575" t="s">
        <v>678</v>
      </c>
      <c r="E264" s="315" t="s">
        <v>412</v>
      </c>
      <c r="F264" s="575" t="s">
        <v>1238</v>
      </c>
      <c r="G264" s="315" t="s">
        <v>51</v>
      </c>
      <c r="H264" s="309" t="s">
        <v>53</v>
      </c>
      <c r="I264" s="287">
        <v>0</v>
      </c>
      <c r="J264" s="287" t="s">
        <v>53</v>
      </c>
      <c r="K264" s="249" t="s">
        <v>54</v>
      </c>
      <c r="L264" s="591"/>
    </row>
    <row r="265" spans="1:12" ht="26.4">
      <c r="A265" s="206" t="s">
        <v>5</v>
      </c>
      <c r="B265" s="313" t="s">
        <v>2120</v>
      </c>
      <c r="C265" s="572" t="s">
        <v>1243</v>
      </c>
      <c r="D265" s="575" t="s">
        <v>678</v>
      </c>
      <c r="E265" s="315" t="s">
        <v>412</v>
      </c>
      <c r="F265" s="575" t="s">
        <v>1238</v>
      </c>
      <c r="G265" s="315" t="s">
        <v>51</v>
      </c>
      <c r="H265" s="309" t="s">
        <v>53</v>
      </c>
      <c r="I265" s="287" t="s">
        <v>53</v>
      </c>
      <c r="J265" s="287" t="s">
        <v>53</v>
      </c>
      <c r="K265" s="249" t="s">
        <v>54</v>
      </c>
      <c r="L265" s="591"/>
    </row>
    <row r="266" spans="1:12" ht="26.4">
      <c r="A266" s="206" t="s">
        <v>5</v>
      </c>
      <c r="B266" s="313" t="s">
        <v>2120</v>
      </c>
      <c r="C266" s="572" t="s">
        <v>1099</v>
      </c>
      <c r="D266" s="575" t="s">
        <v>678</v>
      </c>
      <c r="E266" s="315" t="s">
        <v>412</v>
      </c>
      <c r="F266" s="575" t="s">
        <v>1238</v>
      </c>
      <c r="G266" s="315" t="s">
        <v>51</v>
      </c>
      <c r="H266" s="309">
        <v>39435</v>
      </c>
      <c r="I266" s="287" t="s">
        <v>53</v>
      </c>
      <c r="J266" s="287">
        <v>0.78200000000000003</v>
      </c>
      <c r="K266" s="249" t="s">
        <v>54</v>
      </c>
      <c r="L266" s="591" t="s">
        <v>2368</v>
      </c>
    </row>
    <row r="267" spans="1:12" ht="26.4">
      <c r="A267" s="206" t="s">
        <v>5</v>
      </c>
      <c r="B267" s="313" t="s">
        <v>2120</v>
      </c>
      <c r="C267" s="572" t="s">
        <v>1244</v>
      </c>
      <c r="D267" s="575" t="s">
        <v>678</v>
      </c>
      <c r="E267" s="315" t="s">
        <v>412</v>
      </c>
      <c r="F267" s="575" t="s">
        <v>1238</v>
      </c>
      <c r="G267" s="315" t="s">
        <v>51</v>
      </c>
      <c r="H267" s="309">
        <v>420</v>
      </c>
      <c r="I267" s="287" t="s">
        <v>53</v>
      </c>
      <c r="J267" s="287">
        <v>0.158</v>
      </c>
      <c r="K267" s="249" t="s">
        <v>54</v>
      </c>
      <c r="L267" s="591"/>
    </row>
    <row r="268" spans="1:12" ht="26.4">
      <c r="A268" s="206" t="s">
        <v>5</v>
      </c>
      <c r="B268" s="313" t="s">
        <v>2120</v>
      </c>
      <c r="C268" s="572" t="s">
        <v>1245</v>
      </c>
      <c r="D268" s="575" t="s">
        <v>678</v>
      </c>
      <c r="E268" s="315" t="s">
        <v>412</v>
      </c>
      <c r="F268" s="575" t="s">
        <v>1238</v>
      </c>
      <c r="G268" s="315" t="s">
        <v>51</v>
      </c>
      <c r="H268" s="309" t="s">
        <v>53</v>
      </c>
      <c r="I268" s="287" t="s">
        <v>53</v>
      </c>
      <c r="J268" s="287" t="s">
        <v>53</v>
      </c>
      <c r="K268" s="249" t="s">
        <v>54</v>
      </c>
      <c r="L268" s="591"/>
    </row>
    <row r="269" spans="1:12" ht="26.4">
      <c r="A269" s="206" t="s">
        <v>5</v>
      </c>
      <c r="B269" s="313" t="s">
        <v>2120</v>
      </c>
      <c r="C269" s="572" t="s">
        <v>1246</v>
      </c>
      <c r="D269" s="575" t="s">
        <v>678</v>
      </c>
      <c r="E269" s="315" t="s">
        <v>412</v>
      </c>
      <c r="F269" s="575" t="s">
        <v>1238</v>
      </c>
      <c r="G269" s="315" t="s">
        <v>51</v>
      </c>
      <c r="H269" s="309" t="s">
        <v>53</v>
      </c>
      <c r="I269" s="287" t="s">
        <v>53</v>
      </c>
      <c r="J269" s="287" t="s">
        <v>53</v>
      </c>
      <c r="K269" s="249" t="s">
        <v>54</v>
      </c>
      <c r="L269" s="591"/>
    </row>
    <row r="270" spans="1:12" ht="26.4">
      <c r="A270" s="206" t="s">
        <v>5</v>
      </c>
      <c r="B270" s="313" t="s">
        <v>2120</v>
      </c>
      <c r="C270" s="572" t="s">
        <v>1247</v>
      </c>
      <c r="D270" s="575" t="s">
        <v>678</v>
      </c>
      <c r="E270" s="315" t="s">
        <v>412</v>
      </c>
      <c r="F270" s="575" t="s">
        <v>1238</v>
      </c>
      <c r="G270" s="315" t="s">
        <v>51</v>
      </c>
      <c r="H270" s="309" t="s">
        <v>53</v>
      </c>
      <c r="I270" s="287" t="s">
        <v>53</v>
      </c>
      <c r="J270" s="287" t="s">
        <v>53</v>
      </c>
      <c r="K270" s="249" t="s">
        <v>54</v>
      </c>
      <c r="L270" s="591"/>
    </row>
    <row r="271" spans="1:12" ht="26.4">
      <c r="A271" s="206" t="s">
        <v>5</v>
      </c>
      <c r="B271" s="313" t="s">
        <v>2120</v>
      </c>
      <c r="C271" s="572" t="s">
        <v>1248</v>
      </c>
      <c r="D271" s="575" t="s">
        <v>678</v>
      </c>
      <c r="E271" s="315" t="s">
        <v>412</v>
      </c>
      <c r="F271" s="575" t="s">
        <v>1238</v>
      </c>
      <c r="G271" s="315" t="s">
        <v>51</v>
      </c>
      <c r="H271" s="309" t="s">
        <v>53</v>
      </c>
      <c r="I271" s="287" t="s">
        <v>53</v>
      </c>
      <c r="J271" s="287" t="s">
        <v>53</v>
      </c>
      <c r="K271" s="249" t="s">
        <v>54</v>
      </c>
      <c r="L271" s="591"/>
    </row>
    <row r="272" spans="1:12" ht="26.4">
      <c r="A272" s="206" t="s">
        <v>5</v>
      </c>
      <c r="B272" s="313" t="s">
        <v>2120</v>
      </c>
      <c r="C272" s="572" t="s">
        <v>1249</v>
      </c>
      <c r="D272" s="575" t="s">
        <v>678</v>
      </c>
      <c r="E272" s="315" t="s">
        <v>412</v>
      </c>
      <c r="F272" s="575" t="s">
        <v>1238</v>
      </c>
      <c r="G272" s="315" t="s">
        <v>51</v>
      </c>
      <c r="H272" s="309" t="s">
        <v>53</v>
      </c>
      <c r="I272" s="287" t="s">
        <v>53</v>
      </c>
      <c r="J272" s="287" t="s">
        <v>53</v>
      </c>
      <c r="K272" s="249" t="s">
        <v>54</v>
      </c>
      <c r="L272" s="591"/>
    </row>
    <row r="273" spans="1:12" ht="26.4">
      <c r="A273" s="206" t="s">
        <v>5</v>
      </c>
      <c r="B273" s="313" t="s">
        <v>2120</v>
      </c>
      <c r="C273" s="572" t="s">
        <v>1250</v>
      </c>
      <c r="D273" s="575" t="s">
        <v>678</v>
      </c>
      <c r="E273" s="315" t="s">
        <v>412</v>
      </c>
      <c r="F273" s="575" t="s">
        <v>1238</v>
      </c>
      <c r="G273" s="315" t="s">
        <v>51</v>
      </c>
      <c r="H273" s="309" t="s">
        <v>567</v>
      </c>
      <c r="I273" s="287">
        <v>0.10199999999999999</v>
      </c>
      <c r="J273" s="287">
        <v>0.90400000000000003</v>
      </c>
      <c r="K273" s="249" t="s">
        <v>54</v>
      </c>
      <c r="L273" s="591"/>
    </row>
    <row r="274" spans="1:12">
      <c r="A274" s="206" t="s">
        <v>5</v>
      </c>
      <c r="B274" s="313" t="s">
        <v>2120</v>
      </c>
      <c r="C274" s="572" t="s">
        <v>1232</v>
      </c>
      <c r="D274" s="575" t="s">
        <v>678</v>
      </c>
      <c r="E274" s="315" t="s">
        <v>412</v>
      </c>
      <c r="F274" s="575" t="s">
        <v>1251</v>
      </c>
      <c r="G274" s="315" t="s">
        <v>51</v>
      </c>
      <c r="H274" s="309">
        <v>15375</v>
      </c>
      <c r="I274" s="287">
        <v>0.55200000000000005</v>
      </c>
      <c r="J274" s="287">
        <v>0.65900000000000003</v>
      </c>
      <c r="K274" s="249" t="s">
        <v>54</v>
      </c>
      <c r="L274" s="591"/>
    </row>
    <row r="275" spans="1:12">
      <c r="A275" s="206" t="s">
        <v>5</v>
      </c>
      <c r="B275" s="313" t="s">
        <v>2120</v>
      </c>
      <c r="C275" s="572" t="s">
        <v>1232</v>
      </c>
      <c r="D275" s="575" t="s">
        <v>678</v>
      </c>
      <c r="E275" s="315" t="s">
        <v>412</v>
      </c>
      <c r="F275" s="575" t="s">
        <v>1252</v>
      </c>
      <c r="G275" s="315" t="s">
        <v>51</v>
      </c>
      <c r="H275" s="309" t="s">
        <v>567</v>
      </c>
      <c r="I275" s="287" t="s">
        <v>53</v>
      </c>
      <c r="J275" s="287">
        <v>3.4000000000000002E-2</v>
      </c>
      <c r="K275" s="249" t="s">
        <v>54</v>
      </c>
      <c r="L275" s="591"/>
    </row>
    <row r="276" spans="1:12" ht="26.4">
      <c r="A276" s="206" t="s">
        <v>5</v>
      </c>
      <c r="B276" s="313" t="s">
        <v>2120</v>
      </c>
      <c r="C276" s="572" t="s">
        <v>1233</v>
      </c>
      <c r="D276" s="575" t="s">
        <v>678</v>
      </c>
      <c r="E276" s="315" t="s">
        <v>412</v>
      </c>
      <c r="F276" s="575" t="s">
        <v>1238</v>
      </c>
      <c r="G276" s="315" t="s">
        <v>51</v>
      </c>
      <c r="H276" s="309">
        <v>17825</v>
      </c>
      <c r="I276" s="287" t="s">
        <v>53</v>
      </c>
      <c r="J276" s="287">
        <v>0.42099999999999999</v>
      </c>
      <c r="K276" s="249" t="s">
        <v>54</v>
      </c>
      <c r="L276" s="591"/>
    </row>
    <row r="277" spans="1:12" ht="26.4">
      <c r="A277" s="206" t="s">
        <v>5</v>
      </c>
      <c r="B277" s="313" t="s">
        <v>2120</v>
      </c>
      <c r="C277" s="572" t="s">
        <v>1253</v>
      </c>
      <c r="D277" s="575" t="s">
        <v>678</v>
      </c>
      <c r="E277" s="315" t="s">
        <v>412</v>
      </c>
      <c r="F277" s="575" t="s">
        <v>1238</v>
      </c>
      <c r="G277" s="315" t="s">
        <v>51</v>
      </c>
      <c r="H277" s="309" t="s">
        <v>53</v>
      </c>
      <c r="I277" s="287" t="s">
        <v>53</v>
      </c>
      <c r="J277" s="287" t="s">
        <v>53</v>
      </c>
      <c r="K277" s="249" t="s">
        <v>54</v>
      </c>
      <c r="L277" s="591"/>
    </row>
    <row r="278" spans="1:12" ht="26.4">
      <c r="A278" s="206" t="s">
        <v>5</v>
      </c>
      <c r="B278" s="313" t="s">
        <v>2120</v>
      </c>
      <c r="C278" s="572" t="s">
        <v>1234</v>
      </c>
      <c r="D278" s="575" t="s">
        <v>678</v>
      </c>
      <c r="E278" s="315" t="s">
        <v>412</v>
      </c>
      <c r="F278" s="575" t="s">
        <v>1238</v>
      </c>
      <c r="G278" s="315" t="s">
        <v>51</v>
      </c>
      <c r="H278" s="309">
        <v>11020</v>
      </c>
      <c r="I278" s="287">
        <v>0.55400000000000005</v>
      </c>
      <c r="J278" s="287">
        <v>0.626</v>
      </c>
      <c r="K278" s="249" t="s">
        <v>54</v>
      </c>
      <c r="L278" s="591"/>
    </row>
    <row r="279" spans="1:12" ht="26.4">
      <c r="A279" s="206" t="s">
        <v>5</v>
      </c>
      <c r="B279" s="313" t="s">
        <v>2120</v>
      </c>
      <c r="C279" s="572" t="s">
        <v>1254</v>
      </c>
      <c r="D279" s="575" t="s">
        <v>678</v>
      </c>
      <c r="E279" s="315" t="s">
        <v>412</v>
      </c>
      <c r="F279" s="575" t="s">
        <v>1238</v>
      </c>
      <c r="G279" s="315" t="s">
        <v>51</v>
      </c>
      <c r="H279" s="309">
        <v>3515</v>
      </c>
      <c r="I279" s="287">
        <v>0.315</v>
      </c>
      <c r="J279" s="287">
        <v>0.32</v>
      </c>
      <c r="K279" s="249" t="s">
        <v>54</v>
      </c>
      <c r="L279" s="591"/>
    </row>
    <row r="280" spans="1:12">
      <c r="A280" s="206" t="s">
        <v>5</v>
      </c>
      <c r="B280" s="313" t="s">
        <v>2120</v>
      </c>
      <c r="C280" s="572" t="s">
        <v>1236</v>
      </c>
      <c r="D280" s="575" t="s">
        <v>678</v>
      </c>
      <c r="E280" s="315" t="s">
        <v>412</v>
      </c>
      <c r="F280" s="575" t="s">
        <v>1251</v>
      </c>
      <c r="G280" s="315" t="s">
        <v>51</v>
      </c>
      <c r="H280" s="309">
        <v>8740</v>
      </c>
      <c r="I280" s="287">
        <v>0.85899999999999999</v>
      </c>
      <c r="J280" s="287">
        <v>0.81399999999999995</v>
      </c>
      <c r="K280" s="249" t="s">
        <v>54</v>
      </c>
      <c r="L280" s="591"/>
    </row>
    <row r="281" spans="1:12">
      <c r="A281" s="206" t="s">
        <v>5</v>
      </c>
      <c r="B281" s="313" t="s">
        <v>2120</v>
      </c>
      <c r="C281" s="572" t="s">
        <v>1236</v>
      </c>
      <c r="D281" s="575" t="s">
        <v>678</v>
      </c>
      <c r="E281" s="315" t="s">
        <v>412</v>
      </c>
      <c r="F281" s="575" t="s">
        <v>1252</v>
      </c>
      <c r="G281" s="315" t="s">
        <v>51</v>
      </c>
      <c r="H281" s="309">
        <v>1835</v>
      </c>
      <c r="I281" s="287" t="s">
        <v>53</v>
      </c>
      <c r="J281" s="287">
        <v>0.26800000000000002</v>
      </c>
      <c r="K281" s="249" t="s">
        <v>54</v>
      </c>
      <c r="L281" s="591"/>
    </row>
    <row r="282" spans="1:12" ht="26.4">
      <c r="A282" s="206" t="s">
        <v>5</v>
      </c>
      <c r="B282" s="313" t="s">
        <v>2120</v>
      </c>
      <c r="C282" s="572" t="s">
        <v>1255</v>
      </c>
      <c r="D282" s="575" t="s">
        <v>678</v>
      </c>
      <c r="E282" s="315" t="s">
        <v>124</v>
      </c>
      <c r="F282" s="575" t="s">
        <v>1256</v>
      </c>
      <c r="G282" s="315" t="s">
        <v>51</v>
      </c>
      <c r="H282" s="309" t="s">
        <v>53</v>
      </c>
      <c r="I282" s="287" t="s">
        <v>53</v>
      </c>
      <c r="J282" s="287" t="s">
        <v>53</v>
      </c>
      <c r="K282" s="249" t="s">
        <v>54</v>
      </c>
      <c r="L282" s="591" t="s">
        <v>2061</v>
      </c>
    </row>
    <row r="283" spans="1:12" ht="26.4">
      <c r="A283" s="206" t="s">
        <v>5</v>
      </c>
      <c r="B283" s="313" t="s">
        <v>2120</v>
      </c>
      <c r="C283" s="572" t="s">
        <v>1257</v>
      </c>
      <c r="D283" s="575" t="s">
        <v>678</v>
      </c>
      <c r="E283" s="315" t="s">
        <v>124</v>
      </c>
      <c r="F283" s="575" t="s">
        <v>1256</v>
      </c>
      <c r="G283" s="315" t="s">
        <v>51</v>
      </c>
      <c r="H283" s="309" t="s">
        <v>53</v>
      </c>
      <c r="I283" s="287" t="s">
        <v>53</v>
      </c>
      <c r="J283" s="287" t="s">
        <v>53</v>
      </c>
      <c r="K283" s="249" t="s">
        <v>54</v>
      </c>
      <c r="L283" s="591"/>
    </row>
    <row r="284" spans="1:12" ht="26.4">
      <c r="A284" s="206" t="s">
        <v>5</v>
      </c>
      <c r="B284" s="313" t="s">
        <v>2120</v>
      </c>
      <c r="C284" s="572" t="s">
        <v>1239</v>
      </c>
      <c r="D284" s="575" t="s">
        <v>678</v>
      </c>
      <c r="E284" s="315" t="s">
        <v>124</v>
      </c>
      <c r="F284" s="575" t="s">
        <v>1256</v>
      </c>
      <c r="G284" s="315" t="s">
        <v>51</v>
      </c>
      <c r="H284" s="309" t="s">
        <v>53</v>
      </c>
      <c r="I284" s="287" t="s">
        <v>53</v>
      </c>
      <c r="J284" s="287" t="s">
        <v>53</v>
      </c>
      <c r="K284" s="249" t="s">
        <v>54</v>
      </c>
      <c r="L284" s="591"/>
    </row>
    <row r="285" spans="1:12" ht="26.4">
      <c r="A285" s="206" t="s">
        <v>5</v>
      </c>
      <c r="B285" s="313" t="s">
        <v>2120</v>
      </c>
      <c r="C285" s="572" t="s">
        <v>1240</v>
      </c>
      <c r="D285" s="575" t="s">
        <v>678</v>
      </c>
      <c r="E285" s="315" t="s">
        <v>124</v>
      </c>
      <c r="F285" s="575" t="s">
        <v>1256</v>
      </c>
      <c r="G285" s="315" t="s">
        <v>51</v>
      </c>
      <c r="H285" s="309" t="s">
        <v>567</v>
      </c>
      <c r="I285" s="287" t="s">
        <v>53</v>
      </c>
      <c r="J285" s="287">
        <v>1</v>
      </c>
      <c r="K285" s="249" t="s">
        <v>54</v>
      </c>
      <c r="L285" s="591"/>
    </row>
    <row r="286" spans="1:12" ht="26.4">
      <c r="A286" s="206" t="s">
        <v>5</v>
      </c>
      <c r="B286" s="313" t="s">
        <v>2120</v>
      </c>
      <c r="C286" s="572" t="s">
        <v>1258</v>
      </c>
      <c r="D286" s="575" t="s">
        <v>678</v>
      </c>
      <c r="E286" s="315" t="s">
        <v>124</v>
      </c>
      <c r="F286" s="575" t="s">
        <v>1256</v>
      </c>
      <c r="G286" s="315" t="s">
        <v>51</v>
      </c>
      <c r="H286" s="309" t="s">
        <v>567</v>
      </c>
      <c r="I286" s="287" t="s">
        <v>53</v>
      </c>
      <c r="J286" s="287">
        <v>0.33900000000000002</v>
      </c>
      <c r="K286" s="249" t="s">
        <v>54</v>
      </c>
      <c r="L286" s="591"/>
    </row>
    <row r="287" spans="1:12" ht="26.4">
      <c r="A287" s="206" t="s">
        <v>5</v>
      </c>
      <c r="B287" s="313" t="s">
        <v>2120</v>
      </c>
      <c r="C287" s="572" t="s">
        <v>1259</v>
      </c>
      <c r="D287" s="575" t="s">
        <v>678</v>
      </c>
      <c r="E287" s="315" t="s">
        <v>124</v>
      </c>
      <c r="F287" s="575" t="s">
        <v>1256</v>
      </c>
      <c r="G287" s="315" t="s">
        <v>51</v>
      </c>
      <c r="H287" s="309" t="s">
        <v>53</v>
      </c>
      <c r="I287" s="287" t="s">
        <v>53</v>
      </c>
      <c r="J287" s="287" t="s">
        <v>53</v>
      </c>
      <c r="K287" s="249" t="s">
        <v>54</v>
      </c>
      <c r="L287" s="591"/>
    </row>
    <row r="288" spans="1:12" ht="26.4">
      <c r="A288" s="206" t="s">
        <v>5</v>
      </c>
      <c r="B288" s="313" t="s">
        <v>2120</v>
      </c>
      <c r="C288" s="572" t="s">
        <v>1260</v>
      </c>
      <c r="D288" s="575" t="s">
        <v>678</v>
      </c>
      <c r="E288" s="315" t="s">
        <v>124</v>
      </c>
      <c r="F288" s="575" t="s">
        <v>1256</v>
      </c>
      <c r="G288" s="315" t="s">
        <v>51</v>
      </c>
      <c r="H288" s="309" t="s">
        <v>53</v>
      </c>
      <c r="I288" s="287" t="s">
        <v>53</v>
      </c>
      <c r="J288" s="287" t="s">
        <v>53</v>
      </c>
      <c r="K288" s="249" t="s">
        <v>54</v>
      </c>
      <c r="L288" s="591"/>
    </row>
    <row r="289" spans="1:13" ht="26.4">
      <c r="A289" s="206" t="s">
        <v>5</v>
      </c>
      <c r="B289" s="313" t="s">
        <v>2120</v>
      </c>
      <c r="C289" s="572" t="s">
        <v>1261</v>
      </c>
      <c r="D289" s="575" t="s">
        <v>678</v>
      </c>
      <c r="E289" s="315" t="s">
        <v>124</v>
      </c>
      <c r="F289" s="575" t="s">
        <v>1256</v>
      </c>
      <c r="G289" s="315" t="s">
        <v>51</v>
      </c>
      <c r="H289" s="309" t="s">
        <v>567</v>
      </c>
      <c r="I289" s="287" t="s">
        <v>53</v>
      </c>
      <c r="J289" s="287">
        <v>0.64500000000000002</v>
      </c>
      <c r="K289" s="249" t="s">
        <v>54</v>
      </c>
      <c r="L289" s="591"/>
    </row>
    <row r="290" spans="1:13" ht="26.4">
      <c r="A290" s="206" t="s">
        <v>5</v>
      </c>
      <c r="B290" s="313" t="s">
        <v>2120</v>
      </c>
      <c r="C290" s="572" t="s">
        <v>1227</v>
      </c>
      <c r="D290" s="575" t="s">
        <v>678</v>
      </c>
      <c r="E290" s="315" t="s">
        <v>124</v>
      </c>
      <c r="F290" s="575" t="s">
        <v>1256</v>
      </c>
      <c r="G290" s="315" t="s">
        <v>51</v>
      </c>
      <c r="H290" s="309">
        <v>72655</v>
      </c>
      <c r="I290" s="287" t="s">
        <v>53</v>
      </c>
      <c r="J290" s="287">
        <v>0.71199999999999997</v>
      </c>
      <c r="K290" s="249" t="s">
        <v>54</v>
      </c>
      <c r="L290" s="591"/>
    </row>
    <row r="291" spans="1:13" ht="26.4">
      <c r="A291" s="206" t="s">
        <v>5</v>
      </c>
      <c r="B291" s="313" t="s">
        <v>2120</v>
      </c>
      <c r="C291" s="572" t="s">
        <v>1229</v>
      </c>
      <c r="D291" s="575" t="s">
        <v>678</v>
      </c>
      <c r="E291" s="315" t="s">
        <v>124</v>
      </c>
      <c r="F291" s="575" t="s">
        <v>1256</v>
      </c>
      <c r="G291" s="315" t="s">
        <v>51</v>
      </c>
      <c r="H291" s="309" t="s">
        <v>567</v>
      </c>
      <c r="I291" s="287" t="s">
        <v>53</v>
      </c>
      <c r="J291" s="287">
        <v>0.35</v>
      </c>
      <c r="K291" s="249" t="s">
        <v>54</v>
      </c>
      <c r="L291" s="591"/>
    </row>
    <row r="292" spans="1:13" ht="26.4">
      <c r="A292" s="206" t="s">
        <v>5</v>
      </c>
      <c r="B292" s="313" t="s">
        <v>2120</v>
      </c>
      <c r="C292" s="572" t="s">
        <v>1230</v>
      </c>
      <c r="D292" s="575" t="s">
        <v>678</v>
      </c>
      <c r="E292" s="315" t="s">
        <v>124</v>
      </c>
      <c r="F292" s="575" t="s">
        <v>1256</v>
      </c>
      <c r="G292" s="315" t="s">
        <v>51</v>
      </c>
      <c r="H292" s="309" t="s">
        <v>567</v>
      </c>
      <c r="I292" s="287" t="s">
        <v>53</v>
      </c>
      <c r="J292" s="287">
        <v>0.126</v>
      </c>
      <c r="K292" s="249" t="s">
        <v>54</v>
      </c>
      <c r="L292" s="591"/>
    </row>
    <row r="293" spans="1:13" ht="26.4">
      <c r="A293" s="206" t="s">
        <v>5</v>
      </c>
      <c r="B293" s="313" t="s">
        <v>2120</v>
      </c>
      <c r="C293" s="572" t="s">
        <v>1099</v>
      </c>
      <c r="D293" s="575" t="s">
        <v>678</v>
      </c>
      <c r="E293" s="315" t="s">
        <v>124</v>
      </c>
      <c r="F293" s="575" t="s">
        <v>1256</v>
      </c>
      <c r="G293" s="315" t="s">
        <v>51</v>
      </c>
      <c r="H293" s="309">
        <v>3450</v>
      </c>
      <c r="I293" s="287" t="s">
        <v>53</v>
      </c>
      <c r="J293" s="287">
        <v>0.68799999999999994</v>
      </c>
      <c r="K293" s="249" t="s">
        <v>54</v>
      </c>
      <c r="L293" s="591"/>
    </row>
    <row r="294" spans="1:13" ht="26.4">
      <c r="A294" s="206" t="s">
        <v>5</v>
      </c>
      <c r="B294" s="313" t="s">
        <v>2120</v>
      </c>
      <c r="C294" s="572" t="s">
        <v>1262</v>
      </c>
      <c r="D294" s="575" t="s">
        <v>678</v>
      </c>
      <c r="E294" s="315" t="s">
        <v>124</v>
      </c>
      <c r="F294" s="575" t="s">
        <v>1256</v>
      </c>
      <c r="G294" s="315" t="s">
        <v>51</v>
      </c>
      <c r="H294" s="309" t="s">
        <v>53</v>
      </c>
      <c r="I294" s="287" t="s">
        <v>53</v>
      </c>
      <c r="J294" s="287" t="s">
        <v>53</v>
      </c>
      <c r="K294" s="249" t="s">
        <v>54</v>
      </c>
      <c r="L294" s="591"/>
    </row>
    <row r="295" spans="1:13" ht="26.4">
      <c r="A295" s="206" t="s">
        <v>5</v>
      </c>
      <c r="B295" s="313" t="s">
        <v>2120</v>
      </c>
      <c r="C295" s="572" t="s">
        <v>1263</v>
      </c>
      <c r="D295" s="575" t="s">
        <v>678</v>
      </c>
      <c r="E295" s="315" t="s">
        <v>124</v>
      </c>
      <c r="F295" s="575" t="s">
        <v>1256</v>
      </c>
      <c r="G295" s="315" t="s">
        <v>51</v>
      </c>
      <c r="H295" s="309" t="s">
        <v>53</v>
      </c>
      <c r="I295" s="287" t="s">
        <v>53</v>
      </c>
      <c r="J295" s="287" t="s">
        <v>53</v>
      </c>
      <c r="K295" s="249" t="s">
        <v>54</v>
      </c>
      <c r="L295" s="591"/>
    </row>
    <row r="296" spans="1:13" ht="26.4">
      <c r="A296" s="206" t="s">
        <v>5</v>
      </c>
      <c r="B296" s="313" t="s">
        <v>2120</v>
      </c>
      <c r="C296" s="572" t="s">
        <v>1264</v>
      </c>
      <c r="D296" s="575" t="s">
        <v>678</v>
      </c>
      <c r="E296" s="315" t="s">
        <v>124</v>
      </c>
      <c r="F296" s="575" t="s">
        <v>1256</v>
      </c>
      <c r="G296" s="315" t="s">
        <v>51</v>
      </c>
      <c r="H296" s="309" t="s">
        <v>53</v>
      </c>
      <c r="I296" s="287" t="s">
        <v>53</v>
      </c>
      <c r="J296" s="287" t="s">
        <v>53</v>
      </c>
      <c r="K296" s="249" t="s">
        <v>54</v>
      </c>
      <c r="L296" s="591"/>
    </row>
    <row r="297" spans="1:13" ht="26.4">
      <c r="A297" s="206" t="s">
        <v>5</v>
      </c>
      <c r="B297" s="313" t="s">
        <v>2120</v>
      </c>
      <c r="C297" s="572" t="s">
        <v>1231</v>
      </c>
      <c r="D297" s="575" t="s">
        <v>678</v>
      </c>
      <c r="E297" s="315" t="s">
        <v>124</v>
      </c>
      <c r="F297" s="575" t="s">
        <v>1256</v>
      </c>
      <c r="G297" s="315" t="s">
        <v>51</v>
      </c>
      <c r="H297" s="309" t="s">
        <v>567</v>
      </c>
      <c r="I297" s="287" t="s">
        <v>53</v>
      </c>
      <c r="J297" s="287">
        <v>0.52</v>
      </c>
      <c r="K297" s="249" t="s">
        <v>54</v>
      </c>
      <c r="L297" s="591"/>
    </row>
    <row r="298" spans="1:13" ht="26.4">
      <c r="A298" s="206" t="s">
        <v>5</v>
      </c>
      <c r="B298" s="313" t="s">
        <v>2120</v>
      </c>
      <c r="C298" s="572" t="s">
        <v>1232</v>
      </c>
      <c r="D298" s="575" t="s">
        <v>678</v>
      </c>
      <c r="E298" s="315" t="s">
        <v>124</v>
      </c>
      <c r="F298" s="575" t="s">
        <v>1256</v>
      </c>
      <c r="G298" s="315" t="s">
        <v>51</v>
      </c>
      <c r="H298" s="309" t="s">
        <v>567</v>
      </c>
      <c r="I298" s="287" t="s">
        <v>53</v>
      </c>
      <c r="J298" s="287">
        <v>0.24199999999999999</v>
      </c>
      <c r="K298" s="249" t="s">
        <v>54</v>
      </c>
      <c r="L298" s="591"/>
    </row>
    <row r="299" spans="1:13" ht="26.4">
      <c r="A299" s="206" t="s">
        <v>5</v>
      </c>
      <c r="B299" s="313" t="s">
        <v>2120</v>
      </c>
      <c r="C299" s="572" t="s">
        <v>1233</v>
      </c>
      <c r="D299" s="575" t="s">
        <v>678</v>
      </c>
      <c r="E299" s="315" t="s">
        <v>124</v>
      </c>
      <c r="F299" s="575" t="s">
        <v>1256</v>
      </c>
      <c r="G299" s="315" t="s">
        <v>51</v>
      </c>
      <c r="H299" s="309">
        <v>53045</v>
      </c>
      <c r="I299" s="287" t="s">
        <v>53</v>
      </c>
      <c r="J299" s="287">
        <v>0.60399999999999998</v>
      </c>
      <c r="K299" s="249" t="s">
        <v>54</v>
      </c>
      <c r="L299" s="591"/>
    </row>
    <row r="300" spans="1:13" ht="26.4">
      <c r="A300" s="206" t="s">
        <v>5</v>
      </c>
      <c r="B300" s="313" t="s">
        <v>2120</v>
      </c>
      <c r="C300" s="572" t="s">
        <v>1234</v>
      </c>
      <c r="D300" s="575" t="s">
        <v>678</v>
      </c>
      <c r="E300" s="315" t="s">
        <v>124</v>
      </c>
      <c r="F300" s="575" t="s">
        <v>1256</v>
      </c>
      <c r="G300" s="315" t="s">
        <v>51</v>
      </c>
      <c r="H300" s="309">
        <v>10855</v>
      </c>
      <c r="I300" s="287" t="s">
        <v>53</v>
      </c>
      <c r="J300" s="287">
        <v>0.68100000000000005</v>
      </c>
      <c r="K300" s="249" t="s">
        <v>54</v>
      </c>
      <c r="L300" s="591"/>
    </row>
    <row r="301" spans="1:13" ht="26.4">
      <c r="A301" s="206" t="s">
        <v>5</v>
      </c>
      <c r="B301" s="313" t="s">
        <v>2120</v>
      </c>
      <c r="C301" s="572" t="s">
        <v>1265</v>
      </c>
      <c r="D301" s="575" t="s">
        <v>678</v>
      </c>
      <c r="E301" s="315" t="s">
        <v>124</v>
      </c>
      <c r="F301" s="575" t="s">
        <v>1256</v>
      </c>
      <c r="G301" s="315" t="s">
        <v>51</v>
      </c>
      <c r="H301" s="309" t="s">
        <v>53</v>
      </c>
      <c r="I301" s="287" t="s">
        <v>53</v>
      </c>
      <c r="J301" s="287" t="s">
        <v>53</v>
      </c>
      <c r="K301" s="249" t="s">
        <v>54</v>
      </c>
      <c r="L301" s="591"/>
    </row>
    <row r="302" spans="1:13" ht="26.4">
      <c r="A302" s="206" t="s">
        <v>5</v>
      </c>
      <c r="B302" s="313" t="s">
        <v>2120</v>
      </c>
      <c r="C302" s="572" t="s">
        <v>1236</v>
      </c>
      <c r="D302" s="575" t="s">
        <v>678</v>
      </c>
      <c r="E302" s="315" t="s">
        <v>124</v>
      </c>
      <c r="F302" s="575" t="s">
        <v>1256</v>
      </c>
      <c r="G302" s="315" t="s">
        <v>51</v>
      </c>
      <c r="H302" s="309">
        <v>3220</v>
      </c>
      <c r="I302" s="287" t="s">
        <v>53</v>
      </c>
      <c r="J302" s="287">
        <v>0.54700000000000004</v>
      </c>
      <c r="K302" s="249" t="s">
        <v>54</v>
      </c>
      <c r="L302" s="591"/>
    </row>
    <row r="303" spans="1:13" ht="26.4">
      <c r="A303" s="206" t="s">
        <v>5</v>
      </c>
      <c r="B303" s="313" t="s">
        <v>2128</v>
      </c>
      <c r="C303" s="572" t="s">
        <v>1237</v>
      </c>
      <c r="D303" s="575" t="s">
        <v>678</v>
      </c>
      <c r="E303" s="315" t="s">
        <v>434</v>
      </c>
      <c r="F303" s="575" t="s">
        <v>1266</v>
      </c>
      <c r="G303" s="315" t="s">
        <v>51</v>
      </c>
      <c r="H303" s="287" t="s">
        <v>53</v>
      </c>
      <c r="I303" s="287" t="s">
        <v>53</v>
      </c>
      <c r="J303" s="287" t="s">
        <v>53</v>
      </c>
      <c r="K303" s="249" t="s">
        <v>54</v>
      </c>
      <c r="L303" s="591" t="s">
        <v>2061</v>
      </c>
      <c r="M303" s="1" t="s">
        <v>2369</v>
      </c>
    </row>
    <row r="304" spans="1:13">
      <c r="A304" s="206" t="s">
        <v>5</v>
      </c>
      <c r="B304" s="313" t="s">
        <v>2128</v>
      </c>
      <c r="C304" s="572" t="s">
        <v>1255</v>
      </c>
      <c r="D304" s="575" t="s">
        <v>678</v>
      </c>
      <c r="E304" s="315" t="s">
        <v>434</v>
      </c>
      <c r="F304" s="575" t="s">
        <v>1266</v>
      </c>
      <c r="G304" s="315" t="s">
        <v>51</v>
      </c>
      <c r="H304" s="287" t="s">
        <v>53</v>
      </c>
      <c r="I304" s="287" t="s">
        <v>53</v>
      </c>
      <c r="J304" s="287" t="s">
        <v>53</v>
      </c>
      <c r="K304" s="249" t="s">
        <v>54</v>
      </c>
      <c r="L304" s="591"/>
    </row>
    <row r="305" spans="1:12" ht="26.4">
      <c r="A305" s="206" t="s">
        <v>5</v>
      </c>
      <c r="B305" s="313" t="s">
        <v>2128</v>
      </c>
      <c r="C305" s="572" t="s">
        <v>1257</v>
      </c>
      <c r="D305" s="575" t="s">
        <v>678</v>
      </c>
      <c r="E305" s="315" t="s">
        <v>434</v>
      </c>
      <c r="F305" s="575" t="s">
        <v>1266</v>
      </c>
      <c r="G305" s="315" t="s">
        <v>51</v>
      </c>
      <c r="H305" s="287" t="s">
        <v>53</v>
      </c>
      <c r="I305" s="287" t="s">
        <v>53</v>
      </c>
      <c r="J305" s="287" t="s">
        <v>53</v>
      </c>
      <c r="K305" s="249" t="s">
        <v>54</v>
      </c>
      <c r="L305" s="591"/>
    </row>
    <row r="306" spans="1:12">
      <c r="A306" s="206" t="s">
        <v>5</v>
      </c>
      <c r="B306" s="313" t="s">
        <v>2128</v>
      </c>
      <c r="C306" s="572" t="s">
        <v>1267</v>
      </c>
      <c r="D306" s="575" t="s">
        <v>678</v>
      </c>
      <c r="E306" s="315" t="s">
        <v>434</v>
      </c>
      <c r="F306" s="575" t="s">
        <v>1266</v>
      </c>
      <c r="G306" s="315" t="s">
        <v>51</v>
      </c>
      <c r="H306" s="287" t="s">
        <v>53</v>
      </c>
      <c r="I306" s="287" t="s">
        <v>53</v>
      </c>
      <c r="J306" s="287" t="s">
        <v>53</v>
      </c>
      <c r="K306" s="249" t="s">
        <v>54</v>
      </c>
      <c r="L306" s="591"/>
    </row>
    <row r="307" spans="1:12" ht="26.4">
      <c r="A307" s="206" t="s">
        <v>5</v>
      </c>
      <c r="B307" s="313" t="s">
        <v>2128</v>
      </c>
      <c r="C307" s="572" t="s">
        <v>1258</v>
      </c>
      <c r="D307" s="575" t="s">
        <v>678</v>
      </c>
      <c r="E307" s="315" t="s">
        <v>434</v>
      </c>
      <c r="F307" s="575" t="s">
        <v>1266</v>
      </c>
      <c r="G307" s="315" t="s">
        <v>51</v>
      </c>
      <c r="H307" s="287" t="s">
        <v>53</v>
      </c>
      <c r="I307" s="287" t="s">
        <v>53</v>
      </c>
      <c r="J307" s="287" t="s">
        <v>53</v>
      </c>
      <c r="K307" s="249" t="s">
        <v>54</v>
      </c>
      <c r="L307" s="591"/>
    </row>
    <row r="308" spans="1:12" ht="26.4">
      <c r="A308" s="206" t="s">
        <v>5</v>
      </c>
      <c r="B308" s="313" t="s">
        <v>2128</v>
      </c>
      <c r="C308" s="572" t="s">
        <v>1259</v>
      </c>
      <c r="D308" s="575" t="s">
        <v>678</v>
      </c>
      <c r="E308" s="315" t="s">
        <v>434</v>
      </c>
      <c r="F308" s="575" t="s">
        <v>1266</v>
      </c>
      <c r="G308" s="315" t="s">
        <v>51</v>
      </c>
      <c r="H308" s="287" t="s">
        <v>53</v>
      </c>
      <c r="I308" s="287" t="s">
        <v>53</v>
      </c>
      <c r="J308" s="287" t="s">
        <v>53</v>
      </c>
      <c r="K308" s="249" t="s">
        <v>54</v>
      </c>
      <c r="L308" s="591"/>
    </row>
    <row r="309" spans="1:12" ht="26.4">
      <c r="A309" s="206" t="s">
        <v>5</v>
      </c>
      <c r="B309" s="313" t="s">
        <v>2128</v>
      </c>
      <c r="C309" s="572" t="s">
        <v>1041</v>
      </c>
      <c r="D309" s="575" t="s">
        <v>678</v>
      </c>
      <c r="E309" s="315" t="s">
        <v>434</v>
      </c>
      <c r="F309" s="575" t="s">
        <v>1266</v>
      </c>
      <c r="G309" s="315" t="s">
        <v>51</v>
      </c>
      <c r="H309" s="309" t="s">
        <v>53</v>
      </c>
      <c r="I309" s="287" t="s">
        <v>53</v>
      </c>
      <c r="J309" s="287" t="s">
        <v>53</v>
      </c>
      <c r="K309" s="249" t="s">
        <v>54</v>
      </c>
      <c r="L309" s="591"/>
    </row>
    <row r="310" spans="1:12">
      <c r="A310" s="206" t="s">
        <v>5</v>
      </c>
      <c r="B310" s="313" t="s">
        <v>2128</v>
      </c>
      <c r="C310" s="572" t="s">
        <v>1268</v>
      </c>
      <c r="D310" s="575" t="s">
        <v>678</v>
      </c>
      <c r="E310" s="315" t="s">
        <v>434</v>
      </c>
      <c r="F310" s="575" t="s">
        <v>1266</v>
      </c>
      <c r="G310" s="315" t="s">
        <v>51</v>
      </c>
      <c r="H310" s="309" t="s">
        <v>53</v>
      </c>
      <c r="I310" s="287" t="s">
        <v>53</v>
      </c>
      <c r="J310" s="287" t="s">
        <v>53</v>
      </c>
      <c r="K310" s="249" t="s">
        <v>54</v>
      </c>
      <c r="L310" s="591"/>
    </row>
    <row r="311" spans="1:12" ht="26.4">
      <c r="A311" s="206" t="s">
        <v>5</v>
      </c>
      <c r="B311" s="313" t="s">
        <v>2128</v>
      </c>
      <c r="C311" s="572" t="s">
        <v>1261</v>
      </c>
      <c r="D311" s="575" t="s">
        <v>678</v>
      </c>
      <c r="E311" s="315" t="s">
        <v>434</v>
      </c>
      <c r="F311" s="575" t="s">
        <v>1266</v>
      </c>
      <c r="G311" s="315" t="s">
        <v>51</v>
      </c>
      <c r="H311" s="309" t="s">
        <v>53</v>
      </c>
      <c r="I311" s="287" t="s">
        <v>53</v>
      </c>
      <c r="J311" s="287" t="s">
        <v>53</v>
      </c>
      <c r="K311" s="249" t="s">
        <v>54</v>
      </c>
      <c r="L311" s="591"/>
    </row>
    <row r="312" spans="1:12">
      <c r="A312" s="206" t="s">
        <v>5</v>
      </c>
      <c r="B312" s="313" t="s">
        <v>2128</v>
      </c>
      <c r="C312" s="572" t="s">
        <v>1227</v>
      </c>
      <c r="D312" s="575" t="s">
        <v>678</v>
      </c>
      <c r="E312" s="315" t="s">
        <v>434</v>
      </c>
      <c r="F312" s="575" t="s">
        <v>1266</v>
      </c>
      <c r="G312" s="315" t="s">
        <v>51</v>
      </c>
      <c r="H312" s="309">
        <v>7555</v>
      </c>
      <c r="I312" s="287" t="s">
        <v>53</v>
      </c>
      <c r="J312" s="287">
        <v>1</v>
      </c>
      <c r="K312" s="249" t="s">
        <v>54</v>
      </c>
      <c r="L312" s="591"/>
    </row>
    <row r="313" spans="1:12">
      <c r="A313" s="206" t="s">
        <v>5</v>
      </c>
      <c r="B313" s="313" t="s">
        <v>2128</v>
      </c>
      <c r="C313" s="572" t="s">
        <v>1269</v>
      </c>
      <c r="D313" s="575" t="s">
        <v>678</v>
      </c>
      <c r="E313" s="315" t="s">
        <v>434</v>
      </c>
      <c r="F313" s="575" t="s">
        <v>1266</v>
      </c>
      <c r="G313" s="315" t="s">
        <v>51</v>
      </c>
      <c r="H313" s="287" t="s">
        <v>53</v>
      </c>
      <c r="I313" s="287" t="s">
        <v>53</v>
      </c>
      <c r="J313" s="287" t="s">
        <v>53</v>
      </c>
      <c r="K313" s="249" t="s">
        <v>54</v>
      </c>
      <c r="L313" s="591"/>
    </row>
    <row r="314" spans="1:12" ht="26.4">
      <c r="A314" s="206" t="s">
        <v>5</v>
      </c>
      <c r="B314" s="313" t="s">
        <v>2128</v>
      </c>
      <c r="C314" s="572" t="s">
        <v>1270</v>
      </c>
      <c r="D314" s="575" t="s">
        <v>678</v>
      </c>
      <c r="E314" s="315" t="s">
        <v>434</v>
      </c>
      <c r="F314" s="575" t="s">
        <v>1266</v>
      </c>
      <c r="G314" s="315" t="s">
        <v>51</v>
      </c>
      <c r="H314" s="309" t="s">
        <v>53</v>
      </c>
      <c r="I314" s="287" t="s">
        <v>53</v>
      </c>
      <c r="J314" s="287" t="s">
        <v>53</v>
      </c>
      <c r="K314" s="249" t="s">
        <v>54</v>
      </c>
      <c r="L314" s="591"/>
    </row>
    <row r="315" spans="1:12">
      <c r="A315" s="206" t="s">
        <v>5</v>
      </c>
      <c r="B315" s="313" t="s">
        <v>2128</v>
      </c>
      <c r="C315" s="572" t="s">
        <v>1229</v>
      </c>
      <c r="D315" s="575" t="s">
        <v>678</v>
      </c>
      <c r="E315" s="315" t="s">
        <v>434</v>
      </c>
      <c r="F315" s="575" t="s">
        <v>1266</v>
      </c>
      <c r="G315" s="315" t="s">
        <v>51</v>
      </c>
      <c r="H315" s="309" t="s">
        <v>567</v>
      </c>
      <c r="I315" s="287" t="s">
        <v>53</v>
      </c>
      <c r="J315" s="287">
        <v>0.8</v>
      </c>
      <c r="K315" s="249" t="s">
        <v>54</v>
      </c>
      <c r="L315" s="591"/>
    </row>
    <row r="316" spans="1:12" ht="26.4">
      <c r="A316" s="206" t="s">
        <v>5</v>
      </c>
      <c r="B316" s="313" t="s">
        <v>2128</v>
      </c>
      <c r="C316" s="572" t="s">
        <v>1230</v>
      </c>
      <c r="D316" s="575" t="s">
        <v>678</v>
      </c>
      <c r="E316" s="315" t="s">
        <v>434</v>
      </c>
      <c r="F316" s="575" t="s">
        <v>1266</v>
      </c>
      <c r="G316" s="315" t="s">
        <v>51</v>
      </c>
      <c r="H316" s="309" t="s">
        <v>567</v>
      </c>
      <c r="I316" s="287" t="s">
        <v>53</v>
      </c>
      <c r="J316" s="287">
        <v>1</v>
      </c>
      <c r="K316" s="249" t="s">
        <v>54</v>
      </c>
      <c r="L316" s="591"/>
    </row>
    <row r="317" spans="1:12">
      <c r="A317" s="206" t="s">
        <v>5</v>
      </c>
      <c r="B317" s="313" t="s">
        <v>2128</v>
      </c>
      <c r="C317" s="572" t="s">
        <v>1271</v>
      </c>
      <c r="D317" s="575" t="s">
        <v>678</v>
      </c>
      <c r="E317" s="315" t="s">
        <v>434</v>
      </c>
      <c r="F317" s="575" t="s">
        <v>1266</v>
      </c>
      <c r="G317" s="315" t="s">
        <v>51</v>
      </c>
      <c r="H317" s="287" t="s">
        <v>53</v>
      </c>
      <c r="I317" s="287" t="s">
        <v>53</v>
      </c>
      <c r="J317" s="287" t="s">
        <v>53</v>
      </c>
      <c r="K317" s="249" t="s">
        <v>54</v>
      </c>
      <c r="L317" s="591"/>
    </row>
    <row r="318" spans="1:12">
      <c r="A318" s="206" t="s">
        <v>5</v>
      </c>
      <c r="B318" s="313" t="s">
        <v>2128</v>
      </c>
      <c r="C318" s="572" t="s">
        <v>1099</v>
      </c>
      <c r="D318" s="575" t="s">
        <v>678</v>
      </c>
      <c r="E318" s="315" t="s">
        <v>434</v>
      </c>
      <c r="F318" s="575" t="s">
        <v>1266</v>
      </c>
      <c r="G318" s="315" t="s">
        <v>51</v>
      </c>
      <c r="H318" s="309">
        <v>1336</v>
      </c>
      <c r="I318" s="287" t="s">
        <v>53</v>
      </c>
      <c r="J318" s="287">
        <v>0.94799999999999995</v>
      </c>
      <c r="K318" s="249" t="s">
        <v>54</v>
      </c>
      <c r="L318" s="591"/>
    </row>
    <row r="319" spans="1:12">
      <c r="A319" s="206" t="s">
        <v>5</v>
      </c>
      <c r="B319" s="313" t="s">
        <v>2128</v>
      </c>
      <c r="C319" s="572" t="s">
        <v>1272</v>
      </c>
      <c r="D319" s="575" t="s">
        <v>678</v>
      </c>
      <c r="E319" s="315" t="s">
        <v>434</v>
      </c>
      <c r="F319" s="575" t="s">
        <v>1266</v>
      </c>
      <c r="G319" s="315" t="s">
        <v>51</v>
      </c>
      <c r="H319" s="287" t="s">
        <v>53</v>
      </c>
      <c r="I319" s="287" t="s">
        <v>53</v>
      </c>
      <c r="J319" s="287" t="s">
        <v>53</v>
      </c>
      <c r="K319" s="249" t="s">
        <v>54</v>
      </c>
      <c r="L319" s="591"/>
    </row>
    <row r="320" spans="1:12" ht="26.4">
      <c r="A320" s="206" t="s">
        <v>5</v>
      </c>
      <c r="B320" s="313" t="s">
        <v>2128</v>
      </c>
      <c r="C320" s="572" t="s">
        <v>1273</v>
      </c>
      <c r="D320" s="575" t="s">
        <v>678</v>
      </c>
      <c r="E320" s="315" t="s">
        <v>434</v>
      </c>
      <c r="F320" s="575" t="s">
        <v>1266</v>
      </c>
      <c r="G320" s="315" t="s">
        <v>51</v>
      </c>
      <c r="H320" s="309" t="s">
        <v>53</v>
      </c>
      <c r="I320" s="287" t="s">
        <v>53</v>
      </c>
      <c r="J320" s="287" t="s">
        <v>53</v>
      </c>
      <c r="K320" s="249" t="s">
        <v>54</v>
      </c>
      <c r="L320" s="591"/>
    </row>
    <row r="321" spans="1:12">
      <c r="A321" s="206" t="s">
        <v>5</v>
      </c>
      <c r="B321" s="313" t="s">
        <v>2128</v>
      </c>
      <c r="C321" s="572" t="s">
        <v>1231</v>
      </c>
      <c r="D321" s="575" t="s">
        <v>678</v>
      </c>
      <c r="E321" s="315" t="s">
        <v>434</v>
      </c>
      <c r="F321" s="575" t="s">
        <v>1266</v>
      </c>
      <c r="G321" s="315" t="s">
        <v>51</v>
      </c>
      <c r="H321" s="309" t="s">
        <v>567</v>
      </c>
      <c r="I321" s="287" t="s">
        <v>53</v>
      </c>
      <c r="J321" s="287">
        <v>1</v>
      </c>
      <c r="K321" s="249" t="s">
        <v>54</v>
      </c>
      <c r="L321" s="591"/>
    </row>
    <row r="322" spans="1:12">
      <c r="A322" s="206" t="s">
        <v>5</v>
      </c>
      <c r="B322" s="313" t="s">
        <v>2128</v>
      </c>
      <c r="C322" s="572" t="s">
        <v>1232</v>
      </c>
      <c r="D322" s="575" t="s">
        <v>678</v>
      </c>
      <c r="E322" s="315" t="s">
        <v>434</v>
      </c>
      <c r="F322" s="575" t="s">
        <v>1266</v>
      </c>
      <c r="G322" s="315" t="s">
        <v>51</v>
      </c>
      <c r="H322" s="309" t="s">
        <v>567</v>
      </c>
      <c r="I322" s="287" t="s">
        <v>53</v>
      </c>
      <c r="J322" s="287">
        <v>1</v>
      </c>
      <c r="K322" s="249" t="s">
        <v>54</v>
      </c>
      <c r="L322" s="591"/>
    </row>
    <row r="323" spans="1:12">
      <c r="A323" s="206" t="s">
        <v>5</v>
      </c>
      <c r="B323" s="313" t="s">
        <v>2128</v>
      </c>
      <c r="C323" s="572" t="s">
        <v>1233</v>
      </c>
      <c r="D323" s="575" t="s">
        <v>678</v>
      </c>
      <c r="E323" s="315" t="s">
        <v>434</v>
      </c>
      <c r="F323" s="575" t="s">
        <v>1266</v>
      </c>
      <c r="G323" s="315" t="s">
        <v>51</v>
      </c>
      <c r="H323" s="309">
        <v>1009</v>
      </c>
      <c r="I323" s="287" t="s">
        <v>53</v>
      </c>
      <c r="J323" s="287">
        <v>0.998</v>
      </c>
      <c r="K323" s="249" t="s">
        <v>54</v>
      </c>
      <c r="L323" s="591"/>
    </row>
    <row r="324" spans="1:12">
      <c r="A324" s="206" t="s">
        <v>5</v>
      </c>
      <c r="B324" s="313" t="s">
        <v>2128</v>
      </c>
      <c r="C324" s="572" t="s">
        <v>1234</v>
      </c>
      <c r="D324" s="575" t="s">
        <v>678</v>
      </c>
      <c r="E324" s="315" t="s">
        <v>434</v>
      </c>
      <c r="F324" s="575" t="s">
        <v>1266</v>
      </c>
      <c r="G324" s="315" t="s">
        <v>51</v>
      </c>
      <c r="H324" s="309">
        <v>1610</v>
      </c>
      <c r="I324" s="287" t="s">
        <v>53</v>
      </c>
      <c r="J324" s="287">
        <v>0.998</v>
      </c>
      <c r="K324" s="249" t="s">
        <v>54</v>
      </c>
      <c r="L324" s="591"/>
    </row>
    <row r="325" spans="1:12">
      <c r="A325" s="206" t="s">
        <v>5</v>
      </c>
      <c r="B325" s="313" t="s">
        <v>2128</v>
      </c>
      <c r="C325" s="572" t="s">
        <v>1274</v>
      </c>
      <c r="D325" s="575" t="s">
        <v>678</v>
      </c>
      <c r="E325" s="315" t="s">
        <v>434</v>
      </c>
      <c r="F325" s="575" t="s">
        <v>1266</v>
      </c>
      <c r="G325" s="315" t="s">
        <v>51</v>
      </c>
      <c r="H325" s="309" t="s">
        <v>53</v>
      </c>
      <c r="I325" s="287" t="s">
        <v>53</v>
      </c>
      <c r="J325" s="287" t="s">
        <v>53</v>
      </c>
      <c r="K325" s="249" t="s">
        <v>54</v>
      </c>
      <c r="L325" s="591"/>
    </row>
    <row r="326" spans="1:12">
      <c r="A326" s="206" t="s">
        <v>5</v>
      </c>
      <c r="B326" s="313" t="s">
        <v>2128</v>
      </c>
      <c r="C326" s="572" t="s">
        <v>1236</v>
      </c>
      <c r="D326" s="575" t="s">
        <v>678</v>
      </c>
      <c r="E326" s="315" t="s">
        <v>434</v>
      </c>
      <c r="F326" s="575" t="s">
        <v>1266</v>
      </c>
      <c r="G326" s="315" t="s">
        <v>51</v>
      </c>
      <c r="H326" s="309">
        <v>1235</v>
      </c>
      <c r="I326" s="287" t="s">
        <v>53</v>
      </c>
      <c r="J326" s="287">
        <v>0.95699999999999996</v>
      </c>
      <c r="K326" s="249" t="s">
        <v>54</v>
      </c>
      <c r="L326" s="591"/>
    </row>
    <row r="327" spans="1:12" ht="39.6">
      <c r="A327" s="596" t="s">
        <v>5</v>
      </c>
      <c r="B327" s="362" t="s">
        <v>2128</v>
      </c>
      <c r="C327" s="570" t="s">
        <v>699</v>
      </c>
      <c r="D327" s="574" t="s">
        <v>1033</v>
      </c>
      <c r="E327" s="13" t="s">
        <v>1034</v>
      </c>
      <c r="F327" s="574" t="s">
        <v>1088</v>
      </c>
      <c r="G327" s="13" t="s">
        <v>33</v>
      </c>
      <c r="H327" s="309">
        <v>45</v>
      </c>
      <c r="I327" s="287" t="s">
        <v>386</v>
      </c>
      <c r="J327" s="287" t="s">
        <v>386</v>
      </c>
      <c r="K327" s="294" t="s">
        <v>51</v>
      </c>
      <c r="L327" s="585" t="s">
        <v>1089</v>
      </c>
    </row>
    <row r="328" spans="1:12" ht="26.4">
      <c r="A328" s="596" t="s">
        <v>5</v>
      </c>
      <c r="B328" s="362" t="s">
        <v>2128</v>
      </c>
      <c r="C328" s="570" t="s">
        <v>673</v>
      </c>
      <c r="D328" s="574" t="s">
        <v>1033</v>
      </c>
      <c r="E328" s="13" t="s">
        <v>1034</v>
      </c>
      <c r="F328" s="574" t="s">
        <v>1088</v>
      </c>
      <c r="G328" s="13" t="s">
        <v>51</v>
      </c>
      <c r="H328" s="309">
        <v>3660</v>
      </c>
      <c r="I328" s="287" t="s">
        <v>386</v>
      </c>
      <c r="J328" s="287" t="s">
        <v>386</v>
      </c>
      <c r="K328" s="294" t="s">
        <v>33</v>
      </c>
      <c r="L328" s="585" t="s">
        <v>1090</v>
      </c>
    </row>
    <row r="329" spans="1:12" ht="26.4">
      <c r="A329" s="596" t="s">
        <v>5</v>
      </c>
      <c r="B329" s="362" t="s">
        <v>2128</v>
      </c>
      <c r="C329" s="570" t="s">
        <v>1091</v>
      </c>
      <c r="D329" s="574" t="s">
        <v>1033</v>
      </c>
      <c r="E329" s="13" t="s">
        <v>1034</v>
      </c>
      <c r="F329" s="574" t="s">
        <v>1088</v>
      </c>
      <c r="G329" s="13" t="s">
        <v>33</v>
      </c>
      <c r="H329" s="309" t="s">
        <v>53</v>
      </c>
      <c r="I329" s="287" t="s">
        <v>386</v>
      </c>
      <c r="J329" s="287" t="s">
        <v>53</v>
      </c>
      <c r="K329" s="294" t="s">
        <v>51</v>
      </c>
      <c r="L329" s="585" t="s">
        <v>1092</v>
      </c>
    </row>
    <row r="330" spans="1:12" ht="26.4">
      <c r="A330" s="596" t="s">
        <v>5</v>
      </c>
      <c r="B330" s="362" t="s">
        <v>2128</v>
      </c>
      <c r="C330" s="570" t="s">
        <v>2192</v>
      </c>
      <c r="D330" s="574" t="s">
        <v>1033</v>
      </c>
      <c r="E330" s="13" t="s">
        <v>1034</v>
      </c>
      <c r="F330" s="574" t="s">
        <v>565</v>
      </c>
      <c r="G330" s="13" t="s">
        <v>33</v>
      </c>
      <c r="H330" s="309" t="s">
        <v>53</v>
      </c>
      <c r="I330" s="287" t="s">
        <v>386</v>
      </c>
      <c r="J330" s="287" t="s">
        <v>53</v>
      </c>
      <c r="K330" s="294" t="s">
        <v>33</v>
      </c>
      <c r="L330" s="585" t="s">
        <v>2193</v>
      </c>
    </row>
    <row r="331" spans="1:12" ht="26.4">
      <c r="A331" s="596" t="s">
        <v>5</v>
      </c>
      <c r="B331" s="362" t="s">
        <v>2128</v>
      </c>
      <c r="C331" s="570" t="s">
        <v>2194</v>
      </c>
      <c r="D331" s="574" t="s">
        <v>1033</v>
      </c>
      <c r="E331" s="13" t="s">
        <v>1034</v>
      </c>
      <c r="F331" s="574" t="s">
        <v>565</v>
      </c>
      <c r="G331" s="13" t="s">
        <v>33</v>
      </c>
      <c r="H331" s="309" t="s">
        <v>53</v>
      </c>
      <c r="I331" s="287" t="s">
        <v>386</v>
      </c>
      <c r="J331" s="287" t="s">
        <v>53</v>
      </c>
      <c r="K331" s="294" t="s">
        <v>33</v>
      </c>
      <c r="L331" s="585" t="s">
        <v>2193</v>
      </c>
    </row>
    <row r="332" spans="1:12" ht="26.4">
      <c r="A332" s="596" t="s">
        <v>5</v>
      </c>
      <c r="B332" s="362" t="s">
        <v>2128</v>
      </c>
      <c r="C332" s="570" t="s">
        <v>774</v>
      </c>
      <c r="D332" s="574" t="s">
        <v>1033</v>
      </c>
      <c r="E332" s="13" t="s">
        <v>1034</v>
      </c>
      <c r="F332" s="574" t="s">
        <v>565</v>
      </c>
      <c r="G332" s="13" t="s">
        <v>51</v>
      </c>
      <c r="H332" s="309">
        <v>1</v>
      </c>
      <c r="I332" s="287" t="s">
        <v>386</v>
      </c>
      <c r="J332" s="287">
        <v>0.88600000000000001</v>
      </c>
      <c r="K332" s="294" t="s">
        <v>33</v>
      </c>
      <c r="L332" s="585" t="s">
        <v>1093</v>
      </c>
    </row>
    <row r="333" spans="1:12" ht="26.4">
      <c r="A333" s="596" t="s">
        <v>5</v>
      </c>
      <c r="B333" s="362" t="s">
        <v>2128</v>
      </c>
      <c r="C333" s="570" t="s">
        <v>1094</v>
      </c>
      <c r="D333" s="574" t="s">
        <v>1033</v>
      </c>
      <c r="E333" s="13" t="s">
        <v>1034</v>
      </c>
      <c r="F333" s="574" t="s">
        <v>565</v>
      </c>
      <c r="G333" s="13" t="s">
        <v>51</v>
      </c>
      <c r="H333" s="309" t="s">
        <v>53</v>
      </c>
      <c r="I333" s="287" t="s">
        <v>386</v>
      </c>
      <c r="J333" s="287" t="s">
        <v>53</v>
      </c>
      <c r="K333" s="294" t="s">
        <v>33</v>
      </c>
      <c r="L333" s="585" t="s">
        <v>1093</v>
      </c>
    </row>
    <row r="334" spans="1:12" ht="26.4">
      <c r="A334" s="596" t="s">
        <v>5</v>
      </c>
      <c r="B334" s="362" t="s">
        <v>2128</v>
      </c>
      <c r="C334" s="570" t="s">
        <v>790</v>
      </c>
      <c r="D334" s="574" t="s">
        <v>1033</v>
      </c>
      <c r="E334" s="13" t="s">
        <v>1034</v>
      </c>
      <c r="F334" s="574" t="s">
        <v>565</v>
      </c>
      <c r="G334" s="13" t="s">
        <v>51</v>
      </c>
      <c r="H334" s="309">
        <v>2</v>
      </c>
      <c r="I334" s="287" t="s">
        <v>386</v>
      </c>
      <c r="J334" s="287">
        <v>0.71699999999999997</v>
      </c>
      <c r="K334" s="294" t="s">
        <v>33</v>
      </c>
      <c r="L334" s="585" t="s">
        <v>1093</v>
      </c>
    </row>
    <row r="335" spans="1:12" ht="39.6">
      <c r="A335" s="596" t="s">
        <v>5</v>
      </c>
      <c r="B335" s="362" t="s">
        <v>2128</v>
      </c>
      <c r="C335" s="570" t="s">
        <v>1095</v>
      </c>
      <c r="D335" s="574" t="s">
        <v>1033</v>
      </c>
      <c r="E335" s="13" t="s">
        <v>1034</v>
      </c>
      <c r="F335" s="574" t="s">
        <v>565</v>
      </c>
      <c r="G335" s="13" t="s">
        <v>51</v>
      </c>
      <c r="H335" s="309">
        <v>100</v>
      </c>
      <c r="I335" s="287" t="s">
        <v>386</v>
      </c>
      <c r="J335" s="287">
        <v>0.72099999999999997</v>
      </c>
      <c r="K335" s="294" t="s">
        <v>33</v>
      </c>
      <c r="L335" s="585" t="s">
        <v>1096</v>
      </c>
    </row>
    <row r="336" spans="1:12" ht="26.4">
      <c r="A336" s="596" t="s">
        <v>5</v>
      </c>
      <c r="B336" s="362" t="s">
        <v>2128</v>
      </c>
      <c r="C336" s="570" t="s">
        <v>1097</v>
      </c>
      <c r="D336" s="574" t="s">
        <v>1033</v>
      </c>
      <c r="E336" s="13" t="s">
        <v>1034</v>
      </c>
      <c r="F336" s="574" t="s">
        <v>565</v>
      </c>
      <c r="G336" s="13" t="s">
        <v>51</v>
      </c>
      <c r="H336" s="309">
        <v>1</v>
      </c>
      <c r="I336" s="287" t="s">
        <v>386</v>
      </c>
      <c r="J336" s="287">
        <v>4.9000000000000002E-2</v>
      </c>
      <c r="K336" s="294" t="s">
        <v>33</v>
      </c>
      <c r="L336" s="585" t="s">
        <v>1093</v>
      </c>
    </row>
    <row r="337" spans="1:12" ht="26.4">
      <c r="A337" s="596" t="s">
        <v>5</v>
      </c>
      <c r="B337" s="362" t="s">
        <v>2128</v>
      </c>
      <c r="C337" s="570" t="s">
        <v>834</v>
      </c>
      <c r="D337" s="574" t="s">
        <v>1033</v>
      </c>
      <c r="E337" s="13" t="s">
        <v>1034</v>
      </c>
      <c r="F337" s="574" t="s">
        <v>565</v>
      </c>
      <c r="G337" s="13" t="s">
        <v>51</v>
      </c>
      <c r="H337" s="309" t="s">
        <v>53</v>
      </c>
      <c r="I337" s="287" t="s">
        <v>386</v>
      </c>
      <c r="J337" s="287" t="s">
        <v>53</v>
      </c>
      <c r="K337" s="294" t="s">
        <v>33</v>
      </c>
      <c r="L337" s="585" t="s">
        <v>1093</v>
      </c>
    </row>
    <row r="338" spans="1:12" ht="26.4">
      <c r="A338" s="596" t="s">
        <v>5</v>
      </c>
      <c r="B338" s="362" t="s">
        <v>2128</v>
      </c>
      <c r="C338" s="570" t="s">
        <v>836</v>
      </c>
      <c r="D338" s="574" t="s">
        <v>1033</v>
      </c>
      <c r="E338" s="13" t="s">
        <v>1034</v>
      </c>
      <c r="F338" s="574" t="s">
        <v>565</v>
      </c>
      <c r="G338" s="13" t="s">
        <v>51</v>
      </c>
      <c r="H338" s="309">
        <v>30</v>
      </c>
      <c r="I338" s="287" t="s">
        <v>386</v>
      </c>
      <c r="J338" s="287">
        <v>0.40500000000000003</v>
      </c>
      <c r="K338" s="294" t="s">
        <v>33</v>
      </c>
      <c r="L338" s="585" t="s">
        <v>1093</v>
      </c>
    </row>
    <row r="339" spans="1:12" ht="26.4">
      <c r="A339" s="596" t="s">
        <v>5</v>
      </c>
      <c r="B339" s="362" t="s">
        <v>2128</v>
      </c>
      <c r="C339" s="570" t="s">
        <v>837</v>
      </c>
      <c r="D339" s="574" t="s">
        <v>1033</v>
      </c>
      <c r="E339" s="13" t="s">
        <v>1034</v>
      </c>
      <c r="F339" s="574" t="s">
        <v>565</v>
      </c>
      <c r="G339" s="13" t="s">
        <v>51</v>
      </c>
      <c r="H339" s="309" t="s">
        <v>53</v>
      </c>
      <c r="I339" s="287" t="s">
        <v>386</v>
      </c>
      <c r="J339" s="287" t="s">
        <v>53</v>
      </c>
      <c r="K339" s="294" t="s">
        <v>33</v>
      </c>
      <c r="L339" s="585" t="s">
        <v>1093</v>
      </c>
    </row>
    <row r="340" spans="1:12" ht="26.4">
      <c r="A340" s="596" t="s">
        <v>5</v>
      </c>
      <c r="B340" s="362" t="s">
        <v>2128</v>
      </c>
      <c r="C340" s="570" t="s">
        <v>1098</v>
      </c>
      <c r="D340" s="574" t="s">
        <v>1033</v>
      </c>
      <c r="E340" s="13" t="s">
        <v>1034</v>
      </c>
      <c r="F340" s="574" t="s">
        <v>565</v>
      </c>
      <c r="G340" s="13" t="s">
        <v>51</v>
      </c>
      <c r="H340" s="309">
        <v>10</v>
      </c>
      <c r="I340" s="287" t="s">
        <v>386</v>
      </c>
      <c r="J340" s="287">
        <v>0.312</v>
      </c>
      <c r="K340" s="294" t="s">
        <v>33</v>
      </c>
      <c r="L340" s="585" t="s">
        <v>1093</v>
      </c>
    </row>
    <row r="341" spans="1:12" ht="26.4">
      <c r="A341" s="596" t="s">
        <v>5</v>
      </c>
      <c r="B341" s="362" t="s">
        <v>2128</v>
      </c>
      <c r="C341" s="570" t="s">
        <v>1099</v>
      </c>
      <c r="D341" s="574" t="s">
        <v>1033</v>
      </c>
      <c r="E341" s="13" t="s">
        <v>1034</v>
      </c>
      <c r="F341" s="574" t="s">
        <v>565</v>
      </c>
      <c r="G341" s="13" t="s">
        <v>51</v>
      </c>
      <c r="H341" s="309">
        <v>40</v>
      </c>
      <c r="I341" s="287" t="s">
        <v>386</v>
      </c>
      <c r="J341" s="287">
        <v>0.50600000000000001</v>
      </c>
      <c r="K341" s="294" t="s">
        <v>33</v>
      </c>
      <c r="L341" s="585" t="s">
        <v>1093</v>
      </c>
    </row>
    <row r="342" spans="1:12" ht="26.4">
      <c r="A342" s="596" t="s">
        <v>5</v>
      </c>
      <c r="B342" s="362" t="s">
        <v>2128</v>
      </c>
      <c r="C342" s="570" t="s">
        <v>1100</v>
      </c>
      <c r="D342" s="574" t="s">
        <v>1033</v>
      </c>
      <c r="E342" s="13" t="s">
        <v>1034</v>
      </c>
      <c r="F342" s="574" t="s">
        <v>565</v>
      </c>
      <c r="G342" s="13" t="s">
        <v>51</v>
      </c>
      <c r="H342" s="309" t="s">
        <v>53</v>
      </c>
      <c r="I342" s="287" t="s">
        <v>386</v>
      </c>
      <c r="J342" s="287" t="s">
        <v>53</v>
      </c>
      <c r="K342" s="294" t="s">
        <v>33</v>
      </c>
      <c r="L342" s="585" t="s">
        <v>1093</v>
      </c>
    </row>
    <row r="343" spans="1:12" ht="26.4">
      <c r="A343" s="596" t="s">
        <v>5</v>
      </c>
      <c r="B343" s="362" t="s">
        <v>2128</v>
      </c>
      <c r="C343" s="570" t="s">
        <v>1101</v>
      </c>
      <c r="D343" s="574" t="s">
        <v>1033</v>
      </c>
      <c r="E343" s="13" t="s">
        <v>1034</v>
      </c>
      <c r="F343" s="574" t="s">
        <v>565</v>
      </c>
      <c r="G343" s="13" t="s">
        <v>51</v>
      </c>
      <c r="H343" s="309">
        <v>40</v>
      </c>
      <c r="I343" s="287" t="s">
        <v>386</v>
      </c>
      <c r="J343" s="287">
        <v>0.17100000000000001</v>
      </c>
      <c r="K343" s="294" t="s">
        <v>33</v>
      </c>
      <c r="L343" s="585" t="s">
        <v>1092</v>
      </c>
    </row>
    <row r="344" spans="1:12" ht="26.4">
      <c r="A344" s="596" t="s">
        <v>5</v>
      </c>
      <c r="B344" s="362" t="s">
        <v>2128</v>
      </c>
      <c r="C344" s="570" t="s">
        <v>1102</v>
      </c>
      <c r="D344" s="574" t="s">
        <v>1033</v>
      </c>
      <c r="E344" s="13" t="s">
        <v>1034</v>
      </c>
      <c r="F344" s="574" t="s">
        <v>565</v>
      </c>
      <c r="G344" s="13" t="s">
        <v>51</v>
      </c>
      <c r="H344" s="309">
        <v>145</v>
      </c>
      <c r="I344" s="287" t="s">
        <v>386</v>
      </c>
      <c r="J344" s="287">
        <v>0.17399999999999999</v>
      </c>
      <c r="K344" s="294" t="s">
        <v>33</v>
      </c>
      <c r="L344" s="585" t="s">
        <v>1092</v>
      </c>
    </row>
    <row r="345" spans="1:12" ht="26.4">
      <c r="A345" s="596" t="s">
        <v>5</v>
      </c>
      <c r="B345" s="362" t="s">
        <v>2128</v>
      </c>
      <c r="C345" s="570" t="s">
        <v>1103</v>
      </c>
      <c r="D345" s="574" t="s">
        <v>1033</v>
      </c>
      <c r="E345" s="13" t="s">
        <v>1034</v>
      </c>
      <c r="F345" s="574" t="s">
        <v>565</v>
      </c>
      <c r="G345" s="13" t="s">
        <v>51</v>
      </c>
      <c r="H345" s="309" t="s">
        <v>53</v>
      </c>
      <c r="I345" s="287" t="s">
        <v>386</v>
      </c>
      <c r="J345" s="287" t="s">
        <v>53</v>
      </c>
      <c r="K345" s="294" t="s">
        <v>33</v>
      </c>
      <c r="L345" s="585" t="s">
        <v>1093</v>
      </c>
    </row>
    <row r="346" spans="1:12" ht="26.4">
      <c r="A346" s="596" t="s">
        <v>5</v>
      </c>
      <c r="B346" s="362" t="s">
        <v>2128</v>
      </c>
      <c r="C346" s="570" t="s">
        <v>1104</v>
      </c>
      <c r="D346" s="574" t="s">
        <v>1033</v>
      </c>
      <c r="E346" s="13" t="s">
        <v>1034</v>
      </c>
      <c r="F346" s="574" t="s">
        <v>565</v>
      </c>
      <c r="G346" s="13" t="s">
        <v>51</v>
      </c>
      <c r="H346" s="309">
        <v>245</v>
      </c>
      <c r="I346" s="287" t="s">
        <v>386</v>
      </c>
      <c r="J346" s="287">
        <v>0.51</v>
      </c>
      <c r="K346" s="294" t="s">
        <v>33</v>
      </c>
      <c r="L346" s="585" t="s">
        <v>1093</v>
      </c>
    </row>
    <row r="347" spans="1:12" ht="26.4">
      <c r="A347" s="596" t="s">
        <v>5</v>
      </c>
      <c r="B347" s="362" t="s">
        <v>2128</v>
      </c>
      <c r="C347" s="570" t="s">
        <v>1105</v>
      </c>
      <c r="D347" s="574" t="s">
        <v>1033</v>
      </c>
      <c r="E347" s="13" t="s">
        <v>1034</v>
      </c>
      <c r="F347" s="574" t="s">
        <v>565</v>
      </c>
      <c r="G347" s="13" t="s">
        <v>51</v>
      </c>
      <c r="H347" s="309" t="s">
        <v>53</v>
      </c>
      <c r="I347" s="287" t="s">
        <v>386</v>
      </c>
      <c r="J347" s="287" t="s">
        <v>53</v>
      </c>
      <c r="K347" s="294" t="s">
        <v>33</v>
      </c>
      <c r="L347" s="585" t="s">
        <v>1093</v>
      </c>
    </row>
    <row r="348" spans="1:12" ht="26.4">
      <c r="A348" s="596" t="s">
        <v>5</v>
      </c>
      <c r="B348" s="362" t="s">
        <v>2128</v>
      </c>
      <c r="C348" s="570" t="s">
        <v>1106</v>
      </c>
      <c r="D348" s="574" t="s">
        <v>1033</v>
      </c>
      <c r="E348" s="13" t="s">
        <v>1034</v>
      </c>
      <c r="F348" s="574" t="s">
        <v>565</v>
      </c>
      <c r="G348" s="13" t="s">
        <v>51</v>
      </c>
      <c r="H348" s="309">
        <v>1</v>
      </c>
      <c r="I348" s="287" t="s">
        <v>386</v>
      </c>
      <c r="J348" s="287">
        <v>5.0000000000000001E-3</v>
      </c>
      <c r="K348" s="294" t="s">
        <v>33</v>
      </c>
      <c r="L348" s="585" t="s">
        <v>1093</v>
      </c>
    </row>
    <row r="349" spans="1:12" ht="26.4">
      <c r="A349" s="596" t="s">
        <v>5</v>
      </c>
      <c r="B349" s="362" t="s">
        <v>2128</v>
      </c>
      <c r="C349" s="570" t="s">
        <v>1107</v>
      </c>
      <c r="D349" s="574" t="s">
        <v>1033</v>
      </c>
      <c r="E349" s="13" t="s">
        <v>1034</v>
      </c>
      <c r="F349" s="574" t="s">
        <v>565</v>
      </c>
      <c r="G349" s="13" t="s">
        <v>51</v>
      </c>
      <c r="H349" s="309" t="s">
        <v>53</v>
      </c>
      <c r="I349" s="287" t="s">
        <v>386</v>
      </c>
      <c r="J349" s="287" t="s">
        <v>53</v>
      </c>
      <c r="K349" s="294" t="s">
        <v>33</v>
      </c>
      <c r="L349" s="585" t="s">
        <v>1093</v>
      </c>
    </row>
    <row r="350" spans="1:12" ht="26.4">
      <c r="A350" s="596" t="s">
        <v>5</v>
      </c>
      <c r="B350" s="362" t="s">
        <v>2128</v>
      </c>
      <c r="C350" s="570" t="s">
        <v>1108</v>
      </c>
      <c r="D350" s="574" t="s">
        <v>1033</v>
      </c>
      <c r="E350" s="13" t="s">
        <v>1034</v>
      </c>
      <c r="F350" s="574" t="s">
        <v>565</v>
      </c>
      <c r="G350" s="13" t="s">
        <v>51</v>
      </c>
      <c r="H350" s="309" t="s">
        <v>53</v>
      </c>
      <c r="I350" s="287" t="s">
        <v>386</v>
      </c>
      <c r="J350" s="287" t="s">
        <v>53</v>
      </c>
      <c r="K350" s="294" t="s">
        <v>33</v>
      </c>
      <c r="L350" s="585" t="s">
        <v>1093</v>
      </c>
    </row>
    <row r="351" spans="1:12" ht="26.4">
      <c r="A351" s="596" t="s">
        <v>5</v>
      </c>
      <c r="B351" s="362" t="s">
        <v>2128</v>
      </c>
      <c r="C351" s="570" t="s">
        <v>1109</v>
      </c>
      <c r="D351" s="574" t="s">
        <v>1033</v>
      </c>
      <c r="E351" s="13" t="s">
        <v>1034</v>
      </c>
      <c r="F351" s="574" t="s">
        <v>565</v>
      </c>
      <c r="G351" s="13" t="s">
        <v>51</v>
      </c>
      <c r="H351" s="309" t="s">
        <v>53</v>
      </c>
      <c r="I351" s="287" t="s">
        <v>386</v>
      </c>
      <c r="J351" s="287" t="s">
        <v>53</v>
      </c>
      <c r="K351" s="294" t="s">
        <v>33</v>
      </c>
      <c r="L351" s="585" t="s">
        <v>1093</v>
      </c>
    </row>
    <row r="352" spans="1:12">
      <c r="A352" s="316" t="s">
        <v>2196</v>
      </c>
    </row>
    <row r="353" spans="1:12" ht="28.2" customHeight="1">
      <c r="A353" s="593" t="s">
        <v>2199</v>
      </c>
      <c r="B353" s="593"/>
      <c r="C353" s="593"/>
      <c r="D353" s="593"/>
      <c r="E353" s="593"/>
      <c r="F353" s="593"/>
      <c r="G353" s="593"/>
      <c r="H353" s="593"/>
      <c r="I353" s="593"/>
      <c r="J353" s="593"/>
      <c r="K353" s="593"/>
      <c r="L353" s="593"/>
    </row>
    <row r="354" spans="1:12">
      <c r="A354" s="1" t="s">
        <v>2195</v>
      </c>
    </row>
    <row r="355" spans="1:12">
      <c r="A355" s="1" t="s">
        <v>2552</v>
      </c>
    </row>
    <row r="356" spans="1:12">
      <c r="A356" s="593" t="s">
        <v>2553</v>
      </c>
      <c r="B356" s="593"/>
      <c r="C356" s="593"/>
      <c r="D356" s="593"/>
      <c r="E356" s="593"/>
      <c r="F356" s="593"/>
      <c r="G356" s="593"/>
      <c r="H356" s="593"/>
      <c r="I356" s="593"/>
      <c r="J356" s="593"/>
      <c r="K356" s="593"/>
      <c r="L356" s="593"/>
    </row>
    <row r="357" spans="1:12">
      <c r="A357" s="1" t="s">
        <v>1955</v>
      </c>
    </row>
    <row r="358" spans="1:12" ht="29.4" customHeight="1">
      <c r="A358" s="595" t="s">
        <v>1956</v>
      </c>
      <c r="B358" s="595"/>
      <c r="C358" s="595"/>
      <c r="D358" s="595"/>
      <c r="E358" s="595"/>
      <c r="F358" s="595"/>
      <c r="G358" s="595"/>
      <c r="H358" s="595"/>
      <c r="I358" s="595"/>
      <c r="J358" s="595"/>
      <c r="K358" s="595"/>
      <c r="L358" s="595"/>
    </row>
  </sheetData>
  <mergeCells count="28">
    <mergeCell ref="A353:L353"/>
    <mergeCell ref="A356:L356"/>
    <mergeCell ref="A358:L358"/>
    <mergeCell ref="H56:H57"/>
    <mergeCell ref="I56:I57"/>
    <mergeCell ref="J56:J57"/>
    <mergeCell ref="H63:H64"/>
    <mergeCell ref="I63:I64"/>
    <mergeCell ref="J63:J64"/>
    <mergeCell ref="J2:K2"/>
    <mergeCell ref="A2:I3"/>
    <mergeCell ref="I17:I18"/>
    <mergeCell ref="I31:I32"/>
    <mergeCell ref="H17:H18"/>
    <mergeCell ref="J17:J18"/>
    <mergeCell ref="J3:K3"/>
    <mergeCell ref="J67:J68"/>
    <mergeCell ref="H245:H246"/>
    <mergeCell ref="J245:J246"/>
    <mergeCell ref="H65:H66"/>
    <mergeCell ref="I65:I66"/>
    <mergeCell ref="J65:J66"/>
    <mergeCell ref="H67:H68"/>
    <mergeCell ref="I67:I68"/>
    <mergeCell ref="H111:H112"/>
    <mergeCell ref="J111:J112"/>
    <mergeCell ref="H119:H121"/>
    <mergeCell ref="J120:J121"/>
  </mergeCells>
  <pageMargins left="0.70866141732283472" right="0.70866141732283472" top="0.74803149606299213" bottom="0.74803149606299213" header="0.31496062992125984" footer="0.31496062992125984"/>
  <pageSetup paperSize="8" orientation="landscape" r:id="rId1"/>
  <headerFooter alignWithMargins="0">
    <oddHeader>&amp;RAnnex 2 - ESP_WP-2021_Tables</oddHeader>
    <oddFooter>&amp;C&amp;P / &amp;N</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77"/>
  <sheetViews>
    <sheetView tabSelected="1" view="pageBreakPreview" topLeftCell="A268" zoomScale="68" zoomScaleNormal="100" workbookViewId="0">
      <selection activeCell="L303" sqref="L303"/>
    </sheetView>
  </sheetViews>
  <sheetFormatPr defaultColWidth="11.44140625" defaultRowHeight="13.2"/>
  <cols>
    <col min="1" max="1" width="7" style="1" customWidth="1"/>
    <col min="2" max="2" width="18.5546875" style="87" customWidth="1"/>
    <col min="3" max="3" width="13.6640625" style="87" customWidth="1"/>
    <col min="4" max="4" width="9.5546875" style="1" customWidth="1"/>
    <col min="5" max="5" width="17.77734375" style="87" customWidth="1"/>
    <col min="6" max="6" width="10.5546875" style="1" customWidth="1"/>
    <col min="7" max="24" width="4.5546875" style="1" customWidth="1"/>
    <col min="25" max="25" width="34.21875" style="87" customWidth="1"/>
    <col min="26" max="16384" width="11.44140625" style="1"/>
  </cols>
  <sheetData>
    <row r="1" spans="1:25" ht="13.8" thickBot="1">
      <c r="A1" s="22" t="s">
        <v>283</v>
      </c>
    </row>
    <row r="2" spans="1:25">
      <c r="A2" s="268"/>
      <c r="B2" s="605"/>
      <c r="C2" s="605"/>
      <c r="D2" s="269"/>
      <c r="E2" s="605"/>
      <c r="F2" s="269"/>
      <c r="G2" s="269"/>
      <c r="H2" s="269"/>
      <c r="I2" s="269"/>
      <c r="J2" s="269"/>
      <c r="K2" s="269"/>
      <c r="L2" s="269"/>
      <c r="M2" s="269"/>
      <c r="N2" s="269"/>
      <c r="O2" s="269"/>
      <c r="P2" s="269"/>
      <c r="Q2" s="269"/>
      <c r="R2" s="269"/>
      <c r="S2" s="269"/>
      <c r="T2" s="269"/>
      <c r="U2" s="269"/>
      <c r="V2" s="269" t="s">
        <v>29</v>
      </c>
      <c r="W2" s="267"/>
      <c r="X2" s="267"/>
      <c r="Y2" s="597" t="s">
        <v>2119</v>
      </c>
    </row>
    <row r="3" spans="1:25" ht="13.8" thickBot="1">
      <c r="A3" s="280"/>
      <c r="B3" s="606"/>
      <c r="C3" s="606"/>
      <c r="D3" s="281"/>
      <c r="E3" s="606"/>
      <c r="F3" s="281"/>
      <c r="G3" s="281"/>
      <c r="H3" s="281"/>
      <c r="I3" s="281"/>
      <c r="J3" s="281"/>
      <c r="K3" s="281"/>
      <c r="L3" s="281"/>
      <c r="M3" s="281"/>
      <c r="N3" s="281"/>
      <c r="O3" s="281"/>
      <c r="P3" s="281"/>
      <c r="Q3" s="281"/>
      <c r="R3" s="281"/>
      <c r="S3" s="281"/>
      <c r="T3" s="281"/>
      <c r="U3" s="281"/>
      <c r="V3" s="281" t="s">
        <v>30</v>
      </c>
      <c r="W3" s="275"/>
      <c r="X3" s="275"/>
      <c r="Y3" s="582" t="s">
        <v>2599</v>
      </c>
    </row>
    <row r="4" spans="1:25" ht="26.4">
      <c r="A4" s="191" t="s">
        <v>0</v>
      </c>
      <c r="B4" s="183" t="s">
        <v>58</v>
      </c>
      <c r="C4" s="185" t="s">
        <v>3</v>
      </c>
      <c r="D4" s="186" t="s">
        <v>2641</v>
      </c>
      <c r="E4" s="187" t="s">
        <v>107</v>
      </c>
      <c r="F4" s="189" t="s">
        <v>66</v>
      </c>
      <c r="G4" s="480" t="s">
        <v>2121</v>
      </c>
      <c r="H4" s="481"/>
      <c r="I4" s="482"/>
      <c r="J4" s="480" t="s">
        <v>110</v>
      </c>
      <c r="K4" s="481"/>
      <c r="L4" s="482"/>
      <c r="M4" s="480" t="s">
        <v>111</v>
      </c>
      <c r="N4" s="481"/>
      <c r="O4" s="482"/>
      <c r="P4" s="480" t="s">
        <v>112</v>
      </c>
      <c r="Q4" s="481"/>
      <c r="R4" s="482"/>
      <c r="S4" s="480" t="s">
        <v>113</v>
      </c>
      <c r="T4" s="481"/>
      <c r="U4" s="482"/>
      <c r="V4" s="480" t="s">
        <v>114</v>
      </c>
      <c r="W4" s="481"/>
      <c r="X4" s="482"/>
      <c r="Y4" s="598" t="s">
        <v>14</v>
      </c>
    </row>
    <row r="5" spans="1:25" ht="27.6" thickBot="1">
      <c r="A5" s="192"/>
      <c r="B5" s="607"/>
      <c r="C5" s="188"/>
      <c r="D5" s="184"/>
      <c r="E5" s="188"/>
      <c r="F5" s="190"/>
      <c r="G5" s="221">
        <v>2019</v>
      </c>
      <c r="H5" s="23">
        <v>2020</v>
      </c>
      <c r="I5" s="77">
        <v>2021</v>
      </c>
      <c r="J5" s="76">
        <v>2019</v>
      </c>
      <c r="K5" s="23">
        <v>2020</v>
      </c>
      <c r="L5" s="77">
        <v>2021</v>
      </c>
      <c r="M5" s="76">
        <v>2019</v>
      </c>
      <c r="N5" s="23">
        <v>2020</v>
      </c>
      <c r="O5" s="77">
        <v>2021</v>
      </c>
      <c r="P5" s="76">
        <v>2019</v>
      </c>
      <c r="Q5" s="23">
        <v>2020</v>
      </c>
      <c r="R5" s="77">
        <v>2021</v>
      </c>
      <c r="S5" s="76">
        <v>2019</v>
      </c>
      <c r="T5" s="23">
        <v>2020</v>
      </c>
      <c r="U5" s="77">
        <v>2021</v>
      </c>
      <c r="V5" s="76">
        <v>2019</v>
      </c>
      <c r="W5" s="23">
        <v>2020</v>
      </c>
      <c r="X5" s="77">
        <v>2021</v>
      </c>
      <c r="Y5" s="599"/>
    </row>
    <row r="6" spans="1:25" ht="26.4">
      <c r="A6" s="285" t="s">
        <v>5</v>
      </c>
      <c r="B6" s="608" t="s">
        <v>108</v>
      </c>
      <c r="C6" s="613" t="s">
        <v>47</v>
      </c>
      <c r="D6" s="317" t="s">
        <v>24</v>
      </c>
      <c r="E6" s="620" t="s">
        <v>596</v>
      </c>
      <c r="F6" s="318" t="s">
        <v>81</v>
      </c>
      <c r="G6" s="118" t="s">
        <v>81</v>
      </c>
      <c r="H6" s="118" t="s">
        <v>81</v>
      </c>
      <c r="I6" s="319" t="s">
        <v>81</v>
      </c>
      <c r="J6" s="320" t="s">
        <v>81</v>
      </c>
      <c r="K6" s="13" t="s">
        <v>81</v>
      </c>
      <c r="L6" s="224" t="s">
        <v>81</v>
      </c>
      <c r="M6" s="320" t="s">
        <v>81</v>
      </c>
      <c r="N6" s="13" t="s">
        <v>81</v>
      </c>
      <c r="O6" s="321" t="s">
        <v>81</v>
      </c>
      <c r="P6" s="320" t="s">
        <v>81</v>
      </c>
      <c r="Q6" s="13" t="s">
        <v>81</v>
      </c>
      <c r="R6" s="224" t="s">
        <v>81</v>
      </c>
      <c r="S6" s="320" t="s">
        <v>81</v>
      </c>
      <c r="T6" s="13" t="s">
        <v>81</v>
      </c>
      <c r="U6" s="321" t="s">
        <v>81</v>
      </c>
      <c r="V6" s="322"/>
      <c r="W6" s="285"/>
      <c r="X6" s="13"/>
      <c r="Y6" s="600"/>
    </row>
    <row r="7" spans="1:25" ht="26.4">
      <c r="A7" s="117" t="s">
        <v>5</v>
      </c>
      <c r="B7" s="609" t="s">
        <v>561</v>
      </c>
      <c r="C7" s="614" t="s">
        <v>47</v>
      </c>
      <c r="D7" s="323" t="s">
        <v>24</v>
      </c>
      <c r="E7" s="621" t="s">
        <v>596</v>
      </c>
      <c r="F7" s="318" t="s">
        <v>81</v>
      </c>
      <c r="G7" s="118" t="s">
        <v>81</v>
      </c>
      <c r="H7" s="118" t="s">
        <v>81</v>
      </c>
      <c r="I7" s="319" t="s">
        <v>81</v>
      </c>
      <c r="J7" s="320" t="s">
        <v>81</v>
      </c>
      <c r="K7" s="13" t="s">
        <v>81</v>
      </c>
      <c r="L7" s="224" t="s">
        <v>81</v>
      </c>
      <c r="M7" s="320" t="s">
        <v>81</v>
      </c>
      <c r="N7" s="13" t="s">
        <v>81</v>
      </c>
      <c r="O7" s="321" t="s">
        <v>81</v>
      </c>
      <c r="P7" s="320" t="s">
        <v>81</v>
      </c>
      <c r="Q7" s="13" t="s">
        <v>81</v>
      </c>
      <c r="R7" s="224" t="s">
        <v>81</v>
      </c>
      <c r="S7" s="320" t="s">
        <v>81</v>
      </c>
      <c r="T7" s="13" t="s">
        <v>81</v>
      </c>
      <c r="U7" s="321" t="s">
        <v>81</v>
      </c>
      <c r="V7" s="118"/>
      <c r="W7" s="117"/>
      <c r="X7" s="13"/>
      <c r="Y7" s="600"/>
    </row>
    <row r="8" spans="1:25" ht="26.4">
      <c r="A8" s="117" t="s">
        <v>5</v>
      </c>
      <c r="B8" s="609" t="s">
        <v>597</v>
      </c>
      <c r="C8" s="615" t="s">
        <v>41</v>
      </c>
      <c r="D8" s="323" t="s">
        <v>24</v>
      </c>
      <c r="E8" s="621" t="s">
        <v>563</v>
      </c>
      <c r="F8" s="318" t="s">
        <v>81</v>
      </c>
      <c r="G8" s="118" t="s">
        <v>81</v>
      </c>
      <c r="H8" s="118" t="s">
        <v>81</v>
      </c>
      <c r="I8" s="319" t="s">
        <v>81</v>
      </c>
      <c r="J8" s="320" t="s">
        <v>81</v>
      </c>
      <c r="K8" s="13" t="s">
        <v>81</v>
      </c>
      <c r="L8" s="224" t="s">
        <v>81</v>
      </c>
      <c r="M8" s="320" t="s">
        <v>81</v>
      </c>
      <c r="N8" s="13" t="s">
        <v>81</v>
      </c>
      <c r="O8" s="321" t="s">
        <v>81</v>
      </c>
      <c r="P8" s="320" t="s">
        <v>81</v>
      </c>
      <c r="Q8" s="13" t="s">
        <v>81</v>
      </c>
      <c r="R8" s="224" t="s">
        <v>81</v>
      </c>
      <c r="S8" s="320" t="s">
        <v>81</v>
      </c>
      <c r="T8" s="13" t="s">
        <v>81</v>
      </c>
      <c r="U8" s="321" t="s">
        <v>81</v>
      </c>
      <c r="V8" s="118"/>
      <c r="W8" s="117"/>
      <c r="X8" s="13"/>
      <c r="Y8" s="600"/>
    </row>
    <row r="9" spans="1:25">
      <c r="A9" s="117" t="s">
        <v>5</v>
      </c>
      <c r="B9" s="610" t="s">
        <v>764</v>
      </c>
      <c r="C9" s="616" t="s">
        <v>41</v>
      </c>
      <c r="D9" s="117" t="s">
        <v>24</v>
      </c>
      <c r="E9" s="622" t="s">
        <v>565</v>
      </c>
      <c r="F9" s="318" t="s">
        <v>719</v>
      </c>
      <c r="G9" s="324" t="s">
        <v>719</v>
      </c>
      <c r="H9" s="117" t="s">
        <v>719</v>
      </c>
      <c r="I9" s="13" t="s">
        <v>719</v>
      </c>
      <c r="J9" s="118"/>
      <c r="K9" s="117"/>
      <c r="L9" s="13"/>
      <c r="M9" s="118"/>
      <c r="N9" s="117"/>
      <c r="O9" s="13"/>
      <c r="P9" s="118"/>
      <c r="Q9" s="117"/>
      <c r="R9" s="13"/>
      <c r="S9" s="118"/>
      <c r="T9" s="117"/>
      <c r="U9" s="13"/>
      <c r="V9" s="118"/>
      <c r="W9" s="117"/>
      <c r="X9" s="13"/>
      <c r="Y9" s="600"/>
    </row>
    <row r="10" spans="1:25">
      <c r="A10" s="117" t="s">
        <v>5</v>
      </c>
      <c r="B10" s="610" t="s">
        <v>765</v>
      </c>
      <c r="C10" s="616" t="s">
        <v>41</v>
      </c>
      <c r="D10" s="117" t="s">
        <v>24</v>
      </c>
      <c r="E10" s="622" t="s">
        <v>565</v>
      </c>
      <c r="F10" s="318" t="s">
        <v>719</v>
      </c>
      <c r="G10" s="324" t="s">
        <v>719</v>
      </c>
      <c r="H10" s="117" t="s">
        <v>719</v>
      </c>
      <c r="I10" s="13" t="s">
        <v>719</v>
      </c>
      <c r="J10" s="118"/>
      <c r="K10" s="117"/>
      <c r="L10" s="13"/>
      <c r="M10" s="118"/>
      <c r="N10" s="117"/>
      <c r="O10" s="13"/>
      <c r="P10" s="118"/>
      <c r="Q10" s="117"/>
      <c r="R10" s="13"/>
      <c r="S10" s="118"/>
      <c r="T10" s="117"/>
      <c r="U10" s="13"/>
      <c r="V10" s="118"/>
      <c r="W10" s="117"/>
      <c r="X10" s="13"/>
      <c r="Y10" s="600"/>
    </row>
    <row r="11" spans="1:25">
      <c r="A11" s="117" t="s">
        <v>5</v>
      </c>
      <c r="B11" s="610" t="s">
        <v>766</v>
      </c>
      <c r="C11" s="616" t="s">
        <v>41</v>
      </c>
      <c r="D11" s="117" t="s">
        <v>24</v>
      </c>
      <c r="E11" s="622" t="s">
        <v>565</v>
      </c>
      <c r="F11" s="318" t="s">
        <v>719</v>
      </c>
      <c r="G11" s="324" t="s">
        <v>719</v>
      </c>
      <c r="H11" s="117" t="s">
        <v>719</v>
      </c>
      <c r="I11" s="13" t="s">
        <v>719</v>
      </c>
      <c r="J11" s="118"/>
      <c r="K11" s="117"/>
      <c r="L11" s="13"/>
      <c r="M11" s="118"/>
      <c r="N11" s="117"/>
      <c r="O11" s="13"/>
      <c r="P11" s="118"/>
      <c r="Q11" s="117"/>
      <c r="R11" s="13"/>
      <c r="S11" s="118"/>
      <c r="T11" s="117"/>
      <c r="U11" s="13"/>
      <c r="V11" s="118"/>
      <c r="W11" s="117"/>
      <c r="X11" s="13"/>
      <c r="Y11" s="600"/>
    </row>
    <row r="12" spans="1:25" ht="26.4">
      <c r="A12" s="117" t="s">
        <v>5</v>
      </c>
      <c r="B12" s="610" t="s">
        <v>591</v>
      </c>
      <c r="C12" s="616" t="s">
        <v>41</v>
      </c>
      <c r="D12" s="117" t="s">
        <v>24</v>
      </c>
      <c r="E12" s="622" t="s">
        <v>767</v>
      </c>
      <c r="F12" s="318" t="s">
        <v>719</v>
      </c>
      <c r="G12" s="324" t="s">
        <v>719</v>
      </c>
      <c r="H12" s="117" t="s">
        <v>719</v>
      </c>
      <c r="I12" s="13" t="s">
        <v>719</v>
      </c>
      <c r="J12" s="118"/>
      <c r="K12" s="117"/>
      <c r="L12" s="13"/>
      <c r="M12" s="118"/>
      <c r="N12" s="117"/>
      <c r="O12" s="13"/>
      <c r="P12" s="118"/>
      <c r="Q12" s="117"/>
      <c r="R12" s="13"/>
      <c r="S12" s="118"/>
      <c r="T12" s="117"/>
      <c r="U12" s="13"/>
      <c r="V12" s="118"/>
      <c r="W12" s="117"/>
      <c r="X12" s="13"/>
      <c r="Y12" s="600"/>
    </row>
    <row r="13" spans="1:25">
      <c r="A13" s="117" t="s">
        <v>5</v>
      </c>
      <c r="B13" s="610" t="s">
        <v>591</v>
      </c>
      <c r="C13" s="616" t="s">
        <v>41</v>
      </c>
      <c r="D13" s="117" t="s">
        <v>24</v>
      </c>
      <c r="E13" s="622" t="s">
        <v>768</v>
      </c>
      <c r="F13" s="318" t="s">
        <v>719</v>
      </c>
      <c r="G13" s="324" t="s">
        <v>719</v>
      </c>
      <c r="H13" s="117" t="s">
        <v>719</v>
      </c>
      <c r="I13" s="13" t="s">
        <v>719</v>
      </c>
      <c r="J13" s="118"/>
      <c r="K13" s="117"/>
      <c r="L13" s="13"/>
      <c r="M13" s="118"/>
      <c r="N13" s="117"/>
      <c r="O13" s="13"/>
      <c r="P13" s="118"/>
      <c r="Q13" s="117"/>
      <c r="R13" s="13"/>
      <c r="S13" s="118"/>
      <c r="T13" s="117"/>
      <c r="U13" s="13"/>
      <c r="V13" s="118"/>
      <c r="W13" s="117"/>
      <c r="X13" s="13"/>
      <c r="Y13" s="600"/>
    </row>
    <row r="14" spans="1:25" ht="26.4">
      <c r="A14" s="117" t="s">
        <v>5</v>
      </c>
      <c r="B14" s="610" t="s">
        <v>772</v>
      </c>
      <c r="C14" s="616" t="s">
        <v>41</v>
      </c>
      <c r="D14" s="117" t="s">
        <v>24</v>
      </c>
      <c r="E14" s="622" t="s">
        <v>773</v>
      </c>
      <c r="F14" s="318" t="s">
        <v>601</v>
      </c>
      <c r="G14" s="324" t="s">
        <v>719</v>
      </c>
      <c r="H14" s="117" t="s">
        <v>719</v>
      </c>
      <c r="I14" s="13" t="s">
        <v>719</v>
      </c>
      <c r="J14" s="118" t="s">
        <v>81</v>
      </c>
      <c r="K14" s="117" t="s">
        <v>81</v>
      </c>
      <c r="L14" s="13" t="s">
        <v>81</v>
      </c>
      <c r="M14" s="118" t="s">
        <v>81</v>
      </c>
      <c r="N14" s="117" t="s">
        <v>81</v>
      </c>
      <c r="O14" s="13" t="s">
        <v>81</v>
      </c>
      <c r="P14" s="118" t="s">
        <v>81</v>
      </c>
      <c r="Q14" s="117" t="s">
        <v>81</v>
      </c>
      <c r="R14" s="13" t="s">
        <v>81</v>
      </c>
      <c r="S14" s="118" t="s">
        <v>81</v>
      </c>
      <c r="T14" s="117" t="s">
        <v>81</v>
      </c>
      <c r="U14" s="13" t="s">
        <v>81</v>
      </c>
      <c r="V14" s="118"/>
      <c r="W14" s="117"/>
      <c r="X14" s="13"/>
      <c r="Y14" s="600" t="s">
        <v>1297</v>
      </c>
    </row>
    <row r="15" spans="1:25" ht="26.4">
      <c r="A15" s="117" t="s">
        <v>5</v>
      </c>
      <c r="B15" s="609" t="s">
        <v>577</v>
      </c>
      <c r="C15" s="615" t="s">
        <v>41</v>
      </c>
      <c r="D15" s="323" t="s">
        <v>24</v>
      </c>
      <c r="E15" s="621" t="s">
        <v>598</v>
      </c>
      <c r="F15" s="318" t="s">
        <v>81</v>
      </c>
      <c r="G15" s="320" t="s">
        <v>81</v>
      </c>
      <c r="H15" s="13" t="s">
        <v>81</v>
      </c>
      <c r="I15" s="319" t="s">
        <v>81</v>
      </c>
      <c r="J15" s="320" t="s">
        <v>81</v>
      </c>
      <c r="K15" s="13" t="s">
        <v>81</v>
      </c>
      <c r="L15" s="224" t="s">
        <v>81</v>
      </c>
      <c r="M15" s="320" t="s">
        <v>81</v>
      </c>
      <c r="N15" s="13" t="s">
        <v>81</v>
      </c>
      <c r="O15" s="321" t="s">
        <v>81</v>
      </c>
      <c r="P15" s="320" t="s">
        <v>81</v>
      </c>
      <c r="Q15" s="13" t="s">
        <v>81</v>
      </c>
      <c r="R15" s="224" t="s">
        <v>81</v>
      </c>
      <c r="S15" s="320" t="s">
        <v>81</v>
      </c>
      <c r="T15" s="13" t="s">
        <v>81</v>
      </c>
      <c r="U15" s="321" t="s">
        <v>81</v>
      </c>
      <c r="V15" s="118"/>
      <c r="W15" s="117"/>
      <c r="X15" s="13"/>
      <c r="Y15" s="600"/>
    </row>
    <row r="16" spans="1:25" ht="26.4">
      <c r="A16" s="117" t="s">
        <v>5</v>
      </c>
      <c r="B16" s="610" t="s">
        <v>779</v>
      </c>
      <c r="C16" s="616" t="s">
        <v>41</v>
      </c>
      <c r="D16" s="117" t="s">
        <v>24</v>
      </c>
      <c r="E16" s="622" t="s">
        <v>780</v>
      </c>
      <c r="F16" s="318" t="s">
        <v>719</v>
      </c>
      <c r="G16" s="324" t="s">
        <v>719</v>
      </c>
      <c r="H16" s="117" t="s">
        <v>719</v>
      </c>
      <c r="I16" s="13" t="s">
        <v>719</v>
      </c>
      <c r="J16" s="118"/>
      <c r="K16" s="117"/>
      <c r="L16" s="13"/>
      <c r="M16" s="118"/>
      <c r="N16" s="117"/>
      <c r="O16" s="13"/>
      <c r="P16" s="118"/>
      <c r="Q16" s="117"/>
      <c r="R16" s="13"/>
      <c r="S16" s="118"/>
      <c r="T16" s="117"/>
      <c r="U16" s="13"/>
      <c r="V16" s="118"/>
      <c r="W16" s="117"/>
      <c r="X16" s="13"/>
      <c r="Y16" s="600"/>
    </row>
    <row r="17" spans="1:25" ht="26.4">
      <c r="A17" s="117" t="s">
        <v>5</v>
      </c>
      <c r="B17" s="610" t="s">
        <v>779</v>
      </c>
      <c r="C17" s="616" t="s">
        <v>41</v>
      </c>
      <c r="D17" s="117" t="s">
        <v>24</v>
      </c>
      <c r="E17" s="622" t="s">
        <v>781</v>
      </c>
      <c r="F17" s="318" t="s">
        <v>719</v>
      </c>
      <c r="G17" s="324" t="s">
        <v>719</v>
      </c>
      <c r="H17" s="117" t="s">
        <v>719</v>
      </c>
      <c r="I17" s="13" t="s">
        <v>719</v>
      </c>
      <c r="J17" s="118"/>
      <c r="K17" s="117"/>
      <c r="L17" s="13"/>
      <c r="M17" s="118"/>
      <c r="N17" s="117"/>
      <c r="O17" s="13"/>
      <c r="P17" s="118"/>
      <c r="Q17" s="117"/>
      <c r="R17" s="13"/>
      <c r="S17" s="118"/>
      <c r="T17" s="117"/>
      <c r="U17" s="13"/>
      <c r="V17" s="118"/>
      <c r="W17" s="117"/>
      <c r="X17" s="13"/>
      <c r="Y17" s="600"/>
    </row>
    <row r="18" spans="1:25" ht="26.4">
      <c r="A18" s="117" t="s">
        <v>5</v>
      </c>
      <c r="B18" s="610" t="s">
        <v>782</v>
      </c>
      <c r="C18" s="616" t="s">
        <v>41</v>
      </c>
      <c r="D18" s="117" t="s">
        <v>24</v>
      </c>
      <c r="E18" s="622" t="s">
        <v>783</v>
      </c>
      <c r="F18" s="318" t="s">
        <v>719</v>
      </c>
      <c r="G18" s="324" t="s">
        <v>719</v>
      </c>
      <c r="H18" s="117" t="s">
        <v>719</v>
      </c>
      <c r="I18" s="13" t="s">
        <v>719</v>
      </c>
      <c r="J18" s="118"/>
      <c r="K18" s="117"/>
      <c r="L18" s="13"/>
      <c r="M18" s="118"/>
      <c r="N18" s="117"/>
      <c r="O18" s="13"/>
      <c r="P18" s="118"/>
      <c r="Q18" s="117"/>
      <c r="R18" s="13"/>
      <c r="S18" s="118"/>
      <c r="T18" s="117"/>
      <c r="U18" s="13"/>
      <c r="V18" s="118"/>
      <c r="W18" s="117"/>
      <c r="X18" s="13"/>
      <c r="Y18" s="600"/>
    </row>
    <row r="19" spans="1:25" ht="39.6">
      <c r="A19" s="117" t="s">
        <v>5</v>
      </c>
      <c r="B19" s="610" t="s">
        <v>787</v>
      </c>
      <c r="C19" s="616" t="s">
        <v>41</v>
      </c>
      <c r="D19" s="117" t="s">
        <v>24</v>
      </c>
      <c r="E19" s="622" t="s">
        <v>788</v>
      </c>
      <c r="F19" s="318" t="s">
        <v>601</v>
      </c>
      <c r="G19" s="324" t="s">
        <v>719</v>
      </c>
      <c r="H19" s="117" t="s">
        <v>719</v>
      </c>
      <c r="I19" s="13" t="s">
        <v>719</v>
      </c>
      <c r="J19" s="118" t="s">
        <v>719</v>
      </c>
      <c r="K19" s="117" t="s">
        <v>719</v>
      </c>
      <c r="L19" s="13" t="s">
        <v>719</v>
      </c>
      <c r="M19" s="118" t="s">
        <v>719</v>
      </c>
      <c r="N19" s="117" t="s">
        <v>719</v>
      </c>
      <c r="O19" s="13" t="s">
        <v>719</v>
      </c>
      <c r="P19" s="118" t="s">
        <v>719</v>
      </c>
      <c r="Q19" s="117" t="s">
        <v>719</v>
      </c>
      <c r="R19" s="13" t="s">
        <v>719</v>
      </c>
      <c r="S19" s="118" t="s">
        <v>719</v>
      </c>
      <c r="T19" s="117" t="s">
        <v>719</v>
      </c>
      <c r="U19" s="13" t="s">
        <v>719</v>
      </c>
      <c r="V19" s="118"/>
      <c r="W19" s="117" t="s">
        <v>1298</v>
      </c>
      <c r="X19" s="13"/>
      <c r="Y19" s="600" t="s">
        <v>2068</v>
      </c>
    </row>
    <row r="20" spans="1:25" ht="118.8">
      <c r="A20" s="117" t="s">
        <v>5</v>
      </c>
      <c r="B20" s="610" t="s">
        <v>787</v>
      </c>
      <c r="C20" s="616" t="s">
        <v>41</v>
      </c>
      <c r="D20" s="117" t="s">
        <v>24</v>
      </c>
      <c r="E20" s="622" t="s">
        <v>789</v>
      </c>
      <c r="F20" s="318" t="s">
        <v>601</v>
      </c>
      <c r="G20" s="324" t="s">
        <v>719</v>
      </c>
      <c r="H20" s="117" t="s">
        <v>719</v>
      </c>
      <c r="I20" s="13" t="s">
        <v>719</v>
      </c>
      <c r="J20" s="118" t="s">
        <v>719</v>
      </c>
      <c r="K20" s="117"/>
      <c r="L20" s="13"/>
      <c r="M20" s="118" t="s">
        <v>719</v>
      </c>
      <c r="N20" s="117"/>
      <c r="O20" s="13"/>
      <c r="P20" s="118" t="s">
        <v>719</v>
      </c>
      <c r="Q20" s="117"/>
      <c r="R20" s="13"/>
      <c r="S20" s="118" t="s">
        <v>719</v>
      </c>
      <c r="T20" s="117"/>
      <c r="U20" s="13"/>
      <c r="V20" s="118" t="s">
        <v>81</v>
      </c>
      <c r="W20" s="117" t="s">
        <v>81</v>
      </c>
      <c r="X20" s="13" t="s">
        <v>81</v>
      </c>
      <c r="Y20" s="600" t="s">
        <v>1299</v>
      </c>
    </row>
    <row r="21" spans="1:25" ht="26.4">
      <c r="A21" s="117" t="s">
        <v>5</v>
      </c>
      <c r="B21" s="610" t="s">
        <v>572</v>
      </c>
      <c r="C21" s="616" t="s">
        <v>41</v>
      </c>
      <c r="D21" s="117" t="s">
        <v>24</v>
      </c>
      <c r="E21" s="622" t="s">
        <v>795</v>
      </c>
      <c r="F21" s="318" t="s">
        <v>719</v>
      </c>
      <c r="G21" s="324" t="s">
        <v>719</v>
      </c>
      <c r="H21" s="117" t="s">
        <v>719</v>
      </c>
      <c r="I21" s="13" t="s">
        <v>719</v>
      </c>
      <c r="J21" s="118"/>
      <c r="K21" s="117"/>
      <c r="L21" s="13"/>
      <c r="M21" s="118"/>
      <c r="N21" s="117"/>
      <c r="O21" s="13"/>
      <c r="P21" s="118"/>
      <c r="Q21" s="117"/>
      <c r="R21" s="13"/>
      <c r="S21" s="118"/>
      <c r="T21" s="117"/>
      <c r="U21" s="13"/>
      <c r="V21" s="118"/>
      <c r="W21" s="117"/>
      <c r="X21" s="13"/>
      <c r="Y21" s="600"/>
    </row>
    <row r="22" spans="1:25" ht="26.4">
      <c r="A22" s="117" t="s">
        <v>5</v>
      </c>
      <c r="B22" s="610" t="s">
        <v>796</v>
      </c>
      <c r="C22" s="616" t="s">
        <v>41</v>
      </c>
      <c r="D22" s="117" t="s">
        <v>24</v>
      </c>
      <c r="E22" s="622" t="s">
        <v>565</v>
      </c>
      <c r="F22" s="318" t="s">
        <v>601</v>
      </c>
      <c r="G22" s="324" t="s">
        <v>719</v>
      </c>
      <c r="H22" s="117" t="s">
        <v>719</v>
      </c>
      <c r="I22" s="13" t="s">
        <v>719</v>
      </c>
      <c r="J22" s="118" t="s">
        <v>81</v>
      </c>
      <c r="K22" s="117" t="s">
        <v>81</v>
      </c>
      <c r="L22" s="13" t="s">
        <v>81</v>
      </c>
      <c r="M22" s="118" t="s">
        <v>81</v>
      </c>
      <c r="N22" s="117" t="s">
        <v>81</v>
      </c>
      <c r="O22" s="13" t="s">
        <v>81</v>
      </c>
      <c r="P22" s="118" t="s">
        <v>81</v>
      </c>
      <c r="Q22" s="117" t="s">
        <v>81</v>
      </c>
      <c r="R22" s="13" t="s">
        <v>81</v>
      </c>
      <c r="S22" s="118" t="s">
        <v>81</v>
      </c>
      <c r="T22" s="117" t="s">
        <v>81</v>
      </c>
      <c r="U22" s="13" t="s">
        <v>81</v>
      </c>
      <c r="V22" s="118"/>
      <c r="W22" s="117"/>
      <c r="X22" s="13"/>
      <c r="Y22" s="600" t="s">
        <v>1297</v>
      </c>
    </row>
    <row r="23" spans="1:25">
      <c r="A23" s="117" t="s">
        <v>5</v>
      </c>
      <c r="B23" s="610" t="s">
        <v>799</v>
      </c>
      <c r="C23" s="616" t="s">
        <v>41</v>
      </c>
      <c r="D23" s="117" t="s">
        <v>24</v>
      </c>
      <c r="E23" s="622" t="s">
        <v>800</v>
      </c>
      <c r="F23" s="318" t="s">
        <v>719</v>
      </c>
      <c r="G23" s="324" t="s">
        <v>719</v>
      </c>
      <c r="H23" s="117" t="s">
        <v>719</v>
      </c>
      <c r="I23" s="13" t="s">
        <v>719</v>
      </c>
      <c r="J23" s="118"/>
      <c r="K23" s="117"/>
      <c r="L23" s="13"/>
      <c r="M23" s="118"/>
      <c r="N23" s="117"/>
      <c r="O23" s="13"/>
      <c r="P23" s="118"/>
      <c r="Q23" s="117"/>
      <c r="R23" s="13"/>
      <c r="S23" s="118"/>
      <c r="T23" s="117"/>
      <c r="U23" s="13"/>
      <c r="V23" s="118"/>
      <c r="W23" s="117"/>
      <c r="X23" s="13"/>
      <c r="Y23" s="600"/>
    </row>
    <row r="24" spans="1:25" ht="92.4">
      <c r="A24" s="117" t="s">
        <v>5</v>
      </c>
      <c r="B24" s="610" t="s">
        <v>801</v>
      </c>
      <c r="C24" s="616" t="s">
        <v>41</v>
      </c>
      <c r="D24" s="117" t="s">
        <v>24</v>
      </c>
      <c r="E24" s="622" t="s">
        <v>810</v>
      </c>
      <c r="F24" s="318" t="s">
        <v>719</v>
      </c>
      <c r="G24" s="324" t="s">
        <v>719</v>
      </c>
      <c r="H24" s="117" t="s">
        <v>719</v>
      </c>
      <c r="I24" s="13" t="s">
        <v>719</v>
      </c>
      <c r="J24" s="118" t="s">
        <v>719</v>
      </c>
      <c r="K24" s="117"/>
      <c r="L24" s="13"/>
      <c r="M24" s="118" t="s">
        <v>719</v>
      </c>
      <c r="N24" s="117"/>
      <c r="O24" s="13"/>
      <c r="P24" s="118" t="s">
        <v>719</v>
      </c>
      <c r="Q24" s="117"/>
      <c r="R24" s="13"/>
      <c r="S24" s="118" t="s">
        <v>719</v>
      </c>
      <c r="T24" s="117"/>
      <c r="U24" s="13"/>
      <c r="V24" s="118"/>
      <c r="W24" s="117"/>
      <c r="X24" s="13"/>
      <c r="Y24" s="600" t="s">
        <v>1300</v>
      </c>
    </row>
    <row r="25" spans="1:25" ht="92.4">
      <c r="A25" s="117" t="s">
        <v>5</v>
      </c>
      <c r="B25" s="610" t="s">
        <v>803</v>
      </c>
      <c r="C25" s="616" t="s">
        <v>41</v>
      </c>
      <c r="D25" s="117" t="s">
        <v>24</v>
      </c>
      <c r="E25" s="622" t="s">
        <v>810</v>
      </c>
      <c r="F25" s="318" t="s">
        <v>719</v>
      </c>
      <c r="G25" s="324" t="s">
        <v>719</v>
      </c>
      <c r="H25" s="117" t="s">
        <v>719</v>
      </c>
      <c r="I25" s="13" t="s">
        <v>719</v>
      </c>
      <c r="J25" s="118" t="s">
        <v>719</v>
      </c>
      <c r="K25" s="117"/>
      <c r="L25" s="13"/>
      <c r="M25" s="118" t="s">
        <v>719</v>
      </c>
      <c r="N25" s="117"/>
      <c r="O25" s="13"/>
      <c r="P25" s="118" t="s">
        <v>719</v>
      </c>
      <c r="Q25" s="117"/>
      <c r="R25" s="13"/>
      <c r="S25" s="118" t="s">
        <v>719</v>
      </c>
      <c r="T25" s="117"/>
      <c r="U25" s="13"/>
      <c r="V25" s="118"/>
      <c r="W25" s="117"/>
      <c r="X25" s="13"/>
      <c r="Y25" s="600" t="s">
        <v>1300</v>
      </c>
    </row>
    <row r="26" spans="1:25" ht="26.4">
      <c r="A26" s="117" t="s">
        <v>5</v>
      </c>
      <c r="B26" s="610" t="s">
        <v>804</v>
      </c>
      <c r="C26" s="616" t="s">
        <v>41</v>
      </c>
      <c r="D26" s="117" t="s">
        <v>24</v>
      </c>
      <c r="E26" s="622" t="s">
        <v>805</v>
      </c>
      <c r="F26" s="318" t="s">
        <v>719</v>
      </c>
      <c r="G26" s="324" t="s">
        <v>719</v>
      </c>
      <c r="H26" s="117" t="s">
        <v>719</v>
      </c>
      <c r="I26" s="13" t="s">
        <v>719</v>
      </c>
      <c r="J26" s="118"/>
      <c r="K26" s="117"/>
      <c r="L26" s="13"/>
      <c r="M26" s="118"/>
      <c r="N26" s="117"/>
      <c r="O26" s="13"/>
      <c r="P26" s="118"/>
      <c r="Q26" s="117"/>
      <c r="R26" s="13"/>
      <c r="S26" s="118"/>
      <c r="T26" s="117"/>
      <c r="U26" s="13"/>
      <c r="V26" s="118"/>
      <c r="W26" s="117"/>
      <c r="X26" s="13"/>
      <c r="Y26" s="600"/>
    </row>
    <row r="27" spans="1:25" ht="92.4">
      <c r="A27" s="117" t="s">
        <v>5</v>
      </c>
      <c r="B27" s="610" t="s">
        <v>803</v>
      </c>
      <c r="C27" s="616" t="s">
        <v>41</v>
      </c>
      <c r="D27" s="117" t="s">
        <v>24</v>
      </c>
      <c r="E27" s="622" t="s">
        <v>806</v>
      </c>
      <c r="F27" s="318" t="s">
        <v>719</v>
      </c>
      <c r="G27" s="324" t="s">
        <v>719</v>
      </c>
      <c r="H27" s="117" t="s">
        <v>719</v>
      </c>
      <c r="I27" s="13" t="s">
        <v>719</v>
      </c>
      <c r="J27" s="118" t="s">
        <v>719</v>
      </c>
      <c r="K27" s="117"/>
      <c r="L27" s="13"/>
      <c r="M27" s="118" t="s">
        <v>719</v>
      </c>
      <c r="N27" s="117"/>
      <c r="O27" s="13"/>
      <c r="P27" s="118" t="s">
        <v>719</v>
      </c>
      <c r="Q27" s="117"/>
      <c r="R27" s="13"/>
      <c r="S27" s="118" t="s">
        <v>719</v>
      </c>
      <c r="T27" s="117"/>
      <c r="U27" s="13"/>
      <c r="V27" s="118"/>
      <c r="W27" s="117"/>
      <c r="X27" s="13"/>
      <c r="Y27" s="600" t="s">
        <v>1300</v>
      </c>
    </row>
    <row r="28" spans="1:25" ht="66">
      <c r="A28" s="117" t="s">
        <v>5</v>
      </c>
      <c r="B28" s="610" t="s">
        <v>691</v>
      </c>
      <c r="C28" s="616" t="s">
        <v>41</v>
      </c>
      <c r="D28" s="117" t="s">
        <v>24</v>
      </c>
      <c r="E28" s="622" t="s">
        <v>810</v>
      </c>
      <c r="F28" s="318" t="s">
        <v>601</v>
      </c>
      <c r="G28" s="324" t="s">
        <v>719</v>
      </c>
      <c r="H28" s="117" t="s">
        <v>719</v>
      </c>
      <c r="I28" s="13" t="s">
        <v>719</v>
      </c>
      <c r="J28" s="325" t="s">
        <v>2210</v>
      </c>
      <c r="K28" s="117"/>
      <c r="L28" s="13"/>
      <c r="M28" s="326" t="s">
        <v>1298</v>
      </c>
      <c r="N28" s="117" t="s">
        <v>1298</v>
      </c>
      <c r="O28" s="13"/>
      <c r="P28" s="326" t="s">
        <v>1298</v>
      </c>
      <c r="Q28" s="117" t="s">
        <v>1298</v>
      </c>
      <c r="R28" s="13"/>
      <c r="S28" s="326" t="s">
        <v>1298</v>
      </c>
      <c r="T28" s="117" t="s">
        <v>1298</v>
      </c>
      <c r="U28" s="13"/>
      <c r="V28" s="118"/>
      <c r="W28" s="117"/>
      <c r="X28" s="13"/>
      <c r="Y28" s="600" t="s">
        <v>2214</v>
      </c>
    </row>
    <row r="29" spans="1:25">
      <c r="A29" s="117" t="s">
        <v>5</v>
      </c>
      <c r="B29" s="610" t="s">
        <v>811</v>
      </c>
      <c r="C29" s="616" t="s">
        <v>41</v>
      </c>
      <c r="D29" s="117" t="s">
        <v>24</v>
      </c>
      <c r="E29" s="622" t="s">
        <v>812</v>
      </c>
      <c r="F29" s="318" t="s">
        <v>719</v>
      </c>
      <c r="G29" s="324" t="s">
        <v>719</v>
      </c>
      <c r="H29" s="117" t="s">
        <v>719</v>
      </c>
      <c r="I29" s="13" t="s">
        <v>719</v>
      </c>
      <c r="J29" s="118"/>
      <c r="K29" s="117"/>
      <c r="L29" s="13"/>
      <c r="M29" s="118"/>
      <c r="N29" s="117"/>
      <c r="O29" s="13"/>
      <c r="P29" s="118"/>
      <c r="Q29" s="117"/>
      <c r="R29" s="13"/>
      <c r="S29" s="118"/>
      <c r="T29" s="117"/>
      <c r="U29" s="13"/>
      <c r="V29" s="118"/>
      <c r="W29" s="117"/>
      <c r="X29" s="13"/>
      <c r="Y29" s="600"/>
    </row>
    <row r="30" spans="1:25" ht="26.4">
      <c r="A30" s="117" t="s">
        <v>5</v>
      </c>
      <c r="B30" s="610" t="s">
        <v>813</v>
      </c>
      <c r="C30" s="616" t="s">
        <v>41</v>
      </c>
      <c r="D30" s="117" t="s">
        <v>24</v>
      </c>
      <c r="E30" s="622" t="s">
        <v>812</v>
      </c>
      <c r="F30" s="318" t="s">
        <v>719</v>
      </c>
      <c r="G30" s="324" t="s">
        <v>719</v>
      </c>
      <c r="H30" s="117" t="s">
        <v>719</v>
      </c>
      <c r="I30" s="13" t="s">
        <v>719</v>
      </c>
      <c r="J30" s="118"/>
      <c r="K30" s="117"/>
      <c r="L30" s="13"/>
      <c r="M30" s="118"/>
      <c r="N30" s="117"/>
      <c r="O30" s="13"/>
      <c r="P30" s="118"/>
      <c r="Q30" s="117"/>
      <c r="R30" s="13"/>
      <c r="S30" s="118"/>
      <c r="T30" s="117"/>
      <c r="U30" s="13"/>
      <c r="V30" s="118"/>
      <c r="W30" s="117"/>
      <c r="X30" s="13"/>
      <c r="Y30" s="600"/>
    </row>
    <row r="31" spans="1:25" ht="105.6">
      <c r="A31" s="117" t="s">
        <v>5</v>
      </c>
      <c r="B31" s="610" t="s">
        <v>811</v>
      </c>
      <c r="C31" s="616" t="s">
        <v>41</v>
      </c>
      <c r="D31" s="117" t="s">
        <v>24</v>
      </c>
      <c r="E31" s="622" t="s">
        <v>814</v>
      </c>
      <c r="F31" s="318" t="s">
        <v>719</v>
      </c>
      <c r="G31" s="324" t="s">
        <v>719</v>
      </c>
      <c r="H31" s="117" t="s">
        <v>719</v>
      </c>
      <c r="I31" s="13" t="s">
        <v>719</v>
      </c>
      <c r="J31" s="118" t="s">
        <v>719</v>
      </c>
      <c r="K31" s="117"/>
      <c r="L31" s="13"/>
      <c r="M31" s="118" t="s">
        <v>719</v>
      </c>
      <c r="N31" s="117"/>
      <c r="O31" s="13"/>
      <c r="P31" s="118" t="s">
        <v>719</v>
      </c>
      <c r="Q31" s="117"/>
      <c r="R31" s="13"/>
      <c r="S31" s="118" t="s">
        <v>719</v>
      </c>
      <c r="T31" s="117"/>
      <c r="U31" s="13"/>
      <c r="V31" s="118"/>
      <c r="W31" s="117"/>
      <c r="X31" s="13"/>
      <c r="Y31" s="600" t="s">
        <v>1301</v>
      </c>
    </row>
    <row r="32" spans="1:25" ht="105.6">
      <c r="A32" s="117" t="s">
        <v>5</v>
      </c>
      <c r="B32" s="610" t="s">
        <v>811</v>
      </c>
      <c r="C32" s="616" t="s">
        <v>41</v>
      </c>
      <c r="D32" s="117" t="s">
        <v>24</v>
      </c>
      <c r="E32" s="622" t="s">
        <v>810</v>
      </c>
      <c r="F32" s="318" t="s">
        <v>719</v>
      </c>
      <c r="G32" s="324" t="s">
        <v>719</v>
      </c>
      <c r="H32" s="117" t="s">
        <v>719</v>
      </c>
      <c r="I32" s="13" t="s">
        <v>719</v>
      </c>
      <c r="J32" s="118" t="s">
        <v>719</v>
      </c>
      <c r="K32" s="117"/>
      <c r="L32" s="13"/>
      <c r="M32" s="118" t="s">
        <v>719</v>
      </c>
      <c r="N32" s="117"/>
      <c r="O32" s="13"/>
      <c r="P32" s="118" t="s">
        <v>719</v>
      </c>
      <c r="Q32" s="117"/>
      <c r="R32" s="13"/>
      <c r="S32" s="118" t="s">
        <v>719</v>
      </c>
      <c r="T32" s="117"/>
      <c r="U32" s="13"/>
      <c r="V32" s="118"/>
      <c r="W32" s="117"/>
      <c r="X32" s="13"/>
      <c r="Y32" s="600" t="s">
        <v>1301</v>
      </c>
    </row>
    <row r="33" spans="1:26" ht="105.6">
      <c r="A33" s="117" t="s">
        <v>5</v>
      </c>
      <c r="B33" s="610" t="s">
        <v>813</v>
      </c>
      <c r="C33" s="616" t="s">
        <v>41</v>
      </c>
      <c r="D33" s="117" t="s">
        <v>24</v>
      </c>
      <c r="E33" s="622" t="s">
        <v>814</v>
      </c>
      <c r="F33" s="318" t="s">
        <v>719</v>
      </c>
      <c r="G33" s="324" t="s">
        <v>719</v>
      </c>
      <c r="H33" s="117" t="s">
        <v>719</v>
      </c>
      <c r="I33" s="13" t="s">
        <v>719</v>
      </c>
      <c r="J33" s="118" t="s">
        <v>719</v>
      </c>
      <c r="K33" s="117"/>
      <c r="L33" s="13"/>
      <c r="M33" s="118" t="s">
        <v>719</v>
      </c>
      <c r="N33" s="117"/>
      <c r="O33" s="13"/>
      <c r="P33" s="118" t="s">
        <v>719</v>
      </c>
      <c r="Q33" s="117"/>
      <c r="R33" s="13"/>
      <c r="S33" s="118" t="s">
        <v>719</v>
      </c>
      <c r="T33" s="117"/>
      <c r="U33" s="13"/>
      <c r="V33" s="118"/>
      <c r="W33" s="117"/>
      <c r="X33" s="13"/>
      <c r="Y33" s="600" t="s">
        <v>1301</v>
      </c>
    </row>
    <row r="34" spans="1:26" ht="105.6">
      <c r="A34" s="117" t="s">
        <v>5</v>
      </c>
      <c r="B34" s="610" t="s">
        <v>813</v>
      </c>
      <c r="C34" s="616" t="s">
        <v>41</v>
      </c>
      <c r="D34" s="117" t="s">
        <v>24</v>
      </c>
      <c r="E34" s="622" t="s">
        <v>810</v>
      </c>
      <c r="F34" s="318" t="s">
        <v>719</v>
      </c>
      <c r="G34" s="324" t="s">
        <v>719</v>
      </c>
      <c r="H34" s="117" t="s">
        <v>719</v>
      </c>
      <c r="I34" s="13" t="s">
        <v>719</v>
      </c>
      <c r="J34" s="118" t="s">
        <v>719</v>
      </c>
      <c r="K34" s="117"/>
      <c r="L34" s="13"/>
      <c r="M34" s="118" t="s">
        <v>719</v>
      </c>
      <c r="N34" s="117"/>
      <c r="O34" s="13"/>
      <c r="P34" s="118" t="s">
        <v>719</v>
      </c>
      <c r="Q34" s="117"/>
      <c r="R34" s="13"/>
      <c r="S34" s="118" t="s">
        <v>719</v>
      </c>
      <c r="T34" s="117"/>
      <c r="U34" s="13"/>
      <c r="V34" s="118"/>
      <c r="W34" s="117"/>
      <c r="X34" s="13"/>
      <c r="Y34" s="600" t="s">
        <v>1301</v>
      </c>
    </row>
    <row r="35" spans="1:26" ht="26.4">
      <c r="A35" s="117" t="s">
        <v>5</v>
      </c>
      <c r="B35" s="610" t="s">
        <v>824</v>
      </c>
      <c r="C35" s="616" t="s">
        <v>41</v>
      </c>
      <c r="D35" s="117" t="s">
        <v>24</v>
      </c>
      <c r="E35" s="622" t="s">
        <v>825</v>
      </c>
      <c r="F35" s="318" t="s">
        <v>601</v>
      </c>
      <c r="G35" s="324" t="s">
        <v>719</v>
      </c>
      <c r="H35" s="117" t="s">
        <v>719</v>
      </c>
      <c r="I35" s="13" t="s">
        <v>719</v>
      </c>
      <c r="J35" s="118" t="s">
        <v>81</v>
      </c>
      <c r="K35" s="117" t="s">
        <v>81</v>
      </c>
      <c r="L35" s="13" t="s">
        <v>81</v>
      </c>
      <c r="M35" s="118" t="s">
        <v>81</v>
      </c>
      <c r="N35" s="117" t="s">
        <v>81</v>
      </c>
      <c r="O35" s="13" t="s">
        <v>81</v>
      </c>
      <c r="P35" s="118" t="s">
        <v>81</v>
      </c>
      <c r="Q35" s="117" t="s">
        <v>81</v>
      </c>
      <c r="R35" s="13" t="s">
        <v>81</v>
      </c>
      <c r="S35" s="118" t="s">
        <v>81</v>
      </c>
      <c r="T35" s="117" t="s">
        <v>81</v>
      </c>
      <c r="U35" s="13" t="s">
        <v>81</v>
      </c>
      <c r="V35" s="118"/>
      <c r="W35" s="117"/>
      <c r="X35" s="13"/>
      <c r="Y35" s="600" t="s">
        <v>1302</v>
      </c>
    </row>
    <row r="36" spans="1:26" ht="26.4">
      <c r="A36" s="117" t="s">
        <v>5</v>
      </c>
      <c r="B36" s="610" t="s">
        <v>824</v>
      </c>
      <c r="C36" s="616" t="s">
        <v>41</v>
      </c>
      <c r="D36" s="117" t="s">
        <v>24</v>
      </c>
      <c r="E36" s="622" t="s">
        <v>810</v>
      </c>
      <c r="F36" s="318" t="s">
        <v>601</v>
      </c>
      <c r="G36" s="324" t="s">
        <v>719</v>
      </c>
      <c r="H36" s="117" t="s">
        <v>719</v>
      </c>
      <c r="I36" s="13" t="s">
        <v>719</v>
      </c>
      <c r="J36" s="118" t="s">
        <v>81</v>
      </c>
      <c r="K36" s="117" t="s">
        <v>81</v>
      </c>
      <c r="L36" s="13" t="s">
        <v>81</v>
      </c>
      <c r="M36" s="118" t="s">
        <v>81</v>
      </c>
      <c r="N36" s="117" t="s">
        <v>81</v>
      </c>
      <c r="O36" s="13" t="s">
        <v>81</v>
      </c>
      <c r="P36" s="118" t="s">
        <v>81</v>
      </c>
      <c r="Q36" s="117" t="s">
        <v>81</v>
      </c>
      <c r="R36" s="13" t="s">
        <v>81</v>
      </c>
      <c r="S36" s="118" t="s">
        <v>81</v>
      </c>
      <c r="T36" s="117" t="s">
        <v>81</v>
      </c>
      <c r="U36" s="13" t="s">
        <v>81</v>
      </c>
      <c r="V36" s="118"/>
      <c r="W36" s="117"/>
      <c r="X36" s="13"/>
      <c r="Y36" s="600" t="s">
        <v>1302</v>
      </c>
    </row>
    <row r="37" spans="1:26" ht="26.4">
      <c r="A37" s="117" t="s">
        <v>5</v>
      </c>
      <c r="B37" s="610" t="s">
        <v>826</v>
      </c>
      <c r="C37" s="616" t="s">
        <v>41</v>
      </c>
      <c r="D37" s="117" t="s">
        <v>24</v>
      </c>
      <c r="E37" s="622" t="s">
        <v>565</v>
      </c>
      <c r="F37" s="318" t="s">
        <v>719</v>
      </c>
      <c r="G37" s="324" t="s">
        <v>719</v>
      </c>
      <c r="H37" s="117" t="s">
        <v>719</v>
      </c>
      <c r="I37" s="13" t="s">
        <v>719</v>
      </c>
      <c r="J37" s="118"/>
      <c r="K37" s="117"/>
      <c r="L37" s="13"/>
      <c r="M37" s="118"/>
      <c r="N37" s="117"/>
      <c r="O37" s="13"/>
      <c r="P37" s="118"/>
      <c r="Q37" s="117"/>
      <c r="R37" s="13"/>
      <c r="S37" s="118"/>
      <c r="T37" s="117"/>
      <c r="U37" s="13"/>
      <c r="V37" s="118"/>
      <c r="W37" s="117"/>
      <c r="X37" s="13"/>
      <c r="Y37" s="600"/>
    </row>
    <row r="38" spans="1:26" ht="264">
      <c r="A38" s="117" t="s">
        <v>5</v>
      </c>
      <c r="B38" s="610" t="s">
        <v>827</v>
      </c>
      <c r="C38" s="616" t="s">
        <v>41</v>
      </c>
      <c r="D38" s="117" t="s">
        <v>24</v>
      </c>
      <c r="E38" s="622" t="s">
        <v>828</v>
      </c>
      <c r="F38" s="318" t="s">
        <v>601</v>
      </c>
      <c r="G38" s="324" t="s">
        <v>719</v>
      </c>
      <c r="H38" s="117" t="s">
        <v>719</v>
      </c>
      <c r="I38" s="13" t="s">
        <v>719</v>
      </c>
      <c r="J38" s="118" t="s">
        <v>719</v>
      </c>
      <c r="K38" s="117" t="s">
        <v>719</v>
      </c>
      <c r="L38" s="13" t="s">
        <v>719</v>
      </c>
      <c r="M38" s="118" t="s">
        <v>719</v>
      </c>
      <c r="N38" s="117" t="s">
        <v>719</v>
      </c>
      <c r="O38" s="13" t="s">
        <v>719</v>
      </c>
      <c r="P38" s="118" t="s">
        <v>719</v>
      </c>
      <c r="Q38" s="117" t="s">
        <v>719</v>
      </c>
      <c r="R38" s="13" t="s">
        <v>719</v>
      </c>
      <c r="S38" s="327" t="s">
        <v>81</v>
      </c>
      <c r="T38" s="328" t="s">
        <v>81</v>
      </c>
      <c r="U38" s="13" t="s">
        <v>81</v>
      </c>
      <c r="V38" s="329"/>
      <c r="W38" s="330"/>
      <c r="X38" s="13"/>
      <c r="Y38" s="600" t="s">
        <v>2498</v>
      </c>
    </row>
    <row r="39" spans="1:26">
      <c r="A39" s="117" t="s">
        <v>5</v>
      </c>
      <c r="B39" s="610" t="s">
        <v>829</v>
      </c>
      <c r="C39" s="616" t="s">
        <v>41</v>
      </c>
      <c r="D39" s="117" t="s">
        <v>24</v>
      </c>
      <c r="E39" s="622" t="s">
        <v>565</v>
      </c>
      <c r="F39" s="318" t="s">
        <v>719</v>
      </c>
      <c r="G39" s="324" t="s">
        <v>719</v>
      </c>
      <c r="H39" s="117" t="s">
        <v>719</v>
      </c>
      <c r="I39" s="13" t="s">
        <v>719</v>
      </c>
      <c r="J39" s="118"/>
      <c r="K39" s="117"/>
      <c r="L39" s="13"/>
      <c r="M39" s="118"/>
      <c r="N39" s="117"/>
      <c r="O39" s="13"/>
      <c r="P39" s="118"/>
      <c r="Q39" s="117"/>
      <c r="R39" s="13"/>
      <c r="S39" s="118"/>
      <c r="T39" s="117"/>
      <c r="U39" s="13"/>
      <c r="V39" s="118"/>
      <c r="W39" s="117"/>
      <c r="X39" s="13"/>
      <c r="Y39" s="600"/>
    </row>
    <row r="40" spans="1:26" ht="26.4">
      <c r="A40" s="117" t="s">
        <v>5</v>
      </c>
      <c r="B40" s="610" t="s">
        <v>830</v>
      </c>
      <c r="C40" s="616" t="s">
        <v>41</v>
      </c>
      <c r="D40" s="117" t="s">
        <v>24</v>
      </c>
      <c r="E40" s="622" t="s">
        <v>773</v>
      </c>
      <c r="F40" s="318" t="s">
        <v>81</v>
      </c>
      <c r="G40" s="324" t="s">
        <v>81</v>
      </c>
      <c r="H40" s="117" t="s">
        <v>81</v>
      </c>
      <c r="I40" s="13" t="s">
        <v>81</v>
      </c>
      <c r="J40" s="118"/>
      <c r="K40" s="117"/>
      <c r="L40" s="13"/>
      <c r="M40" s="118"/>
      <c r="N40" s="117"/>
      <c r="O40" s="13"/>
      <c r="P40" s="118"/>
      <c r="Q40" s="117"/>
      <c r="R40" s="13"/>
      <c r="S40" s="118"/>
      <c r="T40" s="117"/>
      <c r="U40" s="13"/>
      <c r="V40" s="118"/>
      <c r="W40" s="117"/>
      <c r="X40" s="13"/>
      <c r="Y40" s="600" t="s">
        <v>2460</v>
      </c>
    </row>
    <row r="41" spans="1:26" ht="52.8">
      <c r="A41" s="117" t="s">
        <v>5</v>
      </c>
      <c r="B41" s="610" t="s">
        <v>832</v>
      </c>
      <c r="C41" s="616" t="s">
        <v>41</v>
      </c>
      <c r="D41" s="117" t="s">
        <v>24</v>
      </c>
      <c r="E41" s="622" t="s">
        <v>565</v>
      </c>
      <c r="F41" s="318" t="s">
        <v>601</v>
      </c>
      <c r="G41" s="324" t="s">
        <v>719</v>
      </c>
      <c r="H41" s="117" t="s">
        <v>719</v>
      </c>
      <c r="I41" s="13" t="s">
        <v>719</v>
      </c>
      <c r="J41" s="118" t="s">
        <v>81</v>
      </c>
      <c r="K41" s="117" t="s">
        <v>81</v>
      </c>
      <c r="L41" s="13" t="s">
        <v>81</v>
      </c>
      <c r="M41" s="118" t="s">
        <v>81</v>
      </c>
      <c r="N41" s="13" t="s">
        <v>81</v>
      </c>
      <c r="O41" s="13" t="s">
        <v>81</v>
      </c>
      <c r="P41" s="118" t="s">
        <v>81</v>
      </c>
      <c r="Q41" s="13" t="s">
        <v>81</v>
      </c>
      <c r="R41" s="13" t="s">
        <v>81</v>
      </c>
      <c r="S41" s="118"/>
      <c r="T41" s="117"/>
      <c r="U41" s="13"/>
      <c r="V41" s="118"/>
      <c r="W41" s="117"/>
      <c r="X41" s="13"/>
      <c r="Y41" s="600" t="s">
        <v>1303</v>
      </c>
    </row>
    <row r="42" spans="1:26" ht="26.4">
      <c r="A42" s="117" t="s">
        <v>5</v>
      </c>
      <c r="B42" s="610" t="s">
        <v>833</v>
      </c>
      <c r="C42" s="616" t="s">
        <v>41</v>
      </c>
      <c r="D42" s="117" t="s">
        <v>24</v>
      </c>
      <c r="E42" s="622" t="s">
        <v>565</v>
      </c>
      <c r="F42" s="318" t="s">
        <v>601</v>
      </c>
      <c r="G42" s="324" t="s">
        <v>719</v>
      </c>
      <c r="H42" s="117" t="s">
        <v>719</v>
      </c>
      <c r="I42" s="13" t="s">
        <v>719</v>
      </c>
      <c r="J42" s="118" t="s">
        <v>81</v>
      </c>
      <c r="K42" s="117" t="s">
        <v>81</v>
      </c>
      <c r="L42" s="13" t="s">
        <v>81</v>
      </c>
      <c r="M42" s="118" t="s">
        <v>81</v>
      </c>
      <c r="N42" s="117" t="s">
        <v>81</v>
      </c>
      <c r="O42" s="13" t="s">
        <v>81</v>
      </c>
      <c r="P42" s="118" t="s">
        <v>81</v>
      </c>
      <c r="Q42" s="117" t="s">
        <v>81</v>
      </c>
      <c r="R42" s="13" t="s">
        <v>81</v>
      </c>
      <c r="S42" s="118"/>
      <c r="T42" s="117"/>
      <c r="U42" s="13"/>
      <c r="V42" s="118"/>
      <c r="W42" s="117"/>
      <c r="X42" s="13"/>
      <c r="Y42" s="600" t="s">
        <v>1297</v>
      </c>
    </row>
    <row r="43" spans="1:26" ht="26.4">
      <c r="A43" s="117" t="s">
        <v>5</v>
      </c>
      <c r="B43" s="610" t="s">
        <v>840</v>
      </c>
      <c r="C43" s="616" t="s">
        <v>41</v>
      </c>
      <c r="D43" s="117" t="s">
        <v>24</v>
      </c>
      <c r="E43" s="622" t="s">
        <v>841</v>
      </c>
      <c r="F43" s="318" t="s">
        <v>719</v>
      </c>
      <c r="G43" s="324" t="s">
        <v>719</v>
      </c>
      <c r="H43" s="117" t="s">
        <v>719</v>
      </c>
      <c r="I43" s="13" t="s">
        <v>719</v>
      </c>
      <c r="J43" s="325"/>
      <c r="K43" s="117"/>
      <c r="L43" s="13"/>
      <c r="M43" s="118"/>
      <c r="N43" s="117"/>
      <c r="O43" s="13"/>
      <c r="P43" s="118"/>
      <c r="Q43" s="117"/>
      <c r="R43" s="13"/>
      <c r="S43" s="118"/>
      <c r="T43" s="117"/>
      <c r="U43" s="13"/>
      <c r="V43" s="118"/>
      <c r="W43" s="117"/>
      <c r="X43" s="13"/>
      <c r="Y43" s="600"/>
    </row>
    <row r="44" spans="1:26" ht="26.4">
      <c r="A44" s="117" t="s">
        <v>5</v>
      </c>
      <c r="B44" s="610" t="s">
        <v>840</v>
      </c>
      <c r="C44" s="616" t="s">
        <v>41</v>
      </c>
      <c r="D44" s="117" t="s">
        <v>24</v>
      </c>
      <c r="E44" s="622" t="s">
        <v>842</v>
      </c>
      <c r="F44" s="318" t="s">
        <v>601</v>
      </c>
      <c r="G44" s="324" t="s">
        <v>719</v>
      </c>
      <c r="H44" s="117" t="s">
        <v>719</v>
      </c>
      <c r="I44" s="13" t="s">
        <v>719</v>
      </c>
      <c r="J44" s="325" t="s">
        <v>2210</v>
      </c>
      <c r="K44" s="117"/>
      <c r="L44" s="13"/>
      <c r="M44" s="118" t="s">
        <v>81</v>
      </c>
      <c r="N44" s="117" t="s">
        <v>81</v>
      </c>
      <c r="O44" s="13" t="s">
        <v>81</v>
      </c>
      <c r="P44" s="118" t="s">
        <v>81</v>
      </c>
      <c r="Q44" s="117" t="s">
        <v>81</v>
      </c>
      <c r="R44" s="13" t="s">
        <v>81</v>
      </c>
      <c r="S44" s="118" t="s">
        <v>81</v>
      </c>
      <c r="T44" s="117" t="s">
        <v>81</v>
      </c>
      <c r="U44" s="13" t="s">
        <v>81</v>
      </c>
      <c r="V44" s="118"/>
      <c r="W44" s="117"/>
      <c r="X44" s="13"/>
      <c r="Y44" s="600" t="s">
        <v>1304</v>
      </c>
    </row>
    <row r="45" spans="1:26" ht="66">
      <c r="A45" s="117" t="s">
        <v>5</v>
      </c>
      <c r="B45" s="610" t="s">
        <v>844</v>
      </c>
      <c r="C45" s="616" t="s">
        <v>41</v>
      </c>
      <c r="D45" s="117" t="s">
        <v>24</v>
      </c>
      <c r="E45" s="622" t="s">
        <v>810</v>
      </c>
      <c r="F45" s="318" t="s">
        <v>601</v>
      </c>
      <c r="G45" s="324" t="s">
        <v>719</v>
      </c>
      <c r="H45" s="117" t="s">
        <v>719</v>
      </c>
      <c r="I45" s="13" t="s">
        <v>719</v>
      </c>
      <c r="J45" s="325" t="s">
        <v>2210</v>
      </c>
      <c r="K45" s="117"/>
      <c r="L45" s="13"/>
      <c r="M45" s="118" t="s">
        <v>1298</v>
      </c>
      <c r="N45" s="331" t="s">
        <v>1298</v>
      </c>
      <c r="O45" s="224"/>
      <c r="P45" s="118" t="s">
        <v>1298</v>
      </c>
      <c r="Q45" s="331" t="s">
        <v>1298</v>
      </c>
      <c r="R45" s="13"/>
      <c r="S45" s="118" t="s">
        <v>1298</v>
      </c>
      <c r="T45" s="331" t="s">
        <v>1298</v>
      </c>
      <c r="U45" s="13"/>
      <c r="V45" s="118"/>
      <c r="W45" s="117"/>
      <c r="X45" s="13"/>
      <c r="Y45" s="600" t="s">
        <v>2215</v>
      </c>
    </row>
    <row r="46" spans="1:26" s="138" customFormat="1" ht="13.8">
      <c r="A46" s="332" t="s">
        <v>5</v>
      </c>
      <c r="B46" s="611" t="s">
        <v>699</v>
      </c>
      <c r="C46" s="617" t="s">
        <v>41</v>
      </c>
      <c r="D46" s="332" t="s">
        <v>24</v>
      </c>
      <c r="E46" s="623" t="s">
        <v>2211</v>
      </c>
      <c r="F46" s="333" t="s">
        <v>601</v>
      </c>
      <c r="G46" s="324" t="s">
        <v>719</v>
      </c>
      <c r="H46" s="332" t="s">
        <v>719</v>
      </c>
      <c r="I46" s="334" t="s">
        <v>719</v>
      </c>
      <c r="J46" s="324"/>
      <c r="K46" s="332"/>
      <c r="L46" s="334" t="s">
        <v>1298</v>
      </c>
      <c r="M46" s="324"/>
      <c r="N46" s="335"/>
      <c r="O46" s="334" t="s">
        <v>1298</v>
      </c>
      <c r="P46" s="324"/>
      <c r="Q46" s="332"/>
      <c r="R46" s="334" t="s">
        <v>1298</v>
      </c>
      <c r="S46" s="324"/>
      <c r="T46" s="332"/>
      <c r="U46" s="334" t="s">
        <v>1298</v>
      </c>
      <c r="V46" s="329"/>
      <c r="W46" s="334"/>
      <c r="X46" s="334"/>
      <c r="Y46" s="601" t="s">
        <v>710</v>
      </c>
      <c r="Z46" s="336"/>
    </row>
    <row r="47" spans="1:26" ht="66">
      <c r="A47" s="117" t="s">
        <v>5</v>
      </c>
      <c r="B47" s="610" t="s">
        <v>846</v>
      </c>
      <c r="C47" s="616" t="s">
        <v>41</v>
      </c>
      <c r="D47" s="117" t="s">
        <v>24</v>
      </c>
      <c r="E47" s="622" t="s">
        <v>800</v>
      </c>
      <c r="F47" s="318" t="s">
        <v>601</v>
      </c>
      <c r="G47" s="324" t="s">
        <v>719</v>
      </c>
      <c r="H47" s="117" t="s">
        <v>719</v>
      </c>
      <c r="I47" s="13" t="s">
        <v>719</v>
      </c>
      <c r="J47" s="325" t="s">
        <v>2210</v>
      </c>
      <c r="K47" s="117"/>
      <c r="L47" s="13"/>
      <c r="M47" s="326" t="s">
        <v>1298</v>
      </c>
      <c r="N47" s="117"/>
      <c r="O47" s="13" t="s">
        <v>1298</v>
      </c>
      <c r="P47" s="326" t="s">
        <v>1298</v>
      </c>
      <c r="Q47" s="117"/>
      <c r="R47" s="13" t="s">
        <v>1298</v>
      </c>
      <c r="S47" s="326" t="s">
        <v>1298</v>
      </c>
      <c r="T47" s="117"/>
      <c r="U47" s="13" t="s">
        <v>1298</v>
      </c>
      <c r="V47" s="118"/>
      <c r="W47" s="117"/>
      <c r="X47" s="13"/>
      <c r="Y47" s="600" t="s">
        <v>2216</v>
      </c>
    </row>
    <row r="48" spans="1:26" ht="26.4">
      <c r="A48" s="117" t="s">
        <v>5</v>
      </c>
      <c r="B48" s="610" t="s">
        <v>847</v>
      </c>
      <c r="C48" s="616" t="s">
        <v>41</v>
      </c>
      <c r="D48" s="117" t="s">
        <v>24</v>
      </c>
      <c r="E48" s="622" t="s">
        <v>565</v>
      </c>
      <c r="F48" s="318" t="s">
        <v>601</v>
      </c>
      <c r="G48" s="324" t="s">
        <v>719</v>
      </c>
      <c r="H48" s="117" t="s">
        <v>719</v>
      </c>
      <c r="I48" s="13" t="s">
        <v>719</v>
      </c>
      <c r="J48" s="118" t="s">
        <v>81</v>
      </c>
      <c r="K48" s="117" t="s">
        <v>81</v>
      </c>
      <c r="L48" s="13" t="s">
        <v>81</v>
      </c>
      <c r="M48" s="118" t="s">
        <v>81</v>
      </c>
      <c r="N48" s="117" t="s">
        <v>81</v>
      </c>
      <c r="O48" s="13" t="s">
        <v>81</v>
      </c>
      <c r="P48" s="118" t="s">
        <v>81</v>
      </c>
      <c r="Q48" s="117" t="s">
        <v>81</v>
      </c>
      <c r="R48" s="13" t="s">
        <v>81</v>
      </c>
      <c r="S48" s="118" t="s">
        <v>81</v>
      </c>
      <c r="T48" s="117" t="s">
        <v>81</v>
      </c>
      <c r="U48" s="13" t="s">
        <v>81</v>
      </c>
      <c r="V48" s="118"/>
      <c r="W48" s="117"/>
      <c r="X48" s="13"/>
      <c r="Y48" s="600" t="s">
        <v>1297</v>
      </c>
    </row>
    <row r="49" spans="1:25" ht="26.4">
      <c r="A49" s="117" t="s">
        <v>5</v>
      </c>
      <c r="B49" s="610" t="s">
        <v>852</v>
      </c>
      <c r="C49" s="616" t="s">
        <v>41</v>
      </c>
      <c r="D49" s="117" t="s">
        <v>24</v>
      </c>
      <c r="E49" s="622" t="s">
        <v>853</v>
      </c>
      <c r="F49" s="318" t="s">
        <v>719</v>
      </c>
      <c r="G49" s="324" t="s">
        <v>719</v>
      </c>
      <c r="H49" s="117" t="s">
        <v>719</v>
      </c>
      <c r="I49" s="13" t="s">
        <v>719</v>
      </c>
      <c r="J49" s="118"/>
      <c r="K49" s="117"/>
      <c r="L49" s="13"/>
      <c r="M49" s="118"/>
      <c r="N49" s="117"/>
      <c r="O49" s="13"/>
      <c r="P49" s="118"/>
      <c r="Q49" s="117"/>
      <c r="R49" s="13"/>
      <c r="S49" s="118"/>
      <c r="T49" s="117"/>
      <c r="U49" s="13"/>
      <c r="V49" s="118"/>
      <c r="W49" s="117"/>
      <c r="X49" s="13"/>
      <c r="Y49" s="600"/>
    </row>
    <row r="50" spans="1:25" ht="26.4">
      <c r="A50" s="117" t="s">
        <v>5</v>
      </c>
      <c r="B50" s="610" t="s">
        <v>852</v>
      </c>
      <c r="C50" s="616" t="s">
        <v>41</v>
      </c>
      <c r="D50" s="117" t="s">
        <v>24</v>
      </c>
      <c r="E50" s="622" t="s">
        <v>854</v>
      </c>
      <c r="F50" s="318" t="s">
        <v>719</v>
      </c>
      <c r="G50" s="324" t="s">
        <v>719</v>
      </c>
      <c r="H50" s="117" t="s">
        <v>719</v>
      </c>
      <c r="I50" s="13" t="s">
        <v>719</v>
      </c>
      <c r="J50" s="118"/>
      <c r="K50" s="117"/>
      <c r="L50" s="13"/>
      <c r="M50" s="118"/>
      <c r="N50" s="117"/>
      <c r="O50" s="13"/>
      <c r="P50" s="118"/>
      <c r="Q50" s="117"/>
      <c r="R50" s="13"/>
      <c r="S50" s="118"/>
      <c r="T50" s="117"/>
      <c r="U50" s="13"/>
      <c r="V50" s="118"/>
      <c r="W50" s="117"/>
      <c r="X50" s="13"/>
      <c r="Y50" s="600"/>
    </row>
    <row r="51" spans="1:25" ht="118.8">
      <c r="A51" s="117" t="s">
        <v>5</v>
      </c>
      <c r="B51" s="610" t="s">
        <v>860</v>
      </c>
      <c r="C51" s="616" t="s">
        <v>41</v>
      </c>
      <c r="D51" s="117" t="s">
        <v>24</v>
      </c>
      <c r="E51" s="622" t="s">
        <v>861</v>
      </c>
      <c r="F51" s="318" t="s">
        <v>601</v>
      </c>
      <c r="G51" s="324" t="s">
        <v>719</v>
      </c>
      <c r="H51" s="117" t="s">
        <v>719</v>
      </c>
      <c r="I51" s="13" t="s">
        <v>719</v>
      </c>
      <c r="J51" s="118" t="s">
        <v>719</v>
      </c>
      <c r="K51" s="117" t="s">
        <v>719</v>
      </c>
      <c r="L51" s="13" t="s">
        <v>719</v>
      </c>
      <c r="M51" s="118" t="s">
        <v>719</v>
      </c>
      <c r="N51" s="117" t="s">
        <v>719</v>
      </c>
      <c r="O51" s="13" t="s">
        <v>719</v>
      </c>
      <c r="P51" s="118" t="s">
        <v>719</v>
      </c>
      <c r="Q51" s="117" t="s">
        <v>719</v>
      </c>
      <c r="R51" s="13" t="s">
        <v>719</v>
      </c>
      <c r="S51" s="118" t="s">
        <v>719</v>
      </c>
      <c r="T51" s="117" t="s">
        <v>719</v>
      </c>
      <c r="U51" s="13" t="s">
        <v>719</v>
      </c>
      <c r="V51" s="118"/>
      <c r="W51" s="117" t="s">
        <v>1298</v>
      </c>
      <c r="X51" s="13"/>
      <c r="Y51" s="600" t="s">
        <v>1299</v>
      </c>
    </row>
    <row r="52" spans="1:25" ht="118.8">
      <c r="A52" s="117" t="s">
        <v>5</v>
      </c>
      <c r="B52" s="610" t="s">
        <v>860</v>
      </c>
      <c r="C52" s="616" t="s">
        <v>41</v>
      </c>
      <c r="D52" s="117" t="s">
        <v>24</v>
      </c>
      <c r="E52" s="622" t="s">
        <v>810</v>
      </c>
      <c r="F52" s="318" t="s">
        <v>601</v>
      </c>
      <c r="G52" s="324" t="s">
        <v>719</v>
      </c>
      <c r="H52" s="117" t="s">
        <v>719</v>
      </c>
      <c r="I52" s="13" t="s">
        <v>719</v>
      </c>
      <c r="J52" s="118" t="s">
        <v>719</v>
      </c>
      <c r="K52" s="117" t="s">
        <v>719</v>
      </c>
      <c r="L52" s="13" t="s">
        <v>719</v>
      </c>
      <c r="M52" s="118" t="s">
        <v>719</v>
      </c>
      <c r="N52" s="117" t="s">
        <v>719</v>
      </c>
      <c r="O52" s="13" t="s">
        <v>719</v>
      </c>
      <c r="P52" s="118" t="s">
        <v>719</v>
      </c>
      <c r="Q52" s="117" t="s">
        <v>719</v>
      </c>
      <c r="R52" s="13" t="s">
        <v>719</v>
      </c>
      <c r="S52" s="118" t="s">
        <v>719</v>
      </c>
      <c r="T52" s="117" t="s">
        <v>719</v>
      </c>
      <c r="U52" s="13" t="s">
        <v>719</v>
      </c>
      <c r="V52" s="118"/>
      <c r="W52" s="117" t="s">
        <v>1298</v>
      </c>
      <c r="X52" s="13"/>
      <c r="Y52" s="600" t="s">
        <v>1299</v>
      </c>
    </row>
    <row r="53" spans="1:25" ht="118.8">
      <c r="A53" s="117" t="s">
        <v>5</v>
      </c>
      <c r="B53" s="610" t="s">
        <v>670</v>
      </c>
      <c r="C53" s="616" t="s">
        <v>41</v>
      </c>
      <c r="D53" s="117" t="s">
        <v>24</v>
      </c>
      <c r="E53" s="622" t="s">
        <v>862</v>
      </c>
      <c r="F53" s="318" t="s">
        <v>719</v>
      </c>
      <c r="G53" s="324" t="s">
        <v>719</v>
      </c>
      <c r="H53" s="117" t="s">
        <v>719</v>
      </c>
      <c r="I53" s="13" t="s">
        <v>719</v>
      </c>
      <c r="J53" s="118" t="s">
        <v>719</v>
      </c>
      <c r="K53" s="117" t="s">
        <v>719</v>
      </c>
      <c r="L53" s="13" t="s">
        <v>719</v>
      </c>
      <c r="M53" s="118" t="s">
        <v>719</v>
      </c>
      <c r="N53" s="117" t="s">
        <v>719</v>
      </c>
      <c r="O53" s="13" t="s">
        <v>719</v>
      </c>
      <c r="P53" s="118" t="s">
        <v>719</v>
      </c>
      <c r="Q53" s="117" t="s">
        <v>719</v>
      </c>
      <c r="R53" s="13" t="s">
        <v>719</v>
      </c>
      <c r="S53" s="118" t="s">
        <v>719</v>
      </c>
      <c r="T53" s="117" t="s">
        <v>719</v>
      </c>
      <c r="U53" s="13" t="s">
        <v>719</v>
      </c>
      <c r="V53" s="118"/>
      <c r="W53" s="117"/>
      <c r="X53" s="13"/>
      <c r="Y53" s="600" t="s">
        <v>1305</v>
      </c>
    </row>
    <row r="54" spans="1:25" ht="118.8">
      <c r="A54" s="117" t="s">
        <v>5</v>
      </c>
      <c r="B54" s="610" t="s">
        <v>863</v>
      </c>
      <c r="C54" s="616" t="s">
        <v>41</v>
      </c>
      <c r="D54" s="117" t="s">
        <v>24</v>
      </c>
      <c r="E54" s="622" t="s">
        <v>864</v>
      </c>
      <c r="F54" s="318" t="s">
        <v>601</v>
      </c>
      <c r="G54" s="324" t="s">
        <v>719</v>
      </c>
      <c r="H54" s="117" t="s">
        <v>719</v>
      </c>
      <c r="I54" s="13" t="s">
        <v>719</v>
      </c>
      <c r="J54" s="118" t="s">
        <v>719</v>
      </c>
      <c r="K54" s="117" t="s">
        <v>719</v>
      </c>
      <c r="L54" s="13" t="s">
        <v>719</v>
      </c>
      <c r="M54" s="118" t="s">
        <v>719</v>
      </c>
      <c r="N54" s="117" t="s">
        <v>719</v>
      </c>
      <c r="O54" s="13" t="s">
        <v>719</v>
      </c>
      <c r="P54" s="118" t="s">
        <v>719</v>
      </c>
      <c r="Q54" s="117" t="s">
        <v>719</v>
      </c>
      <c r="R54" s="13" t="s">
        <v>719</v>
      </c>
      <c r="S54" s="118" t="s">
        <v>719</v>
      </c>
      <c r="T54" s="117" t="s">
        <v>719</v>
      </c>
      <c r="U54" s="13" t="s">
        <v>719</v>
      </c>
      <c r="V54" s="118" t="s">
        <v>1298</v>
      </c>
      <c r="W54" s="117"/>
      <c r="X54" s="13"/>
      <c r="Y54" s="600" t="s">
        <v>1299</v>
      </c>
    </row>
    <row r="55" spans="1:25" ht="39.6">
      <c r="A55" s="117" t="s">
        <v>5</v>
      </c>
      <c r="B55" s="609" t="s">
        <v>561</v>
      </c>
      <c r="C55" s="615" t="s">
        <v>41</v>
      </c>
      <c r="D55" s="323" t="s">
        <v>24</v>
      </c>
      <c r="E55" s="621" t="s">
        <v>599</v>
      </c>
      <c r="F55" s="318" t="s">
        <v>81</v>
      </c>
      <c r="G55" s="118" t="s">
        <v>81</v>
      </c>
      <c r="H55" s="13" t="s">
        <v>81</v>
      </c>
      <c r="I55" s="319" t="s">
        <v>81</v>
      </c>
      <c r="J55" s="320" t="s">
        <v>81</v>
      </c>
      <c r="K55" s="13" t="s">
        <v>81</v>
      </c>
      <c r="L55" s="224" t="s">
        <v>81</v>
      </c>
      <c r="M55" s="320" t="s">
        <v>81</v>
      </c>
      <c r="N55" s="13" t="s">
        <v>81</v>
      </c>
      <c r="O55" s="321" t="s">
        <v>81</v>
      </c>
      <c r="P55" s="320" t="s">
        <v>81</v>
      </c>
      <c r="Q55" s="13" t="s">
        <v>81</v>
      </c>
      <c r="R55" s="224" t="s">
        <v>81</v>
      </c>
      <c r="S55" s="320" t="s">
        <v>81</v>
      </c>
      <c r="T55" s="13" t="s">
        <v>81</v>
      </c>
      <c r="U55" s="321" t="s">
        <v>81</v>
      </c>
      <c r="V55" s="118"/>
      <c r="W55" s="117"/>
      <c r="X55" s="13"/>
      <c r="Y55" s="600"/>
    </row>
    <row r="56" spans="1:25" ht="52.8">
      <c r="A56" s="117" t="s">
        <v>5</v>
      </c>
      <c r="B56" s="610" t="s">
        <v>867</v>
      </c>
      <c r="C56" s="616" t="s">
        <v>41</v>
      </c>
      <c r="D56" s="117" t="s">
        <v>24</v>
      </c>
      <c r="E56" s="622" t="s">
        <v>565</v>
      </c>
      <c r="F56" s="318" t="s">
        <v>601</v>
      </c>
      <c r="G56" s="324" t="s">
        <v>719</v>
      </c>
      <c r="H56" s="117" t="s">
        <v>719</v>
      </c>
      <c r="I56" s="13" t="s">
        <v>719</v>
      </c>
      <c r="J56" s="325" t="s">
        <v>2210</v>
      </c>
      <c r="K56" s="117"/>
      <c r="L56" s="13"/>
      <c r="M56" s="118" t="s">
        <v>1298</v>
      </c>
      <c r="N56" s="117"/>
      <c r="O56" s="13" t="s">
        <v>1298</v>
      </c>
      <c r="P56" s="118" t="s">
        <v>1298</v>
      </c>
      <c r="Q56" s="117"/>
      <c r="R56" s="13" t="s">
        <v>1298</v>
      </c>
      <c r="S56" s="118" t="s">
        <v>1298</v>
      </c>
      <c r="T56" s="117"/>
      <c r="U56" s="13" t="s">
        <v>1298</v>
      </c>
      <c r="V56" s="118"/>
      <c r="W56" s="117"/>
      <c r="X56" s="13"/>
      <c r="Y56" s="600" t="s">
        <v>2217</v>
      </c>
    </row>
    <row r="57" spans="1:25" ht="26.4">
      <c r="A57" s="117" t="s">
        <v>5</v>
      </c>
      <c r="B57" s="610" t="s">
        <v>868</v>
      </c>
      <c r="C57" s="616" t="s">
        <v>41</v>
      </c>
      <c r="D57" s="117" t="s">
        <v>24</v>
      </c>
      <c r="E57" s="622" t="s">
        <v>870</v>
      </c>
      <c r="F57" s="318" t="s">
        <v>719</v>
      </c>
      <c r="G57" s="324" t="s">
        <v>719</v>
      </c>
      <c r="H57" s="117" t="s">
        <v>719</v>
      </c>
      <c r="I57" s="13" t="s">
        <v>719</v>
      </c>
      <c r="J57" s="118"/>
      <c r="K57" s="117"/>
      <c r="L57" s="13"/>
      <c r="M57" s="118"/>
      <c r="N57" s="117"/>
      <c r="O57" s="13"/>
      <c r="P57" s="118"/>
      <c r="Q57" s="117"/>
      <c r="R57" s="13"/>
      <c r="S57" s="118"/>
      <c r="T57" s="117"/>
      <c r="U57" s="13"/>
      <c r="V57" s="118"/>
      <c r="W57" s="117"/>
      <c r="X57" s="13"/>
      <c r="Y57" s="600"/>
    </row>
    <row r="58" spans="1:25">
      <c r="A58" s="117" t="s">
        <v>5</v>
      </c>
      <c r="B58" s="610" t="s">
        <v>868</v>
      </c>
      <c r="C58" s="616" t="s">
        <v>41</v>
      </c>
      <c r="D58" s="117" t="s">
        <v>24</v>
      </c>
      <c r="E58" s="622" t="s">
        <v>872</v>
      </c>
      <c r="F58" s="318" t="s">
        <v>719</v>
      </c>
      <c r="G58" s="324" t="s">
        <v>719</v>
      </c>
      <c r="H58" s="117" t="s">
        <v>719</v>
      </c>
      <c r="I58" s="13" t="s">
        <v>719</v>
      </c>
      <c r="J58" s="118"/>
      <c r="K58" s="117"/>
      <c r="L58" s="13"/>
      <c r="M58" s="118"/>
      <c r="N58" s="117"/>
      <c r="O58" s="13"/>
      <c r="P58" s="118"/>
      <c r="Q58" s="117"/>
      <c r="R58" s="13"/>
      <c r="S58" s="118"/>
      <c r="T58" s="117"/>
      <c r="U58" s="13"/>
      <c r="V58" s="118"/>
      <c r="W58" s="117"/>
      <c r="X58" s="13"/>
      <c r="Y58" s="600"/>
    </row>
    <row r="59" spans="1:25" ht="26.4">
      <c r="A59" s="117" t="s">
        <v>5</v>
      </c>
      <c r="B59" s="610" t="s">
        <v>874</v>
      </c>
      <c r="C59" s="616" t="s">
        <v>41</v>
      </c>
      <c r="D59" s="117" t="s">
        <v>24</v>
      </c>
      <c r="E59" s="622" t="s">
        <v>862</v>
      </c>
      <c r="F59" s="318" t="s">
        <v>719</v>
      </c>
      <c r="G59" s="324" t="s">
        <v>719</v>
      </c>
      <c r="H59" s="117" t="s">
        <v>719</v>
      </c>
      <c r="I59" s="13" t="s">
        <v>719</v>
      </c>
      <c r="J59" s="118"/>
      <c r="K59" s="117"/>
      <c r="L59" s="13"/>
      <c r="M59" s="118"/>
      <c r="N59" s="117"/>
      <c r="O59" s="13"/>
      <c r="P59" s="118"/>
      <c r="Q59" s="117"/>
      <c r="R59" s="13"/>
      <c r="S59" s="118"/>
      <c r="T59" s="117"/>
      <c r="U59" s="13"/>
      <c r="V59" s="118"/>
      <c r="W59" s="117"/>
      <c r="X59" s="13"/>
      <c r="Y59" s="600"/>
    </row>
    <row r="60" spans="1:25" ht="26.4">
      <c r="A60" s="117" t="s">
        <v>5</v>
      </c>
      <c r="B60" s="610" t="s">
        <v>875</v>
      </c>
      <c r="C60" s="616" t="s">
        <v>41</v>
      </c>
      <c r="D60" s="117" t="s">
        <v>24</v>
      </c>
      <c r="E60" s="622" t="s">
        <v>876</v>
      </c>
      <c r="F60" s="318" t="s">
        <v>719</v>
      </c>
      <c r="G60" s="324" t="s">
        <v>719</v>
      </c>
      <c r="H60" s="117" t="s">
        <v>719</v>
      </c>
      <c r="I60" s="13" t="s">
        <v>719</v>
      </c>
      <c r="J60" s="118"/>
      <c r="K60" s="117"/>
      <c r="L60" s="13"/>
      <c r="M60" s="118"/>
      <c r="N60" s="117"/>
      <c r="O60" s="13"/>
      <c r="P60" s="118"/>
      <c r="Q60" s="117"/>
      <c r="R60" s="13"/>
      <c r="S60" s="118"/>
      <c r="T60" s="117"/>
      <c r="U60" s="13"/>
      <c r="V60" s="118"/>
      <c r="W60" s="117"/>
      <c r="X60" s="13"/>
      <c r="Y60" s="600"/>
    </row>
    <row r="61" spans="1:25" ht="132">
      <c r="A61" s="117" t="s">
        <v>5</v>
      </c>
      <c r="B61" s="610" t="s">
        <v>877</v>
      </c>
      <c r="C61" s="616" t="s">
        <v>41</v>
      </c>
      <c r="D61" s="117" t="s">
        <v>24</v>
      </c>
      <c r="E61" s="622" t="s">
        <v>800</v>
      </c>
      <c r="F61" s="318" t="s">
        <v>601</v>
      </c>
      <c r="G61" s="324" t="s">
        <v>719</v>
      </c>
      <c r="H61" s="117" t="s">
        <v>719</v>
      </c>
      <c r="I61" s="13" t="s">
        <v>719</v>
      </c>
      <c r="J61" s="118" t="s">
        <v>719</v>
      </c>
      <c r="K61" s="117" t="s">
        <v>719</v>
      </c>
      <c r="L61" s="13" t="s">
        <v>719</v>
      </c>
      <c r="M61" s="118" t="s">
        <v>719</v>
      </c>
      <c r="N61" s="117" t="s">
        <v>719</v>
      </c>
      <c r="O61" s="13" t="s">
        <v>719</v>
      </c>
      <c r="P61" s="118" t="s">
        <v>719</v>
      </c>
      <c r="Q61" s="117" t="s">
        <v>719</v>
      </c>
      <c r="R61" s="13" t="s">
        <v>719</v>
      </c>
      <c r="S61" s="118" t="s">
        <v>719</v>
      </c>
      <c r="T61" s="117" t="s">
        <v>719</v>
      </c>
      <c r="U61" s="13" t="s">
        <v>719</v>
      </c>
      <c r="V61" s="118" t="s">
        <v>1298</v>
      </c>
      <c r="W61" s="117"/>
      <c r="X61" s="13"/>
      <c r="Y61" s="600" t="s">
        <v>1306</v>
      </c>
    </row>
    <row r="62" spans="1:25" ht="132">
      <c r="A62" s="117" t="s">
        <v>5</v>
      </c>
      <c r="B62" s="610" t="s">
        <v>877</v>
      </c>
      <c r="C62" s="616" t="s">
        <v>41</v>
      </c>
      <c r="D62" s="117" t="s">
        <v>24</v>
      </c>
      <c r="E62" s="622" t="s">
        <v>878</v>
      </c>
      <c r="F62" s="318" t="s">
        <v>601</v>
      </c>
      <c r="G62" s="324" t="s">
        <v>719</v>
      </c>
      <c r="H62" s="117" t="s">
        <v>719</v>
      </c>
      <c r="I62" s="13" t="s">
        <v>719</v>
      </c>
      <c r="J62" s="118" t="s">
        <v>719</v>
      </c>
      <c r="K62" s="117" t="s">
        <v>719</v>
      </c>
      <c r="L62" s="13" t="s">
        <v>719</v>
      </c>
      <c r="M62" s="118" t="s">
        <v>719</v>
      </c>
      <c r="N62" s="117" t="s">
        <v>719</v>
      </c>
      <c r="O62" s="13" t="s">
        <v>719</v>
      </c>
      <c r="P62" s="118" t="s">
        <v>719</v>
      </c>
      <c r="Q62" s="117" t="s">
        <v>719</v>
      </c>
      <c r="R62" s="13" t="s">
        <v>719</v>
      </c>
      <c r="S62" s="118" t="s">
        <v>719</v>
      </c>
      <c r="T62" s="117" t="s">
        <v>719</v>
      </c>
      <c r="U62" s="13" t="s">
        <v>719</v>
      </c>
      <c r="V62" s="118" t="s">
        <v>1298</v>
      </c>
      <c r="W62" s="117"/>
      <c r="X62" s="13"/>
      <c r="Y62" s="600" t="s">
        <v>1307</v>
      </c>
    </row>
    <row r="63" spans="1:25" ht="39.6">
      <c r="A63" s="117" t="s">
        <v>5</v>
      </c>
      <c r="B63" s="610" t="s">
        <v>879</v>
      </c>
      <c r="C63" s="616" t="s">
        <v>41</v>
      </c>
      <c r="D63" s="117" t="s">
        <v>24</v>
      </c>
      <c r="E63" s="622" t="s">
        <v>565</v>
      </c>
      <c r="F63" s="318" t="s">
        <v>601</v>
      </c>
      <c r="G63" s="324" t="s">
        <v>719</v>
      </c>
      <c r="H63" s="117" t="s">
        <v>719</v>
      </c>
      <c r="I63" s="13" t="s">
        <v>719</v>
      </c>
      <c r="J63" s="118" t="s">
        <v>81</v>
      </c>
      <c r="K63" s="117" t="s">
        <v>81</v>
      </c>
      <c r="L63" s="13" t="s">
        <v>81</v>
      </c>
      <c r="M63" s="118" t="s">
        <v>81</v>
      </c>
      <c r="N63" s="117" t="s">
        <v>81</v>
      </c>
      <c r="O63" s="13" t="s">
        <v>81</v>
      </c>
      <c r="P63" s="118" t="s">
        <v>81</v>
      </c>
      <c r="Q63" s="117" t="s">
        <v>81</v>
      </c>
      <c r="R63" s="13" t="s">
        <v>81</v>
      </c>
      <c r="S63" s="118" t="s">
        <v>81</v>
      </c>
      <c r="T63" s="117" t="s">
        <v>81</v>
      </c>
      <c r="U63" s="13" t="s">
        <v>81</v>
      </c>
      <c r="V63" s="118"/>
      <c r="W63" s="117"/>
      <c r="X63" s="13"/>
      <c r="Y63" s="600" t="s">
        <v>1308</v>
      </c>
    </row>
    <row r="64" spans="1:25" ht="26.4">
      <c r="A64" s="117" t="s">
        <v>5</v>
      </c>
      <c r="B64" s="610" t="s">
        <v>880</v>
      </c>
      <c r="C64" s="616" t="s">
        <v>41</v>
      </c>
      <c r="D64" s="117" t="s">
        <v>24</v>
      </c>
      <c r="E64" s="622" t="s">
        <v>565</v>
      </c>
      <c r="F64" s="318" t="s">
        <v>601</v>
      </c>
      <c r="G64" s="324" t="s">
        <v>719</v>
      </c>
      <c r="H64" s="117" t="s">
        <v>719</v>
      </c>
      <c r="I64" s="13" t="s">
        <v>719</v>
      </c>
      <c r="J64" s="118" t="s">
        <v>81</v>
      </c>
      <c r="K64" s="117" t="s">
        <v>81</v>
      </c>
      <c r="L64" s="13" t="s">
        <v>81</v>
      </c>
      <c r="M64" s="118" t="s">
        <v>81</v>
      </c>
      <c r="N64" s="117" t="s">
        <v>81</v>
      </c>
      <c r="O64" s="13" t="s">
        <v>81</v>
      </c>
      <c r="P64" s="118" t="s">
        <v>81</v>
      </c>
      <c r="Q64" s="117" t="s">
        <v>81</v>
      </c>
      <c r="R64" s="13" t="s">
        <v>81</v>
      </c>
      <c r="S64" s="118"/>
      <c r="T64" s="117"/>
      <c r="U64" s="13"/>
      <c r="V64" s="118"/>
      <c r="W64" s="117"/>
      <c r="X64" s="13"/>
      <c r="Y64" s="600" t="s">
        <v>1297</v>
      </c>
    </row>
    <row r="65" spans="1:25">
      <c r="A65" s="117" t="s">
        <v>5</v>
      </c>
      <c r="B65" s="610" t="s">
        <v>1086</v>
      </c>
      <c r="C65" s="616" t="s">
        <v>41</v>
      </c>
      <c r="D65" s="117" t="s">
        <v>24</v>
      </c>
      <c r="E65" s="622" t="s">
        <v>565</v>
      </c>
      <c r="F65" s="318" t="s">
        <v>719</v>
      </c>
      <c r="G65" s="324" t="s">
        <v>719</v>
      </c>
      <c r="H65" s="117" t="s">
        <v>719</v>
      </c>
      <c r="I65" s="13" t="s">
        <v>719</v>
      </c>
      <c r="J65" s="118"/>
      <c r="K65" s="117"/>
      <c r="L65" s="13"/>
      <c r="M65" s="118"/>
      <c r="N65" s="117"/>
      <c r="O65" s="13"/>
      <c r="P65" s="118"/>
      <c r="Q65" s="117"/>
      <c r="R65" s="13"/>
      <c r="S65" s="118"/>
      <c r="T65" s="117"/>
      <c r="U65" s="13"/>
      <c r="V65" s="118"/>
      <c r="W65" s="117"/>
      <c r="X65" s="13"/>
      <c r="Y65" s="600"/>
    </row>
    <row r="66" spans="1:25" ht="26.4">
      <c r="A66" s="117" t="s">
        <v>5</v>
      </c>
      <c r="B66" s="610" t="s">
        <v>1036</v>
      </c>
      <c r="C66" s="616" t="s">
        <v>1033</v>
      </c>
      <c r="D66" s="117" t="s">
        <v>1034</v>
      </c>
      <c r="E66" s="622" t="s">
        <v>1118</v>
      </c>
      <c r="F66" s="318" t="s">
        <v>601</v>
      </c>
      <c r="G66" s="324" t="s">
        <v>719</v>
      </c>
      <c r="H66" s="117" t="s">
        <v>719</v>
      </c>
      <c r="I66" s="13" t="s">
        <v>719</v>
      </c>
      <c r="J66" s="337"/>
      <c r="K66" s="117"/>
      <c r="L66" s="13"/>
      <c r="M66" s="118" t="s">
        <v>81</v>
      </c>
      <c r="N66" s="117"/>
      <c r="O66" s="13"/>
      <c r="P66" s="118" t="s">
        <v>81</v>
      </c>
      <c r="Q66" s="117"/>
      <c r="R66" s="13"/>
      <c r="S66" s="118" t="s">
        <v>81</v>
      </c>
      <c r="T66" s="117"/>
      <c r="U66" s="13"/>
      <c r="V66" s="118"/>
      <c r="W66" s="117"/>
      <c r="X66" s="13"/>
      <c r="Y66" s="600" t="s">
        <v>1111</v>
      </c>
    </row>
    <row r="67" spans="1:25" ht="26.4">
      <c r="A67" s="117" t="s">
        <v>5</v>
      </c>
      <c r="B67" s="610" t="s">
        <v>1036</v>
      </c>
      <c r="C67" s="616" t="s">
        <v>1033</v>
      </c>
      <c r="D67" s="117" t="s">
        <v>1034</v>
      </c>
      <c r="E67" s="622" t="s">
        <v>1123</v>
      </c>
      <c r="F67" s="318" t="s">
        <v>601</v>
      </c>
      <c r="G67" s="324" t="s">
        <v>719</v>
      </c>
      <c r="H67" s="117" t="s">
        <v>719</v>
      </c>
      <c r="I67" s="13" t="s">
        <v>719</v>
      </c>
      <c r="J67" s="337"/>
      <c r="K67" s="117"/>
      <c r="L67" s="13"/>
      <c r="M67" s="118" t="s">
        <v>81</v>
      </c>
      <c r="N67" s="117"/>
      <c r="O67" s="13"/>
      <c r="P67" s="118" t="s">
        <v>81</v>
      </c>
      <c r="Q67" s="117"/>
      <c r="R67" s="13"/>
      <c r="S67" s="118" t="s">
        <v>81</v>
      </c>
      <c r="T67" s="117"/>
      <c r="U67" s="13"/>
      <c r="V67" s="118"/>
      <c r="W67" s="117"/>
      <c r="X67" s="13"/>
      <c r="Y67" s="600" t="s">
        <v>1111</v>
      </c>
    </row>
    <row r="68" spans="1:25" ht="26.4">
      <c r="A68" s="117" t="s">
        <v>5</v>
      </c>
      <c r="B68" s="610" t="s">
        <v>1036</v>
      </c>
      <c r="C68" s="616" t="s">
        <v>1033</v>
      </c>
      <c r="D68" s="117" t="s">
        <v>1034</v>
      </c>
      <c r="E68" s="622" t="s">
        <v>1120</v>
      </c>
      <c r="F68" s="318" t="s">
        <v>719</v>
      </c>
      <c r="G68" s="324" t="s">
        <v>719</v>
      </c>
      <c r="H68" s="117" t="s">
        <v>719</v>
      </c>
      <c r="I68" s="13" t="s">
        <v>719</v>
      </c>
      <c r="J68" s="337"/>
      <c r="K68" s="117"/>
      <c r="L68" s="13"/>
      <c r="M68" s="118" t="s">
        <v>719</v>
      </c>
      <c r="N68" s="117"/>
      <c r="O68" s="13"/>
      <c r="P68" s="118" t="s">
        <v>719</v>
      </c>
      <c r="Q68" s="117"/>
      <c r="R68" s="13"/>
      <c r="S68" s="118" t="s">
        <v>719</v>
      </c>
      <c r="T68" s="117"/>
      <c r="U68" s="13"/>
      <c r="V68" s="118"/>
      <c r="W68" s="117"/>
      <c r="X68" s="13"/>
      <c r="Y68" s="600" t="s">
        <v>1111</v>
      </c>
    </row>
    <row r="69" spans="1:25" ht="26.4">
      <c r="A69" s="117" t="s">
        <v>5</v>
      </c>
      <c r="B69" s="610" t="s">
        <v>1036</v>
      </c>
      <c r="C69" s="616" t="s">
        <v>1033</v>
      </c>
      <c r="D69" s="117" t="s">
        <v>1034</v>
      </c>
      <c r="E69" s="622" t="s">
        <v>1114</v>
      </c>
      <c r="F69" s="318" t="s">
        <v>601</v>
      </c>
      <c r="G69" s="324" t="s">
        <v>719</v>
      </c>
      <c r="H69" s="117" t="s">
        <v>719</v>
      </c>
      <c r="I69" s="13" t="s">
        <v>719</v>
      </c>
      <c r="J69" s="337"/>
      <c r="K69" s="117"/>
      <c r="L69" s="13"/>
      <c r="M69" s="118" t="s">
        <v>81</v>
      </c>
      <c r="N69" s="117"/>
      <c r="O69" s="13"/>
      <c r="P69" s="118" t="s">
        <v>81</v>
      </c>
      <c r="Q69" s="117"/>
      <c r="R69" s="13"/>
      <c r="S69" s="118" t="s">
        <v>81</v>
      </c>
      <c r="T69" s="117"/>
      <c r="U69" s="13"/>
      <c r="V69" s="118"/>
      <c r="W69" s="117"/>
      <c r="X69" s="13"/>
      <c r="Y69" s="600" t="s">
        <v>1111</v>
      </c>
    </row>
    <row r="70" spans="1:25" ht="39.6">
      <c r="A70" s="117" t="s">
        <v>5</v>
      </c>
      <c r="B70" s="610" t="s">
        <v>1036</v>
      </c>
      <c r="C70" s="616" t="s">
        <v>1033</v>
      </c>
      <c r="D70" s="117" t="s">
        <v>1034</v>
      </c>
      <c r="E70" s="622" t="s">
        <v>1121</v>
      </c>
      <c r="F70" s="318" t="s">
        <v>601</v>
      </c>
      <c r="G70" s="324" t="s">
        <v>719</v>
      </c>
      <c r="H70" s="117" t="s">
        <v>719</v>
      </c>
      <c r="I70" s="13" t="s">
        <v>719</v>
      </c>
      <c r="J70" s="337"/>
      <c r="K70" s="117"/>
      <c r="L70" s="13"/>
      <c r="M70" s="118"/>
      <c r="N70" s="117"/>
      <c r="O70" s="13"/>
      <c r="P70" s="118"/>
      <c r="Q70" s="117"/>
      <c r="R70" s="13"/>
      <c r="S70" s="118"/>
      <c r="T70" s="117"/>
      <c r="U70" s="13"/>
      <c r="V70" s="118"/>
      <c r="W70" s="117"/>
      <c r="X70" s="13"/>
      <c r="Y70" s="600" t="s">
        <v>1957</v>
      </c>
    </row>
    <row r="71" spans="1:25" ht="26.4">
      <c r="A71" s="117" t="s">
        <v>5</v>
      </c>
      <c r="B71" s="610" t="s">
        <v>1112</v>
      </c>
      <c r="C71" s="616" t="s">
        <v>1033</v>
      </c>
      <c r="D71" s="117" t="s">
        <v>1034</v>
      </c>
      <c r="E71" s="622" t="s">
        <v>1118</v>
      </c>
      <c r="F71" s="318" t="s">
        <v>601</v>
      </c>
      <c r="G71" s="324" t="s">
        <v>719</v>
      </c>
      <c r="H71" s="117" t="s">
        <v>719</v>
      </c>
      <c r="I71" s="13" t="s">
        <v>719</v>
      </c>
      <c r="J71" s="337"/>
      <c r="K71" s="117"/>
      <c r="L71" s="13"/>
      <c r="M71" s="118" t="s">
        <v>81</v>
      </c>
      <c r="N71" s="117"/>
      <c r="O71" s="13"/>
      <c r="P71" s="118" t="s">
        <v>81</v>
      </c>
      <c r="Q71" s="117"/>
      <c r="R71" s="13"/>
      <c r="S71" s="118" t="s">
        <v>81</v>
      </c>
      <c r="T71" s="117"/>
      <c r="U71" s="13"/>
      <c r="V71" s="118"/>
      <c r="W71" s="117"/>
      <c r="X71" s="13"/>
      <c r="Y71" s="600" t="s">
        <v>1111</v>
      </c>
    </row>
    <row r="72" spans="1:25" ht="26.4">
      <c r="A72" s="117" t="s">
        <v>5</v>
      </c>
      <c r="B72" s="610" t="s">
        <v>1112</v>
      </c>
      <c r="C72" s="616" t="s">
        <v>1033</v>
      </c>
      <c r="D72" s="117" t="s">
        <v>1034</v>
      </c>
      <c r="E72" s="622" t="s">
        <v>1120</v>
      </c>
      <c r="F72" s="318" t="s">
        <v>601</v>
      </c>
      <c r="G72" s="324" t="s">
        <v>719</v>
      </c>
      <c r="H72" s="117" t="s">
        <v>719</v>
      </c>
      <c r="I72" s="13" t="s">
        <v>719</v>
      </c>
      <c r="J72" s="337"/>
      <c r="K72" s="117"/>
      <c r="L72" s="13"/>
      <c r="M72" s="118" t="s">
        <v>81</v>
      </c>
      <c r="N72" s="117"/>
      <c r="O72" s="13"/>
      <c r="P72" s="118" t="s">
        <v>81</v>
      </c>
      <c r="Q72" s="117"/>
      <c r="R72" s="13"/>
      <c r="S72" s="118" t="s">
        <v>81</v>
      </c>
      <c r="T72" s="117"/>
      <c r="U72" s="13"/>
      <c r="V72" s="118"/>
      <c r="W72" s="117"/>
      <c r="X72" s="13"/>
      <c r="Y72" s="600" t="s">
        <v>1111</v>
      </c>
    </row>
    <row r="73" spans="1:25" ht="26.4">
      <c r="A73" s="117" t="s">
        <v>5</v>
      </c>
      <c r="B73" s="610" t="s">
        <v>1112</v>
      </c>
      <c r="C73" s="616" t="s">
        <v>1033</v>
      </c>
      <c r="D73" s="117" t="s">
        <v>1034</v>
      </c>
      <c r="E73" s="622" t="s">
        <v>1114</v>
      </c>
      <c r="F73" s="318" t="s">
        <v>601</v>
      </c>
      <c r="G73" s="324" t="s">
        <v>719</v>
      </c>
      <c r="H73" s="117" t="s">
        <v>719</v>
      </c>
      <c r="I73" s="13" t="s">
        <v>719</v>
      </c>
      <c r="J73" s="337"/>
      <c r="K73" s="117"/>
      <c r="L73" s="13"/>
      <c r="M73" s="118" t="s">
        <v>81</v>
      </c>
      <c r="N73" s="117"/>
      <c r="O73" s="13"/>
      <c r="P73" s="118" t="s">
        <v>81</v>
      </c>
      <c r="Q73" s="117"/>
      <c r="R73" s="13"/>
      <c r="S73" s="118" t="s">
        <v>81</v>
      </c>
      <c r="T73" s="117"/>
      <c r="U73" s="13"/>
      <c r="V73" s="118"/>
      <c r="W73" s="117"/>
      <c r="X73" s="13"/>
      <c r="Y73" s="600" t="s">
        <v>1111</v>
      </c>
    </row>
    <row r="74" spans="1:25" ht="39.6">
      <c r="A74" s="117" t="s">
        <v>5</v>
      </c>
      <c r="B74" s="610" t="s">
        <v>1112</v>
      </c>
      <c r="C74" s="616" t="s">
        <v>1033</v>
      </c>
      <c r="D74" s="117" t="s">
        <v>1034</v>
      </c>
      <c r="E74" s="622" t="s">
        <v>1121</v>
      </c>
      <c r="F74" s="318" t="s">
        <v>601</v>
      </c>
      <c r="G74" s="324" t="s">
        <v>719</v>
      </c>
      <c r="H74" s="117" t="s">
        <v>719</v>
      </c>
      <c r="I74" s="13" t="s">
        <v>719</v>
      </c>
      <c r="J74" s="337"/>
      <c r="K74" s="117"/>
      <c r="L74" s="13"/>
      <c r="M74" s="118"/>
      <c r="N74" s="117"/>
      <c r="O74" s="13"/>
      <c r="P74" s="118"/>
      <c r="Q74" s="117"/>
      <c r="R74" s="13"/>
      <c r="S74" s="118"/>
      <c r="T74" s="117"/>
      <c r="U74" s="13"/>
      <c r="V74" s="118"/>
      <c r="W74" s="117"/>
      <c r="X74" s="13"/>
      <c r="Y74" s="600" t="s">
        <v>1957</v>
      </c>
    </row>
    <row r="75" spans="1:25" ht="26.4">
      <c r="A75" s="117" t="s">
        <v>5</v>
      </c>
      <c r="B75" s="610" t="s">
        <v>687</v>
      </c>
      <c r="C75" s="616" t="s">
        <v>1033</v>
      </c>
      <c r="D75" s="117" t="s">
        <v>1034</v>
      </c>
      <c r="E75" s="622" t="s">
        <v>1118</v>
      </c>
      <c r="F75" s="318" t="s">
        <v>716</v>
      </c>
      <c r="G75" s="324" t="s">
        <v>716</v>
      </c>
      <c r="H75" s="117" t="s">
        <v>716</v>
      </c>
      <c r="I75" s="13" t="s">
        <v>716</v>
      </c>
      <c r="J75" s="118" t="s">
        <v>716</v>
      </c>
      <c r="K75" s="117" t="s">
        <v>716</v>
      </c>
      <c r="L75" s="13" t="s">
        <v>716</v>
      </c>
      <c r="M75" s="118" t="s">
        <v>716</v>
      </c>
      <c r="N75" s="117" t="s">
        <v>716</v>
      </c>
      <c r="O75" s="13" t="s">
        <v>716</v>
      </c>
      <c r="P75" s="118" t="s">
        <v>716</v>
      </c>
      <c r="Q75" s="117" t="s">
        <v>716</v>
      </c>
      <c r="R75" s="13" t="s">
        <v>716</v>
      </c>
      <c r="S75" s="118" t="s">
        <v>716</v>
      </c>
      <c r="T75" s="117" t="s">
        <v>716</v>
      </c>
      <c r="U75" s="13" t="s">
        <v>716</v>
      </c>
      <c r="V75" s="118"/>
      <c r="W75" s="117"/>
      <c r="X75" s="13"/>
      <c r="Y75" s="600" t="s">
        <v>1110</v>
      </c>
    </row>
    <row r="76" spans="1:25" ht="26.4">
      <c r="A76" s="319" t="s">
        <v>5</v>
      </c>
      <c r="B76" s="612" t="s">
        <v>687</v>
      </c>
      <c r="C76" s="616" t="s">
        <v>1033</v>
      </c>
      <c r="D76" s="319" t="s">
        <v>1034</v>
      </c>
      <c r="E76" s="622" t="s">
        <v>1120</v>
      </c>
      <c r="F76" s="318" t="s">
        <v>716</v>
      </c>
      <c r="G76" s="324" t="s">
        <v>716</v>
      </c>
      <c r="H76" s="319" t="s">
        <v>716</v>
      </c>
      <c r="I76" s="223" t="s">
        <v>716</v>
      </c>
      <c r="J76" s="118"/>
      <c r="K76" s="319" t="s">
        <v>716</v>
      </c>
      <c r="L76" s="223" t="s">
        <v>716</v>
      </c>
      <c r="M76" s="118"/>
      <c r="N76" s="319" t="s">
        <v>716</v>
      </c>
      <c r="O76" s="223" t="s">
        <v>716</v>
      </c>
      <c r="P76" s="118"/>
      <c r="Q76" s="319" t="s">
        <v>716</v>
      </c>
      <c r="R76" s="223" t="s">
        <v>716</v>
      </c>
      <c r="S76" s="118"/>
      <c r="T76" s="319" t="s">
        <v>716</v>
      </c>
      <c r="U76" s="223" t="s">
        <v>716</v>
      </c>
      <c r="V76" s="118"/>
      <c r="W76" s="319"/>
      <c r="X76" s="223"/>
      <c r="Y76" s="600"/>
    </row>
    <row r="77" spans="1:25" ht="26.4">
      <c r="A77" s="117" t="s">
        <v>5</v>
      </c>
      <c r="B77" s="610" t="s">
        <v>687</v>
      </c>
      <c r="C77" s="616" t="s">
        <v>1033</v>
      </c>
      <c r="D77" s="117" t="s">
        <v>1034</v>
      </c>
      <c r="E77" s="622" t="s">
        <v>1114</v>
      </c>
      <c r="F77" s="318" t="s">
        <v>716</v>
      </c>
      <c r="G77" s="324" t="s">
        <v>716</v>
      </c>
      <c r="H77" s="117" t="s">
        <v>716</v>
      </c>
      <c r="I77" s="13" t="s">
        <v>716</v>
      </c>
      <c r="J77" s="118" t="s">
        <v>716</v>
      </c>
      <c r="K77" s="117" t="s">
        <v>716</v>
      </c>
      <c r="L77" s="13" t="s">
        <v>716</v>
      </c>
      <c r="M77" s="118" t="s">
        <v>716</v>
      </c>
      <c r="N77" s="117" t="s">
        <v>716</v>
      </c>
      <c r="O77" s="13" t="s">
        <v>716</v>
      </c>
      <c r="P77" s="118" t="s">
        <v>716</v>
      </c>
      <c r="Q77" s="117" t="s">
        <v>716</v>
      </c>
      <c r="R77" s="13" t="s">
        <v>716</v>
      </c>
      <c r="S77" s="118" t="s">
        <v>716</v>
      </c>
      <c r="T77" s="117" t="s">
        <v>716</v>
      </c>
      <c r="U77" s="13" t="s">
        <v>716</v>
      </c>
      <c r="V77" s="118"/>
      <c r="W77" s="117"/>
      <c r="X77" s="13"/>
      <c r="Y77" s="600" t="s">
        <v>1110</v>
      </c>
    </row>
    <row r="78" spans="1:25" ht="26.4">
      <c r="A78" s="117" t="s">
        <v>5</v>
      </c>
      <c r="B78" s="610" t="s">
        <v>1052</v>
      </c>
      <c r="C78" s="616" t="s">
        <v>1033</v>
      </c>
      <c r="D78" s="117" t="s">
        <v>1034</v>
      </c>
      <c r="E78" s="622" t="s">
        <v>1118</v>
      </c>
      <c r="F78" s="318" t="s">
        <v>601</v>
      </c>
      <c r="G78" s="324" t="s">
        <v>719</v>
      </c>
      <c r="H78" s="117" t="s">
        <v>719</v>
      </c>
      <c r="I78" s="13" t="s">
        <v>719</v>
      </c>
      <c r="J78" s="337"/>
      <c r="K78" s="117"/>
      <c r="L78" s="13"/>
      <c r="M78" s="118" t="s">
        <v>81</v>
      </c>
      <c r="N78" s="117"/>
      <c r="O78" s="13"/>
      <c r="P78" s="118" t="s">
        <v>81</v>
      </c>
      <c r="Q78" s="117"/>
      <c r="R78" s="13"/>
      <c r="S78" s="118" t="s">
        <v>81</v>
      </c>
      <c r="T78" s="117"/>
      <c r="U78" s="13"/>
      <c r="V78" s="118"/>
      <c r="W78" s="117"/>
      <c r="X78" s="13"/>
      <c r="Y78" s="600"/>
    </row>
    <row r="79" spans="1:25" ht="26.4">
      <c r="A79" s="117" t="s">
        <v>5</v>
      </c>
      <c r="B79" s="610" t="s">
        <v>1052</v>
      </c>
      <c r="C79" s="616" t="s">
        <v>1033</v>
      </c>
      <c r="D79" s="117" t="s">
        <v>1034</v>
      </c>
      <c r="E79" s="622" t="s">
        <v>1118</v>
      </c>
      <c r="F79" s="318" t="s">
        <v>601</v>
      </c>
      <c r="G79" s="324" t="s">
        <v>719</v>
      </c>
      <c r="H79" s="117" t="s">
        <v>719</v>
      </c>
      <c r="I79" s="13" t="s">
        <v>719</v>
      </c>
      <c r="J79" s="337"/>
      <c r="K79" s="117"/>
      <c r="L79" s="13"/>
      <c r="M79" s="118" t="s">
        <v>81</v>
      </c>
      <c r="N79" s="117"/>
      <c r="O79" s="13"/>
      <c r="P79" s="118" t="s">
        <v>81</v>
      </c>
      <c r="Q79" s="117"/>
      <c r="R79" s="13"/>
      <c r="S79" s="118" t="s">
        <v>81</v>
      </c>
      <c r="T79" s="117"/>
      <c r="U79" s="13"/>
      <c r="V79" s="118"/>
      <c r="W79" s="117"/>
      <c r="X79" s="13"/>
      <c r="Y79" s="600"/>
    </row>
    <row r="80" spans="1:25" ht="26.4">
      <c r="A80" s="117" t="s">
        <v>5</v>
      </c>
      <c r="B80" s="610" t="s">
        <v>1052</v>
      </c>
      <c r="C80" s="616" t="s">
        <v>1033</v>
      </c>
      <c r="D80" s="117" t="s">
        <v>1034</v>
      </c>
      <c r="E80" s="622" t="s">
        <v>1118</v>
      </c>
      <c r="F80" s="318" t="s">
        <v>601</v>
      </c>
      <c r="G80" s="324" t="s">
        <v>719</v>
      </c>
      <c r="H80" s="117" t="s">
        <v>719</v>
      </c>
      <c r="I80" s="13" t="s">
        <v>719</v>
      </c>
      <c r="J80" s="337"/>
      <c r="K80" s="117"/>
      <c r="L80" s="13"/>
      <c r="M80" s="118" t="s">
        <v>81</v>
      </c>
      <c r="N80" s="117"/>
      <c r="O80" s="13"/>
      <c r="P80" s="118" t="s">
        <v>81</v>
      </c>
      <c r="Q80" s="117"/>
      <c r="R80" s="13"/>
      <c r="S80" s="118" t="s">
        <v>81</v>
      </c>
      <c r="T80" s="117"/>
      <c r="U80" s="13"/>
      <c r="V80" s="118"/>
      <c r="W80" s="117"/>
      <c r="X80" s="13"/>
      <c r="Y80" s="600"/>
    </row>
    <row r="81" spans="1:25" ht="26.4">
      <c r="A81" s="117" t="s">
        <v>5</v>
      </c>
      <c r="B81" s="610" t="s">
        <v>1052</v>
      </c>
      <c r="C81" s="616" t="s">
        <v>1033</v>
      </c>
      <c r="D81" s="117" t="s">
        <v>1034</v>
      </c>
      <c r="E81" s="622" t="s">
        <v>1118</v>
      </c>
      <c r="F81" s="318" t="s">
        <v>601</v>
      </c>
      <c r="G81" s="324" t="s">
        <v>719</v>
      </c>
      <c r="H81" s="117" t="s">
        <v>719</v>
      </c>
      <c r="I81" s="13" t="s">
        <v>719</v>
      </c>
      <c r="J81" s="337"/>
      <c r="K81" s="117"/>
      <c r="L81" s="13"/>
      <c r="M81" s="118" t="s">
        <v>81</v>
      </c>
      <c r="N81" s="117"/>
      <c r="O81" s="13"/>
      <c r="P81" s="118" t="s">
        <v>81</v>
      </c>
      <c r="Q81" s="117"/>
      <c r="R81" s="13"/>
      <c r="S81" s="118" t="s">
        <v>81</v>
      </c>
      <c r="T81" s="117"/>
      <c r="U81" s="13"/>
      <c r="V81" s="118"/>
      <c r="W81" s="117"/>
      <c r="X81" s="13"/>
      <c r="Y81" s="600"/>
    </row>
    <row r="82" spans="1:25" ht="26.4">
      <c r="A82" s="117" t="s">
        <v>5</v>
      </c>
      <c r="B82" s="610" t="s">
        <v>1052</v>
      </c>
      <c r="C82" s="616" t="s">
        <v>1033</v>
      </c>
      <c r="D82" s="117" t="s">
        <v>1034</v>
      </c>
      <c r="E82" s="622" t="s">
        <v>1118</v>
      </c>
      <c r="F82" s="318" t="s">
        <v>601</v>
      </c>
      <c r="G82" s="324" t="s">
        <v>719</v>
      </c>
      <c r="H82" s="117" t="s">
        <v>719</v>
      </c>
      <c r="I82" s="13" t="s">
        <v>719</v>
      </c>
      <c r="J82" s="337"/>
      <c r="K82" s="117"/>
      <c r="L82" s="13"/>
      <c r="M82" s="118"/>
      <c r="N82" s="117"/>
      <c r="O82" s="13"/>
      <c r="P82" s="118"/>
      <c r="Q82" s="117"/>
      <c r="R82" s="13"/>
      <c r="S82" s="118"/>
      <c r="T82" s="117"/>
      <c r="U82" s="13"/>
      <c r="V82" s="118"/>
      <c r="W82" s="117"/>
      <c r="X82" s="13"/>
      <c r="Y82" s="600" t="s">
        <v>1958</v>
      </c>
    </row>
    <row r="83" spans="1:25" ht="26.4">
      <c r="A83" s="117" t="s">
        <v>5</v>
      </c>
      <c r="B83" s="610" t="s">
        <v>691</v>
      </c>
      <c r="C83" s="616" t="s">
        <v>1033</v>
      </c>
      <c r="D83" s="117" t="s">
        <v>1034</v>
      </c>
      <c r="E83" s="622" t="s">
        <v>1118</v>
      </c>
      <c r="F83" s="318" t="s">
        <v>601</v>
      </c>
      <c r="G83" s="324" t="s">
        <v>719</v>
      </c>
      <c r="H83" s="117" t="s">
        <v>719</v>
      </c>
      <c r="I83" s="13" t="s">
        <v>719</v>
      </c>
      <c r="J83" s="337"/>
      <c r="K83" s="117"/>
      <c r="L83" s="13"/>
      <c r="M83" s="118" t="s">
        <v>81</v>
      </c>
      <c r="N83" s="117"/>
      <c r="O83" s="13"/>
      <c r="P83" s="118" t="s">
        <v>81</v>
      </c>
      <c r="Q83" s="117"/>
      <c r="R83" s="13"/>
      <c r="S83" s="118" t="s">
        <v>81</v>
      </c>
      <c r="T83" s="117"/>
      <c r="U83" s="13"/>
      <c r="V83" s="118"/>
      <c r="W83" s="117"/>
      <c r="X83" s="13"/>
      <c r="Y83" s="600"/>
    </row>
    <row r="84" spans="1:25" ht="26.4">
      <c r="A84" s="117" t="s">
        <v>5</v>
      </c>
      <c r="B84" s="610" t="s">
        <v>691</v>
      </c>
      <c r="C84" s="616" t="s">
        <v>1033</v>
      </c>
      <c r="D84" s="117" t="s">
        <v>1034</v>
      </c>
      <c r="E84" s="622" t="s">
        <v>1118</v>
      </c>
      <c r="F84" s="318" t="s">
        <v>719</v>
      </c>
      <c r="G84" s="324" t="s">
        <v>719</v>
      </c>
      <c r="H84" s="117" t="s">
        <v>719</v>
      </c>
      <c r="I84" s="13" t="s">
        <v>719</v>
      </c>
      <c r="J84" s="337"/>
      <c r="K84" s="117"/>
      <c r="L84" s="13"/>
      <c r="M84" s="118" t="s">
        <v>719</v>
      </c>
      <c r="N84" s="117"/>
      <c r="O84" s="13"/>
      <c r="P84" s="118" t="s">
        <v>719</v>
      </c>
      <c r="Q84" s="117"/>
      <c r="R84" s="13"/>
      <c r="S84" s="118" t="s">
        <v>719</v>
      </c>
      <c r="T84" s="117"/>
      <c r="U84" s="13"/>
      <c r="V84" s="118"/>
      <c r="W84" s="117"/>
      <c r="X84" s="13"/>
      <c r="Y84" s="600"/>
    </row>
    <row r="85" spans="1:25" ht="26.4">
      <c r="A85" s="117" t="s">
        <v>5</v>
      </c>
      <c r="B85" s="610" t="s">
        <v>691</v>
      </c>
      <c r="C85" s="616" t="s">
        <v>1033</v>
      </c>
      <c r="D85" s="117" t="s">
        <v>1034</v>
      </c>
      <c r="E85" s="622" t="s">
        <v>1118</v>
      </c>
      <c r="F85" s="318" t="s">
        <v>601</v>
      </c>
      <c r="G85" s="324" t="s">
        <v>719</v>
      </c>
      <c r="H85" s="117" t="s">
        <v>719</v>
      </c>
      <c r="I85" s="13" t="s">
        <v>719</v>
      </c>
      <c r="J85" s="337"/>
      <c r="K85" s="117"/>
      <c r="L85" s="13"/>
      <c r="M85" s="118" t="s">
        <v>81</v>
      </c>
      <c r="N85" s="117"/>
      <c r="O85" s="13"/>
      <c r="P85" s="118" t="s">
        <v>81</v>
      </c>
      <c r="Q85" s="117"/>
      <c r="R85" s="13"/>
      <c r="S85" s="118" t="s">
        <v>81</v>
      </c>
      <c r="T85" s="117"/>
      <c r="U85" s="13"/>
      <c r="V85" s="118"/>
      <c r="W85" s="117"/>
      <c r="X85" s="13"/>
      <c r="Y85" s="600"/>
    </row>
    <row r="86" spans="1:25" ht="26.4">
      <c r="A86" s="117" t="s">
        <v>5</v>
      </c>
      <c r="B86" s="610" t="s">
        <v>811</v>
      </c>
      <c r="C86" s="616" t="s">
        <v>1033</v>
      </c>
      <c r="D86" s="117" t="s">
        <v>1034</v>
      </c>
      <c r="E86" s="622" t="s">
        <v>1118</v>
      </c>
      <c r="F86" s="318" t="s">
        <v>601</v>
      </c>
      <c r="G86" s="324" t="s">
        <v>719</v>
      </c>
      <c r="H86" s="117" t="s">
        <v>719</v>
      </c>
      <c r="I86" s="13" t="s">
        <v>719</v>
      </c>
      <c r="J86" s="118" t="s">
        <v>81</v>
      </c>
      <c r="K86" s="117"/>
      <c r="L86" s="13"/>
      <c r="M86" s="118" t="s">
        <v>81</v>
      </c>
      <c r="N86" s="117"/>
      <c r="O86" s="13"/>
      <c r="P86" s="118" t="s">
        <v>81</v>
      </c>
      <c r="Q86" s="117"/>
      <c r="R86" s="13"/>
      <c r="S86" s="118" t="s">
        <v>81</v>
      </c>
      <c r="T86" s="117"/>
      <c r="U86" s="13"/>
      <c r="V86" s="118"/>
      <c r="W86" s="117"/>
      <c r="X86" s="13"/>
      <c r="Y86" s="600" t="s">
        <v>1111</v>
      </c>
    </row>
    <row r="87" spans="1:25" ht="26.4">
      <c r="A87" s="117" t="s">
        <v>5</v>
      </c>
      <c r="B87" s="610" t="s">
        <v>811</v>
      </c>
      <c r="C87" s="616" t="s">
        <v>1033</v>
      </c>
      <c r="D87" s="117" t="s">
        <v>1034</v>
      </c>
      <c r="E87" s="622" t="s">
        <v>1120</v>
      </c>
      <c r="F87" s="318" t="s">
        <v>601</v>
      </c>
      <c r="G87" s="324" t="s">
        <v>719</v>
      </c>
      <c r="H87" s="117" t="s">
        <v>719</v>
      </c>
      <c r="I87" s="13" t="s">
        <v>719</v>
      </c>
      <c r="J87" s="118" t="s">
        <v>81</v>
      </c>
      <c r="K87" s="117"/>
      <c r="L87" s="13"/>
      <c r="M87" s="118" t="s">
        <v>81</v>
      </c>
      <c r="N87" s="117"/>
      <c r="O87" s="13"/>
      <c r="P87" s="118" t="s">
        <v>81</v>
      </c>
      <c r="Q87" s="117"/>
      <c r="R87" s="13"/>
      <c r="S87" s="118" t="s">
        <v>81</v>
      </c>
      <c r="T87" s="117"/>
      <c r="U87" s="13"/>
      <c r="V87" s="118"/>
      <c r="W87" s="117"/>
      <c r="X87" s="13"/>
      <c r="Y87" s="600" t="s">
        <v>1111</v>
      </c>
    </row>
    <row r="88" spans="1:25" ht="26.4">
      <c r="A88" s="117" t="s">
        <v>5</v>
      </c>
      <c r="B88" s="610" t="s">
        <v>811</v>
      </c>
      <c r="C88" s="616" t="s">
        <v>1033</v>
      </c>
      <c r="D88" s="117" t="s">
        <v>1034</v>
      </c>
      <c r="E88" s="622" t="s">
        <v>1114</v>
      </c>
      <c r="F88" s="318" t="s">
        <v>719</v>
      </c>
      <c r="G88" s="324" t="s">
        <v>719</v>
      </c>
      <c r="H88" s="117" t="s">
        <v>719</v>
      </c>
      <c r="I88" s="13" t="s">
        <v>719</v>
      </c>
      <c r="J88" s="118" t="s">
        <v>719</v>
      </c>
      <c r="K88" s="117"/>
      <c r="L88" s="13"/>
      <c r="M88" s="118" t="s">
        <v>719</v>
      </c>
      <c r="N88" s="117"/>
      <c r="O88" s="13"/>
      <c r="P88" s="118" t="s">
        <v>719</v>
      </c>
      <c r="Q88" s="117"/>
      <c r="R88" s="13"/>
      <c r="S88" s="118" t="s">
        <v>719</v>
      </c>
      <c r="T88" s="117"/>
      <c r="U88" s="13"/>
      <c r="V88" s="118"/>
      <c r="W88" s="117"/>
      <c r="X88" s="13"/>
      <c r="Y88" s="600" t="s">
        <v>1111</v>
      </c>
    </row>
    <row r="89" spans="1:25" ht="26.4">
      <c r="A89" s="117" t="s">
        <v>5</v>
      </c>
      <c r="B89" s="610" t="s">
        <v>1056</v>
      </c>
      <c r="C89" s="616" t="s">
        <v>1033</v>
      </c>
      <c r="D89" s="117" t="s">
        <v>1034</v>
      </c>
      <c r="E89" s="622" t="s">
        <v>1120</v>
      </c>
      <c r="F89" s="318" t="s">
        <v>601</v>
      </c>
      <c r="G89" s="324" t="s">
        <v>719</v>
      </c>
      <c r="H89" s="117" t="s">
        <v>719</v>
      </c>
      <c r="I89" s="13" t="s">
        <v>719</v>
      </c>
      <c r="J89" s="118" t="s">
        <v>81</v>
      </c>
      <c r="K89" s="117"/>
      <c r="L89" s="13"/>
      <c r="M89" s="118" t="s">
        <v>81</v>
      </c>
      <c r="N89" s="117"/>
      <c r="O89" s="13"/>
      <c r="P89" s="118" t="s">
        <v>81</v>
      </c>
      <c r="Q89" s="117"/>
      <c r="R89" s="13"/>
      <c r="S89" s="118" t="s">
        <v>81</v>
      </c>
      <c r="T89" s="117"/>
      <c r="U89" s="13"/>
      <c r="V89" s="118"/>
      <c r="W89" s="117"/>
      <c r="X89" s="13"/>
      <c r="Y89" s="600"/>
    </row>
    <row r="90" spans="1:25" ht="26.4">
      <c r="A90" s="117" t="s">
        <v>5</v>
      </c>
      <c r="B90" s="610" t="s">
        <v>1056</v>
      </c>
      <c r="C90" s="616" t="s">
        <v>1033</v>
      </c>
      <c r="D90" s="117" t="s">
        <v>1034</v>
      </c>
      <c r="E90" s="622" t="s">
        <v>1114</v>
      </c>
      <c r="F90" s="318" t="s">
        <v>601</v>
      </c>
      <c r="G90" s="324" t="s">
        <v>719</v>
      </c>
      <c r="H90" s="117" t="s">
        <v>719</v>
      </c>
      <c r="I90" s="13" t="s">
        <v>719</v>
      </c>
      <c r="J90" s="118" t="s">
        <v>81</v>
      </c>
      <c r="K90" s="117"/>
      <c r="L90" s="13"/>
      <c r="M90" s="118" t="s">
        <v>81</v>
      </c>
      <c r="N90" s="117"/>
      <c r="O90" s="13"/>
      <c r="P90" s="118" t="s">
        <v>81</v>
      </c>
      <c r="Q90" s="117"/>
      <c r="R90" s="13"/>
      <c r="S90" s="118" t="s">
        <v>81</v>
      </c>
      <c r="T90" s="117"/>
      <c r="U90" s="13"/>
      <c r="V90" s="118"/>
      <c r="W90" s="117"/>
      <c r="X90" s="13"/>
      <c r="Y90" s="600"/>
    </row>
    <row r="91" spans="1:25" ht="26.4">
      <c r="A91" s="117" t="s">
        <v>5</v>
      </c>
      <c r="B91" s="610" t="s">
        <v>1056</v>
      </c>
      <c r="C91" s="616" t="s">
        <v>1033</v>
      </c>
      <c r="D91" s="117" t="s">
        <v>1034</v>
      </c>
      <c r="E91" s="622" t="s">
        <v>1121</v>
      </c>
      <c r="F91" s="318" t="s">
        <v>601</v>
      </c>
      <c r="G91" s="324" t="s">
        <v>719</v>
      </c>
      <c r="H91" s="117" t="s">
        <v>719</v>
      </c>
      <c r="I91" s="13" t="s">
        <v>719</v>
      </c>
      <c r="J91" s="118"/>
      <c r="K91" s="117"/>
      <c r="L91" s="13"/>
      <c r="M91" s="118"/>
      <c r="N91" s="117"/>
      <c r="O91" s="13"/>
      <c r="P91" s="118"/>
      <c r="Q91" s="117"/>
      <c r="R91" s="13"/>
      <c r="S91" s="118"/>
      <c r="T91" s="117"/>
      <c r="U91" s="13"/>
      <c r="V91" s="118"/>
      <c r="W91" s="117"/>
      <c r="X91" s="13"/>
      <c r="Y91" s="600" t="s">
        <v>1958</v>
      </c>
    </row>
    <row r="92" spans="1:25" ht="26.4">
      <c r="A92" s="117" t="s">
        <v>5</v>
      </c>
      <c r="B92" s="610" t="s">
        <v>824</v>
      </c>
      <c r="C92" s="616" t="s">
        <v>1033</v>
      </c>
      <c r="D92" s="117" t="s">
        <v>1034</v>
      </c>
      <c r="E92" s="622" t="s">
        <v>1118</v>
      </c>
      <c r="F92" s="318" t="s">
        <v>716</v>
      </c>
      <c r="G92" s="324" t="s">
        <v>716</v>
      </c>
      <c r="H92" s="117" t="s">
        <v>716</v>
      </c>
      <c r="I92" s="13" t="s">
        <v>716</v>
      </c>
      <c r="J92" s="118" t="s">
        <v>716</v>
      </c>
      <c r="K92" s="117" t="s">
        <v>716</v>
      </c>
      <c r="L92" s="13" t="s">
        <v>716</v>
      </c>
      <c r="M92" s="118" t="s">
        <v>716</v>
      </c>
      <c r="N92" s="117" t="s">
        <v>716</v>
      </c>
      <c r="O92" s="13" t="s">
        <v>716</v>
      </c>
      <c r="P92" s="118" t="s">
        <v>716</v>
      </c>
      <c r="Q92" s="117" t="s">
        <v>716</v>
      </c>
      <c r="R92" s="13" t="s">
        <v>716</v>
      </c>
      <c r="S92" s="118" t="s">
        <v>716</v>
      </c>
      <c r="T92" s="117" t="s">
        <v>716</v>
      </c>
      <c r="U92" s="13" t="s">
        <v>716</v>
      </c>
      <c r="V92" s="118"/>
      <c r="W92" s="117"/>
      <c r="X92" s="13"/>
      <c r="Y92" s="600" t="s">
        <v>1110</v>
      </c>
    </row>
    <row r="93" spans="1:25" ht="26.4">
      <c r="A93" s="117" t="s">
        <v>5</v>
      </c>
      <c r="B93" s="610" t="s">
        <v>824</v>
      </c>
      <c r="C93" s="616" t="s">
        <v>1033</v>
      </c>
      <c r="D93" s="117" t="s">
        <v>1034</v>
      </c>
      <c r="E93" s="622" t="s">
        <v>1120</v>
      </c>
      <c r="F93" s="318" t="s">
        <v>716</v>
      </c>
      <c r="G93" s="324" t="s">
        <v>716</v>
      </c>
      <c r="H93" s="117" t="s">
        <v>716</v>
      </c>
      <c r="I93" s="13" t="s">
        <v>716</v>
      </c>
      <c r="J93" s="118" t="s">
        <v>716</v>
      </c>
      <c r="K93" s="117" t="s">
        <v>716</v>
      </c>
      <c r="L93" s="13" t="s">
        <v>716</v>
      </c>
      <c r="M93" s="118" t="s">
        <v>716</v>
      </c>
      <c r="N93" s="117" t="s">
        <v>716</v>
      </c>
      <c r="O93" s="13" t="s">
        <v>716</v>
      </c>
      <c r="P93" s="118" t="s">
        <v>716</v>
      </c>
      <c r="Q93" s="117" t="s">
        <v>716</v>
      </c>
      <c r="R93" s="13" t="s">
        <v>716</v>
      </c>
      <c r="S93" s="118" t="s">
        <v>716</v>
      </c>
      <c r="T93" s="117" t="s">
        <v>716</v>
      </c>
      <c r="U93" s="13" t="s">
        <v>716</v>
      </c>
      <c r="V93" s="118"/>
      <c r="W93" s="117"/>
      <c r="X93" s="13"/>
      <c r="Y93" s="600" t="s">
        <v>1110</v>
      </c>
    </row>
    <row r="94" spans="1:25" ht="26.4">
      <c r="A94" s="117" t="s">
        <v>5</v>
      </c>
      <c r="B94" s="610" t="s">
        <v>824</v>
      </c>
      <c r="C94" s="616" t="s">
        <v>1033</v>
      </c>
      <c r="D94" s="117" t="s">
        <v>1034</v>
      </c>
      <c r="E94" s="622" t="s">
        <v>1114</v>
      </c>
      <c r="F94" s="318" t="s">
        <v>716</v>
      </c>
      <c r="G94" s="324" t="s">
        <v>716</v>
      </c>
      <c r="H94" s="117" t="s">
        <v>716</v>
      </c>
      <c r="I94" s="13" t="s">
        <v>716</v>
      </c>
      <c r="J94" s="118" t="s">
        <v>716</v>
      </c>
      <c r="K94" s="117" t="s">
        <v>716</v>
      </c>
      <c r="L94" s="13" t="s">
        <v>716</v>
      </c>
      <c r="M94" s="118" t="s">
        <v>716</v>
      </c>
      <c r="N94" s="117" t="s">
        <v>716</v>
      </c>
      <c r="O94" s="13" t="s">
        <v>716</v>
      </c>
      <c r="P94" s="118" t="s">
        <v>716</v>
      </c>
      <c r="Q94" s="117" t="s">
        <v>716</v>
      </c>
      <c r="R94" s="13" t="s">
        <v>716</v>
      </c>
      <c r="S94" s="118" t="s">
        <v>716</v>
      </c>
      <c r="T94" s="117" t="s">
        <v>716</v>
      </c>
      <c r="U94" s="13" t="s">
        <v>716</v>
      </c>
      <c r="V94" s="118"/>
      <c r="W94" s="117"/>
      <c r="X94" s="13"/>
      <c r="Y94" s="600" t="s">
        <v>1110</v>
      </c>
    </row>
    <row r="95" spans="1:25" ht="39.6">
      <c r="A95" s="117" t="s">
        <v>5</v>
      </c>
      <c r="B95" s="610" t="s">
        <v>824</v>
      </c>
      <c r="C95" s="616" t="s">
        <v>1033</v>
      </c>
      <c r="D95" s="117" t="s">
        <v>1034</v>
      </c>
      <c r="E95" s="622" t="s">
        <v>1121</v>
      </c>
      <c r="F95" s="318" t="s">
        <v>716</v>
      </c>
      <c r="G95" s="324" t="s">
        <v>716</v>
      </c>
      <c r="H95" s="117" t="s">
        <v>716</v>
      </c>
      <c r="I95" s="13" t="s">
        <v>716</v>
      </c>
      <c r="J95" s="118"/>
      <c r="K95" s="117"/>
      <c r="L95" s="13"/>
      <c r="M95" s="118"/>
      <c r="N95" s="117"/>
      <c r="O95" s="13"/>
      <c r="P95" s="118"/>
      <c r="Q95" s="117"/>
      <c r="R95" s="13"/>
      <c r="S95" s="118"/>
      <c r="T95" s="117"/>
      <c r="U95" s="13"/>
      <c r="V95" s="118"/>
      <c r="W95" s="117"/>
      <c r="X95" s="13"/>
      <c r="Y95" s="600" t="s">
        <v>1959</v>
      </c>
    </row>
    <row r="96" spans="1:25" ht="26.4">
      <c r="A96" s="117" t="s">
        <v>5</v>
      </c>
      <c r="B96" s="610" t="s">
        <v>1059</v>
      </c>
      <c r="C96" s="616" t="s">
        <v>1033</v>
      </c>
      <c r="D96" s="117" t="s">
        <v>1034</v>
      </c>
      <c r="E96" s="622" t="s">
        <v>1118</v>
      </c>
      <c r="F96" s="318" t="s">
        <v>601</v>
      </c>
      <c r="G96" s="324" t="s">
        <v>719</v>
      </c>
      <c r="H96" s="117" t="s">
        <v>719</v>
      </c>
      <c r="I96" s="13" t="s">
        <v>719</v>
      </c>
      <c r="J96" s="118" t="s">
        <v>81</v>
      </c>
      <c r="K96" s="117"/>
      <c r="L96" s="13"/>
      <c r="M96" s="118" t="s">
        <v>81</v>
      </c>
      <c r="N96" s="117"/>
      <c r="O96" s="13"/>
      <c r="P96" s="118" t="s">
        <v>81</v>
      </c>
      <c r="Q96" s="117"/>
      <c r="R96" s="13"/>
      <c r="S96" s="118" t="s">
        <v>81</v>
      </c>
      <c r="T96" s="117"/>
      <c r="U96" s="13"/>
      <c r="V96" s="118"/>
      <c r="W96" s="117"/>
      <c r="X96" s="13"/>
      <c r="Y96" s="600" t="s">
        <v>1111</v>
      </c>
    </row>
    <row r="97" spans="1:25" ht="26.4">
      <c r="A97" s="117" t="s">
        <v>5</v>
      </c>
      <c r="B97" s="610" t="s">
        <v>1059</v>
      </c>
      <c r="C97" s="616" t="s">
        <v>1033</v>
      </c>
      <c r="D97" s="117" t="s">
        <v>1034</v>
      </c>
      <c r="E97" s="622" t="s">
        <v>1114</v>
      </c>
      <c r="F97" s="318" t="s">
        <v>719</v>
      </c>
      <c r="G97" s="324" t="s">
        <v>719</v>
      </c>
      <c r="H97" s="117" t="s">
        <v>719</v>
      </c>
      <c r="I97" s="13" t="s">
        <v>719</v>
      </c>
      <c r="J97" s="118" t="s">
        <v>719</v>
      </c>
      <c r="K97" s="117"/>
      <c r="L97" s="13"/>
      <c r="M97" s="118" t="s">
        <v>719</v>
      </c>
      <c r="N97" s="117"/>
      <c r="O97" s="13"/>
      <c r="P97" s="118" t="s">
        <v>719</v>
      </c>
      <c r="Q97" s="117"/>
      <c r="R97" s="13"/>
      <c r="S97" s="118" t="s">
        <v>719</v>
      </c>
      <c r="T97" s="117"/>
      <c r="U97" s="13"/>
      <c r="V97" s="118"/>
      <c r="W97" s="117"/>
      <c r="X97" s="13"/>
      <c r="Y97" s="600" t="s">
        <v>1111</v>
      </c>
    </row>
    <row r="98" spans="1:25" ht="26.4">
      <c r="A98" s="117" t="s">
        <v>5</v>
      </c>
      <c r="B98" s="610" t="s">
        <v>1062</v>
      </c>
      <c r="C98" s="616" t="s">
        <v>1033</v>
      </c>
      <c r="D98" s="117" t="s">
        <v>1034</v>
      </c>
      <c r="E98" s="622" t="s">
        <v>1118</v>
      </c>
      <c r="F98" s="318" t="s">
        <v>716</v>
      </c>
      <c r="G98" s="324" t="s">
        <v>716</v>
      </c>
      <c r="H98" s="117" t="s">
        <v>716</v>
      </c>
      <c r="I98" s="13" t="s">
        <v>716</v>
      </c>
      <c r="J98" s="118" t="s">
        <v>716</v>
      </c>
      <c r="K98" s="117" t="s">
        <v>716</v>
      </c>
      <c r="L98" s="13" t="s">
        <v>716</v>
      </c>
      <c r="M98" s="118" t="s">
        <v>716</v>
      </c>
      <c r="N98" s="117" t="s">
        <v>716</v>
      </c>
      <c r="O98" s="13" t="s">
        <v>716</v>
      </c>
      <c r="P98" s="118" t="s">
        <v>716</v>
      </c>
      <c r="Q98" s="117" t="s">
        <v>716</v>
      </c>
      <c r="R98" s="13" t="s">
        <v>716</v>
      </c>
      <c r="S98" s="118" t="s">
        <v>716</v>
      </c>
      <c r="T98" s="117" t="s">
        <v>716</v>
      </c>
      <c r="U98" s="13" t="s">
        <v>716</v>
      </c>
      <c r="V98" s="118"/>
      <c r="W98" s="117"/>
      <c r="X98" s="13"/>
      <c r="Y98" s="600" t="s">
        <v>1110</v>
      </c>
    </row>
    <row r="99" spans="1:25" ht="26.4">
      <c r="A99" s="117" t="s">
        <v>5</v>
      </c>
      <c r="B99" s="610" t="s">
        <v>1062</v>
      </c>
      <c r="C99" s="616" t="s">
        <v>1033</v>
      </c>
      <c r="D99" s="117" t="s">
        <v>1034</v>
      </c>
      <c r="E99" s="622" t="s">
        <v>1114</v>
      </c>
      <c r="F99" s="318" t="s">
        <v>716</v>
      </c>
      <c r="G99" s="324" t="s">
        <v>716</v>
      </c>
      <c r="H99" s="117" t="s">
        <v>716</v>
      </c>
      <c r="I99" s="13" t="s">
        <v>716</v>
      </c>
      <c r="J99" s="118" t="s">
        <v>716</v>
      </c>
      <c r="K99" s="117" t="s">
        <v>716</v>
      </c>
      <c r="L99" s="13" t="s">
        <v>716</v>
      </c>
      <c r="M99" s="118" t="s">
        <v>716</v>
      </c>
      <c r="N99" s="117" t="s">
        <v>716</v>
      </c>
      <c r="O99" s="13" t="s">
        <v>716</v>
      </c>
      <c r="P99" s="118" t="s">
        <v>716</v>
      </c>
      <c r="Q99" s="117" t="s">
        <v>716</v>
      </c>
      <c r="R99" s="13" t="s">
        <v>716</v>
      </c>
      <c r="S99" s="118" t="s">
        <v>716</v>
      </c>
      <c r="T99" s="117" t="s">
        <v>716</v>
      </c>
      <c r="U99" s="13" t="s">
        <v>716</v>
      </c>
      <c r="V99" s="118"/>
      <c r="W99" s="117"/>
      <c r="X99" s="13"/>
      <c r="Y99" s="600" t="s">
        <v>1110</v>
      </c>
    </row>
    <row r="100" spans="1:25" ht="39.6">
      <c r="A100" s="117" t="s">
        <v>5</v>
      </c>
      <c r="B100" s="610" t="s">
        <v>1062</v>
      </c>
      <c r="C100" s="616" t="s">
        <v>1033</v>
      </c>
      <c r="D100" s="117" t="s">
        <v>1034</v>
      </c>
      <c r="E100" s="622" t="s">
        <v>1121</v>
      </c>
      <c r="F100" s="318" t="s">
        <v>716</v>
      </c>
      <c r="G100" s="324" t="s">
        <v>716</v>
      </c>
      <c r="H100" s="117" t="s">
        <v>716</v>
      </c>
      <c r="I100" s="13" t="s">
        <v>716</v>
      </c>
      <c r="J100" s="118"/>
      <c r="K100" s="117"/>
      <c r="L100" s="13"/>
      <c r="M100" s="118"/>
      <c r="N100" s="117"/>
      <c r="O100" s="13"/>
      <c r="P100" s="118"/>
      <c r="Q100" s="117"/>
      <c r="R100" s="13"/>
      <c r="S100" s="118"/>
      <c r="T100" s="117"/>
      <c r="U100" s="13"/>
      <c r="V100" s="118"/>
      <c r="W100" s="117"/>
      <c r="X100" s="13"/>
      <c r="Y100" s="600" t="s">
        <v>1959</v>
      </c>
    </row>
    <row r="101" spans="1:25" ht="26.4">
      <c r="A101" s="117" t="s">
        <v>5</v>
      </c>
      <c r="B101" s="610" t="s">
        <v>1064</v>
      </c>
      <c r="C101" s="616" t="s">
        <v>1033</v>
      </c>
      <c r="D101" s="117" t="s">
        <v>1034</v>
      </c>
      <c r="E101" s="622" t="s">
        <v>1118</v>
      </c>
      <c r="F101" s="318" t="s">
        <v>716</v>
      </c>
      <c r="G101" s="324" t="s">
        <v>716</v>
      </c>
      <c r="H101" s="117" t="s">
        <v>716</v>
      </c>
      <c r="I101" s="13" t="s">
        <v>716</v>
      </c>
      <c r="J101" s="118" t="s">
        <v>716</v>
      </c>
      <c r="K101" s="117" t="s">
        <v>716</v>
      </c>
      <c r="L101" s="13" t="s">
        <v>716</v>
      </c>
      <c r="M101" s="118" t="s">
        <v>716</v>
      </c>
      <c r="N101" s="117" t="s">
        <v>716</v>
      </c>
      <c r="O101" s="13" t="s">
        <v>716</v>
      </c>
      <c r="P101" s="118" t="s">
        <v>716</v>
      </c>
      <c r="Q101" s="117" t="s">
        <v>716</v>
      </c>
      <c r="R101" s="13" t="s">
        <v>716</v>
      </c>
      <c r="S101" s="118" t="s">
        <v>716</v>
      </c>
      <c r="T101" s="117" t="s">
        <v>716</v>
      </c>
      <c r="U101" s="13" t="s">
        <v>716</v>
      </c>
      <c r="V101" s="118"/>
      <c r="W101" s="117"/>
      <c r="X101" s="13"/>
      <c r="Y101" s="600" t="s">
        <v>1110</v>
      </c>
    </row>
    <row r="102" spans="1:25" ht="26.4">
      <c r="A102" s="117" t="s">
        <v>5</v>
      </c>
      <c r="B102" s="610" t="s">
        <v>1064</v>
      </c>
      <c r="C102" s="616" t="s">
        <v>1033</v>
      </c>
      <c r="D102" s="117" t="s">
        <v>1034</v>
      </c>
      <c r="E102" s="622" t="s">
        <v>1120</v>
      </c>
      <c r="F102" s="318" t="s">
        <v>716</v>
      </c>
      <c r="G102" s="324" t="s">
        <v>716</v>
      </c>
      <c r="H102" s="117" t="s">
        <v>716</v>
      </c>
      <c r="I102" s="13" t="s">
        <v>716</v>
      </c>
      <c r="J102" s="118" t="s">
        <v>716</v>
      </c>
      <c r="K102" s="117" t="s">
        <v>716</v>
      </c>
      <c r="L102" s="13" t="s">
        <v>716</v>
      </c>
      <c r="M102" s="118" t="s">
        <v>716</v>
      </c>
      <c r="N102" s="117" t="s">
        <v>716</v>
      </c>
      <c r="O102" s="13" t="s">
        <v>716</v>
      </c>
      <c r="P102" s="118" t="s">
        <v>716</v>
      </c>
      <c r="Q102" s="117" t="s">
        <v>716</v>
      </c>
      <c r="R102" s="13" t="s">
        <v>716</v>
      </c>
      <c r="S102" s="118" t="s">
        <v>716</v>
      </c>
      <c r="T102" s="117" t="s">
        <v>716</v>
      </c>
      <c r="U102" s="13" t="s">
        <v>716</v>
      </c>
      <c r="V102" s="118"/>
      <c r="W102" s="117"/>
      <c r="X102" s="13"/>
      <c r="Y102" s="600" t="s">
        <v>1110</v>
      </c>
    </row>
    <row r="103" spans="1:25" ht="26.4">
      <c r="A103" s="117" t="s">
        <v>5</v>
      </c>
      <c r="B103" s="610" t="s">
        <v>1064</v>
      </c>
      <c r="C103" s="616" t="s">
        <v>1033</v>
      </c>
      <c r="D103" s="117" t="s">
        <v>1034</v>
      </c>
      <c r="E103" s="622" t="s">
        <v>1114</v>
      </c>
      <c r="F103" s="318" t="s">
        <v>716</v>
      </c>
      <c r="G103" s="324" t="s">
        <v>716</v>
      </c>
      <c r="H103" s="117" t="s">
        <v>716</v>
      </c>
      <c r="I103" s="13" t="s">
        <v>716</v>
      </c>
      <c r="J103" s="118" t="s">
        <v>716</v>
      </c>
      <c r="K103" s="117" t="s">
        <v>716</v>
      </c>
      <c r="L103" s="13" t="s">
        <v>716</v>
      </c>
      <c r="M103" s="118" t="s">
        <v>716</v>
      </c>
      <c r="N103" s="117" t="s">
        <v>716</v>
      </c>
      <c r="O103" s="13" t="s">
        <v>716</v>
      </c>
      <c r="P103" s="118" t="s">
        <v>716</v>
      </c>
      <c r="Q103" s="117" t="s">
        <v>716</v>
      </c>
      <c r="R103" s="13" t="s">
        <v>716</v>
      </c>
      <c r="S103" s="118" t="s">
        <v>716</v>
      </c>
      <c r="T103" s="117" t="s">
        <v>716</v>
      </c>
      <c r="U103" s="13" t="s">
        <v>716</v>
      </c>
      <c r="V103" s="118"/>
      <c r="W103" s="117"/>
      <c r="X103" s="13"/>
      <c r="Y103" s="600" t="s">
        <v>1110</v>
      </c>
    </row>
    <row r="104" spans="1:25" ht="39.6">
      <c r="A104" s="117" t="s">
        <v>5</v>
      </c>
      <c r="B104" s="610" t="s">
        <v>1064</v>
      </c>
      <c r="C104" s="616" t="s">
        <v>1033</v>
      </c>
      <c r="D104" s="117" t="s">
        <v>1034</v>
      </c>
      <c r="E104" s="622" t="s">
        <v>1121</v>
      </c>
      <c r="F104" s="318" t="s">
        <v>716</v>
      </c>
      <c r="G104" s="324" t="s">
        <v>716</v>
      </c>
      <c r="H104" s="117" t="s">
        <v>716</v>
      </c>
      <c r="I104" s="13" t="s">
        <v>716</v>
      </c>
      <c r="J104" s="118"/>
      <c r="K104" s="117"/>
      <c r="L104" s="13"/>
      <c r="M104" s="118"/>
      <c r="N104" s="117"/>
      <c r="O104" s="13"/>
      <c r="P104" s="118"/>
      <c r="Q104" s="117"/>
      <c r="R104" s="13"/>
      <c r="S104" s="118"/>
      <c r="T104" s="117"/>
      <c r="U104" s="13"/>
      <c r="V104" s="118"/>
      <c r="W104" s="117"/>
      <c r="X104" s="13"/>
      <c r="Y104" s="600" t="s">
        <v>1959</v>
      </c>
    </row>
    <row r="105" spans="1:25" ht="26.4">
      <c r="A105" s="117" t="s">
        <v>5</v>
      </c>
      <c r="B105" s="610" t="s">
        <v>838</v>
      </c>
      <c r="C105" s="616" t="s">
        <v>1033</v>
      </c>
      <c r="D105" s="117" t="s">
        <v>1034</v>
      </c>
      <c r="E105" s="622" t="s">
        <v>1118</v>
      </c>
      <c r="F105" s="318" t="s">
        <v>716</v>
      </c>
      <c r="G105" s="324" t="s">
        <v>716</v>
      </c>
      <c r="H105" s="117" t="s">
        <v>716</v>
      </c>
      <c r="I105" s="13" t="s">
        <v>716</v>
      </c>
      <c r="J105" s="337"/>
      <c r="K105" s="117"/>
      <c r="L105" s="13"/>
      <c r="M105" s="118" t="s">
        <v>716</v>
      </c>
      <c r="N105" s="117" t="s">
        <v>716</v>
      </c>
      <c r="O105" s="13" t="s">
        <v>716</v>
      </c>
      <c r="P105" s="118" t="s">
        <v>716</v>
      </c>
      <c r="Q105" s="117" t="s">
        <v>716</v>
      </c>
      <c r="R105" s="13" t="s">
        <v>716</v>
      </c>
      <c r="S105" s="118" t="s">
        <v>716</v>
      </c>
      <c r="T105" s="117" t="s">
        <v>716</v>
      </c>
      <c r="U105" s="13" t="s">
        <v>716</v>
      </c>
      <c r="V105" s="118"/>
      <c r="W105" s="117"/>
      <c r="X105" s="13"/>
      <c r="Y105" s="600" t="s">
        <v>1110</v>
      </c>
    </row>
    <row r="106" spans="1:25" ht="26.4">
      <c r="A106" s="117" t="s">
        <v>5</v>
      </c>
      <c r="B106" s="610" t="s">
        <v>838</v>
      </c>
      <c r="C106" s="616" t="s">
        <v>1033</v>
      </c>
      <c r="D106" s="117" t="s">
        <v>1034</v>
      </c>
      <c r="E106" s="622" t="s">
        <v>1120</v>
      </c>
      <c r="F106" s="318" t="s">
        <v>716</v>
      </c>
      <c r="G106" s="324" t="s">
        <v>716</v>
      </c>
      <c r="H106" s="117" t="s">
        <v>716</v>
      </c>
      <c r="I106" s="13" t="s">
        <v>716</v>
      </c>
      <c r="J106" s="337"/>
      <c r="K106" s="117"/>
      <c r="L106" s="13"/>
      <c r="M106" s="118" t="s">
        <v>716</v>
      </c>
      <c r="N106" s="117" t="s">
        <v>716</v>
      </c>
      <c r="O106" s="13" t="s">
        <v>716</v>
      </c>
      <c r="P106" s="118" t="s">
        <v>716</v>
      </c>
      <c r="Q106" s="117" t="s">
        <v>716</v>
      </c>
      <c r="R106" s="13" t="s">
        <v>716</v>
      </c>
      <c r="S106" s="118" t="s">
        <v>716</v>
      </c>
      <c r="T106" s="117" t="s">
        <v>716</v>
      </c>
      <c r="U106" s="13" t="s">
        <v>716</v>
      </c>
      <c r="V106" s="118"/>
      <c r="W106" s="117"/>
      <c r="X106" s="13"/>
      <c r="Y106" s="600" t="s">
        <v>1110</v>
      </c>
    </row>
    <row r="107" spans="1:25" ht="26.4">
      <c r="A107" s="117" t="s">
        <v>5</v>
      </c>
      <c r="B107" s="610" t="s">
        <v>838</v>
      </c>
      <c r="C107" s="616" t="s">
        <v>1033</v>
      </c>
      <c r="D107" s="117" t="s">
        <v>1034</v>
      </c>
      <c r="E107" s="622" t="s">
        <v>1114</v>
      </c>
      <c r="F107" s="318" t="s">
        <v>716</v>
      </c>
      <c r="G107" s="324" t="s">
        <v>716</v>
      </c>
      <c r="H107" s="117" t="s">
        <v>716</v>
      </c>
      <c r="I107" s="13" t="s">
        <v>716</v>
      </c>
      <c r="J107" s="337"/>
      <c r="K107" s="117"/>
      <c r="L107" s="13"/>
      <c r="M107" s="118" t="s">
        <v>716</v>
      </c>
      <c r="N107" s="117" t="s">
        <v>716</v>
      </c>
      <c r="O107" s="13" t="s">
        <v>716</v>
      </c>
      <c r="P107" s="118" t="s">
        <v>716</v>
      </c>
      <c r="Q107" s="117" t="s">
        <v>716</v>
      </c>
      <c r="R107" s="13" t="s">
        <v>716</v>
      </c>
      <c r="S107" s="118" t="s">
        <v>716</v>
      </c>
      <c r="T107" s="117" t="s">
        <v>716</v>
      </c>
      <c r="U107" s="13" t="s">
        <v>716</v>
      </c>
      <c r="V107" s="118"/>
      <c r="W107" s="117"/>
      <c r="X107" s="13"/>
      <c r="Y107" s="600" t="s">
        <v>1110</v>
      </c>
    </row>
    <row r="108" spans="1:25" ht="39.6">
      <c r="A108" s="117" t="s">
        <v>5</v>
      </c>
      <c r="B108" s="610" t="s">
        <v>838</v>
      </c>
      <c r="C108" s="616" t="s">
        <v>1033</v>
      </c>
      <c r="D108" s="117" t="s">
        <v>1034</v>
      </c>
      <c r="E108" s="622" t="s">
        <v>1121</v>
      </c>
      <c r="F108" s="318" t="s">
        <v>716</v>
      </c>
      <c r="G108" s="324" t="s">
        <v>716</v>
      </c>
      <c r="H108" s="117" t="s">
        <v>716</v>
      </c>
      <c r="I108" s="13" t="s">
        <v>716</v>
      </c>
      <c r="J108" s="337"/>
      <c r="K108" s="117"/>
      <c r="L108" s="13"/>
      <c r="M108" s="118"/>
      <c r="N108" s="117"/>
      <c r="O108" s="13"/>
      <c r="P108" s="118"/>
      <c r="Q108" s="117"/>
      <c r="R108" s="13"/>
      <c r="S108" s="118"/>
      <c r="T108" s="117"/>
      <c r="U108" s="13"/>
      <c r="V108" s="118"/>
      <c r="W108" s="117"/>
      <c r="X108" s="13"/>
      <c r="Y108" s="600" t="s">
        <v>1959</v>
      </c>
    </row>
    <row r="109" spans="1:25" ht="26.4">
      <c r="A109" s="117" t="s">
        <v>5</v>
      </c>
      <c r="B109" s="610" t="s">
        <v>695</v>
      </c>
      <c r="C109" s="616" t="s">
        <v>1033</v>
      </c>
      <c r="D109" s="117" t="s">
        <v>1034</v>
      </c>
      <c r="E109" s="622" t="s">
        <v>1118</v>
      </c>
      <c r="F109" s="318" t="s">
        <v>719</v>
      </c>
      <c r="G109" s="324" t="s">
        <v>719</v>
      </c>
      <c r="H109" s="117" t="s">
        <v>719</v>
      </c>
      <c r="I109" s="13" t="s">
        <v>719</v>
      </c>
      <c r="J109" s="337"/>
      <c r="K109" s="117"/>
      <c r="L109" s="13"/>
      <c r="M109" s="118" t="s">
        <v>719</v>
      </c>
      <c r="N109" s="117"/>
      <c r="O109" s="13"/>
      <c r="P109" s="118" t="s">
        <v>719</v>
      </c>
      <c r="Q109" s="117"/>
      <c r="R109" s="13"/>
      <c r="S109" s="118" t="s">
        <v>719</v>
      </c>
      <c r="T109" s="117"/>
      <c r="U109" s="13"/>
      <c r="V109" s="118"/>
      <c r="W109" s="117"/>
      <c r="X109" s="13"/>
      <c r="Y109" s="600" t="s">
        <v>1111</v>
      </c>
    </row>
    <row r="110" spans="1:25" ht="26.4">
      <c r="A110" s="117" t="s">
        <v>5</v>
      </c>
      <c r="B110" s="610" t="s">
        <v>695</v>
      </c>
      <c r="C110" s="616" t="s">
        <v>1033</v>
      </c>
      <c r="D110" s="117" t="s">
        <v>1034</v>
      </c>
      <c r="E110" s="622" t="s">
        <v>1120</v>
      </c>
      <c r="F110" s="318" t="s">
        <v>601</v>
      </c>
      <c r="G110" s="324" t="s">
        <v>719</v>
      </c>
      <c r="H110" s="117" t="s">
        <v>719</v>
      </c>
      <c r="I110" s="13" t="s">
        <v>719</v>
      </c>
      <c r="J110" s="337"/>
      <c r="K110" s="117"/>
      <c r="L110" s="13"/>
      <c r="M110" s="118" t="s">
        <v>81</v>
      </c>
      <c r="N110" s="117"/>
      <c r="O110" s="13"/>
      <c r="P110" s="118" t="s">
        <v>81</v>
      </c>
      <c r="Q110" s="117"/>
      <c r="R110" s="13"/>
      <c r="S110" s="118" t="s">
        <v>81</v>
      </c>
      <c r="T110" s="117"/>
      <c r="U110" s="13"/>
      <c r="V110" s="118"/>
      <c r="W110" s="117"/>
      <c r="X110" s="13"/>
      <c r="Y110" s="600" t="s">
        <v>1111</v>
      </c>
    </row>
    <row r="111" spans="1:25" ht="26.4">
      <c r="A111" s="117" t="s">
        <v>5</v>
      </c>
      <c r="B111" s="610" t="s">
        <v>695</v>
      </c>
      <c r="C111" s="616" t="s">
        <v>1033</v>
      </c>
      <c r="D111" s="117" t="s">
        <v>1034</v>
      </c>
      <c r="E111" s="622" t="s">
        <v>1114</v>
      </c>
      <c r="F111" s="318" t="s">
        <v>601</v>
      </c>
      <c r="G111" s="324" t="s">
        <v>719</v>
      </c>
      <c r="H111" s="117" t="s">
        <v>719</v>
      </c>
      <c r="I111" s="13" t="s">
        <v>719</v>
      </c>
      <c r="J111" s="337"/>
      <c r="K111" s="117"/>
      <c r="L111" s="13"/>
      <c r="M111" s="118" t="s">
        <v>81</v>
      </c>
      <c r="N111" s="117"/>
      <c r="O111" s="13"/>
      <c r="P111" s="118" t="s">
        <v>81</v>
      </c>
      <c r="Q111" s="117"/>
      <c r="R111" s="13"/>
      <c r="S111" s="118" t="s">
        <v>81</v>
      </c>
      <c r="T111" s="117"/>
      <c r="U111" s="13"/>
      <c r="V111" s="118"/>
      <c r="W111" s="117"/>
      <c r="X111" s="13"/>
      <c r="Y111" s="600" t="s">
        <v>1111</v>
      </c>
    </row>
    <row r="112" spans="1:25" ht="26.4">
      <c r="A112" s="117" t="s">
        <v>5</v>
      </c>
      <c r="B112" s="610" t="s">
        <v>1065</v>
      </c>
      <c r="C112" s="616" t="s">
        <v>1033</v>
      </c>
      <c r="D112" s="117" t="s">
        <v>1034</v>
      </c>
      <c r="E112" s="622" t="s">
        <v>1118</v>
      </c>
      <c r="F112" s="318" t="s">
        <v>601</v>
      </c>
      <c r="G112" s="324" t="s">
        <v>719</v>
      </c>
      <c r="H112" s="117" t="s">
        <v>719</v>
      </c>
      <c r="I112" s="13" t="s">
        <v>719</v>
      </c>
      <c r="J112" s="118"/>
      <c r="K112" s="117"/>
      <c r="L112" s="13"/>
      <c r="M112" s="118" t="s">
        <v>81</v>
      </c>
      <c r="N112" s="117"/>
      <c r="O112" s="13"/>
      <c r="P112" s="118" t="s">
        <v>81</v>
      </c>
      <c r="Q112" s="117"/>
      <c r="R112" s="13"/>
      <c r="S112" s="118" t="s">
        <v>81</v>
      </c>
      <c r="T112" s="117"/>
      <c r="U112" s="13"/>
      <c r="V112" s="118"/>
      <c r="W112" s="117"/>
      <c r="X112" s="13"/>
      <c r="Y112" s="600" t="s">
        <v>1113</v>
      </c>
    </row>
    <row r="113" spans="1:25" ht="26.4">
      <c r="A113" s="117" t="s">
        <v>5</v>
      </c>
      <c r="B113" s="610" t="s">
        <v>1065</v>
      </c>
      <c r="C113" s="616" t="s">
        <v>1033</v>
      </c>
      <c r="D113" s="117" t="s">
        <v>1034</v>
      </c>
      <c r="E113" s="622" t="s">
        <v>1120</v>
      </c>
      <c r="F113" s="318" t="s">
        <v>601</v>
      </c>
      <c r="G113" s="324" t="s">
        <v>719</v>
      </c>
      <c r="H113" s="117" t="s">
        <v>719</v>
      </c>
      <c r="I113" s="13" t="s">
        <v>719</v>
      </c>
      <c r="J113" s="118"/>
      <c r="K113" s="117"/>
      <c r="L113" s="13"/>
      <c r="M113" s="118" t="s">
        <v>81</v>
      </c>
      <c r="N113" s="117"/>
      <c r="O113" s="13"/>
      <c r="P113" s="118" t="s">
        <v>81</v>
      </c>
      <c r="Q113" s="117"/>
      <c r="R113" s="13"/>
      <c r="S113" s="118" t="s">
        <v>81</v>
      </c>
      <c r="T113" s="117"/>
      <c r="U113" s="13"/>
      <c r="V113" s="118"/>
      <c r="W113" s="117"/>
      <c r="X113" s="13"/>
      <c r="Y113" s="600" t="s">
        <v>1113</v>
      </c>
    </row>
    <row r="114" spans="1:25" ht="26.4">
      <c r="A114" s="117" t="s">
        <v>5</v>
      </c>
      <c r="B114" s="610" t="s">
        <v>1065</v>
      </c>
      <c r="C114" s="616" t="s">
        <v>1033</v>
      </c>
      <c r="D114" s="117" t="s">
        <v>1034</v>
      </c>
      <c r="E114" s="622" t="s">
        <v>1114</v>
      </c>
      <c r="F114" s="318" t="s">
        <v>601</v>
      </c>
      <c r="G114" s="324" t="s">
        <v>719</v>
      </c>
      <c r="H114" s="117" t="s">
        <v>719</v>
      </c>
      <c r="I114" s="13" t="s">
        <v>719</v>
      </c>
      <c r="J114" s="118"/>
      <c r="K114" s="117"/>
      <c r="L114" s="13"/>
      <c r="M114" s="118" t="s">
        <v>81</v>
      </c>
      <c r="N114" s="117"/>
      <c r="O114" s="13"/>
      <c r="P114" s="118" t="s">
        <v>81</v>
      </c>
      <c r="Q114" s="117"/>
      <c r="R114" s="13"/>
      <c r="S114" s="118" t="s">
        <v>81</v>
      </c>
      <c r="T114" s="117"/>
      <c r="U114" s="13"/>
      <c r="V114" s="118"/>
      <c r="W114" s="117"/>
      <c r="X114" s="13"/>
      <c r="Y114" s="600" t="s">
        <v>1113</v>
      </c>
    </row>
    <row r="115" spans="1:25" ht="26.4">
      <c r="A115" s="117" t="s">
        <v>5</v>
      </c>
      <c r="B115" s="610" t="s">
        <v>702</v>
      </c>
      <c r="C115" s="616" t="s">
        <v>1033</v>
      </c>
      <c r="D115" s="117" t="s">
        <v>1034</v>
      </c>
      <c r="E115" s="622" t="s">
        <v>1118</v>
      </c>
      <c r="F115" s="318" t="s">
        <v>716</v>
      </c>
      <c r="G115" s="324" t="s">
        <v>716</v>
      </c>
      <c r="H115" s="117" t="s">
        <v>716</v>
      </c>
      <c r="I115" s="13" t="s">
        <v>716</v>
      </c>
      <c r="J115" s="337"/>
      <c r="K115" s="117"/>
      <c r="L115" s="13"/>
      <c r="M115" s="118" t="s">
        <v>716</v>
      </c>
      <c r="N115" s="117" t="s">
        <v>716</v>
      </c>
      <c r="O115" s="13" t="s">
        <v>716</v>
      </c>
      <c r="P115" s="118" t="s">
        <v>716</v>
      </c>
      <c r="Q115" s="117" t="s">
        <v>716</v>
      </c>
      <c r="R115" s="13" t="s">
        <v>716</v>
      </c>
      <c r="S115" s="118" t="s">
        <v>716</v>
      </c>
      <c r="T115" s="117" t="s">
        <v>716</v>
      </c>
      <c r="U115" s="13" t="s">
        <v>716</v>
      </c>
      <c r="V115" s="118"/>
      <c r="W115" s="117"/>
      <c r="X115" s="13"/>
      <c r="Y115" s="600" t="s">
        <v>1110</v>
      </c>
    </row>
    <row r="116" spans="1:25" ht="26.4">
      <c r="A116" s="117" t="s">
        <v>5</v>
      </c>
      <c r="B116" s="610" t="s">
        <v>702</v>
      </c>
      <c r="C116" s="616" t="s">
        <v>1033</v>
      </c>
      <c r="D116" s="117" t="s">
        <v>1034</v>
      </c>
      <c r="E116" s="622" t="s">
        <v>1120</v>
      </c>
      <c r="F116" s="318" t="s">
        <v>716</v>
      </c>
      <c r="G116" s="324" t="s">
        <v>716</v>
      </c>
      <c r="H116" s="117" t="s">
        <v>716</v>
      </c>
      <c r="I116" s="13" t="s">
        <v>716</v>
      </c>
      <c r="J116" s="337"/>
      <c r="K116" s="117"/>
      <c r="L116" s="13"/>
      <c r="M116" s="118" t="s">
        <v>716</v>
      </c>
      <c r="N116" s="117" t="s">
        <v>716</v>
      </c>
      <c r="O116" s="13" t="s">
        <v>716</v>
      </c>
      <c r="P116" s="118" t="s">
        <v>716</v>
      </c>
      <c r="Q116" s="117" t="s">
        <v>716</v>
      </c>
      <c r="R116" s="13" t="s">
        <v>716</v>
      </c>
      <c r="S116" s="118" t="s">
        <v>716</v>
      </c>
      <c r="T116" s="117" t="s">
        <v>716</v>
      </c>
      <c r="U116" s="13" t="s">
        <v>716</v>
      </c>
      <c r="V116" s="118"/>
      <c r="W116" s="117"/>
      <c r="X116" s="13"/>
      <c r="Y116" s="600" t="s">
        <v>1110</v>
      </c>
    </row>
    <row r="117" spans="1:25" ht="26.4">
      <c r="A117" s="117" t="s">
        <v>5</v>
      </c>
      <c r="B117" s="610" t="s">
        <v>702</v>
      </c>
      <c r="C117" s="616" t="s">
        <v>1033</v>
      </c>
      <c r="D117" s="117" t="s">
        <v>1034</v>
      </c>
      <c r="E117" s="622" t="s">
        <v>1114</v>
      </c>
      <c r="F117" s="318" t="s">
        <v>716</v>
      </c>
      <c r="G117" s="324" t="s">
        <v>716</v>
      </c>
      <c r="H117" s="117" t="s">
        <v>716</v>
      </c>
      <c r="I117" s="13" t="s">
        <v>716</v>
      </c>
      <c r="J117" s="337"/>
      <c r="K117" s="117"/>
      <c r="L117" s="13"/>
      <c r="M117" s="118" t="s">
        <v>716</v>
      </c>
      <c r="N117" s="117" t="s">
        <v>716</v>
      </c>
      <c r="O117" s="13" t="s">
        <v>716</v>
      </c>
      <c r="P117" s="118" t="s">
        <v>716</v>
      </c>
      <c r="Q117" s="117" t="s">
        <v>716</v>
      </c>
      <c r="R117" s="13" t="s">
        <v>716</v>
      </c>
      <c r="S117" s="118" t="s">
        <v>716</v>
      </c>
      <c r="T117" s="117" t="s">
        <v>716</v>
      </c>
      <c r="U117" s="13" t="s">
        <v>716</v>
      </c>
      <c r="V117" s="118"/>
      <c r="W117" s="117"/>
      <c r="X117" s="13"/>
      <c r="Y117" s="600" t="s">
        <v>1110</v>
      </c>
    </row>
    <row r="118" spans="1:25" ht="39.6">
      <c r="A118" s="117" t="s">
        <v>5</v>
      </c>
      <c r="B118" s="610" t="s">
        <v>702</v>
      </c>
      <c r="C118" s="616" t="s">
        <v>1033</v>
      </c>
      <c r="D118" s="117" t="s">
        <v>1034</v>
      </c>
      <c r="E118" s="622" t="s">
        <v>1121</v>
      </c>
      <c r="F118" s="318" t="s">
        <v>716</v>
      </c>
      <c r="G118" s="324" t="s">
        <v>716</v>
      </c>
      <c r="H118" s="117" t="s">
        <v>716</v>
      </c>
      <c r="I118" s="13" t="s">
        <v>716</v>
      </c>
      <c r="J118" s="337"/>
      <c r="K118" s="117"/>
      <c r="L118" s="13"/>
      <c r="M118" s="118"/>
      <c r="N118" s="117"/>
      <c r="O118" s="13"/>
      <c r="P118" s="118"/>
      <c r="Q118" s="117"/>
      <c r="R118" s="13"/>
      <c r="S118" s="118"/>
      <c r="T118" s="117"/>
      <c r="U118" s="13"/>
      <c r="V118" s="118"/>
      <c r="W118" s="117"/>
      <c r="X118" s="13"/>
      <c r="Y118" s="600" t="s">
        <v>1959</v>
      </c>
    </row>
    <row r="119" spans="1:25" ht="26.4">
      <c r="A119" s="117" t="s">
        <v>5</v>
      </c>
      <c r="B119" s="610" t="s">
        <v>675</v>
      </c>
      <c r="C119" s="616" t="s">
        <v>1033</v>
      </c>
      <c r="D119" s="117" t="s">
        <v>1034</v>
      </c>
      <c r="E119" s="622" t="s">
        <v>1118</v>
      </c>
      <c r="F119" s="318" t="s">
        <v>716</v>
      </c>
      <c r="G119" s="324" t="s">
        <v>716</v>
      </c>
      <c r="H119" s="117" t="s">
        <v>716</v>
      </c>
      <c r="I119" s="13" t="s">
        <v>716</v>
      </c>
      <c r="J119" s="118" t="s">
        <v>716</v>
      </c>
      <c r="K119" s="117" t="s">
        <v>716</v>
      </c>
      <c r="L119" s="13" t="s">
        <v>716</v>
      </c>
      <c r="M119" s="118" t="s">
        <v>716</v>
      </c>
      <c r="N119" s="117" t="s">
        <v>716</v>
      </c>
      <c r="O119" s="13" t="s">
        <v>716</v>
      </c>
      <c r="P119" s="118" t="s">
        <v>716</v>
      </c>
      <c r="Q119" s="117" t="s">
        <v>716</v>
      </c>
      <c r="R119" s="13" t="s">
        <v>716</v>
      </c>
      <c r="S119" s="118" t="s">
        <v>716</v>
      </c>
      <c r="T119" s="117" t="s">
        <v>716</v>
      </c>
      <c r="U119" s="13" t="s">
        <v>716</v>
      </c>
      <c r="V119" s="118"/>
      <c r="W119" s="117"/>
      <c r="X119" s="13"/>
      <c r="Y119" s="600" t="s">
        <v>1110</v>
      </c>
    </row>
    <row r="120" spans="1:25" ht="26.4">
      <c r="A120" s="117" t="s">
        <v>5</v>
      </c>
      <c r="B120" s="610" t="s">
        <v>675</v>
      </c>
      <c r="C120" s="616" t="s">
        <v>1033</v>
      </c>
      <c r="D120" s="117" t="s">
        <v>1034</v>
      </c>
      <c r="E120" s="622" t="s">
        <v>1114</v>
      </c>
      <c r="F120" s="318" t="s">
        <v>716</v>
      </c>
      <c r="G120" s="324" t="s">
        <v>716</v>
      </c>
      <c r="H120" s="117" t="s">
        <v>716</v>
      </c>
      <c r="I120" s="13" t="s">
        <v>716</v>
      </c>
      <c r="J120" s="118" t="s">
        <v>716</v>
      </c>
      <c r="K120" s="117" t="s">
        <v>716</v>
      </c>
      <c r="L120" s="13" t="s">
        <v>716</v>
      </c>
      <c r="M120" s="118" t="s">
        <v>716</v>
      </c>
      <c r="N120" s="117" t="s">
        <v>716</v>
      </c>
      <c r="O120" s="13" t="s">
        <v>716</v>
      </c>
      <c r="P120" s="118" t="s">
        <v>716</v>
      </c>
      <c r="Q120" s="117" t="s">
        <v>716</v>
      </c>
      <c r="R120" s="13" t="s">
        <v>716</v>
      </c>
      <c r="S120" s="118" t="s">
        <v>716</v>
      </c>
      <c r="T120" s="117" t="s">
        <v>716</v>
      </c>
      <c r="U120" s="13" t="s">
        <v>716</v>
      </c>
      <c r="V120" s="118"/>
      <c r="W120" s="117"/>
      <c r="X120" s="13"/>
      <c r="Y120" s="600" t="s">
        <v>1110</v>
      </c>
    </row>
    <row r="121" spans="1:25" ht="26.4">
      <c r="A121" s="117" t="s">
        <v>5</v>
      </c>
      <c r="B121" s="610" t="s">
        <v>706</v>
      </c>
      <c r="C121" s="616" t="s">
        <v>1033</v>
      </c>
      <c r="D121" s="117" t="s">
        <v>1034</v>
      </c>
      <c r="E121" s="622" t="s">
        <v>1118</v>
      </c>
      <c r="F121" s="318" t="s">
        <v>601</v>
      </c>
      <c r="G121" s="324" t="s">
        <v>719</v>
      </c>
      <c r="H121" s="117" t="s">
        <v>719</v>
      </c>
      <c r="I121" s="13" t="s">
        <v>719</v>
      </c>
      <c r="J121" s="118" t="s">
        <v>81</v>
      </c>
      <c r="K121" s="117"/>
      <c r="L121" s="13"/>
      <c r="M121" s="118" t="s">
        <v>81</v>
      </c>
      <c r="N121" s="117"/>
      <c r="O121" s="13"/>
      <c r="P121" s="118" t="s">
        <v>81</v>
      </c>
      <c r="Q121" s="117"/>
      <c r="R121" s="13"/>
      <c r="S121" s="118" t="s">
        <v>81</v>
      </c>
      <c r="T121" s="117"/>
      <c r="U121" s="13"/>
      <c r="V121" s="118"/>
      <c r="W121" s="117"/>
      <c r="X121" s="13"/>
      <c r="Y121" s="600" t="s">
        <v>1960</v>
      </c>
    </row>
    <row r="122" spans="1:25" ht="26.4">
      <c r="A122" s="117" t="s">
        <v>5</v>
      </c>
      <c r="B122" s="610" t="s">
        <v>706</v>
      </c>
      <c r="C122" s="616" t="s">
        <v>1033</v>
      </c>
      <c r="D122" s="117" t="s">
        <v>1034</v>
      </c>
      <c r="E122" s="622" t="s">
        <v>1114</v>
      </c>
      <c r="F122" s="318" t="s">
        <v>719</v>
      </c>
      <c r="G122" s="324" t="s">
        <v>719</v>
      </c>
      <c r="H122" s="117" t="s">
        <v>719</v>
      </c>
      <c r="I122" s="13" t="s">
        <v>719</v>
      </c>
      <c r="J122" s="118"/>
      <c r="K122" s="117"/>
      <c r="L122" s="13"/>
      <c r="M122" s="118" t="s">
        <v>719</v>
      </c>
      <c r="N122" s="117"/>
      <c r="O122" s="13"/>
      <c r="P122" s="118" t="s">
        <v>719</v>
      </c>
      <c r="Q122" s="117"/>
      <c r="R122" s="13"/>
      <c r="S122" s="118" t="s">
        <v>719</v>
      </c>
      <c r="T122" s="117"/>
      <c r="U122" s="13"/>
      <c r="V122" s="118"/>
      <c r="W122" s="117"/>
      <c r="X122" s="13"/>
      <c r="Y122" s="600" t="s">
        <v>1960</v>
      </c>
    </row>
    <row r="123" spans="1:25" ht="26.4">
      <c r="A123" s="117" t="s">
        <v>5</v>
      </c>
      <c r="B123" s="610" t="s">
        <v>708</v>
      </c>
      <c r="C123" s="616" t="s">
        <v>1033</v>
      </c>
      <c r="D123" s="117" t="s">
        <v>1034</v>
      </c>
      <c r="E123" s="622" t="s">
        <v>1118</v>
      </c>
      <c r="F123" s="318" t="s">
        <v>601</v>
      </c>
      <c r="G123" s="324" t="s">
        <v>719</v>
      </c>
      <c r="H123" s="117" t="s">
        <v>719</v>
      </c>
      <c r="I123" s="13" t="s">
        <v>719</v>
      </c>
      <c r="J123" s="337"/>
      <c r="K123" s="117"/>
      <c r="L123" s="13"/>
      <c r="M123" s="118" t="s">
        <v>81</v>
      </c>
      <c r="N123" s="117"/>
      <c r="O123" s="13"/>
      <c r="P123" s="118" t="s">
        <v>81</v>
      </c>
      <c r="Q123" s="117"/>
      <c r="R123" s="13"/>
      <c r="S123" s="118" t="s">
        <v>81</v>
      </c>
      <c r="T123" s="117"/>
      <c r="U123" s="13"/>
      <c r="V123" s="118"/>
      <c r="W123" s="117"/>
      <c r="X123" s="13"/>
      <c r="Y123" s="600" t="s">
        <v>1111</v>
      </c>
    </row>
    <row r="124" spans="1:25" ht="26.4">
      <c r="A124" s="117" t="s">
        <v>5</v>
      </c>
      <c r="B124" s="610" t="s">
        <v>708</v>
      </c>
      <c r="C124" s="616" t="s">
        <v>1033</v>
      </c>
      <c r="D124" s="117" t="s">
        <v>1034</v>
      </c>
      <c r="E124" s="622" t="s">
        <v>1120</v>
      </c>
      <c r="F124" s="318" t="s">
        <v>719</v>
      </c>
      <c r="G124" s="324" t="s">
        <v>719</v>
      </c>
      <c r="H124" s="117" t="s">
        <v>719</v>
      </c>
      <c r="I124" s="13" t="s">
        <v>719</v>
      </c>
      <c r="J124" s="337"/>
      <c r="K124" s="117"/>
      <c r="L124" s="13"/>
      <c r="M124" s="118" t="s">
        <v>719</v>
      </c>
      <c r="N124" s="117"/>
      <c r="O124" s="13"/>
      <c r="P124" s="118" t="s">
        <v>719</v>
      </c>
      <c r="Q124" s="117"/>
      <c r="R124" s="13"/>
      <c r="S124" s="118" t="s">
        <v>719</v>
      </c>
      <c r="T124" s="117"/>
      <c r="U124" s="13"/>
      <c r="V124" s="118"/>
      <c r="W124" s="117"/>
      <c r="X124" s="13"/>
      <c r="Y124" s="600" t="s">
        <v>1111</v>
      </c>
    </row>
    <row r="125" spans="1:25" ht="26.4">
      <c r="A125" s="117" t="s">
        <v>5</v>
      </c>
      <c r="B125" s="610" t="s">
        <v>708</v>
      </c>
      <c r="C125" s="616" t="s">
        <v>1033</v>
      </c>
      <c r="D125" s="117" t="s">
        <v>1034</v>
      </c>
      <c r="E125" s="622" t="s">
        <v>1114</v>
      </c>
      <c r="F125" s="318" t="s">
        <v>601</v>
      </c>
      <c r="G125" s="324" t="s">
        <v>719</v>
      </c>
      <c r="H125" s="117" t="s">
        <v>719</v>
      </c>
      <c r="I125" s="13" t="s">
        <v>719</v>
      </c>
      <c r="J125" s="337"/>
      <c r="K125" s="117"/>
      <c r="L125" s="13"/>
      <c r="M125" s="118" t="s">
        <v>81</v>
      </c>
      <c r="N125" s="117"/>
      <c r="O125" s="13"/>
      <c r="P125" s="118" t="s">
        <v>81</v>
      </c>
      <c r="Q125" s="117"/>
      <c r="R125" s="13"/>
      <c r="S125" s="118" t="s">
        <v>81</v>
      </c>
      <c r="T125" s="117"/>
      <c r="U125" s="13"/>
      <c r="V125" s="118"/>
      <c r="W125" s="117"/>
      <c r="X125" s="13"/>
      <c r="Y125" s="600" t="s">
        <v>1111</v>
      </c>
    </row>
    <row r="126" spans="1:25" ht="26.4">
      <c r="A126" s="117" t="s">
        <v>5</v>
      </c>
      <c r="B126" s="610" t="s">
        <v>1076</v>
      </c>
      <c r="C126" s="616" t="s">
        <v>1033</v>
      </c>
      <c r="D126" s="117" t="s">
        <v>1034</v>
      </c>
      <c r="E126" s="622" t="s">
        <v>1118</v>
      </c>
      <c r="F126" s="318" t="s">
        <v>719</v>
      </c>
      <c r="G126" s="324" t="s">
        <v>719</v>
      </c>
      <c r="H126" s="117" t="s">
        <v>719</v>
      </c>
      <c r="I126" s="13" t="s">
        <v>719</v>
      </c>
      <c r="J126" s="118" t="s">
        <v>719</v>
      </c>
      <c r="K126" s="117"/>
      <c r="L126" s="13"/>
      <c r="M126" s="118" t="s">
        <v>719</v>
      </c>
      <c r="N126" s="117"/>
      <c r="O126" s="13"/>
      <c r="P126" s="118" t="s">
        <v>719</v>
      </c>
      <c r="Q126" s="117"/>
      <c r="R126" s="13"/>
      <c r="S126" s="118" t="s">
        <v>719</v>
      </c>
      <c r="T126" s="117"/>
      <c r="U126" s="13"/>
      <c r="V126" s="118"/>
      <c r="W126" s="117"/>
      <c r="X126" s="13"/>
      <c r="Y126" s="600" t="s">
        <v>1111</v>
      </c>
    </row>
    <row r="127" spans="1:25" ht="26.4">
      <c r="A127" s="117" t="s">
        <v>5</v>
      </c>
      <c r="B127" s="610" t="s">
        <v>1076</v>
      </c>
      <c r="C127" s="616" t="s">
        <v>1033</v>
      </c>
      <c r="D127" s="117" t="s">
        <v>1034</v>
      </c>
      <c r="E127" s="622" t="s">
        <v>1114</v>
      </c>
      <c r="F127" s="318" t="s">
        <v>601</v>
      </c>
      <c r="G127" s="324" t="s">
        <v>719</v>
      </c>
      <c r="H127" s="117" t="s">
        <v>719</v>
      </c>
      <c r="I127" s="13" t="s">
        <v>719</v>
      </c>
      <c r="J127" s="118" t="s">
        <v>81</v>
      </c>
      <c r="K127" s="117"/>
      <c r="L127" s="13"/>
      <c r="M127" s="118" t="s">
        <v>81</v>
      </c>
      <c r="N127" s="117"/>
      <c r="O127" s="13"/>
      <c r="P127" s="118" t="s">
        <v>81</v>
      </c>
      <c r="Q127" s="117"/>
      <c r="R127" s="13"/>
      <c r="S127" s="118" t="s">
        <v>81</v>
      </c>
      <c r="T127" s="117"/>
      <c r="U127" s="13"/>
      <c r="V127" s="118"/>
      <c r="W127" s="117"/>
      <c r="X127" s="13"/>
      <c r="Y127" s="600" t="s">
        <v>1111</v>
      </c>
    </row>
    <row r="128" spans="1:25" ht="26.4">
      <c r="A128" s="117" t="s">
        <v>5</v>
      </c>
      <c r="B128" s="610" t="s">
        <v>711</v>
      </c>
      <c r="C128" s="616" t="s">
        <v>1033</v>
      </c>
      <c r="D128" s="117" t="s">
        <v>1034</v>
      </c>
      <c r="E128" s="622" t="s">
        <v>1118</v>
      </c>
      <c r="F128" s="318" t="s">
        <v>719</v>
      </c>
      <c r="G128" s="324" t="s">
        <v>719</v>
      </c>
      <c r="H128" s="117" t="s">
        <v>719</v>
      </c>
      <c r="I128" s="13" t="s">
        <v>719</v>
      </c>
      <c r="J128" s="118" t="s">
        <v>719</v>
      </c>
      <c r="K128" s="117"/>
      <c r="L128" s="13"/>
      <c r="M128" s="118" t="s">
        <v>719</v>
      </c>
      <c r="N128" s="117"/>
      <c r="O128" s="13"/>
      <c r="P128" s="118" t="s">
        <v>719</v>
      </c>
      <c r="Q128" s="117"/>
      <c r="R128" s="13"/>
      <c r="S128" s="118" t="s">
        <v>719</v>
      </c>
      <c r="T128" s="117"/>
      <c r="U128" s="13"/>
      <c r="V128" s="118"/>
      <c r="W128" s="117"/>
      <c r="X128" s="13"/>
      <c r="Y128" s="600" t="s">
        <v>1111</v>
      </c>
    </row>
    <row r="129" spans="1:25" ht="26.4">
      <c r="A129" s="117" t="s">
        <v>5</v>
      </c>
      <c r="B129" s="610" t="s">
        <v>711</v>
      </c>
      <c r="C129" s="616" t="s">
        <v>1033</v>
      </c>
      <c r="D129" s="117" t="s">
        <v>1034</v>
      </c>
      <c r="E129" s="622" t="s">
        <v>1114</v>
      </c>
      <c r="F129" s="318" t="s">
        <v>601</v>
      </c>
      <c r="G129" s="324" t="s">
        <v>719</v>
      </c>
      <c r="H129" s="117" t="s">
        <v>719</v>
      </c>
      <c r="I129" s="13" t="s">
        <v>719</v>
      </c>
      <c r="J129" s="118" t="s">
        <v>81</v>
      </c>
      <c r="K129" s="117"/>
      <c r="L129" s="13"/>
      <c r="M129" s="118" t="s">
        <v>81</v>
      </c>
      <c r="N129" s="117"/>
      <c r="O129" s="13"/>
      <c r="P129" s="118" t="s">
        <v>81</v>
      </c>
      <c r="Q129" s="117"/>
      <c r="R129" s="13"/>
      <c r="S129" s="118" t="s">
        <v>81</v>
      </c>
      <c r="T129" s="117"/>
      <c r="U129" s="13"/>
      <c r="V129" s="118"/>
      <c r="W129" s="117"/>
      <c r="X129" s="13"/>
      <c r="Y129" s="600" t="s">
        <v>1111</v>
      </c>
    </row>
    <row r="130" spans="1:25" ht="26.4">
      <c r="A130" s="117" t="s">
        <v>5</v>
      </c>
      <c r="B130" s="610" t="s">
        <v>1084</v>
      </c>
      <c r="C130" s="616" t="s">
        <v>1033</v>
      </c>
      <c r="D130" s="117" t="s">
        <v>1034</v>
      </c>
      <c r="E130" s="622" t="s">
        <v>1114</v>
      </c>
      <c r="F130" s="318" t="s">
        <v>719</v>
      </c>
      <c r="G130" s="324" t="s">
        <v>719</v>
      </c>
      <c r="H130" s="117" t="s">
        <v>719</v>
      </c>
      <c r="I130" s="13" t="s">
        <v>719</v>
      </c>
      <c r="J130" s="118"/>
      <c r="K130" s="117"/>
      <c r="L130" s="13"/>
      <c r="M130" s="118"/>
      <c r="N130" s="117"/>
      <c r="O130" s="13"/>
      <c r="P130" s="118"/>
      <c r="Q130" s="117"/>
      <c r="R130" s="13"/>
      <c r="S130" s="118"/>
      <c r="T130" s="117"/>
      <c r="U130" s="13"/>
      <c r="V130" s="118"/>
      <c r="W130" s="117"/>
      <c r="X130" s="13"/>
      <c r="Y130" s="602" t="s">
        <v>1115</v>
      </c>
    </row>
    <row r="131" spans="1:25" ht="66">
      <c r="A131" s="117" t="s">
        <v>5</v>
      </c>
      <c r="B131" s="610" t="s">
        <v>1086</v>
      </c>
      <c r="C131" s="616" t="s">
        <v>1033</v>
      </c>
      <c r="D131" s="117" t="s">
        <v>1034</v>
      </c>
      <c r="E131" s="622" t="s">
        <v>1116</v>
      </c>
      <c r="F131" s="318" t="s">
        <v>719</v>
      </c>
      <c r="G131" s="324" t="s">
        <v>719</v>
      </c>
      <c r="H131" s="117" t="s">
        <v>719</v>
      </c>
      <c r="I131" s="13" t="s">
        <v>719</v>
      </c>
      <c r="J131" s="118"/>
      <c r="K131" s="117"/>
      <c r="L131" s="13"/>
      <c r="M131" s="118"/>
      <c r="N131" s="117"/>
      <c r="O131" s="13"/>
      <c r="P131" s="118"/>
      <c r="Q131" s="117"/>
      <c r="R131" s="13"/>
      <c r="S131" s="118"/>
      <c r="T131" s="117"/>
      <c r="U131" s="13"/>
      <c r="V131" s="118"/>
      <c r="W131" s="117"/>
      <c r="X131" s="13"/>
      <c r="Y131" s="600" t="s">
        <v>1087</v>
      </c>
    </row>
    <row r="132" spans="1:25">
      <c r="A132" s="117" t="s">
        <v>5</v>
      </c>
      <c r="B132" s="569" t="s">
        <v>591</v>
      </c>
      <c r="C132" s="618" t="s">
        <v>41</v>
      </c>
      <c r="D132" s="310" t="s">
        <v>127</v>
      </c>
      <c r="E132" s="624" t="s">
        <v>592</v>
      </c>
      <c r="F132" s="318" t="s">
        <v>81</v>
      </c>
      <c r="G132" s="320" t="s">
        <v>81</v>
      </c>
      <c r="H132" s="13" t="s">
        <v>81</v>
      </c>
      <c r="I132" s="319" t="s">
        <v>81</v>
      </c>
      <c r="J132" s="320"/>
      <c r="K132" s="13"/>
      <c r="L132" s="224"/>
      <c r="M132" s="320" t="s">
        <v>81</v>
      </c>
      <c r="N132" s="13" t="s">
        <v>81</v>
      </c>
      <c r="O132" s="319" t="s">
        <v>81</v>
      </c>
      <c r="P132" s="320" t="s">
        <v>81</v>
      </c>
      <c r="Q132" s="13" t="s">
        <v>81</v>
      </c>
      <c r="R132" s="223" t="s">
        <v>81</v>
      </c>
      <c r="S132" s="320" t="s">
        <v>81</v>
      </c>
      <c r="T132" s="13" t="s">
        <v>81</v>
      </c>
      <c r="U132" s="319" t="s">
        <v>81</v>
      </c>
      <c r="V132" s="118"/>
      <c r="W132" s="117"/>
      <c r="X132" s="13"/>
      <c r="Y132" s="600"/>
    </row>
    <row r="133" spans="1:25">
      <c r="A133" s="117" t="s">
        <v>5</v>
      </c>
      <c r="B133" s="569" t="s">
        <v>559</v>
      </c>
      <c r="C133" s="618" t="s">
        <v>41</v>
      </c>
      <c r="D133" s="310" t="s">
        <v>127</v>
      </c>
      <c r="E133" s="624" t="s">
        <v>566</v>
      </c>
      <c r="F133" s="318" t="s">
        <v>81</v>
      </c>
      <c r="G133" s="320" t="s">
        <v>81</v>
      </c>
      <c r="H133" s="13" t="s">
        <v>81</v>
      </c>
      <c r="I133" s="319" t="s">
        <v>81</v>
      </c>
      <c r="J133" s="320" t="s">
        <v>81</v>
      </c>
      <c r="K133" s="13" t="s">
        <v>81</v>
      </c>
      <c r="L133" s="224" t="s">
        <v>81</v>
      </c>
      <c r="M133" s="320" t="s">
        <v>81</v>
      </c>
      <c r="N133" s="13" t="s">
        <v>81</v>
      </c>
      <c r="O133" s="319" t="s">
        <v>81</v>
      </c>
      <c r="P133" s="320" t="s">
        <v>81</v>
      </c>
      <c r="Q133" s="13" t="s">
        <v>81</v>
      </c>
      <c r="R133" s="223" t="s">
        <v>81</v>
      </c>
      <c r="S133" s="320" t="s">
        <v>81</v>
      </c>
      <c r="T133" s="13" t="s">
        <v>81</v>
      </c>
      <c r="U133" s="319" t="s">
        <v>81</v>
      </c>
      <c r="V133" s="118"/>
      <c r="W133" s="117"/>
      <c r="X133" s="13"/>
      <c r="Y133" s="600"/>
    </row>
    <row r="134" spans="1:25">
      <c r="A134" s="117" t="s">
        <v>5</v>
      </c>
      <c r="B134" s="569" t="s">
        <v>559</v>
      </c>
      <c r="C134" s="618" t="s">
        <v>41</v>
      </c>
      <c r="D134" s="310" t="s">
        <v>127</v>
      </c>
      <c r="E134" s="624" t="s">
        <v>568</v>
      </c>
      <c r="F134" s="318" t="s">
        <v>81</v>
      </c>
      <c r="G134" s="320" t="s">
        <v>81</v>
      </c>
      <c r="H134" s="13" t="s">
        <v>81</v>
      </c>
      <c r="I134" s="319" t="s">
        <v>81</v>
      </c>
      <c r="J134" s="320" t="s">
        <v>81</v>
      </c>
      <c r="K134" s="13" t="s">
        <v>81</v>
      </c>
      <c r="L134" s="224" t="s">
        <v>81</v>
      </c>
      <c r="M134" s="320" t="s">
        <v>81</v>
      </c>
      <c r="N134" s="13" t="s">
        <v>81</v>
      </c>
      <c r="O134" s="319" t="s">
        <v>81</v>
      </c>
      <c r="P134" s="320" t="s">
        <v>81</v>
      </c>
      <c r="Q134" s="13" t="s">
        <v>81</v>
      </c>
      <c r="R134" s="223" t="s">
        <v>81</v>
      </c>
      <c r="S134" s="320" t="s">
        <v>81</v>
      </c>
      <c r="T134" s="13" t="s">
        <v>81</v>
      </c>
      <c r="U134" s="319" t="s">
        <v>81</v>
      </c>
      <c r="V134" s="118"/>
      <c r="W134" s="117"/>
      <c r="X134" s="13"/>
      <c r="Y134" s="600"/>
    </row>
    <row r="135" spans="1:25">
      <c r="A135" s="117" t="s">
        <v>5</v>
      </c>
      <c r="B135" s="569" t="s">
        <v>559</v>
      </c>
      <c r="C135" s="618" t="s">
        <v>41</v>
      </c>
      <c r="D135" s="310" t="s">
        <v>127</v>
      </c>
      <c r="E135" s="624" t="s">
        <v>569</v>
      </c>
      <c r="F135" s="318" t="s">
        <v>81</v>
      </c>
      <c r="G135" s="320" t="s">
        <v>81</v>
      </c>
      <c r="H135" s="13" t="s">
        <v>81</v>
      </c>
      <c r="I135" s="319" t="s">
        <v>81</v>
      </c>
      <c r="J135" s="320" t="s">
        <v>81</v>
      </c>
      <c r="K135" s="13" t="s">
        <v>81</v>
      </c>
      <c r="L135" s="224" t="s">
        <v>81</v>
      </c>
      <c r="M135" s="320" t="s">
        <v>81</v>
      </c>
      <c r="N135" s="13" t="s">
        <v>81</v>
      </c>
      <c r="O135" s="319" t="s">
        <v>81</v>
      </c>
      <c r="P135" s="320" t="s">
        <v>81</v>
      </c>
      <c r="Q135" s="13" t="s">
        <v>81</v>
      </c>
      <c r="R135" s="223" t="s">
        <v>81</v>
      </c>
      <c r="S135" s="320" t="s">
        <v>81</v>
      </c>
      <c r="T135" s="13" t="s">
        <v>81</v>
      </c>
      <c r="U135" s="319" t="s">
        <v>81</v>
      </c>
      <c r="V135" s="118"/>
      <c r="W135" s="117"/>
      <c r="X135" s="13"/>
      <c r="Y135" s="600"/>
    </row>
    <row r="136" spans="1:25" s="15" customFormat="1" ht="26.4">
      <c r="A136" s="117" t="s">
        <v>5</v>
      </c>
      <c r="B136" s="569" t="s">
        <v>572</v>
      </c>
      <c r="C136" s="618" t="s">
        <v>41</v>
      </c>
      <c r="D136" s="310" t="s">
        <v>127</v>
      </c>
      <c r="E136" s="624" t="s">
        <v>569</v>
      </c>
      <c r="F136" s="318" t="s">
        <v>81</v>
      </c>
      <c r="G136" s="320" t="s">
        <v>81</v>
      </c>
      <c r="H136" s="13" t="s">
        <v>81</v>
      </c>
      <c r="I136" s="319" t="s">
        <v>81</v>
      </c>
      <c r="J136" s="320"/>
      <c r="K136" s="13"/>
      <c r="L136" s="224"/>
      <c r="M136" s="320" t="s">
        <v>81</v>
      </c>
      <c r="N136" s="13" t="s">
        <v>81</v>
      </c>
      <c r="O136" s="319" t="s">
        <v>81</v>
      </c>
      <c r="P136" s="320" t="s">
        <v>81</v>
      </c>
      <c r="Q136" s="13" t="s">
        <v>81</v>
      </c>
      <c r="R136" s="223" t="s">
        <v>81</v>
      </c>
      <c r="S136" s="320" t="s">
        <v>81</v>
      </c>
      <c r="T136" s="13" t="s">
        <v>81</v>
      </c>
      <c r="U136" s="319" t="s">
        <v>81</v>
      </c>
      <c r="V136" s="118"/>
      <c r="W136" s="117"/>
      <c r="X136" s="13"/>
      <c r="Y136" s="600"/>
    </row>
    <row r="137" spans="1:25" s="15" customFormat="1" ht="26.4">
      <c r="A137" s="117" t="s">
        <v>5</v>
      </c>
      <c r="B137" s="569" t="s">
        <v>572</v>
      </c>
      <c r="C137" s="618" t="s">
        <v>41</v>
      </c>
      <c r="D137" s="310" t="s">
        <v>127</v>
      </c>
      <c r="E137" s="624" t="s">
        <v>573</v>
      </c>
      <c r="F137" s="318" t="s">
        <v>81</v>
      </c>
      <c r="G137" s="320" t="s">
        <v>81</v>
      </c>
      <c r="H137" s="13" t="s">
        <v>81</v>
      </c>
      <c r="I137" s="319" t="s">
        <v>81</v>
      </c>
      <c r="J137" s="320"/>
      <c r="K137" s="13"/>
      <c r="L137" s="224"/>
      <c r="M137" s="320" t="s">
        <v>81</v>
      </c>
      <c r="N137" s="13" t="s">
        <v>81</v>
      </c>
      <c r="O137" s="319" t="s">
        <v>81</v>
      </c>
      <c r="P137" s="320" t="s">
        <v>81</v>
      </c>
      <c r="Q137" s="13" t="s">
        <v>81</v>
      </c>
      <c r="R137" s="223" t="s">
        <v>81</v>
      </c>
      <c r="S137" s="320" t="s">
        <v>81</v>
      </c>
      <c r="T137" s="13" t="s">
        <v>81</v>
      </c>
      <c r="U137" s="319" t="s">
        <v>81</v>
      </c>
      <c r="V137" s="118"/>
      <c r="W137" s="117"/>
      <c r="X137" s="13"/>
      <c r="Y137" s="600"/>
    </row>
    <row r="138" spans="1:25" s="15" customFormat="1" ht="26.4">
      <c r="A138" s="117" t="s">
        <v>5</v>
      </c>
      <c r="B138" s="569" t="s">
        <v>574</v>
      </c>
      <c r="C138" s="618" t="s">
        <v>41</v>
      </c>
      <c r="D138" s="310" t="s">
        <v>127</v>
      </c>
      <c r="E138" s="624" t="s">
        <v>575</v>
      </c>
      <c r="F138" s="318" t="s">
        <v>81</v>
      </c>
      <c r="G138" s="320" t="s">
        <v>81</v>
      </c>
      <c r="H138" s="13" t="s">
        <v>81</v>
      </c>
      <c r="I138" s="319" t="s">
        <v>81</v>
      </c>
      <c r="J138" s="320" t="s">
        <v>81</v>
      </c>
      <c r="K138" s="13" t="s">
        <v>81</v>
      </c>
      <c r="L138" s="224" t="s">
        <v>81</v>
      </c>
      <c r="M138" s="320" t="s">
        <v>81</v>
      </c>
      <c r="N138" s="13" t="s">
        <v>81</v>
      </c>
      <c r="O138" s="319" t="s">
        <v>81</v>
      </c>
      <c r="P138" s="320" t="s">
        <v>81</v>
      </c>
      <c r="Q138" s="13" t="s">
        <v>81</v>
      </c>
      <c r="R138" s="223" t="s">
        <v>81</v>
      </c>
      <c r="S138" s="320" t="s">
        <v>81</v>
      </c>
      <c r="T138" s="13" t="s">
        <v>81</v>
      </c>
      <c r="U138" s="319" t="s">
        <v>81</v>
      </c>
      <c r="V138" s="118"/>
      <c r="W138" s="117"/>
      <c r="X138" s="13"/>
      <c r="Y138" s="600"/>
    </row>
    <row r="139" spans="1:25" s="15" customFormat="1" ht="26.4">
      <c r="A139" s="117" t="s">
        <v>5</v>
      </c>
      <c r="B139" s="569" t="s">
        <v>574</v>
      </c>
      <c r="C139" s="618" t="s">
        <v>41</v>
      </c>
      <c r="D139" s="310" t="s">
        <v>127</v>
      </c>
      <c r="E139" s="624" t="s">
        <v>568</v>
      </c>
      <c r="F139" s="318" t="s">
        <v>81</v>
      </c>
      <c r="G139" s="320" t="s">
        <v>81</v>
      </c>
      <c r="H139" s="13" t="s">
        <v>81</v>
      </c>
      <c r="I139" s="319" t="s">
        <v>81</v>
      </c>
      <c r="J139" s="320" t="s">
        <v>81</v>
      </c>
      <c r="K139" s="13" t="s">
        <v>81</v>
      </c>
      <c r="L139" s="224" t="s">
        <v>81</v>
      </c>
      <c r="M139" s="320" t="s">
        <v>81</v>
      </c>
      <c r="N139" s="13" t="s">
        <v>81</v>
      </c>
      <c r="O139" s="319" t="s">
        <v>81</v>
      </c>
      <c r="P139" s="320" t="s">
        <v>81</v>
      </c>
      <c r="Q139" s="13" t="s">
        <v>81</v>
      </c>
      <c r="R139" s="223" t="s">
        <v>81</v>
      </c>
      <c r="S139" s="320" t="s">
        <v>81</v>
      </c>
      <c r="T139" s="13" t="s">
        <v>81</v>
      </c>
      <c r="U139" s="319" t="s">
        <v>81</v>
      </c>
      <c r="V139" s="118"/>
      <c r="W139" s="117"/>
      <c r="X139" s="13"/>
      <c r="Y139" s="600"/>
    </row>
    <row r="140" spans="1:25" s="15" customFormat="1">
      <c r="A140" s="319" t="s">
        <v>5</v>
      </c>
      <c r="B140" s="569" t="s">
        <v>593</v>
      </c>
      <c r="C140" s="576" t="s">
        <v>41</v>
      </c>
      <c r="D140" s="310" t="s">
        <v>127</v>
      </c>
      <c r="E140" s="624" t="s">
        <v>594</v>
      </c>
      <c r="F140" s="318" t="s">
        <v>81</v>
      </c>
      <c r="G140" s="320" t="s">
        <v>81</v>
      </c>
      <c r="H140" s="13" t="s">
        <v>81</v>
      </c>
      <c r="I140" s="319" t="s">
        <v>81</v>
      </c>
      <c r="J140" s="337" t="s">
        <v>2212</v>
      </c>
      <c r="K140" s="13"/>
      <c r="L140" s="224"/>
      <c r="M140" s="320" t="s">
        <v>81</v>
      </c>
      <c r="N140" s="13" t="s">
        <v>81</v>
      </c>
      <c r="O140" s="319" t="s">
        <v>81</v>
      </c>
      <c r="P140" s="320" t="s">
        <v>81</v>
      </c>
      <c r="Q140" s="13" t="s">
        <v>81</v>
      </c>
      <c r="R140" s="223" t="s">
        <v>81</v>
      </c>
      <c r="S140" s="320" t="s">
        <v>81</v>
      </c>
      <c r="T140" s="13" t="s">
        <v>81</v>
      </c>
      <c r="U140" s="319" t="s">
        <v>81</v>
      </c>
      <c r="V140" s="118"/>
      <c r="W140" s="224"/>
      <c r="X140" s="223"/>
      <c r="Y140" s="600"/>
    </row>
    <row r="141" spans="1:25">
      <c r="A141" s="117" t="s">
        <v>5</v>
      </c>
      <c r="B141" s="569" t="s">
        <v>576</v>
      </c>
      <c r="C141" s="618" t="s">
        <v>41</v>
      </c>
      <c r="D141" s="310" t="s">
        <v>127</v>
      </c>
      <c r="E141" s="624" t="s">
        <v>575</v>
      </c>
      <c r="F141" s="318" t="s">
        <v>81</v>
      </c>
      <c r="G141" s="324" t="s">
        <v>81</v>
      </c>
      <c r="H141" s="117" t="s">
        <v>81</v>
      </c>
      <c r="I141" s="13" t="s">
        <v>81</v>
      </c>
      <c r="J141" s="118"/>
      <c r="K141" s="117"/>
      <c r="L141" s="13"/>
      <c r="M141" s="320" t="s">
        <v>81</v>
      </c>
      <c r="N141" s="13" t="s">
        <v>81</v>
      </c>
      <c r="O141" s="13" t="s">
        <v>81</v>
      </c>
      <c r="P141" s="320" t="s">
        <v>81</v>
      </c>
      <c r="Q141" s="13" t="s">
        <v>81</v>
      </c>
      <c r="R141" s="13" t="s">
        <v>81</v>
      </c>
      <c r="S141" s="320" t="s">
        <v>81</v>
      </c>
      <c r="T141" s="13" t="s">
        <v>81</v>
      </c>
      <c r="U141" s="13" t="s">
        <v>81</v>
      </c>
      <c r="V141" s="118"/>
      <c r="W141" s="117"/>
      <c r="X141" s="13"/>
      <c r="Y141" s="600"/>
    </row>
    <row r="142" spans="1:25">
      <c r="A142" s="117" t="s">
        <v>5</v>
      </c>
      <c r="B142" s="569" t="s">
        <v>579</v>
      </c>
      <c r="C142" s="618" t="s">
        <v>41</v>
      </c>
      <c r="D142" s="310" t="s">
        <v>127</v>
      </c>
      <c r="E142" s="624" t="s">
        <v>580</v>
      </c>
      <c r="F142" s="318" t="s">
        <v>81</v>
      </c>
      <c r="G142" s="324" t="s">
        <v>81</v>
      </c>
      <c r="H142" s="117" t="s">
        <v>81</v>
      </c>
      <c r="I142" s="13" t="s">
        <v>81</v>
      </c>
      <c r="J142" s="118" t="s">
        <v>81</v>
      </c>
      <c r="K142" s="117" t="s">
        <v>81</v>
      </c>
      <c r="L142" s="13" t="s">
        <v>81</v>
      </c>
      <c r="M142" s="118" t="s">
        <v>81</v>
      </c>
      <c r="N142" s="117" t="s">
        <v>81</v>
      </c>
      <c r="O142" s="13" t="s">
        <v>81</v>
      </c>
      <c r="P142" s="118" t="s">
        <v>81</v>
      </c>
      <c r="Q142" s="117" t="s">
        <v>81</v>
      </c>
      <c r="R142" s="13" t="s">
        <v>81</v>
      </c>
      <c r="S142" s="320" t="s">
        <v>81</v>
      </c>
      <c r="T142" s="13" t="s">
        <v>81</v>
      </c>
      <c r="U142" s="13" t="s">
        <v>81</v>
      </c>
      <c r="V142" s="118"/>
      <c r="W142" s="117"/>
      <c r="X142" s="13"/>
      <c r="Y142" s="600"/>
    </row>
    <row r="143" spans="1:25">
      <c r="A143" s="117" t="s">
        <v>5</v>
      </c>
      <c r="B143" s="569" t="s">
        <v>581</v>
      </c>
      <c r="C143" s="618" t="s">
        <v>41</v>
      </c>
      <c r="D143" s="310" t="s">
        <v>127</v>
      </c>
      <c r="E143" s="624" t="s">
        <v>575</v>
      </c>
      <c r="F143" s="318" t="s">
        <v>81</v>
      </c>
      <c r="G143" s="324" t="s">
        <v>81</v>
      </c>
      <c r="H143" s="117" t="s">
        <v>81</v>
      </c>
      <c r="I143" s="13" t="s">
        <v>81</v>
      </c>
      <c r="J143" s="337" t="s">
        <v>2212</v>
      </c>
      <c r="K143" s="13"/>
      <c r="L143" s="13"/>
      <c r="M143" s="118" t="s">
        <v>81</v>
      </c>
      <c r="N143" s="117" t="s">
        <v>81</v>
      </c>
      <c r="O143" s="13" t="s">
        <v>81</v>
      </c>
      <c r="P143" s="118" t="s">
        <v>81</v>
      </c>
      <c r="Q143" s="117" t="s">
        <v>81</v>
      </c>
      <c r="R143" s="13" t="s">
        <v>81</v>
      </c>
      <c r="S143" s="320" t="s">
        <v>81</v>
      </c>
      <c r="T143" s="13" t="s">
        <v>81</v>
      </c>
      <c r="U143" s="13" t="s">
        <v>81</v>
      </c>
      <c r="V143" s="118"/>
      <c r="W143" s="117"/>
      <c r="X143" s="13"/>
      <c r="Y143" s="600"/>
    </row>
    <row r="144" spans="1:25">
      <c r="A144" s="117" t="s">
        <v>5</v>
      </c>
      <c r="B144" s="569" t="s">
        <v>581</v>
      </c>
      <c r="C144" s="618" t="s">
        <v>41</v>
      </c>
      <c r="D144" s="310" t="s">
        <v>127</v>
      </c>
      <c r="E144" s="624" t="s">
        <v>568</v>
      </c>
      <c r="F144" s="318" t="s">
        <v>81</v>
      </c>
      <c r="G144" s="324" t="s">
        <v>81</v>
      </c>
      <c r="H144" s="117" t="s">
        <v>81</v>
      </c>
      <c r="I144" s="13" t="s">
        <v>81</v>
      </c>
      <c r="J144" s="337" t="s">
        <v>2212</v>
      </c>
      <c r="K144" s="13"/>
      <c r="L144" s="13"/>
      <c r="M144" s="118" t="s">
        <v>81</v>
      </c>
      <c r="N144" s="117" t="s">
        <v>81</v>
      </c>
      <c r="O144" s="13" t="s">
        <v>81</v>
      </c>
      <c r="P144" s="118" t="s">
        <v>81</v>
      </c>
      <c r="Q144" s="117" t="s">
        <v>81</v>
      </c>
      <c r="R144" s="13" t="s">
        <v>81</v>
      </c>
      <c r="S144" s="118" t="s">
        <v>81</v>
      </c>
      <c r="T144" s="117" t="s">
        <v>81</v>
      </c>
      <c r="U144" s="13" t="s">
        <v>81</v>
      </c>
      <c r="V144" s="118"/>
      <c r="W144" s="117"/>
      <c r="X144" s="13"/>
      <c r="Y144" s="600"/>
    </row>
    <row r="145" spans="1:26">
      <c r="A145" s="117" t="s">
        <v>5</v>
      </c>
      <c r="B145" s="569" t="s">
        <v>582</v>
      </c>
      <c r="C145" s="618" t="s">
        <v>41</v>
      </c>
      <c r="D145" s="310" t="s">
        <v>127</v>
      </c>
      <c r="E145" s="624" t="s">
        <v>575</v>
      </c>
      <c r="F145" s="318" t="s">
        <v>81</v>
      </c>
      <c r="G145" s="324" t="s">
        <v>81</v>
      </c>
      <c r="H145" s="117" t="s">
        <v>81</v>
      </c>
      <c r="I145" s="13" t="s">
        <v>81</v>
      </c>
      <c r="J145" s="337" t="s">
        <v>2212</v>
      </c>
      <c r="K145" s="117"/>
      <c r="L145" s="13"/>
      <c r="M145" s="118" t="s">
        <v>81</v>
      </c>
      <c r="N145" s="117" t="s">
        <v>81</v>
      </c>
      <c r="O145" s="13" t="s">
        <v>81</v>
      </c>
      <c r="P145" s="118" t="s">
        <v>81</v>
      </c>
      <c r="Q145" s="117" t="s">
        <v>81</v>
      </c>
      <c r="R145" s="13" t="s">
        <v>81</v>
      </c>
      <c r="S145" s="118" t="s">
        <v>81</v>
      </c>
      <c r="T145" s="117" t="s">
        <v>81</v>
      </c>
      <c r="U145" s="13" t="s">
        <v>81</v>
      </c>
      <c r="V145" s="118"/>
      <c r="W145" s="117"/>
      <c r="X145" s="13"/>
      <c r="Y145" s="600"/>
    </row>
    <row r="146" spans="1:26" ht="26.4">
      <c r="A146" s="117" t="s">
        <v>5</v>
      </c>
      <c r="B146" s="569" t="s">
        <v>583</v>
      </c>
      <c r="C146" s="618" t="s">
        <v>41</v>
      </c>
      <c r="D146" s="310" t="s">
        <v>127</v>
      </c>
      <c r="E146" s="624" t="s">
        <v>584</v>
      </c>
      <c r="F146" s="318" t="s">
        <v>81</v>
      </c>
      <c r="G146" s="324" t="s">
        <v>81</v>
      </c>
      <c r="H146" s="117" t="s">
        <v>81</v>
      </c>
      <c r="I146" s="13" t="s">
        <v>81</v>
      </c>
      <c r="J146" s="118" t="s">
        <v>81</v>
      </c>
      <c r="K146" s="13" t="s">
        <v>81</v>
      </c>
      <c r="L146" s="13" t="s">
        <v>81</v>
      </c>
      <c r="M146" s="118" t="s">
        <v>81</v>
      </c>
      <c r="N146" s="117" t="s">
        <v>81</v>
      </c>
      <c r="O146" s="13" t="s">
        <v>81</v>
      </c>
      <c r="P146" s="118" t="s">
        <v>81</v>
      </c>
      <c r="Q146" s="117" t="s">
        <v>81</v>
      </c>
      <c r="R146" s="13" t="s">
        <v>81</v>
      </c>
      <c r="S146" s="118" t="s">
        <v>81</v>
      </c>
      <c r="T146" s="117" t="s">
        <v>81</v>
      </c>
      <c r="U146" s="13" t="s">
        <v>81</v>
      </c>
      <c r="V146" s="118"/>
      <c r="W146" s="117"/>
      <c r="X146" s="13"/>
      <c r="Y146" s="600"/>
    </row>
    <row r="147" spans="1:26">
      <c r="A147" s="117" t="s">
        <v>5</v>
      </c>
      <c r="B147" s="569" t="s">
        <v>586</v>
      </c>
      <c r="C147" s="618" t="s">
        <v>41</v>
      </c>
      <c r="D147" s="310" t="s">
        <v>127</v>
      </c>
      <c r="E147" s="624" t="s">
        <v>587</v>
      </c>
      <c r="F147" s="318" t="s">
        <v>81</v>
      </c>
      <c r="G147" s="324" t="s">
        <v>81</v>
      </c>
      <c r="H147" s="117" t="s">
        <v>81</v>
      </c>
      <c r="I147" s="13" t="s">
        <v>81</v>
      </c>
      <c r="J147" s="118"/>
      <c r="K147" s="13"/>
      <c r="L147" s="13"/>
      <c r="M147" s="118" t="s">
        <v>81</v>
      </c>
      <c r="N147" s="117" t="s">
        <v>81</v>
      </c>
      <c r="O147" s="13" t="s">
        <v>81</v>
      </c>
      <c r="P147" s="118" t="s">
        <v>81</v>
      </c>
      <c r="Q147" s="117" t="s">
        <v>81</v>
      </c>
      <c r="R147" s="13" t="s">
        <v>81</v>
      </c>
      <c r="S147" s="118" t="s">
        <v>81</v>
      </c>
      <c r="T147" s="117" t="s">
        <v>81</v>
      </c>
      <c r="U147" s="13" t="s">
        <v>81</v>
      </c>
      <c r="V147" s="118"/>
      <c r="W147" s="117"/>
      <c r="X147" s="13"/>
      <c r="Y147" s="600"/>
    </row>
    <row r="148" spans="1:26">
      <c r="A148" s="117" t="s">
        <v>5</v>
      </c>
      <c r="B148" s="569" t="s">
        <v>586</v>
      </c>
      <c r="C148" s="618" t="s">
        <v>41</v>
      </c>
      <c r="D148" s="310" t="s">
        <v>127</v>
      </c>
      <c r="E148" s="624" t="s">
        <v>568</v>
      </c>
      <c r="F148" s="318" t="s">
        <v>81</v>
      </c>
      <c r="G148" s="324" t="s">
        <v>81</v>
      </c>
      <c r="H148" s="117" t="s">
        <v>81</v>
      </c>
      <c r="I148" s="13" t="s">
        <v>81</v>
      </c>
      <c r="J148" s="118" t="s">
        <v>81</v>
      </c>
      <c r="K148" s="13" t="s">
        <v>81</v>
      </c>
      <c r="L148" s="13" t="s">
        <v>81</v>
      </c>
      <c r="M148" s="118" t="s">
        <v>81</v>
      </c>
      <c r="N148" s="117" t="s">
        <v>81</v>
      </c>
      <c r="O148" s="13" t="s">
        <v>81</v>
      </c>
      <c r="P148" s="118" t="s">
        <v>81</v>
      </c>
      <c r="Q148" s="117" t="s">
        <v>81</v>
      </c>
      <c r="R148" s="13" t="s">
        <v>81</v>
      </c>
      <c r="S148" s="118" t="s">
        <v>81</v>
      </c>
      <c r="T148" s="117" t="s">
        <v>81</v>
      </c>
      <c r="U148" s="13" t="s">
        <v>81</v>
      </c>
      <c r="V148" s="118"/>
      <c r="W148" s="117"/>
      <c r="X148" s="13"/>
      <c r="Y148" s="600"/>
    </row>
    <row r="149" spans="1:26">
      <c r="A149" s="117" t="s">
        <v>5</v>
      </c>
      <c r="B149" s="569" t="s">
        <v>586</v>
      </c>
      <c r="C149" s="618" t="s">
        <v>41</v>
      </c>
      <c r="D149" s="310" t="s">
        <v>127</v>
      </c>
      <c r="E149" s="624" t="s">
        <v>588</v>
      </c>
      <c r="F149" s="318" t="s">
        <v>81</v>
      </c>
      <c r="G149" s="324" t="s">
        <v>81</v>
      </c>
      <c r="H149" s="117" t="s">
        <v>81</v>
      </c>
      <c r="I149" s="13" t="s">
        <v>81</v>
      </c>
      <c r="J149" s="118"/>
      <c r="K149" s="13"/>
      <c r="L149" s="13"/>
      <c r="M149" s="118" t="s">
        <v>81</v>
      </c>
      <c r="N149" s="117" t="s">
        <v>81</v>
      </c>
      <c r="O149" s="13" t="s">
        <v>81</v>
      </c>
      <c r="P149" s="118" t="s">
        <v>81</v>
      </c>
      <c r="Q149" s="117" t="s">
        <v>81</v>
      </c>
      <c r="R149" s="13" t="s">
        <v>81</v>
      </c>
      <c r="S149" s="118" t="s">
        <v>81</v>
      </c>
      <c r="T149" s="117" t="s">
        <v>81</v>
      </c>
      <c r="U149" s="13" t="s">
        <v>81</v>
      </c>
      <c r="V149" s="118"/>
      <c r="W149" s="117"/>
      <c r="X149" s="13"/>
      <c r="Y149" s="600"/>
    </row>
    <row r="150" spans="1:26">
      <c r="A150" s="117" t="s">
        <v>5</v>
      </c>
      <c r="B150" s="610" t="s">
        <v>589</v>
      </c>
      <c r="C150" s="616" t="s">
        <v>41</v>
      </c>
      <c r="D150" s="117" t="s">
        <v>127</v>
      </c>
      <c r="E150" s="622" t="s">
        <v>569</v>
      </c>
      <c r="F150" s="318" t="s">
        <v>81</v>
      </c>
      <c r="G150" s="324" t="s">
        <v>81</v>
      </c>
      <c r="H150" s="117" t="s">
        <v>81</v>
      </c>
      <c r="I150" s="13" t="s">
        <v>81</v>
      </c>
      <c r="J150" s="118"/>
      <c r="K150" s="117"/>
      <c r="L150" s="13"/>
      <c r="M150" s="118" t="s">
        <v>81</v>
      </c>
      <c r="N150" s="117" t="s">
        <v>81</v>
      </c>
      <c r="O150" s="13" t="s">
        <v>81</v>
      </c>
      <c r="P150" s="118" t="s">
        <v>81</v>
      </c>
      <c r="Q150" s="117" t="s">
        <v>81</v>
      </c>
      <c r="R150" s="13" t="s">
        <v>81</v>
      </c>
      <c r="S150" s="118" t="s">
        <v>81</v>
      </c>
      <c r="T150" s="117" t="s">
        <v>81</v>
      </c>
      <c r="U150" s="13" t="s">
        <v>81</v>
      </c>
      <c r="V150" s="118"/>
      <c r="W150" s="117"/>
      <c r="X150" s="13"/>
      <c r="Y150" s="600"/>
    </row>
    <row r="151" spans="1:26" ht="39.6">
      <c r="A151" s="319" t="s">
        <v>5</v>
      </c>
      <c r="B151" s="612" t="s">
        <v>670</v>
      </c>
      <c r="C151" s="619" t="s">
        <v>715</v>
      </c>
      <c r="D151" s="319" t="s">
        <v>438</v>
      </c>
      <c r="E151" s="622" t="s">
        <v>671</v>
      </c>
      <c r="F151" s="318" t="s">
        <v>716</v>
      </c>
      <c r="G151" s="324" t="s">
        <v>716</v>
      </c>
      <c r="H151" s="117" t="s">
        <v>716</v>
      </c>
      <c r="I151" s="13" t="s">
        <v>716</v>
      </c>
      <c r="J151" s="118"/>
      <c r="K151" s="117" t="s">
        <v>716</v>
      </c>
      <c r="L151" s="13" t="s">
        <v>716</v>
      </c>
      <c r="M151" s="118" t="s">
        <v>716</v>
      </c>
      <c r="N151" s="117" t="s">
        <v>716</v>
      </c>
      <c r="O151" s="13" t="s">
        <v>716</v>
      </c>
      <c r="P151" s="118" t="s">
        <v>716</v>
      </c>
      <c r="Q151" s="117" t="s">
        <v>716</v>
      </c>
      <c r="R151" s="13" t="s">
        <v>716</v>
      </c>
      <c r="S151" s="118" t="s">
        <v>716</v>
      </c>
      <c r="T151" s="117" t="s">
        <v>716</v>
      </c>
      <c r="U151" s="319" t="s">
        <v>716</v>
      </c>
      <c r="V151" s="337"/>
      <c r="W151" s="117"/>
      <c r="X151" s="13"/>
      <c r="Y151" s="600" t="s">
        <v>717</v>
      </c>
      <c r="Z151" s="339"/>
    </row>
    <row r="152" spans="1:26" ht="118.8">
      <c r="A152" s="319" t="s">
        <v>5</v>
      </c>
      <c r="B152" s="612" t="s">
        <v>673</v>
      </c>
      <c r="C152" s="619" t="s">
        <v>715</v>
      </c>
      <c r="D152" s="319" t="s">
        <v>438</v>
      </c>
      <c r="E152" s="622" t="s">
        <v>671</v>
      </c>
      <c r="F152" s="340" t="s">
        <v>716</v>
      </c>
      <c r="G152" s="118" t="s">
        <v>716</v>
      </c>
      <c r="H152" s="224" t="s">
        <v>716</v>
      </c>
      <c r="I152" s="341" t="s">
        <v>716</v>
      </c>
      <c r="J152" s="118"/>
      <c r="K152" s="224"/>
      <c r="L152" s="341"/>
      <c r="M152" s="224" t="s">
        <v>716</v>
      </c>
      <c r="N152" s="224" t="s">
        <v>716</v>
      </c>
      <c r="O152" s="319" t="s">
        <v>716</v>
      </c>
      <c r="P152" s="118" t="s">
        <v>716</v>
      </c>
      <c r="Q152" s="224" t="s">
        <v>716</v>
      </c>
      <c r="R152" s="341" t="s">
        <v>716</v>
      </c>
      <c r="S152" s="118" t="s">
        <v>716</v>
      </c>
      <c r="T152" s="224" t="s">
        <v>716</v>
      </c>
      <c r="U152" s="319" t="s">
        <v>716</v>
      </c>
      <c r="V152" s="342"/>
      <c r="W152" s="260"/>
      <c r="X152" s="13"/>
      <c r="Y152" s="600" t="s">
        <v>2240</v>
      </c>
    </row>
    <row r="153" spans="1:26" ht="79.2">
      <c r="A153" s="319" t="s">
        <v>5</v>
      </c>
      <c r="B153" s="612" t="s">
        <v>674</v>
      </c>
      <c r="C153" s="619" t="s">
        <v>715</v>
      </c>
      <c r="D153" s="319" t="s">
        <v>438</v>
      </c>
      <c r="E153" s="622" t="s">
        <v>671</v>
      </c>
      <c r="F153" s="340" t="s">
        <v>716</v>
      </c>
      <c r="G153" s="118" t="s">
        <v>716</v>
      </c>
      <c r="H153" s="224" t="s">
        <v>716</v>
      </c>
      <c r="I153" s="341" t="s">
        <v>716</v>
      </c>
      <c r="J153" s="118"/>
      <c r="K153" s="224"/>
      <c r="L153" s="341"/>
      <c r="M153" s="224" t="s">
        <v>716</v>
      </c>
      <c r="N153" s="224" t="s">
        <v>716</v>
      </c>
      <c r="O153" s="319" t="s">
        <v>716</v>
      </c>
      <c r="P153" s="118" t="s">
        <v>716</v>
      </c>
      <c r="Q153" s="224" t="s">
        <v>716</v>
      </c>
      <c r="R153" s="341" t="s">
        <v>716</v>
      </c>
      <c r="S153" s="118" t="s">
        <v>716</v>
      </c>
      <c r="T153" s="224" t="s">
        <v>716</v>
      </c>
      <c r="U153" s="319" t="s">
        <v>716</v>
      </c>
      <c r="V153" s="342"/>
      <c r="W153" s="260"/>
      <c r="X153" s="13"/>
      <c r="Y153" s="600" t="s">
        <v>2565</v>
      </c>
      <c r="Z153" s="339"/>
    </row>
    <row r="154" spans="1:26" ht="39.6">
      <c r="A154" s="319" t="s">
        <v>5</v>
      </c>
      <c r="B154" s="612" t="s">
        <v>675</v>
      </c>
      <c r="C154" s="619" t="s">
        <v>715</v>
      </c>
      <c r="D154" s="319" t="s">
        <v>438</v>
      </c>
      <c r="E154" s="622" t="s">
        <v>671</v>
      </c>
      <c r="F154" s="340" t="s">
        <v>716</v>
      </c>
      <c r="G154" s="118" t="s">
        <v>716</v>
      </c>
      <c r="H154" s="224" t="s">
        <v>716</v>
      </c>
      <c r="I154" s="341" t="s">
        <v>716</v>
      </c>
      <c r="J154" s="118"/>
      <c r="K154" s="224"/>
      <c r="L154" s="341"/>
      <c r="M154" s="224" t="s">
        <v>716</v>
      </c>
      <c r="N154" s="224" t="s">
        <v>716</v>
      </c>
      <c r="O154" s="319" t="s">
        <v>716</v>
      </c>
      <c r="P154" s="118" t="s">
        <v>716</v>
      </c>
      <c r="Q154" s="224" t="s">
        <v>716</v>
      </c>
      <c r="R154" s="341" t="s">
        <v>716</v>
      </c>
      <c r="S154" s="118" t="s">
        <v>716</v>
      </c>
      <c r="T154" s="224" t="s">
        <v>716</v>
      </c>
      <c r="U154" s="319" t="s">
        <v>716</v>
      </c>
      <c r="V154" s="342"/>
      <c r="W154" s="260"/>
      <c r="X154" s="13"/>
      <c r="Y154" s="600" t="s">
        <v>717</v>
      </c>
      <c r="Z154" s="339"/>
    </row>
    <row r="155" spans="1:26" ht="39.6">
      <c r="A155" s="319" t="s">
        <v>5</v>
      </c>
      <c r="B155" s="612" t="s">
        <v>676</v>
      </c>
      <c r="C155" s="619" t="s">
        <v>715</v>
      </c>
      <c r="D155" s="319" t="s">
        <v>438</v>
      </c>
      <c r="E155" s="622" t="s">
        <v>671</v>
      </c>
      <c r="F155" s="340" t="s">
        <v>716</v>
      </c>
      <c r="G155" s="118" t="s">
        <v>716</v>
      </c>
      <c r="H155" s="224" t="s">
        <v>716</v>
      </c>
      <c r="I155" s="341" t="s">
        <v>716</v>
      </c>
      <c r="J155" s="118"/>
      <c r="K155" s="224"/>
      <c r="L155" s="341"/>
      <c r="M155" s="224"/>
      <c r="N155" s="224"/>
      <c r="O155" s="319"/>
      <c r="P155" s="118"/>
      <c r="Q155" s="224"/>
      <c r="R155" s="341"/>
      <c r="S155" s="118"/>
      <c r="T155" s="224"/>
      <c r="U155" s="319"/>
      <c r="V155" s="342"/>
      <c r="W155" s="260"/>
      <c r="X155" s="13"/>
      <c r="Y155" s="600" t="s">
        <v>2242</v>
      </c>
      <c r="Z155" s="339"/>
    </row>
    <row r="156" spans="1:26" ht="39.6">
      <c r="A156" s="319" t="s">
        <v>5</v>
      </c>
      <c r="B156" s="612" t="s">
        <v>687</v>
      </c>
      <c r="C156" s="616" t="s">
        <v>678</v>
      </c>
      <c r="D156" s="319" t="s">
        <v>438</v>
      </c>
      <c r="E156" s="622" t="s">
        <v>718</v>
      </c>
      <c r="F156" s="340" t="s">
        <v>716</v>
      </c>
      <c r="G156" s="118" t="s">
        <v>716</v>
      </c>
      <c r="H156" s="224" t="s">
        <v>716</v>
      </c>
      <c r="I156" s="341" t="s">
        <v>716</v>
      </c>
      <c r="J156" s="224"/>
      <c r="K156" s="224"/>
      <c r="L156" s="341"/>
      <c r="M156" s="224" t="s">
        <v>716</v>
      </c>
      <c r="N156" s="224" t="s">
        <v>716</v>
      </c>
      <c r="O156" s="319" t="s">
        <v>716</v>
      </c>
      <c r="P156" s="118" t="s">
        <v>716</v>
      </c>
      <c r="Q156" s="224" t="s">
        <v>716</v>
      </c>
      <c r="R156" s="341" t="s">
        <v>716</v>
      </c>
      <c r="S156" s="118" t="s">
        <v>716</v>
      </c>
      <c r="T156" s="224" t="s">
        <v>716</v>
      </c>
      <c r="U156" s="319" t="s">
        <v>716</v>
      </c>
      <c r="V156" s="342"/>
      <c r="W156" s="260"/>
      <c r="X156" s="13"/>
      <c r="Y156" s="600" t="s">
        <v>717</v>
      </c>
      <c r="Z156" s="339"/>
    </row>
    <row r="157" spans="1:26" ht="39.6">
      <c r="A157" s="319" t="s">
        <v>5</v>
      </c>
      <c r="B157" s="612" t="s">
        <v>2209</v>
      </c>
      <c r="C157" s="616" t="s">
        <v>678</v>
      </c>
      <c r="D157" s="319" t="s">
        <v>438</v>
      </c>
      <c r="E157" s="625" t="s">
        <v>718</v>
      </c>
      <c r="F157" s="343" t="s">
        <v>719</v>
      </c>
      <c r="G157" s="118" t="s">
        <v>719</v>
      </c>
      <c r="H157" s="224" t="s">
        <v>719</v>
      </c>
      <c r="I157" s="341" t="s">
        <v>719</v>
      </c>
      <c r="J157" s="344"/>
      <c r="K157" s="344"/>
      <c r="L157" s="341"/>
      <c r="M157" s="224"/>
      <c r="N157" s="224"/>
      <c r="O157" s="319"/>
      <c r="P157" s="118" t="s">
        <v>719</v>
      </c>
      <c r="Q157" s="224" t="s">
        <v>719</v>
      </c>
      <c r="R157" s="341" t="s">
        <v>719</v>
      </c>
      <c r="S157" s="118" t="s">
        <v>719</v>
      </c>
      <c r="T157" s="224" t="s">
        <v>719</v>
      </c>
      <c r="U157" s="319" t="s">
        <v>719</v>
      </c>
      <c r="V157" s="342"/>
      <c r="W157" s="260"/>
      <c r="X157" s="13"/>
      <c r="Y157" s="600" t="s">
        <v>720</v>
      </c>
      <c r="Z157" s="339"/>
    </row>
    <row r="158" spans="1:26" ht="39.6">
      <c r="A158" s="319" t="s">
        <v>5</v>
      </c>
      <c r="B158" s="612" t="s">
        <v>691</v>
      </c>
      <c r="C158" s="616" t="s">
        <v>678</v>
      </c>
      <c r="D158" s="319" t="s">
        <v>438</v>
      </c>
      <c r="E158" s="622" t="s">
        <v>718</v>
      </c>
      <c r="F158" s="340" t="s">
        <v>719</v>
      </c>
      <c r="G158" s="118" t="s">
        <v>719</v>
      </c>
      <c r="H158" s="224" t="s">
        <v>719</v>
      </c>
      <c r="I158" s="341" t="s">
        <v>719</v>
      </c>
      <c r="J158" s="344"/>
      <c r="K158" s="344"/>
      <c r="L158" s="341"/>
      <c r="M158" s="224" t="s">
        <v>719</v>
      </c>
      <c r="N158" s="224" t="s">
        <v>719</v>
      </c>
      <c r="O158" s="319" t="s">
        <v>719</v>
      </c>
      <c r="P158" s="118" t="s">
        <v>719</v>
      </c>
      <c r="Q158" s="224" t="s">
        <v>719</v>
      </c>
      <c r="R158" s="341" t="s">
        <v>719</v>
      </c>
      <c r="S158" s="118" t="s">
        <v>719</v>
      </c>
      <c r="T158" s="224" t="s">
        <v>719</v>
      </c>
      <c r="U158" s="319" t="s">
        <v>719</v>
      </c>
      <c r="V158" s="342"/>
      <c r="W158" s="260"/>
      <c r="X158" s="13"/>
      <c r="Y158" s="600" t="s">
        <v>720</v>
      </c>
      <c r="Z158" s="339"/>
    </row>
    <row r="159" spans="1:26" ht="66">
      <c r="A159" s="319" t="s">
        <v>5</v>
      </c>
      <c r="B159" s="612" t="s">
        <v>692</v>
      </c>
      <c r="C159" s="616" t="s">
        <v>678</v>
      </c>
      <c r="D159" s="319" t="s">
        <v>438</v>
      </c>
      <c r="E159" s="622" t="s">
        <v>718</v>
      </c>
      <c r="F159" s="340" t="s">
        <v>716</v>
      </c>
      <c r="G159" s="118" t="s">
        <v>716</v>
      </c>
      <c r="H159" s="224" t="s">
        <v>716</v>
      </c>
      <c r="I159" s="341" t="s">
        <v>716</v>
      </c>
      <c r="J159" s="224"/>
      <c r="K159" s="224"/>
      <c r="L159" s="341"/>
      <c r="M159" s="224" t="s">
        <v>716</v>
      </c>
      <c r="N159" s="224" t="s">
        <v>716</v>
      </c>
      <c r="O159" s="319" t="s">
        <v>716</v>
      </c>
      <c r="P159" s="118" t="s">
        <v>716</v>
      </c>
      <c r="Q159" s="224" t="s">
        <v>716</v>
      </c>
      <c r="R159" s="341" t="s">
        <v>716</v>
      </c>
      <c r="S159" s="118" t="s">
        <v>716</v>
      </c>
      <c r="T159" s="224" t="s">
        <v>716</v>
      </c>
      <c r="U159" s="319" t="s">
        <v>716</v>
      </c>
      <c r="V159" s="342"/>
      <c r="W159" s="260"/>
      <c r="X159" s="13"/>
      <c r="Y159" s="600" t="s">
        <v>2243</v>
      </c>
      <c r="Z159" s="339"/>
    </row>
    <row r="160" spans="1:26" ht="39.6">
      <c r="A160" s="319" t="s">
        <v>5</v>
      </c>
      <c r="B160" s="612" t="s">
        <v>694</v>
      </c>
      <c r="C160" s="616" t="s">
        <v>678</v>
      </c>
      <c r="D160" s="319" t="s">
        <v>438</v>
      </c>
      <c r="E160" s="622" t="s">
        <v>718</v>
      </c>
      <c r="F160" s="340" t="s">
        <v>716</v>
      </c>
      <c r="G160" s="118" t="s">
        <v>716</v>
      </c>
      <c r="H160" s="224" t="s">
        <v>716</v>
      </c>
      <c r="I160" s="341" t="s">
        <v>716</v>
      </c>
      <c r="J160" s="224"/>
      <c r="K160" s="224"/>
      <c r="L160" s="341"/>
      <c r="M160" s="224"/>
      <c r="N160" s="224"/>
      <c r="O160" s="319"/>
      <c r="P160" s="118"/>
      <c r="Q160" s="224"/>
      <c r="R160" s="341"/>
      <c r="S160" s="118"/>
      <c r="T160" s="224"/>
      <c r="U160" s="319"/>
      <c r="V160" s="342"/>
      <c r="W160" s="260"/>
      <c r="X160" s="13"/>
      <c r="Y160" s="600" t="s">
        <v>2242</v>
      </c>
      <c r="Z160" s="339"/>
    </row>
    <row r="161" spans="1:26" ht="39.6">
      <c r="A161" s="319" t="s">
        <v>5</v>
      </c>
      <c r="B161" s="612" t="s">
        <v>695</v>
      </c>
      <c r="C161" s="616" t="s">
        <v>678</v>
      </c>
      <c r="D161" s="319" t="s">
        <v>438</v>
      </c>
      <c r="E161" s="622" t="s">
        <v>718</v>
      </c>
      <c r="F161" s="340" t="s">
        <v>719</v>
      </c>
      <c r="G161" s="118" t="s">
        <v>719</v>
      </c>
      <c r="H161" s="224" t="s">
        <v>719</v>
      </c>
      <c r="I161" s="341" t="s">
        <v>719</v>
      </c>
      <c r="J161" s="344"/>
      <c r="K161" s="344"/>
      <c r="L161" s="341"/>
      <c r="M161" s="224" t="s">
        <v>719</v>
      </c>
      <c r="N161" s="224" t="s">
        <v>719</v>
      </c>
      <c r="O161" s="319" t="s">
        <v>719</v>
      </c>
      <c r="P161" s="118" t="s">
        <v>719</v>
      </c>
      <c r="Q161" s="224" t="s">
        <v>719</v>
      </c>
      <c r="R161" s="341" t="s">
        <v>719</v>
      </c>
      <c r="S161" s="118" t="s">
        <v>719</v>
      </c>
      <c r="T161" s="224" t="s">
        <v>719</v>
      </c>
      <c r="U161" s="319" t="s">
        <v>719</v>
      </c>
      <c r="V161" s="342"/>
      <c r="W161" s="260"/>
      <c r="X161" s="13"/>
      <c r="Y161" s="600" t="s">
        <v>720</v>
      </c>
      <c r="Z161" s="339"/>
    </row>
    <row r="162" spans="1:26" ht="39.6">
      <c r="A162" s="319" t="s">
        <v>5</v>
      </c>
      <c r="B162" s="612" t="s">
        <v>698</v>
      </c>
      <c r="C162" s="616" t="s">
        <v>678</v>
      </c>
      <c r="D162" s="319" t="s">
        <v>438</v>
      </c>
      <c r="E162" s="622" t="s">
        <v>718</v>
      </c>
      <c r="F162" s="340" t="s">
        <v>719</v>
      </c>
      <c r="G162" s="118" t="s">
        <v>719</v>
      </c>
      <c r="H162" s="224" t="s">
        <v>719</v>
      </c>
      <c r="I162" s="341" t="s">
        <v>719</v>
      </c>
      <c r="J162" s="224"/>
      <c r="K162" s="224"/>
      <c r="L162" s="341"/>
      <c r="M162" s="224"/>
      <c r="N162" s="224"/>
      <c r="O162" s="319"/>
      <c r="P162" s="118"/>
      <c r="Q162" s="224"/>
      <c r="R162" s="341"/>
      <c r="S162" s="118"/>
      <c r="T162" s="224"/>
      <c r="U162" s="319"/>
      <c r="V162" s="342"/>
      <c r="W162" s="260"/>
      <c r="X162" s="13"/>
      <c r="Y162" s="600" t="s">
        <v>2244</v>
      </c>
      <c r="Z162" s="339"/>
    </row>
    <row r="163" spans="1:26" ht="39.6">
      <c r="A163" s="319" t="s">
        <v>5</v>
      </c>
      <c r="B163" s="612" t="s">
        <v>702</v>
      </c>
      <c r="C163" s="616" t="s">
        <v>678</v>
      </c>
      <c r="D163" s="319" t="s">
        <v>438</v>
      </c>
      <c r="E163" s="622" t="s">
        <v>718</v>
      </c>
      <c r="F163" s="340" t="s">
        <v>719</v>
      </c>
      <c r="G163" s="118" t="s">
        <v>719</v>
      </c>
      <c r="H163" s="224" t="s">
        <v>719</v>
      </c>
      <c r="I163" s="341" t="s">
        <v>719</v>
      </c>
      <c r="J163" s="344"/>
      <c r="K163" s="344"/>
      <c r="L163" s="341"/>
      <c r="M163" s="224"/>
      <c r="N163" s="224"/>
      <c r="O163" s="319"/>
      <c r="P163" s="118" t="s">
        <v>719</v>
      </c>
      <c r="Q163" s="224" t="s">
        <v>719</v>
      </c>
      <c r="R163" s="341" t="s">
        <v>719</v>
      </c>
      <c r="S163" s="118" t="s">
        <v>719</v>
      </c>
      <c r="T163" s="224" t="s">
        <v>719</v>
      </c>
      <c r="U163" s="319" t="s">
        <v>719</v>
      </c>
      <c r="V163" s="342"/>
      <c r="W163" s="260"/>
      <c r="X163" s="13"/>
      <c r="Y163" s="600" t="s">
        <v>721</v>
      </c>
      <c r="Z163" s="339"/>
    </row>
    <row r="164" spans="1:26" ht="26.4">
      <c r="A164" s="319" t="s">
        <v>5</v>
      </c>
      <c r="B164" s="612" t="s">
        <v>675</v>
      </c>
      <c r="C164" s="616" t="s">
        <v>678</v>
      </c>
      <c r="D164" s="319" t="s">
        <v>438</v>
      </c>
      <c r="E164" s="622" t="s">
        <v>704</v>
      </c>
      <c r="F164" s="340" t="s">
        <v>716</v>
      </c>
      <c r="G164" s="118" t="s">
        <v>716</v>
      </c>
      <c r="H164" s="224" t="s">
        <v>716</v>
      </c>
      <c r="I164" s="341" t="s">
        <v>716</v>
      </c>
      <c r="J164" s="224"/>
      <c r="K164" s="224"/>
      <c r="L164" s="341"/>
      <c r="M164" s="224" t="s">
        <v>716</v>
      </c>
      <c r="N164" s="224" t="s">
        <v>716</v>
      </c>
      <c r="O164" s="319" t="s">
        <v>716</v>
      </c>
      <c r="P164" s="118" t="s">
        <v>716</v>
      </c>
      <c r="Q164" s="224" t="s">
        <v>716</v>
      </c>
      <c r="R164" s="341" t="s">
        <v>716</v>
      </c>
      <c r="S164" s="118" t="s">
        <v>716</v>
      </c>
      <c r="T164" s="224" t="s">
        <v>716</v>
      </c>
      <c r="U164" s="319" t="s">
        <v>716</v>
      </c>
      <c r="V164" s="342"/>
      <c r="W164" s="260"/>
      <c r="X164" s="13"/>
      <c r="Y164" s="600" t="s">
        <v>717</v>
      </c>
      <c r="Z164" s="339"/>
    </row>
    <row r="165" spans="1:26" ht="39.6">
      <c r="A165" s="319" t="s">
        <v>5</v>
      </c>
      <c r="B165" s="612" t="s">
        <v>709</v>
      </c>
      <c r="C165" s="616" t="s">
        <v>678</v>
      </c>
      <c r="D165" s="319" t="s">
        <v>438</v>
      </c>
      <c r="E165" s="622" t="s">
        <v>718</v>
      </c>
      <c r="F165" s="340" t="s">
        <v>719</v>
      </c>
      <c r="G165" s="118" t="s">
        <v>719</v>
      </c>
      <c r="H165" s="224" t="s">
        <v>719</v>
      </c>
      <c r="I165" s="341" t="s">
        <v>719</v>
      </c>
      <c r="J165" s="344"/>
      <c r="K165" s="344"/>
      <c r="L165" s="341"/>
      <c r="M165" s="224" t="s">
        <v>719</v>
      </c>
      <c r="N165" s="224" t="s">
        <v>719</v>
      </c>
      <c r="O165" s="319" t="s">
        <v>719</v>
      </c>
      <c r="P165" s="118" t="s">
        <v>719</v>
      </c>
      <c r="Q165" s="224" t="s">
        <v>719</v>
      </c>
      <c r="R165" s="341" t="s">
        <v>719</v>
      </c>
      <c r="S165" s="118" t="s">
        <v>719</v>
      </c>
      <c r="T165" s="224" t="s">
        <v>719</v>
      </c>
      <c r="U165" s="319" t="s">
        <v>719</v>
      </c>
      <c r="V165" s="342"/>
      <c r="W165" s="260"/>
      <c r="X165" s="13"/>
      <c r="Y165" s="600" t="s">
        <v>720</v>
      </c>
      <c r="Z165" s="339"/>
    </row>
    <row r="166" spans="1:26" ht="39.6">
      <c r="A166" s="319" t="s">
        <v>5</v>
      </c>
      <c r="B166" s="612" t="s">
        <v>711</v>
      </c>
      <c r="C166" s="616" t="s">
        <v>678</v>
      </c>
      <c r="D166" s="319" t="s">
        <v>438</v>
      </c>
      <c r="E166" s="622" t="s">
        <v>718</v>
      </c>
      <c r="F166" s="340" t="s">
        <v>719</v>
      </c>
      <c r="G166" s="118" t="s">
        <v>719</v>
      </c>
      <c r="H166" s="224" t="s">
        <v>719</v>
      </c>
      <c r="I166" s="341" t="s">
        <v>719</v>
      </c>
      <c r="J166" s="224"/>
      <c r="K166" s="224"/>
      <c r="L166" s="341"/>
      <c r="M166" s="224" t="s">
        <v>719</v>
      </c>
      <c r="N166" s="224" t="s">
        <v>719</v>
      </c>
      <c r="O166" s="319" t="s">
        <v>719</v>
      </c>
      <c r="P166" s="118" t="s">
        <v>719</v>
      </c>
      <c r="Q166" s="224" t="s">
        <v>719</v>
      </c>
      <c r="R166" s="341" t="s">
        <v>719</v>
      </c>
      <c r="S166" s="118" t="s">
        <v>719</v>
      </c>
      <c r="T166" s="224" t="s">
        <v>719</v>
      </c>
      <c r="U166" s="319" t="s">
        <v>719</v>
      </c>
      <c r="V166" s="342"/>
      <c r="W166" s="260"/>
      <c r="X166" s="13"/>
      <c r="Y166" s="600" t="s">
        <v>720</v>
      </c>
      <c r="Z166" s="339"/>
    </row>
    <row r="167" spans="1:26" ht="39.6">
      <c r="A167" s="319" t="s">
        <v>5</v>
      </c>
      <c r="B167" s="612" t="s">
        <v>712</v>
      </c>
      <c r="C167" s="616" t="s">
        <v>678</v>
      </c>
      <c r="D167" s="319" t="s">
        <v>438</v>
      </c>
      <c r="E167" s="622" t="s">
        <v>718</v>
      </c>
      <c r="F167" s="340" t="s">
        <v>719</v>
      </c>
      <c r="G167" s="118" t="s">
        <v>719</v>
      </c>
      <c r="H167" s="224" t="s">
        <v>719</v>
      </c>
      <c r="I167" s="341" t="s">
        <v>719</v>
      </c>
      <c r="J167" s="224"/>
      <c r="K167" s="224"/>
      <c r="L167" s="341"/>
      <c r="M167" s="224" t="s">
        <v>719</v>
      </c>
      <c r="N167" s="224" t="s">
        <v>719</v>
      </c>
      <c r="O167" s="319" t="s">
        <v>719</v>
      </c>
      <c r="P167" s="118" t="s">
        <v>719</v>
      </c>
      <c r="Q167" s="224" t="s">
        <v>719</v>
      </c>
      <c r="R167" s="341" t="s">
        <v>719</v>
      </c>
      <c r="S167" s="118" t="s">
        <v>719</v>
      </c>
      <c r="T167" s="224" t="s">
        <v>719</v>
      </c>
      <c r="U167" s="319" t="s">
        <v>719</v>
      </c>
      <c r="V167" s="342"/>
      <c r="W167" s="260"/>
      <c r="X167" s="13"/>
      <c r="Y167" s="600" t="s">
        <v>720</v>
      </c>
      <c r="Z167" s="339"/>
    </row>
    <row r="168" spans="1:26" ht="26.4">
      <c r="A168" s="117" t="s">
        <v>5</v>
      </c>
      <c r="B168" s="610" t="s">
        <v>1227</v>
      </c>
      <c r="C168" s="616" t="s">
        <v>678</v>
      </c>
      <c r="D168" s="117" t="s">
        <v>428</v>
      </c>
      <c r="E168" s="622" t="s">
        <v>1228</v>
      </c>
      <c r="F168" s="318" t="s">
        <v>81</v>
      </c>
      <c r="G168" s="345" t="s">
        <v>81</v>
      </c>
      <c r="H168" s="315" t="s">
        <v>81</v>
      </c>
      <c r="I168" s="346" t="s">
        <v>81</v>
      </c>
      <c r="J168" s="118"/>
      <c r="K168" s="117"/>
      <c r="L168" s="13"/>
      <c r="M168" s="118"/>
      <c r="N168" s="117"/>
      <c r="O168" s="13"/>
      <c r="P168" s="118"/>
      <c r="Q168" s="117"/>
      <c r="R168" s="13"/>
      <c r="S168" s="118"/>
      <c r="T168" s="117"/>
      <c r="U168" s="13"/>
      <c r="V168" s="320"/>
      <c r="W168" s="223"/>
      <c r="X168" s="13"/>
      <c r="Y168" s="603" t="s">
        <v>1279</v>
      </c>
    </row>
    <row r="169" spans="1:26" ht="26.4">
      <c r="A169" s="117" t="s">
        <v>5</v>
      </c>
      <c r="B169" s="610" t="s">
        <v>1229</v>
      </c>
      <c r="C169" s="616" t="s">
        <v>678</v>
      </c>
      <c r="D169" s="117" t="s">
        <v>428</v>
      </c>
      <c r="E169" s="622" t="s">
        <v>1228</v>
      </c>
      <c r="F169" s="318" t="s">
        <v>81</v>
      </c>
      <c r="G169" s="345" t="s">
        <v>81</v>
      </c>
      <c r="H169" s="315" t="s">
        <v>81</v>
      </c>
      <c r="I169" s="346" t="s">
        <v>81</v>
      </c>
      <c r="J169" s="118"/>
      <c r="K169" s="117"/>
      <c r="L169" s="13"/>
      <c r="M169" s="118"/>
      <c r="N169" s="117"/>
      <c r="O169" s="13"/>
      <c r="P169" s="118"/>
      <c r="Q169" s="117"/>
      <c r="R169" s="13"/>
      <c r="S169" s="118"/>
      <c r="T169" s="117"/>
      <c r="U169" s="13"/>
      <c r="V169" s="320"/>
      <c r="W169" s="223"/>
      <c r="X169" s="13"/>
      <c r="Y169" s="603" t="s">
        <v>1275</v>
      </c>
    </row>
    <row r="170" spans="1:26" ht="26.4">
      <c r="A170" s="117" t="s">
        <v>5</v>
      </c>
      <c r="B170" s="610" t="s">
        <v>1230</v>
      </c>
      <c r="C170" s="616" t="s">
        <v>678</v>
      </c>
      <c r="D170" s="117" t="s">
        <v>428</v>
      </c>
      <c r="E170" s="622" t="s">
        <v>1228</v>
      </c>
      <c r="F170" s="318" t="s">
        <v>81</v>
      </c>
      <c r="G170" s="345" t="s">
        <v>81</v>
      </c>
      <c r="H170" s="315" t="s">
        <v>81</v>
      </c>
      <c r="I170" s="346" t="s">
        <v>81</v>
      </c>
      <c r="J170" s="118"/>
      <c r="K170" s="117"/>
      <c r="L170" s="13"/>
      <c r="M170" s="118"/>
      <c r="N170" s="117"/>
      <c r="O170" s="13"/>
      <c r="P170" s="118"/>
      <c r="Q170" s="117"/>
      <c r="R170" s="13"/>
      <c r="S170" s="118"/>
      <c r="T170" s="117"/>
      <c r="U170" s="13"/>
      <c r="V170" s="118"/>
      <c r="W170" s="117"/>
      <c r="X170" s="13"/>
      <c r="Y170" s="603" t="s">
        <v>1275</v>
      </c>
    </row>
    <row r="171" spans="1:26" ht="26.4">
      <c r="A171" s="117" t="s">
        <v>5</v>
      </c>
      <c r="B171" s="610" t="s">
        <v>1231</v>
      </c>
      <c r="C171" s="616" t="s">
        <v>678</v>
      </c>
      <c r="D171" s="117" t="s">
        <v>428</v>
      </c>
      <c r="E171" s="622" t="s">
        <v>1228</v>
      </c>
      <c r="F171" s="318" t="s">
        <v>81</v>
      </c>
      <c r="G171" s="345" t="s">
        <v>81</v>
      </c>
      <c r="H171" s="315" t="s">
        <v>81</v>
      </c>
      <c r="I171" s="346" t="s">
        <v>81</v>
      </c>
      <c r="J171" s="118"/>
      <c r="K171" s="117"/>
      <c r="L171" s="13"/>
      <c r="M171" s="118"/>
      <c r="N171" s="117"/>
      <c r="O171" s="13"/>
      <c r="P171" s="118"/>
      <c r="Q171" s="117"/>
      <c r="R171" s="13"/>
      <c r="S171" s="118"/>
      <c r="T171" s="117"/>
      <c r="U171" s="13"/>
      <c r="V171" s="118"/>
      <c r="W171" s="117"/>
      <c r="X171" s="13"/>
      <c r="Y171" s="603" t="s">
        <v>1275</v>
      </c>
    </row>
    <row r="172" spans="1:26" ht="26.4">
      <c r="A172" s="117" t="s">
        <v>5</v>
      </c>
      <c r="B172" s="610" t="s">
        <v>1232</v>
      </c>
      <c r="C172" s="616" t="s">
        <v>678</v>
      </c>
      <c r="D172" s="117" t="s">
        <v>428</v>
      </c>
      <c r="E172" s="622" t="s">
        <v>1228</v>
      </c>
      <c r="F172" s="318" t="s">
        <v>81</v>
      </c>
      <c r="G172" s="345" t="s">
        <v>81</v>
      </c>
      <c r="H172" s="315" t="s">
        <v>81</v>
      </c>
      <c r="I172" s="346" t="s">
        <v>81</v>
      </c>
      <c r="J172" s="118"/>
      <c r="K172" s="117"/>
      <c r="L172" s="13"/>
      <c r="M172" s="118"/>
      <c r="N172" s="117"/>
      <c r="O172" s="13"/>
      <c r="P172" s="118"/>
      <c r="Q172" s="117"/>
      <c r="R172" s="13"/>
      <c r="S172" s="118"/>
      <c r="T172" s="117"/>
      <c r="U172" s="13"/>
      <c r="V172" s="118"/>
      <c r="W172" s="117"/>
      <c r="X172" s="13"/>
      <c r="Y172" s="603" t="s">
        <v>1275</v>
      </c>
    </row>
    <row r="173" spans="1:26">
      <c r="A173" s="117" t="s">
        <v>5</v>
      </c>
      <c r="B173" s="610" t="s">
        <v>1233</v>
      </c>
      <c r="C173" s="616" t="s">
        <v>678</v>
      </c>
      <c r="D173" s="117" t="s">
        <v>428</v>
      </c>
      <c r="E173" s="622" t="s">
        <v>1228</v>
      </c>
      <c r="F173" s="318" t="s">
        <v>81</v>
      </c>
      <c r="G173" s="345" t="s">
        <v>81</v>
      </c>
      <c r="H173" s="315" t="s">
        <v>81</v>
      </c>
      <c r="I173" s="346" t="s">
        <v>81</v>
      </c>
      <c r="J173" s="118"/>
      <c r="K173" s="117"/>
      <c r="L173" s="13"/>
      <c r="M173" s="118"/>
      <c r="N173" s="117"/>
      <c r="O173" s="13"/>
      <c r="P173" s="118"/>
      <c r="Q173" s="117"/>
      <c r="R173" s="13"/>
      <c r="S173" s="118"/>
      <c r="T173" s="117"/>
      <c r="U173" s="13"/>
      <c r="V173" s="118"/>
      <c r="W173" s="117"/>
      <c r="X173" s="13"/>
      <c r="Y173" s="603" t="s">
        <v>1279</v>
      </c>
    </row>
    <row r="174" spans="1:26">
      <c r="A174" s="117" t="s">
        <v>5</v>
      </c>
      <c r="B174" s="610" t="s">
        <v>1234</v>
      </c>
      <c r="C174" s="616" t="s">
        <v>678</v>
      </c>
      <c r="D174" s="117" t="s">
        <v>428</v>
      </c>
      <c r="E174" s="622" t="s">
        <v>1228</v>
      </c>
      <c r="F174" s="318" t="s">
        <v>81</v>
      </c>
      <c r="G174" s="345" t="s">
        <v>81</v>
      </c>
      <c r="H174" s="315" t="s">
        <v>81</v>
      </c>
      <c r="I174" s="346" t="s">
        <v>81</v>
      </c>
      <c r="J174" s="118"/>
      <c r="K174" s="117"/>
      <c r="L174" s="13"/>
      <c r="M174" s="118"/>
      <c r="N174" s="117"/>
      <c r="O174" s="13"/>
      <c r="P174" s="118"/>
      <c r="Q174" s="117"/>
      <c r="R174" s="13"/>
      <c r="S174" s="118"/>
      <c r="T174" s="117"/>
      <c r="U174" s="13"/>
      <c r="V174" s="118"/>
      <c r="W174" s="117"/>
      <c r="X174" s="13"/>
      <c r="Y174" s="603" t="s">
        <v>1279</v>
      </c>
    </row>
    <row r="175" spans="1:26" ht="26.4">
      <c r="A175" s="117" t="s">
        <v>5</v>
      </c>
      <c r="B175" s="610" t="s">
        <v>1235</v>
      </c>
      <c r="C175" s="616" t="s">
        <v>678</v>
      </c>
      <c r="D175" s="117" t="s">
        <v>428</v>
      </c>
      <c r="E175" s="622" t="s">
        <v>1228</v>
      </c>
      <c r="F175" s="318" t="s">
        <v>81</v>
      </c>
      <c r="G175" s="345" t="s">
        <v>81</v>
      </c>
      <c r="H175" s="315" t="s">
        <v>81</v>
      </c>
      <c r="I175" s="346" t="s">
        <v>81</v>
      </c>
      <c r="J175" s="118"/>
      <c r="K175" s="117"/>
      <c r="L175" s="13"/>
      <c r="M175" s="118"/>
      <c r="N175" s="117"/>
      <c r="O175" s="13"/>
      <c r="P175" s="118"/>
      <c r="Q175" s="117"/>
      <c r="R175" s="13"/>
      <c r="S175" s="118"/>
      <c r="T175" s="117"/>
      <c r="U175" s="13"/>
      <c r="V175" s="118"/>
      <c r="W175" s="117"/>
      <c r="X175" s="13"/>
      <c r="Y175" s="603" t="s">
        <v>1275</v>
      </c>
    </row>
    <row r="176" spans="1:26">
      <c r="A176" s="117" t="s">
        <v>5</v>
      </c>
      <c r="B176" s="610" t="s">
        <v>1236</v>
      </c>
      <c r="C176" s="616" t="s">
        <v>678</v>
      </c>
      <c r="D176" s="117" t="s">
        <v>428</v>
      </c>
      <c r="E176" s="622" t="s">
        <v>1228</v>
      </c>
      <c r="F176" s="318" t="s">
        <v>81</v>
      </c>
      <c r="G176" s="345" t="s">
        <v>81</v>
      </c>
      <c r="H176" s="315" t="s">
        <v>81</v>
      </c>
      <c r="I176" s="346" t="s">
        <v>81</v>
      </c>
      <c r="J176" s="118"/>
      <c r="K176" s="117"/>
      <c r="L176" s="13"/>
      <c r="M176" s="345" t="s">
        <v>81</v>
      </c>
      <c r="N176" s="315" t="s">
        <v>81</v>
      </c>
      <c r="O176" s="346" t="s">
        <v>81</v>
      </c>
      <c r="P176" s="345" t="s">
        <v>81</v>
      </c>
      <c r="Q176" s="315" t="s">
        <v>81</v>
      </c>
      <c r="R176" s="346" t="s">
        <v>81</v>
      </c>
      <c r="S176" s="118"/>
      <c r="T176" s="117"/>
      <c r="U176" s="13"/>
      <c r="V176" s="320"/>
      <c r="W176" s="223"/>
      <c r="X176" s="13"/>
      <c r="Y176" s="600"/>
    </row>
    <row r="177" spans="1:25" ht="26.4">
      <c r="A177" s="117" t="s">
        <v>5</v>
      </c>
      <c r="B177" s="610" t="s">
        <v>1237</v>
      </c>
      <c r="C177" s="616" t="s">
        <v>678</v>
      </c>
      <c r="D177" s="117" t="s">
        <v>412</v>
      </c>
      <c r="E177" s="622" t="s">
        <v>1238</v>
      </c>
      <c r="F177" s="318" t="s">
        <v>81</v>
      </c>
      <c r="G177" s="345" t="s">
        <v>81</v>
      </c>
      <c r="H177" s="315" t="s">
        <v>81</v>
      </c>
      <c r="I177" s="346" t="s">
        <v>81</v>
      </c>
      <c r="J177" s="118"/>
      <c r="K177" s="117"/>
      <c r="L177" s="346"/>
      <c r="M177" s="320"/>
      <c r="N177" s="315"/>
      <c r="O177" s="346"/>
      <c r="P177" s="320"/>
      <c r="Q177" s="315"/>
      <c r="R177" s="346"/>
      <c r="S177" s="118"/>
      <c r="T177" s="315"/>
      <c r="U177" s="346"/>
      <c r="V177" s="320"/>
      <c r="W177" s="314"/>
      <c r="X177" s="315"/>
      <c r="Y177" s="603" t="s">
        <v>1275</v>
      </c>
    </row>
    <row r="178" spans="1:25" ht="26.4">
      <c r="A178" s="117" t="s">
        <v>5</v>
      </c>
      <c r="B178" s="610" t="s">
        <v>1239</v>
      </c>
      <c r="C178" s="616" t="s">
        <v>678</v>
      </c>
      <c r="D178" s="117" t="s">
        <v>412</v>
      </c>
      <c r="E178" s="622" t="s">
        <v>1238</v>
      </c>
      <c r="F178" s="318" t="s">
        <v>81</v>
      </c>
      <c r="G178" s="345" t="s">
        <v>81</v>
      </c>
      <c r="H178" s="315" t="s">
        <v>81</v>
      </c>
      <c r="I178" s="346" t="s">
        <v>81</v>
      </c>
      <c r="J178" s="118" t="s">
        <v>81</v>
      </c>
      <c r="K178" s="117" t="s">
        <v>81</v>
      </c>
      <c r="L178" s="346" t="s">
        <v>81</v>
      </c>
      <c r="M178" s="320" t="s">
        <v>81</v>
      </c>
      <c r="N178" s="315" t="s">
        <v>81</v>
      </c>
      <c r="O178" s="346" t="s">
        <v>81</v>
      </c>
      <c r="P178" s="320" t="s">
        <v>81</v>
      </c>
      <c r="Q178" s="315" t="s">
        <v>81</v>
      </c>
      <c r="R178" s="346" t="s">
        <v>81</v>
      </c>
      <c r="S178" s="118" t="s">
        <v>81</v>
      </c>
      <c r="T178" s="315" t="s">
        <v>81</v>
      </c>
      <c r="U178" s="346" t="s">
        <v>81</v>
      </c>
      <c r="V178" s="320" t="s">
        <v>81</v>
      </c>
      <c r="W178" s="315" t="s">
        <v>81</v>
      </c>
      <c r="X178" s="315" t="s">
        <v>81</v>
      </c>
      <c r="Y178" s="603" t="s">
        <v>1275</v>
      </c>
    </row>
    <row r="179" spans="1:25" ht="26.4">
      <c r="A179" s="117" t="s">
        <v>5</v>
      </c>
      <c r="B179" s="610" t="s">
        <v>1240</v>
      </c>
      <c r="C179" s="616" t="s">
        <v>678</v>
      </c>
      <c r="D179" s="117" t="s">
        <v>412</v>
      </c>
      <c r="E179" s="622" t="s">
        <v>1238</v>
      </c>
      <c r="F179" s="318" t="s">
        <v>81</v>
      </c>
      <c r="G179" s="345" t="s">
        <v>81</v>
      </c>
      <c r="H179" s="315" t="s">
        <v>81</v>
      </c>
      <c r="I179" s="346" t="s">
        <v>81</v>
      </c>
      <c r="J179" s="118"/>
      <c r="K179" s="117"/>
      <c r="L179" s="346"/>
      <c r="M179" s="320"/>
      <c r="N179" s="315"/>
      <c r="O179" s="346"/>
      <c r="P179" s="320"/>
      <c r="Q179" s="315"/>
      <c r="R179" s="346"/>
      <c r="S179" s="118"/>
      <c r="T179" s="315"/>
      <c r="U179" s="346"/>
      <c r="V179" s="320"/>
      <c r="W179" s="315"/>
      <c r="X179" s="315"/>
      <c r="Y179" s="603" t="s">
        <v>1275</v>
      </c>
    </row>
    <row r="180" spans="1:25" ht="26.4">
      <c r="A180" s="117" t="s">
        <v>5</v>
      </c>
      <c r="B180" s="610" t="s">
        <v>1041</v>
      </c>
      <c r="C180" s="616" t="s">
        <v>678</v>
      </c>
      <c r="D180" s="117" t="s">
        <v>412</v>
      </c>
      <c r="E180" s="622" t="s">
        <v>1238</v>
      </c>
      <c r="F180" s="318" t="s">
        <v>81</v>
      </c>
      <c r="G180" s="345" t="s">
        <v>81</v>
      </c>
      <c r="H180" s="315" t="s">
        <v>81</v>
      </c>
      <c r="I180" s="346" t="s">
        <v>81</v>
      </c>
      <c r="J180" s="118" t="s">
        <v>81</v>
      </c>
      <c r="K180" s="117" t="s">
        <v>81</v>
      </c>
      <c r="L180" s="346" t="s">
        <v>81</v>
      </c>
      <c r="M180" s="320" t="s">
        <v>81</v>
      </c>
      <c r="N180" s="315" t="s">
        <v>81</v>
      </c>
      <c r="O180" s="346" t="s">
        <v>81</v>
      </c>
      <c r="P180" s="320" t="s">
        <v>81</v>
      </c>
      <c r="Q180" s="315" t="s">
        <v>81</v>
      </c>
      <c r="R180" s="346" t="s">
        <v>81</v>
      </c>
      <c r="S180" s="118" t="s">
        <v>81</v>
      </c>
      <c r="T180" s="315" t="s">
        <v>81</v>
      </c>
      <c r="U180" s="346" t="s">
        <v>81</v>
      </c>
      <c r="V180" s="320" t="s">
        <v>81</v>
      </c>
      <c r="W180" s="315" t="s">
        <v>81</v>
      </c>
      <c r="X180" s="315" t="s">
        <v>81</v>
      </c>
      <c r="Y180" s="603" t="s">
        <v>1275</v>
      </c>
    </row>
    <row r="181" spans="1:25" ht="26.4">
      <c r="A181" s="117" t="s">
        <v>5</v>
      </c>
      <c r="B181" s="610" t="s">
        <v>1241</v>
      </c>
      <c r="C181" s="616" t="s">
        <v>678</v>
      </c>
      <c r="D181" s="117" t="s">
        <v>412</v>
      </c>
      <c r="E181" s="622" t="s">
        <v>1238</v>
      </c>
      <c r="F181" s="318" t="s">
        <v>81</v>
      </c>
      <c r="G181" s="345" t="s">
        <v>81</v>
      </c>
      <c r="H181" s="315" t="s">
        <v>81</v>
      </c>
      <c r="I181" s="346" t="s">
        <v>81</v>
      </c>
      <c r="J181" s="118" t="s">
        <v>81</v>
      </c>
      <c r="K181" s="117" t="s">
        <v>81</v>
      </c>
      <c r="L181" s="346" t="s">
        <v>81</v>
      </c>
      <c r="M181" s="320" t="s">
        <v>81</v>
      </c>
      <c r="N181" s="315" t="s">
        <v>81</v>
      </c>
      <c r="O181" s="346" t="s">
        <v>81</v>
      </c>
      <c r="P181" s="320" t="s">
        <v>81</v>
      </c>
      <c r="Q181" s="315" t="s">
        <v>81</v>
      </c>
      <c r="R181" s="346" t="s">
        <v>81</v>
      </c>
      <c r="S181" s="118" t="s">
        <v>81</v>
      </c>
      <c r="T181" s="315" t="s">
        <v>81</v>
      </c>
      <c r="U181" s="346" t="s">
        <v>81</v>
      </c>
      <c r="V181" s="320" t="s">
        <v>81</v>
      </c>
      <c r="W181" s="315" t="s">
        <v>81</v>
      </c>
      <c r="X181" s="315" t="s">
        <v>81</v>
      </c>
      <c r="Y181" s="603" t="s">
        <v>1275</v>
      </c>
    </row>
    <row r="182" spans="1:25" ht="26.4">
      <c r="A182" s="117" t="s">
        <v>5</v>
      </c>
      <c r="B182" s="610" t="s">
        <v>1242</v>
      </c>
      <c r="C182" s="616" t="s">
        <v>678</v>
      </c>
      <c r="D182" s="117" t="s">
        <v>412</v>
      </c>
      <c r="E182" s="622" t="s">
        <v>1238</v>
      </c>
      <c r="F182" s="318" t="s">
        <v>81</v>
      </c>
      <c r="G182" s="345" t="s">
        <v>81</v>
      </c>
      <c r="H182" s="315" t="s">
        <v>81</v>
      </c>
      <c r="I182" s="346" t="s">
        <v>81</v>
      </c>
      <c r="J182" s="118"/>
      <c r="K182" s="117"/>
      <c r="L182" s="346"/>
      <c r="M182" s="320"/>
      <c r="N182" s="315"/>
      <c r="O182" s="346"/>
      <c r="P182" s="320"/>
      <c r="Q182" s="315"/>
      <c r="R182" s="346"/>
      <c r="S182" s="118"/>
      <c r="T182" s="315"/>
      <c r="U182" s="346"/>
      <c r="V182" s="320"/>
      <c r="W182" s="315"/>
      <c r="X182" s="315"/>
      <c r="Y182" s="603" t="s">
        <v>1275</v>
      </c>
    </row>
    <row r="183" spans="1:25" ht="26.4">
      <c r="A183" s="117" t="s">
        <v>5</v>
      </c>
      <c r="B183" s="610" t="s">
        <v>1227</v>
      </c>
      <c r="C183" s="616" t="s">
        <v>678</v>
      </c>
      <c r="D183" s="117" t="s">
        <v>412</v>
      </c>
      <c r="E183" s="622" t="s">
        <v>1238</v>
      </c>
      <c r="F183" s="318" t="s">
        <v>81</v>
      </c>
      <c r="G183" s="345" t="s">
        <v>81</v>
      </c>
      <c r="H183" s="315" t="s">
        <v>81</v>
      </c>
      <c r="I183" s="346" t="s">
        <v>81</v>
      </c>
      <c r="J183" s="118" t="s">
        <v>81</v>
      </c>
      <c r="K183" s="117" t="s">
        <v>81</v>
      </c>
      <c r="L183" s="346" t="s">
        <v>81</v>
      </c>
      <c r="M183" s="320" t="s">
        <v>81</v>
      </c>
      <c r="N183" s="315" t="s">
        <v>81</v>
      </c>
      <c r="O183" s="346" t="s">
        <v>81</v>
      </c>
      <c r="P183" s="320" t="s">
        <v>81</v>
      </c>
      <c r="Q183" s="315" t="s">
        <v>81</v>
      </c>
      <c r="R183" s="346" t="s">
        <v>81</v>
      </c>
      <c r="S183" s="118" t="s">
        <v>81</v>
      </c>
      <c r="T183" s="315" t="s">
        <v>81</v>
      </c>
      <c r="U183" s="346" t="s">
        <v>81</v>
      </c>
      <c r="V183" s="320" t="s">
        <v>81</v>
      </c>
      <c r="W183" s="315" t="s">
        <v>81</v>
      </c>
      <c r="X183" s="315" t="s">
        <v>81</v>
      </c>
      <c r="Y183" s="603"/>
    </row>
    <row r="184" spans="1:25" ht="26.4">
      <c r="A184" s="117" t="s">
        <v>5</v>
      </c>
      <c r="B184" s="610" t="s">
        <v>1230</v>
      </c>
      <c r="C184" s="616" t="s">
        <v>678</v>
      </c>
      <c r="D184" s="117" t="s">
        <v>412</v>
      </c>
      <c r="E184" s="622" t="s">
        <v>1238</v>
      </c>
      <c r="F184" s="318" t="s">
        <v>81</v>
      </c>
      <c r="G184" s="345" t="s">
        <v>81</v>
      </c>
      <c r="H184" s="315" t="s">
        <v>81</v>
      </c>
      <c r="I184" s="346" t="s">
        <v>81</v>
      </c>
      <c r="J184" s="118"/>
      <c r="K184" s="117"/>
      <c r="L184" s="346"/>
      <c r="M184" s="320"/>
      <c r="N184" s="315"/>
      <c r="O184" s="346"/>
      <c r="P184" s="320"/>
      <c r="Q184" s="315"/>
      <c r="R184" s="346"/>
      <c r="S184" s="118"/>
      <c r="T184" s="315"/>
      <c r="U184" s="346"/>
      <c r="V184" s="320"/>
      <c r="W184" s="315"/>
      <c r="X184" s="315"/>
      <c r="Y184" s="603" t="s">
        <v>1275</v>
      </c>
    </row>
    <row r="185" spans="1:25" ht="26.4">
      <c r="A185" s="117" t="s">
        <v>5</v>
      </c>
      <c r="B185" s="610" t="s">
        <v>1243</v>
      </c>
      <c r="C185" s="616" t="s">
        <v>678</v>
      </c>
      <c r="D185" s="117" t="s">
        <v>412</v>
      </c>
      <c r="E185" s="622" t="s">
        <v>1238</v>
      </c>
      <c r="F185" s="318" t="s">
        <v>81</v>
      </c>
      <c r="G185" s="345" t="s">
        <v>81</v>
      </c>
      <c r="H185" s="315" t="s">
        <v>81</v>
      </c>
      <c r="I185" s="346" t="s">
        <v>81</v>
      </c>
      <c r="J185" s="118"/>
      <c r="K185" s="117"/>
      <c r="L185" s="346"/>
      <c r="M185" s="320"/>
      <c r="N185" s="315"/>
      <c r="O185" s="346"/>
      <c r="P185" s="320"/>
      <c r="Q185" s="315"/>
      <c r="R185" s="346"/>
      <c r="S185" s="118"/>
      <c r="T185" s="315"/>
      <c r="U185" s="346"/>
      <c r="V185" s="320"/>
      <c r="W185" s="315"/>
      <c r="X185" s="315"/>
      <c r="Y185" s="603" t="s">
        <v>1275</v>
      </c>
    </row>
    <row r="186" spans="1:25" ht="26.4">
      <c r="A186" s="117" t="s">
        <v>5</v>
      </c>
      <c r="B186" s="610" t="s">
        <v>1099</v>
      </c>
      <c r="C186" s="616" t="s">
        <v>678</v>
      </c>
      <c r="D186" s="117" t="s">
        <v>412</v>
      </c>
      <c r="E186" s="622" t="s">
        <v>1238</v>
      </c>
      <c r="F186" s="318" t="s">
        <v>81</v>
      </c>
      <c r="G186" s="345" t="s">
        <v>81</v>
      </c>
      <c r="H186" s="315" t="s">
        <v>81</v>
      </c>
      <c r="I186" s="346" t="s">
        <v>81</v>
      </c>
      <c r="J186" s="118"/>
      <c r="K186" s="117"/>
      <c r="L186" s="346"/>
      <c r="M186" s="320" t="s">
        <v>81</v>
      </c>
      <c r="N186" s="315" t="s">
        <v>81</v>
      </c>
      <c r="O186" s="346" t="s">
        <v>81</v>
      </c>
      <c r="P186" s="320" t="s">
        <v>81</v>
      </c>
      <c r="Q186" s="315" t="s">
        <v>81</v>
      </c>
      <c r="R186" s="346" t="s">
        <v>81</v>
      </c>
      <c r="S186" s="118"/>
      <c r="T186" s="315"/>
      <c r="U186" s="346"/>
      <c r="V186" s="320"/>
      <c r="W186" s="315"/>
      <c r="X186" s="315"/>
      <c r="Y186" s="603" t="s">
        <v>1275</v>
      </c>
    </row>
    <row r="187" spans="1:25" ht="26.4">
      <c r="A187" s="117" t="s">
        <v>5</v>
      </c>
      <c r="B187" s="610" t="s">
        <v>1244</v>
      </c>
      <c r="C187" s="616" t="s">
        <v>678</v>
      </c>
      <c r="D187" s="117" t="s">
        <v>412</v>
      </c>
      <c r="E187" s="622" t="s">
        <v>1238</v>
      </c>
      <c r="F187" s="318" t="s">
        <v>81</v>
      </c>
      <c r="G187" s="345" t="s">
        <v>81</v>
      </c>
      <c r="H187" s="315" t="s">
        <v>81</v>
      </c>
      <c r="I187" s="346" t="s">
        <v>81</v>
      </c>
      <c r="J187" s="118" t="s">
        <v>81</v>
      </c>
      <c r="K187" s="117" t="s">
        <v>81</v>
      </c>
      <c r="L187" s="346" t="s">
        <v>81</v>
      </c>
      <c r="M187" s="320" t="s">
        <v>81</v>
      </c>
      <c r="N187" s="315" t="s">
        <v>81</v>
      </c>
      <c r="O187" s="346" t="s">
        <v>81</v>
      </c>
      <c r="P187" s="320" t="s">
        <v>81</v>
      </c>
      <c r="Q187" s="315" t="s">
        <v>81</v>
      </c>
      <c r="R187" s="346" t="s">
        <v>81</v>
      </c>
      <c r="S187" s="118" t="s">
        <v>81</v>
      </c>
      <c r="T187" s="315" t="s">
        <v>81</v>
      </c>
      <c r="U187" s="346" t="s">
        <v>81</v>
      </c>
      <c r="V187" s="320" t="s">
        <v>81</v>
      </c>
      <c r="W187" s="315" t="s">
        <v>81</v>
      </c>
      <c r="X187" s="315" t="s">
        <v>81</v>
      </c>
      <c r="Y187" s="603"/>
    </row>
    <row r="188" spans="1:25" ht="26.4">
      <c r="A188" s="117" t="s">
        <v>5</v>
      </c>
      <c r="B188" s="610" t="s">
        <v>1245</v>
      </c>
      <c r="C188" s="616" t="s">
        <v>678</v>
      </c>
      <c r="D188" s="117" t="s">
        <v>412</v>
      </c>
      <c r="E188" s="622" t="s">
        <v>1238</v>
      </c>
      <c r="F188" s="318" t="s">
        <v>81</v>
      </c>
      <c r="G188" s="345" t="s">
        <v>81</v>
      </c>
      <c r="H188" s="315" t="s">
        <v>81</v>
      </c>
      <c r="I188" s="346" t="s">
        <v>81</v>
      </c>
      <c r="J188" s="118"/>
      <c r="K188" s="117"/>
      <c r="L188" s="346"/>
      <c r="M188" s="320"/>
      <c r="N188" s="315"/>
      <c r="O188" s="346"/>
      <c r="P188" s="320"/>
      <c r="Q188" s="315"/>
      <c r="R188" s="346"/>
      <c r="S188" s="118"/>
      <c r="T188" s="315"/>
      <c r="U188" s="346"/>
      <c r="V188" s="320"/>
      <c r="W188" s="315"/>
      <c r="X188" s="315"/>
      <c r="Y188" s="603" t="s">
        <v>1275</v>
      </c>
    </row>
    <row r="189" spans="1:25" ht="26.4">
      <c r="A189" s="117" t="s">
        <v>5</v>
      </c>
      <c r="B189" s="610" t="s">
        <v>1246</v>
      </c>
      <c r="C189" s="616" t="s">
        <v>678</v>
      </c>
      <c r="D189" s="117" t="s">
        <v>412</v>
      </c>
      <c r="E189" s="622" t="s">
        <v>1238</v>
      </c>
      <c r="F189" s="318" t="s">
        <v>81</v>
      </c>
      <c r="G189" s="345" t="s">
        <v>81</v>
      </c>
      <c r="H189" s="315" t="s">
        <v>81</v>
      </c>
      <c r="I189" s="346" t="s">
        <v>81</v>
      </c>
      <c r="J189" s="118"/>
      <c r="K189" s="117"/>
      <c r="L189" s="346"/>
      <c r="M189" s="320"/>
      <c r="N189" s="315"/>
      <c r="O189" s="346"/>
      <c r="P189" s="320"/>
      <c r="Q189" s="315"/>
      <c r="R189" s="346"/>
      <c r="S189" s="118"/>
      <c r="T189" s="315"/>
      <c r="U189" s="346"/>
      <c r="V189" s="320"/>
      <c r="W189" s="315"/>
      <c r="X189" s="315"/>
      <c r="Y189" s="603" t="s">
        <v>1275</v>
      </c>
    </row>
    <row r="190" spans="1:25" ht="26.4">
      <c r="A190" s="117" t="s">
        <v>5</v>
      </c>
      <c r="B190" s="610" t="s">
        <v>1247</v>
      </c>
      <c r="C190" s="616" t="s">
        <v>678</v>
      </c>
      <c r="D190" s="117" t="s">
        <v>412</v>
      </c>
      <c r="E190" s="622" t="s">
        <v>1238</v>
      </c>
      <c r="F190" s="318" t="s">
        <v>81</v>
      </c>
      <c r="G190" s="345" t="s">
        <v>81</v>
      </c>
      <c r="H190" s="315" t="s">
        <v>81</v>
      </c>
      <c r="I190" s="346" t="s">
        <v>81</v>
      </c>
      <c r="J190" s="118"/>
      <c r="K190" s="117"/>
      <c r="L190" s="346"/>
      <c r="M190" s="320"/>
      <c r="N190" s="315"/>
      <c r="O190" s="346"/>
      <c r="P190" s="320"/>
      <c r="Q190" s="315"/>
      <c r="R190" s="346"/>
      <c r="S190" s="118"/>
      <c r="T190" s="315"/>
      <c r="U190" s="346"/>
      <c r="V190" s="320"/>
      <c r="W190" s="315"/>
      <c r="X190" s="315"/>
      <c r="Y190" s="603" t="s">
        <v>1275</v>
      </c>
    </row>
    <row r="191" spans="1:25" ht="26.4">
      <c r="A191" s="117" t="s">
        <v>5</v>
      </c>
      <c r="B191" s="610" t="s">
        <v>1248</v>
      </c>
      <c r="C191" s="616" t="s">
        <v>678</v>
      </c>
      <c r="D191" s="117" t="s">
        <v>412</v>
      </c>
      <c r="E191" s="622" t="s">
        <v>1238</v>
      </c>
      <c r="F191" s="318" t="s">
        <v>81</v>
      </c>
      <c r="G191" s="345" t="s">
        <v>81</v>
      </c>
      <c r="H191" s="315" t="s">
        <v>81</v>
      </c>
      <c r="I191" s="346" t="s">
        <v>81</v>
      </c>
      <c r="J191" s="118"/>
      <c r="K191" s="117"/>
      <c r="L191" s="346"/>
      <c r="M191" s="320"/>
      <c r="N191" s="315"/>
      <c r="O191" s="346"/>
      <c r="P191" s="320"/>
      <c r="Q191" s="315"/>
      <c r="R191" s="346"/>
      <c r="S191" s="118"/>
      <c r="T191" s="315"/>
      <c r="U191" s="346"/>
      <c r="V191" s="320"/>
      <c r="W191" s="315"/>
      <c r="X191" s="315"/>
      <c r="Y191" s="603" t="s">
        <v>1275</v>
      </c>
    </row>
    <row r="192" spans="1:25" ht="26.4">
      <c r="A192" s="117" t="s">
        <v>5</v>
      </c>
      <c r="B192" s="610" t="s">
        <v>1249</v>
      </c>
      <c r="C192" s="616" t="s">
        <v>678</v>
      </c>
      <c r="D192" s="117" t="s">
        <v>412</v>
      </c>
      <c r="E192" s="622" t="s">
        <v>1238</v>
      </c>
      <c r="F192" s="318" t="s">
        <v>81</v>
      </c>
      <c r="G192" s="345" t="s">
        <v>81</v>
      </c>
      <c r="H192" s="315" t="s">
        <v>81</v>
      </c>
      <c r="I192" s="346" t="s">
        <v>81</v>
      </c>
      <c r="J192" s="118"/>
      <c r="K192" s="117"/>
      <c r="L192" s="346"/>
      <c r="M192" s="320"/>
      <c r="N192" s="315"/>
      <c r="O192" s="346"/>
      <c r="P192" s="320"/>
      <c r="Q192" s="315"/>
      <c r="R192" s="346"/>
      <c r="S192" s="118"/>
      <c r="T192" s="315"/>
      <c r="U192" s="346"/>
      <c r="V192" s="320"/>
      <c r="W192" s="315"/>
      <c r="X192" s="315"/>
      <c r="Y192" s="603" t="s">
        <v>1275</v>
      </c>
    </row>
    <row r="193" spans="1:25" ht="26.4">
      <c r="A193" s="117" t="s">
        <v>5</v>
      </c>
      <c r="B193" s="610" t="s">
        <v>1250</v>
      </c>
      <c r="C193" s="616" t="s">
        <v>678</v>
      </c>
      <c r="D193" s="117" t="s">
        <v>412</v>
      </c>
      <c r="E193" s="622" t="s">
        <v>1238</v>
      </c>
      <c r="F193" s="318" t="s">
        <v>81</v>
      </c>
      <c r="G193" s="345" t="s">
        <v>81</v>
      </c>
      <c r="H193" s="315" t="s">
        <v>81</v>
      </c>
      <c r="I193" s="346" t="s">
        <v>81</v>
      </c>
      <c r="J193" s="118"/>
      <c r="K193" s="117"/>
      <c r="L193" s="346"/>
      <c r="M193" s="320"/>
      <c r="N193" s="315"/>
      <c r="O193" s="346"/>
      <c r="P193" s="320"/>
      <c r="Q193" s="315"/>
      <c r="R193" s="346"/>
      <c r="S193" s="118"/>
      <c r="T193" s="315"/>
      <c r="U193" s="346"/>
      <c r="V193" s="320"/>
      <c r="W193" s="315"/>
      <c r="X193" s="315"/>
      <c r="Y193" s="603" t="s">
        <v>1275</v>
      </c>
    </row>
    <row r="194" spans="1:25">
      <c r="A194" s="117" t="s">
        <v>5</v>
      </c>
      <c r="B194" s="610" t="s">
        <v>1232</v>
      </c>
      <c r="C194" s="616" t="s">
        <v>678</v>
      </c>
      <c r="D194" s="117" t="s">
        <v>412</v>
      </c>
      <c r="E194" s="622" t="s">
        <v>1251</v>
      </c>
      <c r="F194" s="318" t="s">
        <v>81</v>
      </c>
      <c r="G194" s="345" t="s">
        <v>81</v>
      </c>
      <c r="H194" s="315" t="s">
        <v>81</v>
      </c>
      <c r="I194" s="346" t="s">
        <v>81</v>
      </c>
      <c r="J194" s="118" t="s">
        <v>81</v>
      </c>
      <c r="K194" s="117" t="s">
        <v>81</v>
      </c>
      <c r="L194" s="346" t="s">
        <v>81</v>
      </c>
      <c r="M194" s="320"/>
      <c r="N194" s="315"/>
      <c r="O194" s="346"/>
      <c r="P194" s="320"/>
      <c r="Q194" s="315"/>
      <c r="R194" s="346"/>
      <c r="S194" s="118"/>
      <c r="T194" s="315"/>
      <c r="U194" s="346"/>
      <c r="V194" s="320"/>
      <c r="W194" s="315"/>
      <c r="X194" s="315"/>
      <c r="Y194" s="603"/>
    </row>
    <row r="195" spans="1:25">
      <c r="A195" s="117" t="s">
        <v>5</v>
      </c>
      <c r="B195" s="610" t="s">
        <v>1232</v>
      </c>
      <c r="C195" s="616" t="s">
        <v>678</v>
      </c>
      <c r="D195" s="117" t="s">
        <v>412</v>
      </c>
      <c r="E195" s="622" t="s">
        <v>1252</v>
      </c>
      <c r="F195" s="318" t="s">
        <v>81</v>
      </c>
      <c r="G195" s="345" t="s">
        <v>81</v>
      </c>
      <c r="H195" s="315" t="s">
        <v>81</v>
      </c>
      <c r="I195" s="346" t="s">
        <v>81</v>
      </c>
      <c r="J195" s="118" t="s">
        <v>81</v>
      </c>
      <c r="K195" s="117" t="s">
        <v>81</v>
      </c>
      <c r="L195" s="346" t="s">
        <v>81</v>
      </c>
      <c r="M195" s="320" t="s">
        <v>81</v>
      </c>
      <c r="N195" s="315" t="s">
        <v>81</v>
      </c>
      <c r="O195" s="346" t="s">
        <v>81</v>
      </c>
      <c r="P195" s="320" t="s">
        <v>81</v>
      </c>
      <c r="Q195" s="315" t="s">
        <v>81</v>
      </c>
      <c r="R195" s="346" t="s">
        <v>81</v>
      </c>
      <c r="S195" s="118" t="s">
        <v>81</v>
      </c>
      <c r="T195" s="315" t="s">
        <v>81</v>
      </c>
      <c r="U195" s="346" t="s">
        <v>81</v>
      </c>
      <c r="V195" s="320" t="s">
        <v>81</v>
      </c>
      <c r="W195" s="315" t="s">
        <v>81</v>
      </c>
      <c r="X195" s="315" t="s">
        <v>81</v>
      </c>
      <c r="Y195" s="603"/>
    </row>
    <row r="196" spans="1:25" ht="26.4">
      <c r="A196" s="117" t="s">
        <v>5</v>
      </c>
      <c r="B196" s="610" t="s">
        <v>1233</v>
      </c>
      <c r="C196" s="616" t="s">
        <v>678</v>
      </c>
      <c r="D196" s="117" t="s">
        <v>412</v>
      </c>
      <c r="E196" s="622" t="s">
        <v>1238</v>
      </c>
      <c r="F196" s="318" t="s">
        <v>81</v>
      </c>
      <c r="G196" s="345" t="s">
        <v>81</v>
      </c>
      <c r="H196" s="315" t="s">
        <v>81</v>
      </c>
      <c r="I196" s="346" t="s">
        <v>81</v>
      </c>
      <c r="J196" s="118"/>
      <c r="K196" s="117"/>
      <c r="L196" s="346"/>
      <c r="M196" s="320" t="s">
        <v>81</v>
      </c>
      <c r="N196" s="315" t="s">
        <v>81</v>
      </c>
      <c r="O196" s="346" t="s">
        <v>81</v>
      </c>
      <c r="P196" s="320" t="s">
        <v>81</v>
      </c>
      <c r="Q196" s="315" t="s">
        <v>81</v>
      </c>
      <c r="R196" s="346" t="s">
        <v>81</v>
      </c>
      <c r="S196" s="118" t="s">
        <v>81</v>
      </c>
      <c r="T196" s="315" t="s">
        <v>81</v>
      </c>
      <c r="U196" s="346" t="s">
        <v>81</v>
      </c>
      <c r="V196" s="320"/>
      <c r="W196" s="315"/>
      <c r="X196" s="315"/>
      <c r="Y196" s="603"/>
    </row>
    <row r="197" spans="1:25" ht="26.4">
      <c r="A197" s="117" t="s">
        <v>5</v>
      </c>
      <c r="B197" s="610" t="s">
        <v>1253</v>
      </c>
      <c r="C197" s="616" t="s">
        <v>678</v>
      </c>
      <c r="D197" s="117" t="s">
        <v>412</v>
      </c>
      <c r="E197" s="622" t="s">
        <v>1238</v>
      </c>
      <c r="F197" s="318" t="s">
        <v>81</v>
      </c>
      <c r="G197" s="345" t="s">
        <v>81</v>
      </c>
      <c r="H197" s="315" t="s">
        <v>81</v>
      </c>
      <c r="I197" s="346" t="s">
        <v>81</v>
      </c>
      <c r="J197" s="118"/>
      <c r="K197" s="117"/>
      <c r="L197" s="346"/>
      <c r="M197" s="320"/>
      <c r="N197" s="315"/>
      <c r="O197" s="346"/>
      <c r="P197" s="320"/>
      <c r="Q197" s="315"/>
      <c r="R197" s="346"/>
      <c r="S197" s="118"/>
      <c r="T197" s="315"/>
      <c r="U197" s="346"/>
      <c r="V197" s="320"/>
      <c r="W197" s="315"/>
      <c r="X197" s="315"/>
      <c r="Y197" s="603" t="s">
        <v>1275</v>
      </c>
    </row>
    <row r="198" spans="1:25" ht="26.4">
      <c r="A198" s="117" t="s">
        <v>5</v>
      </c>
      <c r="B198" s="610" t="s">
        <v>1234</v>
      </c>
      <c r="C198" s="616" t="s">
        <v>678</v>
      </c>
      <c r="D198" s="117" t="s">
        <v>412</v>
      </c>
      <c r="E198" s="622" t="s">
        <v>1238</v>
      </c>
      <c r="F198" s="318" t="s">
        <v>81</v>
      </c>
      <c r="G198" s="345" t="s">
        <v>81</v>
      </c>
      <c r="H198" s="315" t="s">
        <v>81</v>
      </c>
      <c r="I198" s="346" t="s">
        <v>81</v>
      </c>
      <c r="J198" s="118"/>
      <c r="K198" s="117"/>
      <c r="L198" s="346"/>
      <c r="M198" s="320" t="s">
        <v>81</v>
      </c>
      <c r="N198" s="315" t="s">
        <v>81</v>
      </c>
      <c r="O198" s="346" t="s">
        <v>81</v>
      </c>
      <c r="P198" s="320" t="s">
        <v>81</v>
      </c>
      <c r="Q198" s="315" t="s">
        <v>81</v>
      </c>
      <c r="R198" s="346" t="s">
        <v>81</v>
      </c>
      <c r="S198" s="118" t="s">
        <v>81</v>
      </c>
      <c r="T198" s="315" t="s">
        <v>81</v>
      </c>
      <c r="U198" s="346" t="s">
        <v>81</v>
      </c>
      <c r="V198" s="320"/>
      <c r="W198" s="315"/>
      <c r="X198" s="315"/>
      <c r="Y198" s="603"/>
    </row>
    <row r="199" spans="1:25" ht="26.4">
      <c r="A199" s="117" t="s">
        <v>5</v>
      </c>
      <c r="B199" s="610" t="s">
        <v>1254</v>
      </c>
      <c r="C199" s="616" t="s">
        <v>678</v>
      </c>
      <c r="D199" s="117" t="s">
        <v>412</v>
      </c>
      <c r="E199" s="622" t="s">
        <v>1238</v>
      </c>
      <c r="F199" s="318" t="s">
        <v>81</v>
      </c>
      <c r="G199" s="345" t="s">
        <v>81</v>
      </c>
      <c r="H199" s="315" t="s">
        <v>81</v>
      </c>
      <c r="I199" s="346" t="s">
        <v>81</v>
      </c>
      <c r="J199" s="118" t="s">
        <v>81</v>
      </c>
      <c r="K199" s="117" t="s">
        <v>81</v>
      </c>
      <c r="L199" s="346" t="s">
        <v>81</v>
      </c>
      <c r="M199" s="320" t="s">
        <v>81</v>
      </c>
      <c r="N199" s="315" t="s">
        <v>81</v>
      </c>
      <c r="O199" s="346" t="s">
        <v>81</v>
      </c>
      <c r="P199" s="320" t="s">
        <v>81</v>
      </c>
      <c r="Q199" s="315" t="s">
        <v>81</v>
      </c>
      <c r="R199" s="346" t="s">
        <v>81</v>
      </c>
      <c r="S199" s="118" t="s">
        <v>81</v>
      </c>
      <c r="T199" s="315" t="s">
        <v>81</v>
      </c>
      <c r="U199" s="346" t="s">
        <v>81</v>
      </c>
      <c r="V199" s="320" t="s">
        <v>81</v>
      </c>
      <c r="W199" s="315" t="s">
        <v>81</v>
      </c>
      <c r="X199" s="315" t="s">
        <v>81</v>
      </c>
      <c r="Y199" s="603"/>
    </row>
    <row r="200" spans="1:25">
      <c r="A200" s="117" t="s">
        <v>5</v>
      </c>
      <c r="B200" s="610" t="s">
        <v>1236</v>
      </c>
      <c r="C200" s="616" t="s">
        <v>678</v>
      </c>
      <c r="D200" s="117" t="s">
        <v>412</v>
      </c>
      <c r="E200" s="622" t="s">
        <v>1251</v>
      </c>
      <c r="F200" s="318" t="s">
        <v>81</v>
      </c>
      <c r="G200" s="345" t="s">
        <v>81</v>
      </c>
      <c r="H200" s="315" t="s">
        <v>81</v>
      </c>
      <c r="I200" s="346" t="s">
        <v>81</v>
      </c>
      <c r="J200" s="118"/>
      <c r="K200" s="117"/>
      <c r="L200" s="346"/>
      <c r="M200" s="320" t="s">
        <v>81</v>
      </c>
      <c r="N200" s="315" t="s">
        <v>81</v>
      </c>
      <c r="O200" s="346" t="s">
        <v>81</v>
      </c>
      <c r="P200" s="320" t="s">
        <v>81</v>
      </c>
      <c r="Q200" s="315" t="s">
        <v>81</v>
      </c>
      <c r="R200" s="346" t="s">
        <v>81</v>
      </c>
      <c r="S200" s="118"/>
      <c r="T200" s="315"/>
      <c r="U200" s="346"/>
      <c r="V200" s="320"/>
      <c r="W200" s="315"/>
      <c r="X200" s="315"/>
      <c r="Y200" s="603"/>
    </row>
    <row r="201" spans="1:25">
      <c r="A201" s="117" t="s">
        <v>5</v>
      </c>
      <c r="B201" s="610" t="s">
        <v>1236</v>
      </c>
      <c r="C201" s="616" t="s">
        <v>678</v>
      </c>
      <c r="D201" s="117" t="s">
        <v>412</v>
      </c>
      <c r="E201" s="622" t="s">
        <v>1252</v>
      </c>
      <c r="F201" s="318" t="s">
        <v>81</v>
      </c>
      <c r="G201" s="345" t="s">
        <v>81</v>
      </c>
      <c r="H201" s="315" t="s">
        <v>81</v>
      </c>
      <c r="I201" s="346" t="s">
        <v>81</v>
      </c>
      <c r="J201" s="118" t="s">
        <v>81</v>
      </c>
      <c r="K201" s="117" t="s">
        <v>81</v>
      </c>
      <c r="L201" s="346" t="s">
        <v>81</v>
      </c>
      <c r="M201" s="320" t="s">
        <v>81</v>
      </c>
      <c r="N201" s="315" t="s">
        <v>81</v>
      </c>
      <c r="O201" s="346" t="s">
        <v>81</v>
      </c>
      <c r="P201" s="320" t="s">
        <v>81</v>
      </c>
      <c r="Q201" s="315" t="s">
        <v>81</v>
      </c>
      <c r="R201" s="346" t="s">
        <v>81</v>
      </c>
      <c r="S201" s="118" t="s">
        <v>81</v>
      </c>
      <c r="T201" s="315" t="s">
        <v>81</v>
      </c>
      <c r="U201" s="346" t="s">
        <v>81</v>
      </c>
      <c r="V201" s="320" t="s">
        <v>81</v>
      </c>
      <c r="W201" s="315" t="s">
        <v>81</v>
      </c>
      <c r="X201" s="315" t="s">
        <v>81</v>
      </c>
      <c r="Y201" s="603"/>
    </row>
    <row r="202" spans="1:25" ht="39.6">
      <c r="A202" s="117" t="s">
        <v>5</v>
      </c>
      <c r="B202" s="610" t="s">
        <v>1255</v>
      </c>
      <c r="C202" s="616" t="s">
        <v>678</v>
      </c>
      <c r="D202" s="117" t="s">
        <v>124</v>
      </c>
      <c r="E202" s="622" t="s">
        <v>1256</v>
      </c>
      <c r="F202" s="318" t="s">
        <v>81</v>
      </c>
      <c r="G202" s="345" t="s">
        <v>81</v>
      </c>
      <c r="H202" s="315" t="s">
        <v>81</v>
      </c>
      <c r="I202" s="346" t="s">
        <v>81</v>
      </c>
      <c r="J202" s="118"/>
      <c r="K202" s="117"/>
      <c r="L202" s="13"/>
      <c r="M202" s="320"/>
      <c r="N202" s="223"/>
      <c r="O202" s="13"/>
      <c r="P202" s="320"/>
      <c r="Q202" s="223"/>
      <c r="R202" s="319"/>
      <c r="S202" s="118"/>
      <c r="T202" s="223"/>
      <c r="U202" s="13"/>
      <c r="V202" s="320"/>
      <c r="W202" s="223"/>
      <c r="X202" s="13"/>
      <c r="Y202" s="600" t="s">
        <v>1275</v>
      </c>
    </row>
    <row r="203" spans="1:25" ht="39.6">
      <c r="A203" s="117" t="s">
        <v>5</v>
      </c>
      <c r="B203" s="610" t="s">
        <v>1257</v>
      </c>
      <c r="C203" s="616" t="s">
        <v>678</v>
      </c>
      <c r="D203" s="117" t="s">
        <v>124</v>
      </c>
      <c r="E203" s="622" t="s">
        <v>1256</v>
      </c>
      <c r="F203" s="318" t="s">
        <v>81</v>
      </c>
      <c r="G203" s="345" t="s">
        <v>81</v>
      </c>
      <c r="H203" s="315" t="s">
        <v>81</v>
      </c>
      <c r="I203" s="346" t="s">
        <v>81</v>
      </c>
      <c r="J203" s="118"/>
      <c r="K203" s="117"/>
      <c r="L203" s="13"/>
      <c r="M203" s="320"/>
      <c r="N203" s="223"/>
      <c r="O203" s="13"/>
      <c r="P203" s="320"/>
      <c r="Q203" s="223"/>
      <c r="R203" s="319"/>
      <c r="S203" s="118"/>
      <c r="T203" s="223"/>
      <c r="U203" s="13"/>
      <c r="V203" s="320"/>
      <c r="W203" s="223"/>
      <c r="X203" s="13"/>
      <c r="Y203" s="600" t="s">
        <v>1275</v>
      </c>
    </row>
    <row r="204" spans="1:25" ht="39.6">
      <c r="A204" s="117" t="s">
        <v>5</v>
      </c>
      <c r="B204" s="610" t="s">
        <v>1239</v>
      </c>
      <c r="C204" s="616" t="s">
        <v>678</v>
      </c>
      <c r="D204" s="117" t="s">
        <v>124</v>
      </c>
      <c r="E204" s="622" t="s">
        <v>1256</v>
      </c>
      <c r="F204" s="318" t="s">
        <v>81</v>
      </c>
      <c r="G204" s="345" t="s">
        <v>81</v>
      </c>
      <c r="H204" s="315" t="s">
        <v>81</v>
      </c>
      <c r="I204" s="346" t="s">
        <v>81</v>
      </c>
      <c r="J204" s="118"/>
      <c r="K204" s="117"/>
      <c r="L204" s="13"/>
      <c r="M204" s="320"/>
      <c r="N204" s="223"/>
      <c r="O204" s="13"/>
      <c r="P204" s="320"/>
      <c r="Q204" s="223"/>
      <c r="R204" s="319"/>
      <c r="S204" s="118"/>
      <c r="T204" s="223"/>
      <c r="U204" s="13"/>
      <c r="V204" s="320"/>
      <c r="W204" s="223"/>
      <c r="X204" s="13"/>
      <c r="Y204" s="600" t="s">
        <v>1275</v>
      </c>
    </row>
    <row r="205" spans="1:25" ht="39.6">
      <c r="A205" s="117" t="s">
        <v>5</v>
      </c>
      <c r="B205" s="610" t="s">
        <v>1240</v>
      </c>
      <c r="C205" s="616" t="s">
        <v>678</v>
      </c>
      <c r="D205" s="117" t="s">
        <v>124</v>
      </c>
      <c r="E205" s="622" t="s">
        <v>1256</v>
      </c>
      <c r="F205" s="318" t="s">
        <v>81</v>
      </c>
      <c r="G205" s="345" t="s">
        <v>81</v>
      </c>
      <c r="H205" s="315" t="s">
        <v>81</v>
      </c>
      <c r="I205" s="346" t="s">
        <v>81</v>
      </c>
      <c r="J205" s="118"/>
      <c r="K205" s="117"/>
      <c r="L205" s="13"/>
      <c r="M205" s="118"/>
      <c r="N205" s="117"/>
      <c r="O205" s="13"/>
      <c r="P205" s="320"/>
      <c r="Q205" s="223"/>
      <c r="R205" s="319"/>
      <c r="S205" s="118"/>
      <c r="T205" s="223"/>
      <c r="U205" s="13"/>
      <c r="V205" s="320"/>
      <c r="W205" s="223"/>
      <c r="X205" s="13"/>
      <c r="Y205" s="600" t="s">
        <v>1275</v>
      </c>
    </row>
    <row r="206" spans="1:25" ht="39.6">
      <c r="A206" s="117" t="s">
        <v>5</v>
      </c>
      <c r="B206" s="610" t="s">
        <v>1258</v>
      </c>
      <c r="C206" s="616" t="s">
        <v>678</v>
      </c>
      <c r="D206" s="117" t="s">
        <v>124</v>
      </c>
      <c r="E206" s="622" t="s">
        <v>1256</v>
      </c>
      <c r="F206" s="318" t="s">
        <v>81</v>
      </c>
      <c r="G206" s="345" t="s">
        <v>81</v>
      </c>
      <c r="H206" s="315" t="s">
        <v>81</v>
      </c>
      <c r="I206" s="346" t="s">
        <v>81</v>
      </c>
      <c r="J206" s="118"/>
      <c r="K206" s="117"/>
      <c r="L206" s="13"/>
      <c r="M206" s="118"/>
      <c r="N206" s="117"/>
      <c r="O206" s="13"/>
      <c r="P206" s="320"/>
      <c r="Q206" s="223"/>
      <c r="R206" s="319"/>
      <c r="S206" s="118"/>
      <c r="T206" s="223"/>
      <c r="U206" s="13"/>
      <c r="V206" s="320"/>
      <c r="W206" s="223"/>
      <c r="X206" s="13"/>
      <c r="Y206" s="600" t="s">
        <v>1275</v>
      </c>
    </row>
    <row r="207" spans="1:25" ht="39.6">
      <c r="A207" s="117" t="s">
        <v>5</v>
      </c>
      <c r="B207" s="610" t="s">
        <v>1259</v>
      </c>
      <c r="C207" s="616" t="s">
        <v>678</v>
      </c>
      <c r="D207" s="117" t="s">
        <v>124</v>
      </c>
      <c r="E207" s="622" t="s">
        <v>1256</v>
      </c>
      <c r="F207" s="318" t="s">
        <v>81</v>
      </c>
      <c r="G207" s="345" t="s">
        <v>81</v>
      </c>
      <c r="H207" s="315" t="s">
        <v>81</v>
      </c>
      <c r="I207" s="346" t="s">
        <v>81</v>
      </c>
      <c r="J207" s="118"/>
      <c r="K207" s="117"/>
      <c r="L207" s="13"/>
      <c r="M207" s="118"/>
      <c r="N207" s="117"/>
      <c r="O207" s="13"/>
      <c r="P207" s="320"/>
      <c r="Q207" s="223"/>
      <c r="R207" s="319"/>
      <c r="S207" s="118"/>
      <c r="T207" s="223"/>
      <c r="U207" s="13"/>
      <c r="V207" s="320"/>
      <c r="W207" s="223"/>
      <c r="X207" s="13"/>
      <c r="Y207" s="600" t="s">
        <v>1275</v>
      </c>
    </row>
    <row r="208" spans="1:25" ht="39.6">
      <c r="A208" s="117" t="s">
        <v>5</v>
      </c>
      <c r="B208" s="610" t="s">
        <v>1260</v>
      </c>
      <c r="C208" s="616" t="s">
        <v>678</v>
      </c>
      <c r="D208" s="117" t="s">
        <v>124</v>
      </c>
      <c r="E208" s="622" t="s">
        <v>1256</v>
      </c>
      <c r="F208" s="318" t="s">
        <v>81</v>
      </c>
      <c r="G208" s="345" t="s">
        <v>81</v>
      </c>
      <c r="H208" s="315" t="s">
        <v>81</v>
      </c>
      <c r="I208" s="346" t="s">
        <v>81</v>
      </c>
      <c r="J208" s="118"/>
      <c r="K208" s="117"/>
      <c r="L208" s="13"/>
      <c r="M208" s="118"/>
      <c r="N208" s="117"/>
      <c r="O208" s="13"/>
      <c r="P208" s="320"/>
      <c r="Q208" s="223"/>
      <c r="R208" s="319"/>
      <c r="S208" s="118"/>
      <c r="T208" s="223"/>
      <c r="U208" s="13"/>
      <c r="V208" s="320"/>
      <c r="W208" s="223"/>
      <c r="X208" s="13"/>
      <c r="Y208" s="600" t="s">
        <v>1275</v>
      </c>
    </row>
    <row r="209" spans="1:25" ht="39.6">
      <c r="A209" s="117" t="s">
        <v>5</v>
      </c>
      <c r="B209" s="610" t="s">
        <v>1261</v>
      </c>
      <c r="C209" s="616" t="s">
        <v>678</v>
      </c>
      <c r="D209" s="117" t="s">
        <v>124</v>
      </c>
      <c r="E209" s="622" t="s">
        <v>1256</v>
      </c>
      <c r="F209" s="318" t="s">
        <v>81</v>
      </c>
      <c r="G209" s="345" t="s">
        <v>81</v>
      </c>
      <c r="H209" s="315" t="s">
        <v>81</v>
      </c>
      <c r="I209" s="346" t="s">
        <v>81</v>
      </c>
      <c r="J209" s="118"/>
      <c r="K209" s="117"/>
      <c r="L209" s="13"/>
      <c r="M209" s="118"/>
      <c r="N209" s="117"/>
      <c r="O209" s="13"/>
      <c r="P209" s="320"/>
      <c r="Q209" s="223"/>
      <c r="R209" s="319"/>
      <c r="S209" s="118"/>
      <c r="T209" s="223"/>
      <c r="U209" s="13"/>
      <c r="V209" s="320"/>
      <c r="W209" s="223"/>
      <c r="X209" s="13"/>
      <c r="Y209" s="600" t="s">
        <v>1275</v>
      </c>
    </row>
    <row r="210" spans="1:25" ht="52.8">
      <c r="A210" s="117" t="s">
        <v>5</v>
      </c>
      <c r="B210" s="610" t="s">
        <v>1227</v>
      </c>
      <c r="C210" s="616" t="s">
        <v>678</v>
      </c>
      <c r="D210" s="117" t="s">
        <v>124</v>
      </c>
      <c r="E210" s="622" t="s">
        <v>1256</v>
      </c>
      <c r="F210" s="318" t="s">
        <v>81</v>
      </c>
      <c r="G210" s="345" t="s">
        <v>81</v>
      </c>
      <c r="H210" s="315" t="s">
        <v>81</v>
      </c>
      <c r="I210" s="346" t="s">
        <v>81</v>
      </c>
      <c r="J210" s="118"/>
      <c r="K210" s="117"/>
      <c r="L210" s="13"/>
      <c r="M210" s="118"/>
      <c r="N210" s="117"/>
      <c r="O210" s="13"/>
      <c r="P210" s="320"/>
      <c r="Q210" s="223"/>
      <c r="R210" s="319"/>
      <c r="S210" s="118"/>
      <c r="T210" s="223"/>
      <c r="U210" s="13"/>
      <c r="V210" s="320"/>
      <c r="W210" s="223"/>
      <c r="X210" s="13"/>
      <c r="Y210" s="600" t="s">
        <v>1276</v>
      </c>
    </row>
    <row r="211" spans="1:25" ht="39.6">
      <c r="A211" s="117" t="s">
        <v>5</v>
      </c>
      <c r="B211" s="610" t="s">
        <v>1229</v>
      </c>
      <c r="C211" s="616" t="s">
        <v>678</v>
      </c>
      <c r="D211" s="117" t="s">
        <v>124</v>
      </c>
      <c r="E211" s="622" t="s">
        <v>1256</v>
      </c>
      <c r="F211" s="318" t="s">
        <v>81</v>
      </c>
      <c r="G211" s="345" t="s">
        <v>81</v>
      </c>
      <c r="H211" s="315" t="s">
        <v>81</v>
      </c>
      <c r="I211" s="346" t="s">
        <v>81</v>
      </c>
      <c r="J211" s="118"/>
      <c r="K211" s="117"/>
      <c r="L211" s="13"/>
      <c r="M211" s="118"/>
      <c r="N211" s="117"/>
      <c r="O211" s="13"/>
      <c r="P211" s="320"/>
      <c r="Q211" s="223"/>
      <c r="R211" s="319"/>
      <c r="S211" s="118"/>
      <c r="T211" s="223"/>
      <c r="U211" s="13"/>
      <c r="V211" s="320"/>
      <c r="W211" s="223"/>
      <c r="X211" s="13"/>
      <c r="Y211" s="600" t="s">
        <v>1275</v>
      </c>
    </row>
    <row r="212" spans="1:25" ht="39.6">
      <c r="A212" s="117" t="s">
        <v>5</v>
      </c>
      <c r="B212" s="610" t="s">
        <v>1230</v>
      </c>
      <c r="C212" s="616" t="s">
        <v>678</v>
      </c>
      <c r="D212" s="117" t="s">
        <v>124</v>
      </c>
      <c r="E212" s="622" t="s">
        <v>1256</v>
      </c>
      <c r="F212" s="318" t="s">
        <v>81</v>
      </c>
      <c r="G212" s="345" t="s">
        <v>81</v>
      </c>
      <c r="H212" s="315" t="s">
        <v>81</v>
      </c>
      <c r="I212" s="346" t="s">
        <v>81</v>
      </c>
      <c r="J212" s="118"/>
      <c r="K212" s="117"/>
      <c r="L212" s="13"/>
      <c r="M212" s="118"/>
      <c r="N212" s="117"/>
      <c r="O212" s="13"/>
      <c r="P212" s="320"/>
      <c r="Q212" s="223"/>
      <c r="R212" s="319"/>
      <c r="S212" s="118"/>
      <c r="T212" s="223"/>
      <c r="U212" s="13"/>
      <c r="V212" s="320"/>
      <c r="W212" s="223"/>
      <c r="X212" s="13"/>
      <c r="Y212" s="600" t="s">
        <v>1275</v>
      </c>
    </row>
    <row r="213" spans="1:25" ht="39.6">
      <c r="A213" s="117" t="s">
        <v>5</v>
      </c>
      <c r="B213" s="610" t="s">
        <v>1099</v>
      </c>
      <c r="C213" s="616" t="s">
        <v>678</v>
      </c>
      <c r="D213" s="117" t="s">
        <v>124</v>
      </c>
      <c r="E213" s="622" t="s">
        <v>1256</v>
      </c>
      <c r="F213" s="318" t="s">
        <v>81</v>
      </c>
      <c r="G213" s="345" t="s">
        <v>81</v>
      </c>
      <c r="H213" s="315" t="s">
        <v>81</v>
      </c>
      <c r="I213" s="346" t="s">
        <v>81</v>
      </c>
      <c r="J213" s="118"/>
      <c r="K213" s="117"/>
      <c r="L213" s="13"/>
      <c r="M213" s="320" t="s">
        <v>81</v>
      </c>
      <c r="N213" s="315" t="s">
        <v>81</v>
      </c>
      <c r="O213" s="346" t="s">
        <v>81</v>
      </c>
      <c r="P213" s="320" t="s">
        <v>81</v>
      </c>
      <c r="Q213" s="315" t="s">
        <v>81</v>
      </c>
      <c r="R213" s="346" t="s">
        <v>81</v>
      </c>
      <c r="S213" s="118"/>
      <c r="T213" s="223"/>
      <c r="U213" s="13"/>
      <c r="V213" s="320"/>
      <c r="W213" s="223"/>
      <c r="X213" s="13"/>
      <c r="Y213" s="600"/>
    </row>
    <row r="214" spans="1:25" ht="39.6">
      <c r="A214" s="117" t="s">
        <v>5</v>
      </c>
      <c r="B214" s="610" t="s">
        <v>1262</v>
      </c>
      <c r="C214" s="616" t="s">
        <v>678</v>
      </c>
      <c r="D214" s="117" t="s">
        <v>124</v>
      </c>
      <c r="E214" s="622" t="s">
        <v>1256</v>
      </c>
      <c r="F214" s="318" t="s">
        <v>81</v>
      </c>
      <c r="G214" s="345" t="s">
        <v>81</v>
      </c>
      <c r="H214" s="315" t="s">
        <v>81</v>
      </c>
      <c r="I214" s="346" t="s">
        <v>81</v>
      </c>
      <c r="J214" s="118"/>
      <c r="K214" s="117"/>
      <c r="L214" s="13"/>
      <c r="M214" s="118"/>
      <c r="N214" s="117"/>
      <c r="O214" s="13"/>
      <c r="P214" s="320"/>
      <c r="Q214" s="223"/>
      <c r="R214" s="319"/>
      <c r="S214" s="118"/>
      <c r="T214" s="223"/>
      <c r="U214" s="13"/>
      <c r="V214" s="320"/>
      <c r="W214" s="223"/>
      <c r="X214" s="13"/>
      <c r="Y214" s="600" t="s">
        <v>1275</v>
      </c>
    </row>
    <row r="215" spans="1:25" ht="39.6">
      <c r="A215" s="117" t="s">
        <v>5</v>
      </c>
      <c r="B215" s="610" t="s">
        <v>1263</v>
      </c>
      <c r="C215" s="616" t="s">
        <v>678</v>
      </c>
      <c r="D215" s="117" t="s">
        <v>124</v>
      </c>
      <c r="E215" s="622" t="s">
        <v>1256</v>
      </c>
      <c r="F215" s="318" t="s">
        <v>81</v>
      </c>
      <c r="G215" s="345" t="s">
        <v>81</v>
      </c>
      <c r="H215" s="315" t="s">
        <v>81</v>
      </c>
      <c r="I215" s="346" t="s">
        <v>81</v>
      </c>
      <c r="J215" s="118"/>
      <c r="K215" s="117"/>
      <c r="L215" s="13"/>
      <c r="M215" s="118"/>
      <c r="N215" s="117"/>
      <c r="O215" s="13"/>
      <c r="P215" s="320"/>
      <c r="Q215" s="223"/>
      <c r="R215" s="319"/>
      <c r="S215" s="118"/>
      <c r="T215" s="223"/>
      <c r="U215" s="13"/>
      <c r="V215" s="320"/>
      <c r="W215" s="223"/>
      <c r="X215" s="13"/>
      <c r="Y215" s="600" t="s">
        <v>1275</v>
      </c>
    </row>
    <row r="216" spans="1:25" ht="39.6">
      <c r="A216" s="117" t="s">
        <v>5</v>
      </c>
      <c r="B216" s="610" t="s">
        <v>1264</v>
      </c>
      <c r="C216" s="616" t="s">
        <v>678</v>
      </c>
      <c r="D216" s="117" t="s">
        <v>124</v>
      </c>
      <c r="E216" s="622" t="s">
        <v>1256</v>
      </c>
      <c r="F216" s="318" t="s">
        <v>81</v>
      </c>
      <c r="G216" s="345" t="s">
        <v>81</v>
      </c>
      <c r="H216" s="315" t="s">
        <v>81</v>
      </c>
      <c r="I216" s="346" t="s">
        <v>81</v>
      </c>
      <c r="J216" s="118"/>
      <c r="K216" s="117"/>
      <c r="L216" s="13"/>
      <c r="M216" s="118"/>
      <c r="N216" s="117"/>
      <c r="O216" s="13"/>
      <c r="P216" s="320"/>
      <c r="Q216" s="223"/>
      <c r="R216" s="319"/>
      <c r="S216" s="118"/>
      <c r="T216" s="223"/>
      <c r="U216" s="13"/>
      <c r="V216" s="320"/>
      <c r="W216" s="223"/>
      <c r="X216" s="13"/>
      <c r="Y216" s="600" t="s">
        <v>1275</v>
      </c>
    </row>
    <row r="217" spans="1:25" ht="39.6">
      <c r="A217" s="117" t="s">
        <v>5</v>
      </c>
      <c r="B217" s="610" t="s">
        <v>1231</v>
      </c>
      <c r="C217" s="616" t="s">
        <v>678</v>
      </c>
      <c r="D217" s="117" t="s">
        <v>124</v>
      </c>
      <c r="E217" s="622" t="s">
        <v>1256</v>
      </c>
      <c r="F217" s="318" t="s">
        <v>81</v>
      </c>
      <c r="G217" s="345" t="s">
        <v>81</v>
      </c>
      <c r="H217" s="315" t="s">
        <v>81</v>
      </c>
      <c r="I217" s="346" t="s">
        <v>81</v>
      </c>
      <c r="J217" s="118"/>
      <c r="K217" s="117"/>
      <c r="L217" s="13"/>
      <c r="M217" s="118"/>
      <c r="N217" s="117"/>
      <c r="O217" s="13"/>
      <c r="P217" s="320"/>
      <c r="Q217" s="223"/>
      <c r="R217" s="319"/>
      <c r="S217" s="118"/>
      <c r="T217" s="223"/>
      <c r="U217" s="13"/>
      <c r="V217" s="320"/>
      <c r="W217" s="223"/>
      <c r="X217" s="13"/>
      <c r="Y217" s="600" t="s">
        <v>1275</v>
      </c>
    </row>
    <row r="218" spans="1:25" ht="39.6">
      <c r="A218" s="117" t="s">
        <v>5</v>
      </c>
      <c r="B218" s="610" t="s">
        <v>1232</v>
      </c>
      <c r="C218" s="616" t="s">
        <v>678</v>
      </c>
      <c r="D218" s="117" t="s">
        <v>124</v>
      </c>
      <c r="E218" s="622" t="s">
        <v>1256</v>
      </c>
      <c r="F218" s="318" t="s">
        <v>81</v>
      </c>
      <c r="G218" s="345" t="s">
        <v>81</v>
      </c>
      <c r="H218" s="315" t="s">
        <v>81</v>
      </c>
      <c r="I218" s="346" t="s">
        <v>81</v>
      </c>
      <c r="J218" s="118"/>
      <c r="K218" s="117"/>
      <c r="L218" s="13"/>
      <c r="M218" s="118"/>
      <c r="N218" s="117"/>
      <c r="O218" s="13"/>
      <c r="P218" s="320"/>
      <c r="Q218" s="223"/>
      <c r="R218" s="319"/>
      <c r="S218" s="118"/>
      <c r="T218" s="223"/>
      <c r="U218" s="13"/>
      <c r="V218" s="118"/>
      <c r="W218" s="117"/>
      <c r="X218" s="13"/>
      <c r="Y218" s="600" t="s">
        <v>1275</v>
      </c>
    </row>
    <row r="219" spans="1:25" ht="52.8">
      <c r="A219" s="117" t="s">
        <v>5</v>
      </c>
      <c r="B219" s="610" t="s">
        <v>1233</v>
      </c>
      <c r="C219" s="616" t="s">
        <v>678</v>
      </c>
      <c r="D219" s="117" t="s">
        <v>124</v>
      </c>
      <c r="E219" s="622" t="s">
        <v>1256</v>
      </c>
      <c r="F219" s="318" t="s">
        <v>81</v>
      </c>
      <c r="G219" s="345" t="s">
        <v>81</v>
      </c>
      <c r="H219" s="315" t="s">
        <v>81</v>
      </c>
      <c r="I219" s="346" t="s">
        <v>81</v>
      </c>
      <c r="J219" s="118"/>
      <c r="K219" s="117"/>
      <c r="L219" s="13"/>
      <c r="M219" s="118"/>
      <c r="N219" s="117"/>
      <c r="O219" s="13"/>
      <c r="P219" s="320"/>
      <c r="Q219" s="223"/>
      <c r="R219" s="319"/>
      <c r="S219" s="118"/>
      <c r="T219" s="223"/>
      <c r="U219" s="13"/>
      <c r="V219" s="118"/>
      <c r="W219" s="117"/>
      <c r="X219" s="13"/>
      <c r="Y219" s="600" t="s">
        <v>1276</v>
      </c>
    </row>
    <row r="220" spans="1:25" ht="52.8">
      <c r="A220" s="117" t="s">
        <v>5</v>
      </c>
      <c r="B220" s="610" t="s">
        <v>1234</v>
      </c>
      <c r="C220" s="616" t="s">
        <v>678</v>
      </c>
      <c r="D220" s="117" t="s">
        <v>124</v>
      </c>
      <c r="E220" s="622" t="s">
        <v>1256</v>
      </c>
      <c r="F220" s="318" t="s">
        <v>81</v>
      </c>
      <c r="G220" s="345" t="s">
        <v>81</v>
      </c>
      <c r="H220" s="315" t="s">
        <v>81</v>
      </c>
      <c r="I220" s="346" t="s">
        <v>81</v>
      </c>
      <c r="J220" s="118"/>
      <c r="K220" s="117"/>
      <c r="L220" s="13"/>
      <c r="M220" s="118"/>
      <c r="N220" s="117"/>
      <c r="O220" s="13"/>
      <c r="P220" s="320"/>
      <c r="Q220" s="223"/>
      <c r="R220" s="319"/>
      <c r="S220" s="118"/>
      <c r="T220" s="223"/>
      <c r="U220" s="13"/>
      <c r="V220" s="118"/>
      <c r="W220" s="117"/>
      <c r="X220" s="13"/>
      <c r="Y220" s="600" t="s">
        <v>1276</v>
      </c>
    </row>
    <row r="221" spans="1:25" ht="39.6">
      <c r="A221" s="117" t="s">
        <v>5</v>
      </c>
      <c r="B221" s="610" t="s">
        <v>1265</v>
      </c>
      <c r="C221" s="616" t="s">
        <v>678</v>
      </c>
      <c r="D221" s="117" t="s">
        <v>124</v>
      </c>
      <c r="E221" s="622" t="s">
        <v>1256</v>
      </c>
      <c r="F221" s="318" t="s">
        <v>81</v>
      </c>
      <c r="G221" s="345" t="s">
        <v>81</v>
      </c>
      <c r="H221" s="315" t="s">
        <v>81</v>
      </c>
      <c r="I221" s="346" t="s">
        <v>81</v>
      </c>
      <c r="J221" s="118"/>
      <c r="K221" s="117"/>
      <c r="L221" s="13"/>
      <c r="M221" s="118"/>
      <c r="N221" s="117"/>
      <c r="O221" s="13"/>
      <c r="P221" s="320"/>
      <c r="Q221" s="223"/>
      <c r="R221" s="319"/>
      <c r="S221" s="118"/>
      <c r="T221" s="223"/>
      <c r="U221" s="13"/>
      <c r="V221" s="118"/>
      <c r="W221" s="117"/>
      <c r="X221" s="13"/>
      <c r="Y221" s="600" t="s">
        <v>1275</v>
      </c>
    </row>
    <row r="222" spans="1:25" ht="39.6">
      <c r="A222" s="117" t="s">
        <v>5</v>
      </c>
      <c r="B222" s="610" t="s">
        <v>1236</v>
      </c>
      <c r="C222" s="616" t="s">
        <v>678</v>
      </c>
      <c r="D222" s="117" t="s">
        <v>124</v>
      </c>
      <c r="E222" s="622" t="s">
        <v>1256</v>
      </c>
      <c r="F222" s="318" t="s">
        <v>81</v>
      </c>
      <c r="G222" s="345" t="s">
        <v>81</v>
      </c>
      <c r="H222" s="315" t="s">
        <v>81</v>
      </c>
      <c r="I222" s="346" t="s">
        <v>81</v>
      </c>
      <c r="J222" s="118"/>
      <c r="K222" s="117"/>
      <c r="L222" s="13"/>
      <c r="M222" s="320" t="s">
        <v>81</v>
      </c>
      <c r="N222" s="315" t="s">
        <v>81</v>
      </c>
      <c r="O222" s="346" t="s">
        <v>81</v>
      </c>
      <c r="P222" s="320" t="s">
        <v>81</v>
      </c>
      <c r="Q222" s="315" t="s">
        <v>81</v>
      </c>
      <c r="R222" s="346" t="s">
        <v>81</v>
      </c>
      <c r="S222" s="118"/>
      <c r="T222" s="223"/>
      <c r="U222" s="13"/>
      <c r="V222" s="118"/>
      <c r="W222" s="117"/>
      <c r="X222" s="13"/>
      <c r="Y222" s="600"/>
    </row>
    <row r="223" spans="1:25" ht="26.4">
      <c r="A223" s="117" t="s">
        <v>5</v>
      </c>
      <c r="B223" s="610" t="s">
        <v>1237</v>
      </c>
      <c r="C223" s="616" t="s">
        <v>678</v>
      </c>
      <c r="D223" s="117" t="s">
        <v>434</v>
      </c>
      <c r="E223" s="622" t="s">
        <v>1266</v>
      </c>
      <c r="F223" s="318" t="s">
        <v>81</v>
      </c>
      <c r="G223" s="324" t="s">
        <v>81</v>
      </c>
      <c r="H223" s="117" t="s">
        <v>81</v>
      </c>
      <c r="I223" s="13" t="s">
        <v>81</v>
      </c>
      <c r="J223" s="118"/>
      <c r="K223" s="117"/>
      <c r="L223" s="13"/>
      <c r="M223" s="118"/>
      <c r="N223" s="117"/>
      <c r="O223" s="13"/>
      <c r="P223" s="320"/>
      <c r="Q223" s="223"/>
      <c r="R223" s="319"/>
      <c r="S223" s="118"/>
      <c r="T223" s="223"/>
      <c r="U223" s="13"/>
      <c r="V223" s="118"/>
      <c r="W223" s="117"/>
      <c r="X223" s="13"/>
      <c r="Y223" s="600" t="s">
        <v>1275</v>
      </c>
    </row>
    <row r="224" spans="1:25" ht="26.4">
      <c r="A224" s="117" t="s">
        <v>5</v>
      </c>
      <c r="B224" s="610" t="s">
        <v>1255</v>
      </c>
      <c r="C224" s="616" t="s">
        <v>678</v>
      </c>
      <c r="D224" s="117" t="s">
        <v>434</v>
      </c>
      <c r="E224" s="622" t="s">
        <v>1266</v>
      </c>
      <c r="F224" s="318" t="s">
        <v>81</v>
      </c>
      <c r="G224" s="324" t="s">
        <v>81</v>
      </c>
      <c r="H224" s="117" t="s">
        <v>81</v>
      </c>
      <c r="I224" s="13" t="s">
        <v>81</v>
      </c>
      <c r="J224" s="118"/>
      <c r="K224" s="117"/>
      <c r="L224" s="13"/>
      <c r="M224" s="118"/>
      <c r="N224" s="117"/>
      <c r="O224" s="13"/>
      <c r="P224" s="320"/>
      <c r="Q224" s="223"/>
      <c r="R224" s="319"/>
      <c r="S224" s="118"/>
      <c r="T224" s="223"/>
      <c r="U224" s="13"/>
      <c r="V224" s="118"/>
      <c r="W224" s="117"/>
      <c r="X224" s="13"/>
      <c r="Y224" s="600" t="s">
        <v>1275</v>
      </c>
    </row>
    <row r="225" spans="1:25" ht="26.4">
      <c r="A225" s="117" t="s">
        <v>5</v>
      </c>
      <c r="B225" s="610" t="s">
        <v>1257</v>
      </c>
      <c r="C225" s="616" t="s">
        <v>678</v>
      </c>
      <c r="D225" s="117" t="s">
        <v>434</v>
      </c>
      <c r="E225" s="622" t="s">
        <v>1266</v>
      </c>
      <c r="F225" s="318" t="s">
        <v>81</v>
      </c>
      <c r="G225" s="324" t="s">
        <v>81</v>
      </c>
      <c r="H225" s="117" t="s">
        <v>81</v>
      </c>
      <c r="I225" s="13" t="s">
        <v>81</v>
      </c>
      <c r="J225" s="118"/>
      <c r="K225" s="117"/>
      <c r="L225" s="13"/>
      <c r="M225" s="118"/>
      <c r="N225" s="117"/>
      <c r="O225" s="13"/>
      <c r="P225" s="320"/>
      <c r="Q225" s="223"/>
      <c r="R225" s="319"/>
      <c r="S225" s="118"/>
      <c r="T225" s="223"/>
      <c r="U225" s="13"/>
      <c r="V225" s="118"/>
      <c r="W225" s="117"/>
      <c r="X225" s="13"/>
      <c r="Y225" s="600" t="s">
        <v>1275</v>
      </c>
    </row>
    <row r="226" spans="1:25" ht="26.4">
      <c r="A226" s="117" t="s">
        <v>5</v>
      </c>
      <c r="B226" s="610" t="s">
        <v>1267</v>
      </c>
      <c r="C226" s="616" t="s">
        <v>678</v>
      </c>
      <c r="D226" s="117" t="s">
        <v>434</v>
      </c>
      <c r="E226" s="622" t="s">
        <v>1266</v>
      </c>
      <c r="F226" s="318" t="s">
        <v>81</v>
      </c>
      <c r="G226" s="324" t="s">
        <v>81</v>
      </c>
      <c r="H226" s="117" t="s">
        <v>81</v>
      </c>
      <c r="I226" s="13" t="s">
        <v>81</v>
      </c>
      <c r="J226" s="118"/>
      <c r="K226" s="117"/>
      <c r="L226" s="13"/>
      <c r="M226" s="118"/>
      <c r="N226" s="117"/>
      <c r="O226" s="13"/>
      <c r="P226" s="118"/>
      <c r="Q226" s="117"/>
      <c r="R226" s="319"/>
      <c r="S226" s="118"/>
      <c r="T226" s="223"/>
      <c r="U226" s="13"/>
      <c r="V226" s="118"/>
      <c r="W226" s="117"/>
      <c r="X226" s="13"/>
      <c r="Y226" s="600" t="s">
        <v>1275</v>
      </c>
    </row>
    <row r="227" spans="1:25" ht="26.4">
      <c r="A227" s="117" t="s">
        <v>5</v>
      </c>
      <c r="B227" s="610" t="s">
        <v>1258</v>
      </c>
      <c r="C227" s="616" t="s">
        <v>678</v>
      </c>
      <c r="D227" s="117" t="s">
        <v>434</v>
      </c>
      <c r="E227" s="622" t="s">
        <v>1266</v>
      </c>
      <c r="F227" s="318" t="s">
        <v>81</v>
      </c>
      <c r="G227" s="324" t="s">
        <v>81</v>
      </c>
      <c r="H227" s="117" t="s">
        <v>81</v>
      </c>
      <c r="I227" s="13" t="s">
        <v>81</v>
      </c>
      <c r="J227" s="118"/>
      <c r="K227" s="117"/>
      <c r="L227" s="13"/>
      <c r="M227" s="118"/>
      <c r="N227" s="117"/>
      <c r="O227" s="13"/>
      <c r="P227" s="118"/>
      <c r="Q227" s="117"/>
      <c r="R227" s="319"/>
      <c r="S227" s="118"/>
      <c r="T227" s="223"/>
      <c r="U227" s="13"/>
      <c r="V227" s="118"/>
      <c r="W227" s="117"/>
      <c r="X227" s="13"/>
      <c r="Y227" s="600" t="s">
        <v>1275</v>
      </c>
    </row>
    <row r="228" spans="1:25" ht="26.4">
      <c r="A228" s="117" t="s">
        <v>5</v>
      </c>
      <c r="B228" s="610" t="s">
        <v>1259</v>
      </c>
      <c r="C228" s="616" t="s">
        <v>678</v>
      </c>
      <c r="D228" s="117" t="s">
        <v>434</v>
      </c>
      <c r="E228" s="622" t="s">
        <v>1266</v>
      </c>
      <c r="F228" s="318" t="s">
        <v>81</v>
      </c>
      <c r="G228" s="324" t="s">
        <v>81</v>
      </c>
      <c r="H228" s="117" t="s">
        <v>81</v>
      </c>
      <c r="I228" s="13" t="s">
        <v>81</v>
      </c>
      <c r="J228" s="118"/>
      <c r="K228" s="117"/>
      <c r="L228" s="13"/>
      <c r="M228" s="118"/>
      <c r="N228" s="117"/>
      <c r="O228" s="13"/>
      <c r="P228" s="118"/>
      <c r="Q228" s="117"/>
      <c r="R228" s="319"/>
      <c r="S228" s="118"/>
      <c r="T228" s="223"/>
      <c r="U228" s="13"/>
      <c r="V228" s="118"/>
      <c r="W228" s="117"/>
      <c r="X228" s="13"/>
      <c r="Y228" s="600" t="s">
        <v>1275</v>
      </c>
    </row>
    <row r="229" spans="1:25" ht="26.4">
      <c r="A229" s="117" t="s">
        <v>5</v>
      </c>
      <c r="B229" s="610" t="s">
        <v>1041</v>
      </c>
      <c r="C229" s="616" t="s">
        <v>678</v>
      </c>
      <c r="D229" s="117" t="s">
        <v>434</v>
      </c>
      <c r="E229" s="622" t="s">
        <v>1266</v>
      </c>
      <c r="F229" s="318" t="s">
        <v>81</v>
      </c>
      <c r="G229" s="324" t="s">
        <v>81</v>
      </c>
      <c r="H229" s="117" t="s">
        <v>81</v>
      </c>
      <c r="I229" s="13" t="s">
        <v>81</v>
      </c>
      <c r="J229" s="118"/>
      <c r="K229" s="117"/>
      <c r="L229" s="13"/>
      <c r="M229" s="118"/>
      <c r="N229" s="117"/>
      <c r="O229" s="13"/>
      <c r="P229" s="118"/>
      <c r="Q229" s="117"/>
      <c r="R229" s="319"/>
      <c r="S229" s="118"/>
      <c r="T229" s="223"/>
      <c r="U229" s="13"/>
      <c r="V229" s="118"/>
      <c r="W229" s="117"/>
      <c r="X229" s="13"/>
      <c r="Y229" s="600" t="s">
        <v>1275</v>
      </c>
    </row>
    <row r="230" spans="1:25" ht="26.4">
      <c r="A230" s="117" t="s">
        <v>5</v>
      </c>
      <c r="B230" s="610" t="s">
        <v>1268</v>
      </c>
      <c r="C230" s="616" t="s">
        <v>678</v>
      </c>
      <c r="D230" s="117" t="s">
        <v>434</v>
      </c>
      <c r="E230" s="622" t="s">
        <v>1266</v>
      </c>
      <c r="F230" s="318" t="s">
        <v>81</v>
      </c>
      <c r="G230" s="324" t="s">
        <v>81</v>
      </c>
      <c r="H230" s="117" t="s">
        <v>81</v>
      </c>
      <c r="I230" s="13" t="s">
        <v>81</v>
      </c>
      <c r="J230" s="118"/>
      <c r="K230" s="117"/>
      <c r="L230" s="13"/>
      <c r="M230" s="118"/>
      <c r="N230" s="117"/>
      <c r="O230" s="13"/>
      <c r="P230" s="118"/>
      <c r="Q230" s="117"/>
      <c r="R230" s="319"/>
      <c r="S230" s="118"/>
      <c r="T230" s="223"/>
      <c r="U230" s="13"/>
      <c r="V230" s="118"/>
      <c r="W230" s="117"/>
      <c r="X230" s="13"/>
      <c r="Y230" s="600" t="s">
        <v>1275</v>
      </c>
    </row>
    <row r="231" spans="1:25" ht="26.4">
      <c r="A231" s="117" t="s">
        <v>5</v>
      </c>
      <c r="B231" s="610" t="s">
        <v>1261</v>
      </c>
      <c r="C231" s="616" t="s">
        <v>678</v>
      </c>
      <c r="D231" s="117" t="s">
        <v>434</v>
      </c>
      <c r="E231" s="622" t="s">
        <v>1266</v>
      </c>
      <c r="F231" s="318" t="s">
        <v>81</v>
      </c>
      <c r="G231" s="324" t="s">
        <v>81</v>
      </c>
      <c r="H231" s="117" t="s">
        <v>81</v>
      </c>
      <c r="I231" s="13" t="s">
        <v>81</v>
      </c>
      <c r="J231" s="118"/>
      <c r="K231" s="117"/>
      <c r="L231" s="13"/>
      <c r="M231" s="118"/>
      <c r="N231" s="117"/>
      <c r="O231" s="13"/>
      <c r="P231" s="118"/>
      <c r="Q231" s="117"/>
      <c r="R231" s="319"/>
      <c r="S231" s="118"/>
      <c r="T231" s="223"/>
      <c r="U231" s="13"/>
      <c r="V231" s="118"/>
      <c r="W231" s="117"/>
      <c r="X231" s="13"/>
      <c r="Y231" s="600" t="s">
        <v>1275</v>
      </c>
    </row>
    <row r="232" spans="1:25" ht="26.4">
      <c r="A232" s="117" t="s">
        <v>5</v>
      </c>
      <c r="B232" s="610" t="s">
        <v>1227</v>
      </c>
      <c r="C232" s="616" t="s">
        <v>678</v>
      </c>
      <c r="D232" s="117" t="s">
        <v>434</v>
      </c>
      <c r="E232" s="622" t="s">
        <v>1266</v>
      </c>
      <c r="F232" s="318" t="s">
        <v>81</v>
      </c>
      <c r="G232" s="324"/>
      <c r="H232" s="117"/>
      <c r="I232" s="13"/>
      <c r="J232" s="118"/>
      <c r="K232" s="117"/>
      <c r="L232" s="13"/>
      <c r="M232" s="118"/>
      <c r="N232" s="117"/>
      <c r="O232" s="13"/>
      <c r="P232" s="118"/>
      <c r="Q232" s="117"/>
      <c r="R232" s="319"/>
      <c r="S232" s="118"/>
      <c r="T232" s="223"/>
      <c r="U232" s="13"/>
      <c r="V232" s="118"/>
      <c r="W232" s="117"/>
      <c r="X232" s="13"/>
      <c r="Y232" s="600" t="s">
        <v>1277</v>
      </c>
    </row>
    <row r="233" spans="1:25" ht="26.4">
      <c r="A233" s="117" t="s">
        <v>5</v>
      </c>
      <c r="B233" s="610" t="s">
        <v>1269</v>
      </c>
      <c r="C233" s="616" t="s">
        <v>678</v>
      </c>
      <c r="D233" s="117" t="s">
        <v>434</v>
      </c>
      <c r="E233" s="622" t="s">
        <v>1266</v>
      </c>
      <c r="F233" s="318" t="s">
        <v>81</v>
      </c>
      <c r="G233" s="324" t="s">
        <v>81</v>
      </c>
      <c r="H233" s="117" t="s">
        <v>81</v>
      </c>
      <c r="I233" s="13" t="s">
        <v>81</v>
      </c>
      <c r="J233" s="118"/>
      <c r="K233" s="117"/>
      <c r="L233" s="13"/>
      <c r="M233" s="118"/>
      <c r="N233" s="117"/>
      <c r="O233" s="13"/>
      <c r="P233" s="118"/>
      <c r="Q233" s="117"/>
      <c r="R233" s="319"/>
      <c r="S233" s="118"/>
      <c r="T233" s="223"/>
      <c r="U233" s="13"/>
      <c r="V233" s="118"/>
      <c r="W233" s="117"/>
      <c r="X233" s="13"/>
      <c r="Y233" s="600" t="s">
        <v>1275</v>
      </c>
    </row>
    <row r="234" spans="1:25" ht="26.4">
      <c r="A234" s="117" t="s">
        <v>5</v>
      </c>
      <c r="B234" s="610" t="s">
        <v>1270</v>
      </c>
      <c r="C234" s="616" t="s">
        <v>678</v>
      </c>
      <c r="D234" s="117" t="s">
        <v>434</v>
      </c>
      <c r="E234" s="622" t="s">
        <v>1266</v>
      </c>
      <c r="F234" s="318" t="s">
        <v>81</v>
      </c>
      <c r="G234" s="324" t="s">
        <v>81</v>
      </c>
      <c r="H234" s="117" t="s">
        <v>81</v>
      </c>
      <c r="I234" s="13" t="s">
        <v>81</v>
      </c>
      <c r="J234" s="118"/>
      <c r="K234" s="117"/>
      <c r="L234" s="13"/>
      <c r="M234" s="118"/>
      <c r="N234" s="117"/>
      <c r="O234" s="13"/>
      <c r="P234" s="118"/>
      <c r="Q234" s="117"/>
      <c r="R234" s="319"/>
      <c r="S234" s="118"/>
      <c r="T234" s="223"/>
      <c r="U234" s="13"/>
      <c r="V234" s="118"/>
      <c r="W234" s="117"/>
      <c r="X234" s="13"/>
      <c r="Y234" s="600" t="s">
        <v>1275</v>
      </c>
    </row>
    <row r="235" spans="1:25" ht="26.4">
      <c r="A235" s="117" t="s">
        <v>5</v>
      </c>
      <c r="B235" s="610" t="s">
        <v>1229</v>
      </c>
      <c r="C235" s="616" t="s">
        <v>678</v>
      </c>
      <c r="D235" s="117" t="s">
        <v>434</v>
      </c>
      <c r="E235" s="622" t="s">
        <v>1266</v>
      </c>
      <c r="F235" s="318" t="s">
        <v>81</v>
      </c>
      <c r="G235" s="324" t="s">
        <v>81</v>
      </c>
      <c r="H235" s="117" t="s">
        <v>81</v>
      </c>
      <c r="I235" s="13" t="s">
        <v>81</v>
      </c>
      <c r="J235" s="118"/>
      <c r="K235" s="117"/>
      <c r="L235" s="13"/>
      <c r="M235" s="118"/>
      <c r="N235" s="117"/>
      <c r="O235" s="13"/>
      <c r="P235" s="118"/>
      <c r="Q235" s="117"/>
      <c r="R235" s="319"/>
      <c r="S235" s="118"/>
      <c r="T235" s="223"/>
      <c r="U235" s="13"/>
      <c r="V235" s="118"/>
      <c r="W235" s="117"/>
      <c r="X235" s="13"/>
      <c r="Y235" s="600" t="s">
        <v>1275</v>
      </c>
    </row>
    <row r="236" spans="1:25" ht="26.4">
      <c r="A236" s="117" t="s">
        <v>5</v>
      </c>
      <c r="B236" s="610" t="s">
        <v>1230</v>
      </c>
      <c r="C236" s="616" t="s">
        <v>678</v>
      </c>
      <c r="D236" s="117" t="s">
        <v>434</v>
      </c>
      <c r="E236" s="622" t="s">
        <v>1266</v>
      </c>
      <c r="F236" s="318" t="s">
        <v>81</v>
      </c>
      <c r="G236" s="324" t="s">
        <v>81</v>
      </c>
      <c r="H236" s="117" t="s">
        <v>81</v>
      </c>
      <c r="I236" s="13" t="s">
        <v>81</v>
      </c>
      <c r="J236" s="118"/>
      <c r="K236" s="117"/>
      <c r="L236" s="13"/>
      <c r="M236" s="118"/>
      <c r="N236" s="117"/>
      <c r="O236" s="13"/>
      <c r="P236" s="118"/>
      <c r="Q236" s="117"/>
      <c r="R236" s="319"/>
      <c r="S236" s="118"/>
      <c r="T236" s="223"/>
      <c r="U236" s="13"/>
      <c r="V236" s="118"/>
      <c r="W236" s="117"/>
      <c r="X236" s="13"/>
      <c r="Y236" s="600" t="s">
        <v>1275</v>
      </c>
    </row>
    <row r="237" spans="1:25" ht="26.4">
      <c r="A237" s="117" t="s">
        <v>5</v>
      </c>
      <c r="B237" s="610" t="s">
        <v>1271</v>
      </c>
      <c r="C237" s="616" t="s">
        <v>678</v>
      </c>
      <c r="D237" s="117" t="s">
        <v>434</v>
      </c>
      <c r="E237" s="622" t="s">
        <v>1266</v>
      </c>
      <c r="F237" s="318" t="s">
        <v>81</v>
      </c>
      <c r="G237" s="324" t="s">
        <v>81</v>
      </c>
      <c r="H237" s="117" t="s">
        <v>81</v>
      </c>
      <c r="I237" s="13" t="s">
        <v>81</v>
      </c>
      <c r="J237" s="118"/>
      <c r="K237" s="117"/>
      <c r="L237" s="13"/>
      <c r="M237" s="118"/>
      <c r="N237" s="117"/>
      <c r="O237" s="13"/>
      <c r="P237" s="118"/>
      <c r="Q237" s="117"/>
      <c r="R237" s="319"/>
      <c r="S237" s="118"/>
      <c r="T237" s="223"/>
      <c r="U237" s="13"/>
      <c r="V237" s="118"/>
      <c r="W237" s="117"/>
      <c r="X237" s="13"/>
      <c r="Y237" s="600" t="s">
        <v>1275</v>
      </c>
    </row>
    <row r="238" spans="1:25" ht="26.4">
      <c r="A238" s="117" t="s">
        <v>5</v>
      </c>
      <c r="B238" s="610" t="s">
        <v>1099</v>
      </c>
      <c r="C238" s="616" t="s">
        <v>678</v>
      </c>
      <c r="D238" s="117" t="s">
        <v>434</v>
      </c>
      <c r="E238" s="622" t="s">
        <v>1266</v>
      </c>
      <c r="F238" s="318" t="s">
        <v>81</v>
      </c>
      <c r="G238" s="324" t="s">
        <v>81</v>
      </c>
      <c r="H238" s="117" t="s">
        <v>81</v>
      </c>
      <c r="I238" s="13" t="s">
        <v>81</v>
      </c>
      <c r="J238" s="118"/>
      <c r="K238" s="117"/>
      <c r="L238" s="13"/>
      <c r="M238" s="118"/>
      <c r="N238" s="117"/>
      <c r="O238" s="13"/>
      <c r="P238" s="118"/>
      <c r="Q238" s="117"/>
      <c r="R238" s="319"/>
      <c r="S238" s="118"/>
      <c r="T238" s="223"/>
      <c r="U238" s="13"/>
      <c r="V238" s="118"/>
      <c r="W238" s="117"/>
      <c r="X238" s="13"/>
      <c r="Y238" s="600" t="s">
        <v>1275</v>
      </c>
    </row>
    <row r="239" spans="1:25" ht="26.4">
      <c r="A239" s="117" t="s">
        <v>5</v>
      </c>
      <c r="B239" s="610" t="s">
        <v>1272</v>
      </c>
      <c r="C239" s="616" t="s">
        <v>678</v>
      </c>
      <c r="D239" s="117" t="s">
        <v>434</v>
      </c>
      <c r="E239" s="622" t="s">
        <v>1266</v>
      </c>
      <c r="F239" s="318" t="s">
        <v>81</v>
      </c>
      <c r="G239" s="324" t="s">
        <v>81</v>
      </c>
      <c r="H239" s="117" t="s">
        <v>81</v>
      </c>
      <c r="I239" s="13" t="s">
        <v>81</v>
      </c>
      <c r="J239" s="118"/>
      <c r="K239" s="117"/>
      <c r="L239" s="13"/>
      <c r="M239" s="118"/>
      <c r="N239" s="117"/>
      <c r="O239" s="13"/>
      <c r="P239" s="118"/>
      <c r="Q239" s="117"/>
      <c r="R239" s="319"/>
      <c r="S239" s="118"/>
      <c r="T239" s="223"/>
      <c r="U239" s="13"/>
      <c r="V239" s="118"/>
      <c r="W239" s="117"/>
      <c r="X239" s="13"/>
      <c r="Y239" s="600" t="s">
        <v>1275</v>
      </c>
    </row>
    <row r="240" spans="1:25" ht="26.4">
      <c r="A240" s="117" t="s">
        <v>5</v>
      </c>
      <c r="B240" s="610" t="s">
        <v>1273</v>
      </c>
      <c r="C240" s="616" t="s">
        <v>678</v>
      </c>
      <c r="D240" s="117" t="s">
        <v>434</v>
      </c>
      <c r="E240" s="622" t="s">
        <v>1266</v>
      </c>
      <c r="F240" s="318" t="s">
        <v>81</v>
      </c>
      <c r="G240" s="324" t="s">
        <v>81</v>
      </c>
      <c r="H240" s="117" t="s">
        <v>81</v>
      </c>
      <c r="I240" s="13" t="s">
        <v>81</v>
      </c>
      <c r="J240" s="118"/>
      <c r="K240" s="117"/>
      <c r="L240" s="13"/>
      <c r="M240" s="118"/>
      <c r="N240" s="117"/>
      <c r="O240" s="13"/>
      <c r="P240" s="118"/>
      <c r="Q240" s="117"/>
      <c r="R240" s="319"/>
      <c r="S240" s="118"/>
      <c r="T240" s="117"/>
      <c r="U240" s="13"/>
      <c r="V240" s="118"/>
      <c r="W240" s="117"/>
      <c r="X240" s="13"/>
      <c r="Y240" s="600" t="s">
        <v>1275</v>
      </c>
    </row>
    <row r="241" spans="1:25" ht="26.4">
      <c r="A241" s="117" t="s">
        <v>5</v>
      </c>
      <c r="B241" s="610" t="s">
        <v>1231</v>
      </c>
      <c r="C241" s="616" t="s">
        <v>678</v>
      </c>
      <c r="D241" s="117" t="s">
        <v>434</v>
      </c>
      <c r="E241" s="622" t="s">
        <v>1266</v>
      </c>
      <c r="F241" s="318" t="s">
        <v>81</v>
      </c>
      <c r="G241" s="324" t="s">
        <v>81</v>
      </c>
      <c r="H241" s="117" t="s">
        <v>81</v>
      </c>
      <c r="I241" s="13" t="s">
        <v>81</v>
      </c>
      <c r="J241" s="118"/>
      <c r="K241" s="117"/>
      <c r="L241" s="13"/>
      <c r="M241" s="118"/>
      <c r="N241" s="117"/>
      <c r="O241" s="13"/>
      <c r="P241" s="118"/>
      <c r="Q241" s="117"/>
      <c r="R241" s="319"/>
      <c r="S241" s="118"/>
      <c r="T241" s="117"/>
      <c r="U241" s="13"/>
      <c r="V241" s="118"/>
      <c r="W241" s="117"/>
      <c r="X241" s="13"/>
      <c r="Y241" s="600" t="s">
        <v>1275</v>
      </c>
    </row>
    <row r="242" spans="1:25" ht="26.4">
      <c r="A242" s="117" t="s">
        <v>5</v>
      </c>
      <c r="B242" s="610" t="s">
        <v>1232</v>
      </c>
      <c r="C242" s="616" t="s">
        <v>678</v>
      </c>
      <c r="D242" s="117" t="s">
        <v>434</v>
      </c>
      <c r="E242" s="622" t="s">
        <v>1266</v>
      </c>
      <c r="F242" s="318" t="s">
        <v>81</v>
      </c>
      <c r="G242" s="324" t="s">
        <v>81</v>
      </c>
      <c r="H242" s="117" t="s">
        <v>81</v>
      </c>
      <c r="I242" s="13" t="s">
        <v>81</v>
      </c>
      <c r="J242" s="118"/>
      <c r="K242" s="117"/>
      <c r="L242" s="13"/>
      <c r="M242" s="118"/>
      <c r="N242" s="117"/>
      <c r="O242" s="13"/>
      <c r="P242" s="118"/>
      <c r="Q242" s="117"/>
      <c r="R242" s="319"/>
      <c r="S242" s="118"/>
      <c r="T242" s="117"/>
      <c r="U242" s="13"/>
      <c r="V242" s="118"/>
      <c r="W242" s="117"/>
      <c r="X242" s="13"/>
      <c r="Y242" s="600" t="s">
        <v>1275</v>
      </c>
    </row>
    <row r="243" spans="1:25" ht="26.4">
      <c r="A243" s="117" t="s">
        <v>5</v>
      </c>
      <c r="B243" s="610" t="s">
        <v>1233</v>
      </c>
      <c r="C243" s="616" t="s">
        <v>678</v>
      </c>
      <c r="D243" s="117" t="s">
        <v>434</v>
      </c>
      <c r="E243" s="622" t="s">
        <v>1266</v>
      </c>
      <c r="F243" s="318" t="s">
        <v>81</v>
      </c>
      <c r="G243" s="324"/>
      <c r="H243" s="117"/>
      <c r="I243" s="13"/>
      <c r="J243" s="118"/>
      <c r="K243" s="117"/>
      <c r="L243" s="13"/>
      <c r="M243" s="118"/>
      <c r="N243" s="117"/>
      <c r="O243" s="13"/>
      <c r="P243" s="118"/>
      <c r="Q243" s="117"/>
      <c r="R243" s="319"/>
      <c r="S243" s="118"/>
      <c r="T243" s="117"/>
      <c r="U243" s="13"/>
      <c r="V243" s="118"/>
      <c r="W243" s="117"/>
      <c r="X243" s="13"/>
      <c r="Y243" s="600" t="s">
        <v>1277</v>
      </c>
    </row>
    <row r="244" spans="1:25" ht="26.4">
      <c r="A244" s="117" t="s">
        <v>5</v>
      </c>
      <c r="B244" s="610" t="s">
        <v>1234</v>
      </c>
      <c r="C244" s="616" t="s">
        <v>678</v>
      </c>
      <c r="D244" s="117" t="s">
        <v>434</v>
      </c>
      <c r="E244" s="622" t="s">
        <v>1266</v>
      </c>
      <c r="F244" s="318" t="s">
        <v>81</v>
      </c>
      <c r="G244" s="324"/>
      <c r="H244" s="117"/>
      <c r="I244" s="13"/>
      <c r="J244" s="118"/>
      <c r="K244" s="117"/>
      <c r="L244" s="13"/>
      <c r="M244" s="118"/>
      <c r="N244" s="117"/>
      <c r="O244" s="13"/>
      <c r="P244" s="118"/>
      <c r="Q244" s="117"/>
      <c r="R244" s="319"/>
      <c r="S244" s="118"/>
      <c r="T244" s="117"/>
      <c r="U244" s="13"/>
      <c r="V244" s="118"/>
      <c r="W244" s="117"/>
      <c r="X244" s="13"/>
      <c r="Y244" s="600" t="s">
        <v>1277</v>
      </c>
    </row>
    <row r="245" spans="1:25" ht="26.4">
      <c r="A245" s="117" t="s">
        <v>5</v>
      </c>
      <c r="B245" s="610" t="s">
        <v>1274</v>
      </c>
      <c r="C245" s="616" t="s">
        <v>678</v>
      </c>
      <c r="D245" s="117" t="s">
        <v>434</v>
      </c>
      <c r="E245" s="622" t="s">
        <v>1266</v>
      </c>
      <c r="F245" s="318" t="s">
        <v>81</v>
      </c>
      <c r="G245" s="324" t="s">
        <v>81</v>
      </c>
      <c r="H245" s="117" t="s">
        <v>81</v>
      </c>
      <c r="I245" s="13" t="s">
        <v>81</v>
      </c>
      <c r="J245" s="118"/>
      <c r="K245" s="117"/>
      <c r="L245" s="13"/>
      <c r="M245" s="118"/>
      <c r="N245" s="117"/>
      <c r="O245" s="13"/>
      <c r="P245" s="118"/>
      <c r="Q245" s="117"/>
      <c r="R245" s="319"/>
      <c r="S245" s="118"/>
      <c r="T245" s="117"/>
      <c r="U245" s="13"/>
      <c r="V245" s="118"/>
      <c r="W245" s="117"/>
      <c r="X245" s="13"/>
      <c r="Y245" s="600" t="s">
        <v>1275</v>
      </c>
    </row>
    <row r="246" spans="1:25" ht="39.6">
      <c r="A246" s="117" t="s">
        <v>5</v>
      </c>
      <c r="B246" s="610" t="s">
        <v>1236</v>
      </c>
      <c r="C246" s="616" t="s">
        <v>678</v>
      </c>
      <c r="D246" s="117" t="s">
        <v>434</v>
      </c>
      <c r="E246" s="622" t="s">
        <v>1266</v>
      </c>
      <c r="F246" s="318" t="s">
        <v>81</v>
      </c>
      <c r="G246" s="324" t="s">
        <v>81</v>
      </c>
      <c r="H246" s="117" t="s">
        <v>81</v>
      </c>
      <c r="I246" s="13" t="s">
        <v>81</v>
      </c>
      <c r="J246" s="118"/>
      <c r="K246" s="117"/>
      <c r="L246" s="13"/>
      <c r="M246" s="118"/>
      <c r="N246" s="117"/>
      <c r="O246" s="13"/>
      <c r="P246" s="118"/>
      <c r="Q246" s="117"/>
      <c r="R246" s="319"/>
      <c r="S246" s="118"/>
      <c r="T246" s="117"/>
      <c r="U246" s="13"/>
      <c r="V246" s="118"/>
      <c r="W246" s="117"/>
      <c r="X246" s="13"/>
      <c r="Y246" s="600" t="s">
        <v>1278</v>
      </c>
    </row>
    <row r="247" spans="1:25" ht="26.4">
      <c r="A247" s="117" t="s">
        <v>5</v>
      </c>
      <c r="B247" s="610" t="s">
        <v>774</v>
      </c>
      <c r="C247" s="616" t="s">
        <v>1033</v>
      </c>
      <c r="D247" s="117" t="s">
        <v>1034</v>
      </c>
      <c r="E247" s="622" t="s">
        <v>1116</v>
      </c>
      <c r="F247" s="318" t="s">
        <v>719</v>
      </c>
      <c r="G247" s="324" t="s">
        <v>719</v>
      </c>
      <c r="H247" s="117" t="s">
        <v>719</v>
      </c>
      <c r="I247" s="13" t="s">
        <v>719</v>
      </c>
      <c r="J247" s="118"/>
      <c r="K247" s="117"/>
      <c r="L247" s="13"/>
      <c r="M247" s="118"/>
      <c r="N247" s="117"/>
      <c r="O247" s="13"/>
      <c r="P247" s="118"/>
      <c r="Q247" s="117"/>
      <c r="R247" s="319"/>
      <c r="S247" s="118"/>
      <c r="T247" s="117"/>
      <c r="U247" s="13"/>
      <c r="V247" s="118"/>
      <c r="W247" s="117"/>
      <c r="X247" s="13"/>
      <c r="Y247" s="600" t="s">
        <v>1117</v>
      </c>
    </row>
    <row r="248" spans="1:25" ht="26.4">
      <c r="A248" s="117" t="s">
        <v>5</v>
      </c>
      <c r="B248" s="610" t="s">
        <v>1094</v>
      </c>
      <c r="C248" s="616" t="s">
        <v>1033</v>
      </c>
      <c r="D248" s="117" t="s">
        <v>1034</v>
      </c>
      <c r="E248" s="622" t="s">
        <v>1116</v>
      </c>
      <c r="F248" s="318" t="s">
        <v>719</v>
      </c>
      <c r="G248" s="324" t="s">
        <v>719</v>
      </c>
      <c r="H248" s="117" t="s">
        <v>719</v>
      </c>
      <c r="I248" s="13" t="s">
        <v>719</v>
      </c>
      <c r="J248" s="118"/>
      <c r="K248" s="117"/>
      <c r="L248" s="13"/>
      <c r="M248" s="118"/>
      <c r="N248" s="117"/>
      <c r="O248" s="13"/>
      <c r="P248" s="118"/>
      <c r="Q248" s="117"/>
      <c r="R248" s="319"/>
      <c r="S248" s="118"/>
      <c r="T248" s="117"/>
      <c r="U248" s="13"/>
      <c r="V248" s="118"/>
      <c r="W248" s="117"/>
      <c r="X248" s="13"/>
      <c r="Y248" s="600" t="s">
        <v>1117</v>
      </c>
    </row>
    <row r="249" spans="1:25" ht="26.4">
      <c r="A249" s="117" t="s">
        <v>5</v>
      </c>
      <c r="B249" s="610" t="s">
        <v>790</v>
      </c>
      <c r="C249" s="616" t="s">
        <v>1033</v>
      </c>
      <c r="D249" s="117" t="s">
        <v>1034</v>
      </c>
      <c r="E249" s="622" t="s">
        <v>1116</v>
      </c>
      <c r="F249" s="318" t="s">
        <v>719</v>
      </c>
      <c r="G249" s="324" t="s">
        <v>719</v>
      </c>
      <c r="H249" s="117" t="s">
        <v>719</v>
      </c>
      <c r="I249" s="13" t="s">
        <v>719</v>
      </c>
      <c r="J249" s="118"/>
      <c r="K249" s="117"/>
      <c r="L249" s="13"/>
      <c r="M249" s="118"/>
      <c r="N249" s="117"/>
      <c r="O249" s="13"/>
      <c r="P249" s="118"/>
      <c r="Q249" s="117"/>
      <c r="R249" s="319"/>
      <c r="S249" s="118"/>
      <c r="T249" s="117"/>
      <c r="U249" s="13"/>
      <c r="V249" s="118"/>
      <c r="W249" s="117"/>
      <c r="X249" s="13"/>
      <c r="Y249" s="600" t="s">
        <v>1117</v>
      </c>
    </row>
    <row r="250" spans="1:25" ht="26.4">
      <c r="A250" s="117" t="s">
        <v>5</v>
      </c>
      <c r="B250" s="610" t="s">
        <v>1095</v>
      </c>
      <c r="C250" s="616" t="s">
        <v>1033</v>
      </c>
      <c r="D250" s="117" t="s">
        <v>1034</v>
      </c>
      <c r="E250" s="622" t="s">
        <v>1118</v>
      </c>
      <c r="F250" s="318" t="s">
        <v>601</v>
      </c>
      <c r="G250" s="324" t="s">
        <v>719</v>
      </c>
      <c r="H250" s="117" t="s">
        <v>719</v>
      </c>
      <c r="I250" s="13" t="s">
        <v>719</v>
      </c>
      <c r="J250" s="337"/>
      <c r="K250" s="117"/>
      <c r="L250" s="13"/>
      <c r="M250" s="118" t="s">
        <v>81</v>
      </c>
      <c r="N250" s="117"/>
      <c r="O250" s="13"/>
      <c r="P250" s="118" t="s">
        <v>81</v>
      </c>
      <c r="Q250" s="117"/>
      <c r="R250" s="319"/>
      <c r="S250" s="118" t="s">
        <v>81</v>
      </c>
      <c r="T250" s="117"/>
      <c r="U250" s="13"/>
      <c r="V250" s="118"/>
      <c r="W250" s="117"/>
      <c r="X250" s="13"/>
      <c r="Y250" s="600" t="s">
        <v>1111</v>
      </c>
    </row>
    <row r="251" spans="1:25" ht="26.4">
      <c r="A251" s="117" t="s">
        <v>5</v>
      </c>
      <c r="B251" s="610" t="s">
        <v>1095</v>
      </c>
      <c r="C251" s="616" t="s">
        <v>1033</v>
      </c>
      <c r="D251" s="117" t="s">
        <v>1034</v>
      </c>
      <c r="E251" s="622" t="s">
        <v>1123</v>
      </c>
      <c r="F251" s="318" t="s">
        <v>601</v>
      </c>
      <c r="G251" s="324" t="s">
        <v>719</v>
      </c>
      <c r="H251" s="117" t="s">
        <v>719</v>
      </c>
      <c r="I251" s="13" t="s">
        <v>719</v>
      </c>
      <c r="J251" s="337"/>
      <c r="K251" s="117"/>
      <c r="L251" s="13"/>
      <c r="M251" s="118" t="s">
        <v>81</v>
      </c>
      <c r="N251" s="117"/>
      <c r="O251" s="13"/>
      <c r="P251" s="118" t="s">
        <v>81</v>
      </c>
      <c r="Q251" s="117"/>
      <c r="R251" s="319"/>
      <c r="S251" s="118" t="s">
        <v>81</v>
      </c>
      <c r="T251" s="117"/>
      <c r="U251" s="13"/>
      <c r="V251" s="118"/>
      <c r="W251" s="117"/>
      <c r="X251" s="13"/>
      <c r="Y251" s="600" t="s">
        <v>1111</v>
      </c>
    </row>
    <row r="252" spans="1:25" ht="26.4">
      <c r="A252" s="117" t="s">
        <v>5</v>
      </c>
      <c r="B252" s="610" t="s">
        <v>1095</v>
      </c>
      <c r="C252" s="616" t="s">
        <v>1033</v>
      </c>
      <c r="D252" s="117" t="s">
        <v>1034</v>
      </c>
      <c r="E252" s="622" t="s">
        <v>1120</v>
      </c>
      <c r="F252" s="318" t="s">
        <v>601</v>
      </c>
      <c r="G252" s="324" t="s">
        <v>719</v>
      </c>
      <c r="H252" s="117" t="s">
        <v>719</v>
      </c>
      <c r="I252" s="13" t="s">
        <v>719</v>
      </c>
      <c r="J252" s="337"/>
      <c r="K252" s="117"/>
      <c r="L252" s="13"/>
      <c r="M252" s="118" t="s">
        <v>81</v>
      </c>
      <c r="N252" s="117"/>
      <c r="O252" s="13"/>
      <c r="P252" s="118" t="s">
        <v>81</v>
      </c>
      <c r="Q252" s="117"/>
      <c r="R252" s="319"/>
      <c r="S252" s="118" t="s">
        <v>81</v>
      </c>
      <c r="T252" s="117"/>
      <c r="U252" s="13"/>
      <c r="V252" s="118"/>
      <c r="W252" s="117"/>
      <c r="X252" s="13"/>
      <c r="Y252" s="600" t="s">
        <v>1111</v>
      </c>
    </row>
    <row r="253" spans="1:25" ht="26.4">
      <c r="A253" s="117" t="s">
        <v>5</v>
      </c>
      <c r="B253" s="610" t="s">
        <v>1095</v>
      </c>
      <c r="C253" s="616" t="s">
        <v>1033</v>
      </c>
      <c r="D253" s="117" t="s">
        <v>1034</v>
      </c>
      <c r="E253" s="622" t="s">
        <v>1114</v>
      </c>
      <c r="F253" s="318" t="s">
        <v>601</v>
      </c>
      <c r="G253" s="324" t="s">
        <v>719</v>
      </c>
      <c r="H253" s="117" t="s">
        <v>719</v>
      </c>
      <c r="I253" s="13" t="s">
        <v>719</v>
      </c>
      <c r="J253" s="337"/>
      <c r="K253" s="117"/>
      <c r="L253" s="13"/>
      <c r="M253" s="118" t="s">
        <v>81</v>
      </c>
      <c r="N253" s="117"/>
      <c r="O253" s="13"/>
      <c r="P253" s="118" t="s">
        <v>81</v>
      </c>
      <c r="Q253" s="117"/>
      <c r="R253" s="319"/>
      <c r="S253" s="118" t="s">
        <v>81</v>
      </c>
      <c r="T253" s="117"/>
      <c r="U253" s="13"/>
      <c r="V253" s="118"/>
      <c r="W253" s="117"/>
      <c r="X253" s="13"/>
      <c r="Y253" s="600" t="s">
        <v>1111</v>
      </c>
    </row>
    <row r="254" spans="1:25" ht="26.4">
      <c r="A254" s="117" t="s">
        <v>5</v>
      </c>
      <c r="B254" s="610" t="s">
        <v>1097</v>
      </c>
      <c r="C254" s="616" t="s">
        <v>1033</v>
      </c>
      <c r="D254" s="117" t="s">
        <v>1034</v>
      </c>
      <c r="E254" s="622" t="s">
        <v>1116</v>
      </c>
      <c r="F254" s="318" t="s">
        <v>719</v>
      </c>
      <c r="G254" s="324" t="s">
        <v>719</v>
      </c>
      <c r="H254" s="117" t="s">
        <v>719</v>
      </c>
      <c r="I254" s="13" t="s">
        <v>719</v>
      </c>
      <c r="J254" s="118"/>
      <c r="K254" s="117"/>
      <c r="L254" s="13"/>
      <c r="M254" s="118"/>
      <c r="N254" s="117"/>
      <c r="O254" s="13"/>
      <c r="P254" s="118"/>
      <c r="Q254" s="117"/>
      <c r="R254" s="319"/>
      <c r="S254" s="118"/>
      <c r="T254" s="117"/>
      <c r="U254" s="13"/>
      <c r="V254" s="118"/>
      <c r="W254" s="117"/>
      <c r="X254" s="13"/>
      <c r="Y254" s="600" t="s">
        <v>1117</v>
      </c>
    </row>
    <row r="255" spans="1:25" ht="26.4">
      <c r="A255" s="117" t="s">
        <v>5</v>
      </c>
      <c r="B255" s="610" t="s">
        <v>834</v>
      </c>
      <c r="C255" s="616" t="s">
        <v>1033</v>
      </c>
      <c r="D255" s="117" t="s">
        <v>1034</v>
      </c>
      <c r="E255" s="622" t="s">
        <v>1116</v>
      </c>
      <c r="F255" s="318" t="s">
        <v>719</v>
      </c>
      <c r="G255" s="324" t="s">
        <v>719</v>
      </c>
      <c r="H255" s="117" t="s">
        <v>719</v>
      </c>
      <c r="I255" s="13" t="s">
        <v>719</v>
      </c>
      <c r="J255" s="118"/>
      <c r="K255" s="117"/>
      <c r="L255" s="13"/>
      <c r="M255" s="118"/>
      <c r="N255" s="117"/>
      <c r="O255" s="13"/>
      <c r="P255" s="118"/>
      <c r="Q255" s="117"/>
      <c r="R255" s="319"/>
      <c r="S255" s="118"/>
      <c r="T255" s="117"/>
      <c r="U255" s="13"/>
      <c r="V255" s="118"/>
      <c r="W255" s="117"/>
      <c r="X255" s="13"/>
      <c r="Y255" s="600" t="s">
        <v>1117</v>
      </c>
    </row>
    <row r="256" spans="1:25" ht="26.4">
      <c r="A256" s="117" t="s">
        <v>5</v>
      </c>
      <c r="B256" s="610" t="s">
        <v>836</v>
      </c>
      <c r="C256" s="616" t="s">
        <v>1033</v>
      </c>
      <c r="D256" s="117" t="s">
        <v>1034</v>
      </c>
      <c r="E256" s="622" t="s">
        <v>1116</v>
      </c>
      <c r="F256" s="318" t="s">
        <v>719</v>
      </c>
      <c r="G256" s="324" t="s">
        <v>719</v>
      </c>
      <c r="H256" s="117" t="s">
        <v>719</v>
      </c>
      <c r="I256" s="13" t="s">
        <v>719</v>
      </c>
      <c r="J256" s="118"/>
      <c r="K256" s="117"/>
      <c r="L256" s="13"/>
      <c r="M256" s="118"/>
      <c r="N256" s="117"/>
      <c r="O256" s="13"/>
      <c r="P256" s="118"/>
      <c r="Q256" s="117"/>
      <c r="R256" s="319"/>
      <c r="S256" s="118"/>
      <c r="T256" s="117"/>
      <c r="U256" s="13"/>
      <c r="V256" s="118"/>
      <c r="W256" s="117"/>
      <c r="X256" s="13"/>
      <c r="Y256" s="600" t="s">
        <v>1117</v>
      </c>
    </row>
    <row r="257" spans="1:25" ht="26.4">
      <c r="A257" s="117" t="s">
        <v>5</v>
      </c>
      <c r="B257" s="610" t="s">
        <v>837</v>
      </c>
      <c r="C257" s="616" t="s">
        <v>1033</v>
      </c>
      <c r="D257" s="117" t="s">
        <v>1034</v>
      </c>
      <c r="E257" s="622" t="s">
        <v>1116</v>
      </c>
      <c r="F257" s="318" t="s">
        <v>719</v>
      </c>
      <c r="G257" s="324" t="s">
        <v>719</v>
      </c>
      <c r="H257" s="117" t="s">
        <v>719</v>
      </c>
      <c r="I257" s="13" t="s">
        <v>719</v>
      </c>
      <c r="J257" s="118"/>
      <c r="K257" s="117"/>
      <c r="L257" s="13"/>
      <c r="M257" s="118"/>
      <c r="N257" s="117"/>
      <c r="O257" s="13"/>
      <c r="P257" s="118"/>
      <c r="Q257" s="117"/>
      <c r="R257" s="319"/>
      <c r="S257" s="118"/>
      <c r="T257" s="117"/>
      <c r="U257" s="13"/>
      <c r="V257" s="118"/>
      <c r="W257" s="117"/>
      <c r="X257" s="13"/>
      <c r="Y257" s="600" t="s">
        <v>1117</v>
      </c>
    </row>
    <row r="258" spans="1:25" ht="26.4">
      <c r="A258" s="117" t="s">
        <v>5</v>
      </c>
      <c r="B258" s="610" t="s">
        <v>1098</v>
      </c>
      <c r="C258" s="616" t="s">
        <v>1033</v>
      </c>
      <c r="D258" s="117" t="s">
        <v>1034</v>
      </c>
      <c r="E258" s="622" t="s">
        <v>1116</v>
      </c>
      <c r="F258" s="318" t="s">
        <v>719</v>
      </c>
      <c r="G258" s="324" t="s">
        <v>719</v>
      </c>
      <c r="H258" s="117" t="s">
        <v>719</v>
      </c>
      <c r="I258" s="13" t="s">
        <v>719</v>
      </c>
      <c r="J258" s="118"/>
      <c r="K258" s="117"/>
      <c r="L258" s="13"/>
      <c r="M258" s="118"/>
      <c r="N258" s="117"/>
      <c r="O258" s="13"/>
      <c r="P258" s="118"/>
      <c r="Q258" s="117"/>
      <c r="R258" s="319"/>
      <c r="S258" s="118"/>
      <c r="T258" s="117"/>
      <c r="U258" s="13"/>
      <c r="V258" s="118"/>
      <c r="W258" s="117"/>
      <c r="X258" s="13"/>
      <c r="Y258" s="600" t="s">
        <v>1117</v>
      </c>
    </row>
    <row r="259" spans="1:25" ht="26.4">
      <c r="A259" s="117" t="s">
        <v>5</v>
      </c>
      <c r="B259" s="610" t="s">
        <v>1099</v>
      </c>
      <c r="C259" s="616" t="s">
        <v>1033</v>
      </c>
      <c r="D259" s="117" t="s">
        <v>1034</v>
      </c>
      <c r="E259" s="622" t="s">
        <v>1116</v>
      </c>
      <c r="F259" s="318" t="s">
        <v>719</v>
      </c>
      <c r="G259" s="324" t="s">
        <v>719</v>
      </c>
      <c r="H259" s="117" t="s">
        <v>719</v>
      </c>
      <c r="I259" s="13" t="s">
        <v>719</v>
      </c>
      <c r="J259" s="118"/>
      <c r="K259" s="117"/>
      <c r="L259" s="13"/>
      <c r="M259" s="118"/>
      <c r="N259" s="117"/>
      <c r="O259" s="13"/>
      <c r="P259" s="118"/>
      <c r="Q259" s="117"/>
      <c r="R259" s="319"/>
      <c r="S259" s="118"/>
      <c r="T259" s="117"/>
      <c r="U259" s="13"/>
      <c r="V259" s="118"/>
      <c r="W259" s="117"/>
      <c r="X259" s="13"/>
      <c r="Y259" s="600" t="s">
        <v>1117</v>
      </c>
    </row>
    <row r="260" spans="1:25" ht="26.4">
      <c r="A260" s="117" t="s">
        <v>5</v>
      </c>
      <c r="B260" s="610" t="s">
        <v>1100</v>
      </c>
      <c r="C260" s="616" t="s">
        <v>1033</v>
      </c>
      <c r="D260" s="117" t="s">
        <v>1034</v>
      </c>
      <c r="E260" s="622" t="s">
        <v>1116</v>
      </c>
      <c r="F260" s="318" t="s">
        <v>719</v>
      </c>
      <c r="G260" s="324" t="s">
        <v>719</v>
      </c>
      <c r="H260" s="117" t="s">
        <v>719</v>
      </c>
      <c r="I260" s="13" t="s">
        <v>719</v>
      </c>
      <c r="J260" s="118"/>
      <c r="K260" s="117"/>
      <c r="L260" s="13"/>
      <c r="M260" s="118"/>
      <c r="N260" s="117"/>
      <c r="O260" s="13"/>
      <c r="P260" s="118"/>
      <c r="Q260" s="117"/>
      <c r="R260" s="319"/>
      <c r="S260" s="118"/>
      <c r="T260" s="117"/>
      <c r="U260" s="13"/>
      <c r="V260" s="118"/>
      <c r="W260" s="117"/>
      <c r="X260" s="13"/>
      <c r="Y260" s="600" t="s">
        <v>1117</v>
      </c>
    </row>
    <row r="261" spans="1:25" ht="26.4">
      <c r="A261" s="117" t="s">
        <v>5</v>
      </c>
      <c r="B261" s="610" t="s">
        <v>1101</v>
      </c>
      <c r="C261" s="616" t="s">
        <v>1033</v>
      </c>
      <c r="D261" s="117" t="s">
        <v>1034</v>
      </c>
      <c r="E261" s="622" t="s">
        <v>1118</v>
      </c>
      <c r="F261" s="318" t="s">
        <v>601</v>
      </c>
      <c r="G261" s="324" t="s">
        <v>719</v>
      </c>
      <c r="H261" s="117" t="s">
        <v>719</v>
      </c>
      <c r="I261" s="13" t="s">
        <v>719</v>
      </c>
      <c r="J261" s="337"/>
      <c r="K261" s="117"/>
      <c r="L261" s="13"/>
      <c r="M261" s="118" t="s">
        <v>81</v>
      </c>
      <c r="N261" s="117"/>
      <c r="O261" s="13"/>
      <c r="P261" s="118" t="s">
        <v>81</v>
      </c>
      <c r="Q261" s="117"/>
      <c r="R261" s="319"/>
      <c r="S261" s="118" t="s">
        <v>81</v>
      </c>
      <c r="T261" s="117"/>
      <c r="U261" s="13"/>
      <c r="V261" s="118"/>
      <c r="W261" s="117"/>
      <c r="X261" s="13"/>
      <c r="Y261" s="600" t="s">
        <v>1111</v>
      </c>
    </row>
    <row r="262" spans="1:25" ht="26.4">
      <c r="A262" s="117" t="s">
        <v>5</v>
      </c>
      <c r="B262" s="610" t="s">
        <v>1101</v>
      </c>
      <c r="C262" s="616" t="s">
        <v>1033</v>
      </c>
      <c r="D262" s="117" t="s">
        <v>1034</v>
      </c>
      <c r="E262" s="622" t="s">
        <v>1120</v>
      </c>
      <c r="F262" s="318" t="s">
        <v>601</v>
      </c>
      <c r="G262" s="324" t="s">
        <v>719</v>
      </c>
      <c r="H262" s="117" t="s">
        <v>719</v>
      </c>
      <c r="I262" s="13" t="s">
        <v>719</v>
      </c>
      <c r="J262" s="337"/>
      <c r="K262" s="117"/>
      <c r="L262" s="13"/>
      <c r="M262" s="118" t="s">
        <v>81</v>
      </c>
      <c r="N262" s="117"/>
      <c r="O262" s="13"/>
      <c r="P262" s="118" t="s">
        <v>81</v>
      </c>
      <c r="Q262" s="117"/>
      <c r="R262" s="319"/>
      <c r="S262" s="118" t="s">
        <v>81</v>
      </c>
      <c r="T262" s="117"/>
      <c r="U262" s="13"/>
      <c r="V262" s="118"/>
      <c r="W262" s="117"/>
      <c r="X262" s="13"/>
      <c r="Y262" s="600" t="s">
        <v>1111</v>
      </c>
    </row>
    <row r="263" spans="1:25" ht="26.4">
      <c r="A263" s="117" t="s">
        <v>5</v>
      </c>
      <c r="B263" s="610" t="s">
        <v>1101</v>
      </c>
      <c r="C263" s="616" t="s">
        <v>1033</v>
      </c>
      <c r="D263" s="117" t="s">
        <v>1034</v>
      </c>
      <c r="E263" s="622" t="s">
        <v>1114</v>
      </c>
      <c r="F263" s="318" t="s">
        <v>601</v>
      </c>
      <c r="G263" s="324" t="s">
        <v>719</v>
      </c>
      <c r="H263" s="117" t="s">
        <v>719</v>
      </c>
      <c r="I263" s="13" t="s">
        <v>719</v>
      </c>
      <c r="J263" s="337"/>
      <c r="K263" s="117"/>
      <c r="L263" s="13"/>
      <c r="M263" s="118" t="s">
        <v>81</v>
      </c>
      <c r="N263" s="117"/>
      <c r="O263" s="13"/>
      <c r="P263" s="118" t="s">
        <v>81</v>
      </c>
      <c r="Q263" s="117"/>
      <c r="R263" s="319"/>
      <c r="S263" s="118" t="s">
        <v>81</v>
      </c>
      <c r="T263" s="117"/>
      <c r="U263" s="13"/>
      <c r="V263" s="118"/>
      <c r="W263" s="117"/>
      <c r="X263" s="13"/>
      <c r="Y263" s="600" t="s">
        <v>1111</v>
      </c>
    </row>
    <row r="264" spans="1:25" ht="26.4">
      <c r="A264" s="117" t="s">
        <v>5</v>
      </c>
      <c r="B264" s="610" t="s">
        <v>1102</v>
      </c>
      <c r="C264" s="616" t="s">
        <v>1033</v>
      </c>
      <c r="D264" s="117" t="s">
        <v>1034</v>
      </c>
      <c r="E264" s="622" t="s">
        <v>1118</v>
      </c>
      <c r="F264" s="318" t="s">
        <v>601</v>
      </c>
      <c r="G264" s="324" t="s">
        <v>719</v>
      </c>
      <c r="H264" s="117" t="s">
        <v>719</v>
      </c>
      <c r="I264" s="13" t="s">
        <v>719</v>
      </c>
      <c r="J264" s="337"/>
      <c r="K264" s="117"/>
      <c r="L264" s="13"/>
      <c r="M264" s="118" t="s">
        <v>81</v>
      </c>
      <c r="N264" s="117"/>
      <c r="O264" s="13"/>
      <c r="P264" s="118" t="s">
        <v>81</v>
      </c>
      <c r="Q264" s="117"/>
      <c r="R264" s="319"/>
      <c r="S264" s="118" t="s">
        <v>81</v>
      </c>
      <c r="T264" s="117"/>
      <c r="U264" s="13"/>
      <c r="V264" s="118"/>
      <c r="W264" s="117"/>
      <c r="X264" s="13"/>
      <c r="Y264" s="600" t="s">
        <v>1111</v>
      </c>
    </row>
    <row r="265" spans="1:25" ht="26.4">
      <c r="A265" s="117" t="s">
        <v>5</v>
      </c>
      <c r="B265" s="610" t="s">
        <v>1102</v>
      </c>
      <c r="C265" s="616" t="s">
        <v>1033</v>
      </c>
      <c r="D265" s="117" t="s">
        <v>1034</v>
      </c>
      <c r="E265" s="622" t="s">
        <v>1120</v>
      </c>
      <c r="F265" s="318" t="s">
        <v>601</v>
      </c>
      <c r="G265" s="324" t="s">
        <v>719</v>
      </c>
      <c r="H265" s="117" t="s">
        <v>719</v>
      </c>
      <c r="I265" s="13" t="s">
        <v>719</v>
      </c>
      <c r="J265" s="337"/>
      <c r="K265" s="117"/>
      <c r="L265" s="13"/>
      <c r="M265" s="118" t="s">
        <v>81</v>
      </c>
      <c r="N265" s="117"/>
      <c r="O265" s="13"/>
      <c r="P265" s="118" t="s">
        <v>81</v>
      </c>
      <c r="Q265" s="117"/>
      <c r="R265" s="319"/>
      <c r="S265" s="118" t="s">
        <v>81</v>
      </c>
      <c r="T265" s="117"/>
      <c r="U265" s="13"/>
      <c r="V265" s="118"/>
      <c r="W265" s="117"/>
      <c r="X265" s="13"/>
      <c r="Y265" s="600" t="s">
        <v>1111</v>
      </c>
    </row>
    <row r="266" spans="1:25" ht="26.4">
      <c r="A266" s="117" t="s">
        <v>5</v>
      </c>
      <c r="B266" s="610" t="s">
        <v>1102</v>
      </c>
      <c r="C266" s="616" t="s">
        <v>1033</v>
      </c>
      <c r="D266" s="117" t="s">
        <v>1034</v>
      </c>
      <c r="E266" s="622" t="s">
        <v>1114</v>
      </c>
      <c r="F266" s="318" t="s">
        <v>601</v>
      </c>
      <c r="G266" s="324" t="s">
        <v>719</v>
      </c>
      <c r="H266" s="117" t="s">
        <v>719</v>
      </c>
      <c r="I266" s="13" t="s">
        <v>719</v>
      </c>
      <c r="J266" s="337"/>
      <c r="K266" s="117"/>
      <c r="L266" s="13"/>
      <c r="M266" s="118" t="s">
        <v>81</v>
      </c>
      <c r="N266" s="117"/>
      <c r="O266" s="13"/>
      <c r="P266" s="118" t="s">
        <v>81</v>
      </c>
      <c r="Q266" s="117"/>
      <c r="R266" s="319"/>
      <c r="S266" s="118" t="s">
        <v>81</v>
      </c>
      <c r="T266" s="117"/>
      <c r="U266" s="13"/>
      <c r="V266" s="118"/>
      <c r="W266" s="117"/>
      <c r="X266" s="13"/>
      <c r="Y266" s="600" t="s">
        <v>1111</v>
      </c>
    </row>
    <row r="267" spans="1:25" ht="26.4">
      <c r="A267" s="117" t="s">
        <v>5</v>
      </c>
      <c r="B267" s="610" t="s">
        <v>1103</v>
      </c>
      <c r="C267" s="616" t="s">
        <v>1033</v>
      </c>
      <c r="D267" s="117" t="s">
        <v>1034</v>
      </c>
      <c r="E267" s="622" t="s">
        <v>1116</v>
      </c>
      <c r="F267" s="318" t="s">
        <v>719</v>
      </c>
      <c r="G267" s="324" t="s">
        <v>719</v>
      </c>
      <c r="H267" s="117" t="s">
        <v>719</v>
      </c>
      <c r="I267" s="13" t="s">
        <v>719</v>
      </c>
      <c r="J267" s="118"/>
      <c r="K267" s="117"/>
      <c r="L267" s="13"/>
      <c r="M267" s="118"/>
      <c r="N267" s="117"/>
      <c r="O267" s="13"/>
      <c r="P267" s="118"/>
      <c r="Q267" s="117"/>
      <c r="R267" s="319"/>
      <c r="S267" s="118"/>
      <c r="T267" s="117"/>
      <c r="U267" s="13"/>
      <c r="V267" s="118"/>
      <c r="W267" s="117"/>
      <c r="X267" s="13"/>
      <c r="Y267" s="600" t="s">
        <v>1117</v>
      </c>
    </row>
    <row r="268" spans="1:25" ht="52.8">
      <c r="A268" s="117" t="s">
        <v>5</v>
      </c>
      <c r="B268" s="610" t="s">
        <v>673</v>
      </c>
      <c r="C268" s="616" t="s">
        <v>1033</v>
      </c>
      <c r="D268" s="117" t="s">
        <v>1034</v>
      </c>
      <c r="E268" s="622" t="s">
        <v>1118</v>
      </c>
      <c r="F268" s="318" t="s">
        <v>719</v>
      </c>
      <c r="G268" s="324" t="s">
        <v>719</v>
      </c>
      <c r="H268" s="117" t="s">
        <v>719</v>
      </c>
      <c r="I268" s="13" t="s">
        <v>719</v>
      </c>
      <c r="J268" s="118"/>
      <c r="K268" s="117"/>
      <c r="L268" s="13"/>
      <c r="M268" s="118"/>
      <c r="N268" s="117"/>
      <c r="O268" s="13"/>
      <c r="P268" s="118"/>
      <c r="Q268" s="117"/>
      <c r="R268" s="319"/>
      <c r="S268" s="118"/>
      <c r="T268" s="117"/>
      <c r="U268" s="13"/>
      <c r="V268" s="118"/>
      <c r="W268" s="117"/>
      <c r="X268" s="13"/>
      <c r="Y268" s="600" t="s">
        <v>2346</v>
      </c>
    </row>
    <row r="269" spans="1:25" ht="52.8">
      <c r="A269" s="117" t="s">
        <v>5</v>
      </c>
      <c r="B269" s="610" t="s">
        <v>673</v>
      </c>
      <c r="C269" s="616" t="s">
        <v>1033</v>
      </c>
      <c r="D269" s="117" t="s">
        <v>1034</v>
      </c>
      <c r="E269" s="622" t="s">
        <v>1114</v>
      </c>
      <c r="F269" s="318" t="s">
        <v>719</v>
      </c>
      <c r="G269" s="324" t="s">
        <v>719</v>
      </c>
      <c r="H269" s="117" t="s">
        <v>719</v>
      </c>
      <c r="I269" s="13" t="s">
        <v>719</v>
      </c>
      <c r="J269" s="118"/>
      <c r="K269" s="117"/>
      <c r="L269" s="13"/>
      <c r="M269" s="118"/>
      <c r="N269" s="117"/>
      <c r="O269" s="13"/>
      <c r="P269" s="118"/>
      <c r="Q269" s="117"/>
      <c r="R269" s="319"/>
      <c r="S269" s="118"/>
      <c r="T269" s="117"/>
      <c r="U269" s="13"/>
      <c r="V269" s="118"/>
      <c r="W269" s="117"/>
      <c r="X269" s="13"/>
      <c r="Y269" s="600" t="s">
        <v>2346</v>
      </c>
    </row>
    <row r="270" spans="1:25" ht="26.4">
      <c r="A270" s="117" t="s">
        <v>5</v>
      </c>
      <c r="B270" s="610" t="s">
        <v>1104</v>
      </c>
      <c r="C270" s="616" t="s">
        <v>1033</v>
      </c>
      <c r="D270" s="117" t="s">
        <v>1034</v>
      </c>
      <c r="E270" s="622" t="s">
        <v>1116</v>
      </c>
      <c r="F270" s="318" t="s">
        <v>719</v>
      </c>
      <c r="G270" s="324" t="s">
        <v>719</v>
      </c>
      <c r="H270" s="117" t="s">
        <v>719</v>
      </c>
      <c r="I270" s="13" t="s">
        <v>719</v>
      </c>
      <c r="J270" s="118"/>
      <c r="K270" s="117"/>
      <c r="L270" s="13"/>
      <c r="M270" s="118"/>
      <c r="N270" s="117"/>
      <c r="O270" s="13"/>
      <c r="P270" s="118"/>
      <c r="Q270" s="117"/>
      <c r="R270" s="13"/>
      <c r="S270" s="118"/>
      <c r="T270" s="117"/>
      <c r="U270" s="13"/>
      <c r="V270" s="118"/>
      <c r="W270" s="117"/>
      <c r="X270" s="13"/>
      <c r="Y270" s="600" t="s">
        <v>1117</v>
      </c>
    </row>
    <row r="271" spans="1:25" ht="26.4">
      <c r="A271" s="117" t="s">
        <v>5</v>
      </c>
      <c r="B271" s="610" t="s">
        <v>1105</v>
      </c>
      <c r="C271" s="616" t="s">
        <v>1033</v>
      </c>
      <c r="D271" s="117" t="s">
        <v>1034</v>
      </c>
      <c r="E271" s="622" t="s">
        <v>1116</v>
      </c>
      <c r="F271" s="318" t="s">
        <v>719</v>
      </c>
      <c r="G271" s="324" t="s">
        <v>719</v>
      </c>
      <c r="H271" s="117" t="s">
        <v>719</v>
      </c>
      <c r="I271" s="13" t="s">
        <v>719</v>
      </c>
      <c r="J271" s="118"/>
      <c r="K271" s="117"/>
      <c r="L271" s="13"/>
      <c r="M271" s="118"/>
      <c r="N271" s="117"/>
      <c r="O271" s="13"/>
      <c r="P271" s="118"/>
      <c r="Q271" s="117"/>
      <c r="R271" s="13"/>
      <c r="S271" s="118"/>
      <c r="T271" s="117"/>
      <c r="U271" s="13"/>
      <c r="V271" s="118"/>
      <c r="W271" s="117"/>
      <c r="X271" s="13"/>
      <c r="Y271" s="600" t="s">
        <v>1117</v>
      </c>
    </row>
    <row r="272" spans="1:25" ht="26.4">
      <c r="A272" s="117" t="s">
        <v>5</v>
      </c>
      <c r="B272" s="610" t="s">
        <v>1106</v>
      </c>
      <c r="C272" s="616" t="s">
        <v>1033</v>
      </c>
      <c r="D272" s="117" t="s">
        <v>1034</v>
      </c>
      <c r="E272" s="622" t="s">
        <v>1116</v>
      </c>
      <c r="F272" s="318" t="s">
        <v>719</v>
      </c>
      <c r="G272" s="324" t="s">
        <v>719</v>
      </c>
      <c r="H272" s="117" t="s">
        <v>719</v>
      </c>
      <c r="I272" s="13" t="s">
        <v>719</v>
      </c>
      <c r="J272" s="118"/>
      <c r="K272" s="117"/>
      <c r="L272" s="13"/>
      <c r="M272" s="118"/>
      <c r="N272" s="117"/>
      <c r="O272" s="13"/>
      <c r="P272" s="118"/>
      <c r="Q272" s="117"/>
      <c r="R272" s="13"/>
      <c r="S272" s="118"/>
      <c r="T272" s="117"/>
      <c r="U272" s="13"/>
      <c r="V272" s="118"/>
      <c r="W272" s="117"/>
      <c r="X272" s="13"/>
      <c r="Y272" s="600" t="s">
        <v>1117</v>
      </c>
    </row>
    <row r="273" spans="1:26" ht="26.4">
      <c r="A273" s="117" t="s">
        <v>5</v>
      </c>
      <c r="B273" s="610" t="s">
        <v>1107</v>
      </c>
      <c r="C273" s="616" t="s">
        <v>1033</v>
      </c>
      <c r="D273" s="117" t="s">
        <v>1034</v>
      </c>
      <c r="E273" s="622" t="s">
        <v>1116</v>
      </c>
      <c r="F273" s="318" t="s">
        <v>719</v>
      </c>
      <c r="G273" s="324" t="s">
        <v>719</v>
      </c>
      <c r="H273" s="117" t="s">
        <v>719</v>
      </c>
      <c r="I273" s="13" t="s">
        <v>719</v>
      </c>
      <c r="J273" s="118"/>
      <c r="K273" s="117"/>
      <c r="L273" s="13"/>
      <c r="M273" s="118"/>
      <c r="N273" s="117"/>
      <c r="O273" s="13"/>
      <c r="P273" s="118"/>
      <c r="Q273" s="117"/>
      <c r="R273" s="13"/>
      <c r="S273" s="118"/>
      <c r="T273" s="117"/>
      <c r="U273" s="13"/>
      <c r="V273" s="118"/>
      <c r="W273" s="117"/>
      <c r="X273" s="13"/>
      <c r="Y273" s="600" t="s">
        <v>1117</v>
      </c>
    </row>
    <row r="274" spans="1:26" ht="26.4">
      <c r="A274" s="117" t="s">
        <v>5</v>
      </c>
      <c r="B274" s="610" t="s">
        <v>1108</v>
      </c>
      <c r="C274" s="616" t="s">
        <v>1033</v>
      </c>
      <c r="D274" s="117" t="s">
        <v>1034</v>
      </c>
      <c r="E274" s="622" t="s">
        <v>1116</v>
      </c>
      <c r="F274" s="318" t="s">
        <v>719</v>
      </c>
      <c r="G274" s="324" t="s">
        <v>719</v>
      </c>
      <c r="H274" s="117" t="s">
        <v>719</v>
      </c>
      <c r="I274" s="13" t="s">
        <v>719</v>
      </c>
      <c r="J274" s="118"/>
      <c r="K274" s="117"/>
      <c r="L274" s="13"/>
      <c r="M274" s="118"/>
      <c r="N274" s="117"/>
      <c r="O274" s="13"/>
      <c r="P274" s="118"/>
      <c r="Q274" s="117"/>
      <c r="R274" s="13"/>
      <c r="S274" s="118"/>
      <c r="T274" s="117"/>
      <c r="U274" s="13"/>
      <c r="V274" s="118"/>
      <c r="W274" s="117"/>
      <c r="X274" s="13"/>
      <c r="Y274" s="600" t="s">
        <v>1117</v>
      </c>
    </row>
    <row r="275" spans="1:26" ht="26.4">
      <c r="A275" s="117" t="s">
        <v>5</v>
      </c>
      <c r="B275" s="610" t="s">
        <v>1109</v>
      </c>
      <c r="C275" s="616" t="s">
        <v>1033</v>
      </c>
      <c r="D275" s="117" t="s">
        <v>1034</v>
      </c>
      <c r="E275" s="622" t="s">
        <v>1116</v>
      </c>
      <c r="F275" s="318" t="s">
        <v>719</v>
      </c>
      <c r="G275" s="324" t="s">
        <v>719</v>
      </c>
      <c r="H275" s="117" t="s">
        <v>719</v>
      </c>
      <c r="I275" s="13" t="s">
        <v>719</v>
      </c>
      <c r="J275" s="118"/>
      <c r="K275" s="117"/>
      <c r="L275" s="13"/>
      <c r="M275" s="118"/>
      <c r="N275" s="117"/>
      <c r="O275" s="13"/>
      <c r="P275" s="118"/>
      <c r="Q275" s="117"/>
      <c r="R275" s="13"/>
      <c r="S275" s="118"/>
      <c r="T275" s="117"/>
      <c r="U275" s="13"/>
      <c r="V275" s="118"/>
      <c r="W275" s="117"/>
      <c r="X275" s="13"/>
      <c r="Y275" s="600" t="s">
        <v>1117</v>
      </c>
    </row>
    <row r="276" spans="1:26" s="15" customFormat="1" ht="66">
      <c r="A276" s="319" t="s">
        <v>5</v>
      </c>
      <c r="B276" s="612" t="s">
        <v>2245</v>
      </c>
      <c r="C276" s="616" t="s">
        <v>678</v>
      </c>
      <c r="D276" s="319" t="s">
        <v>438</v>
      </c>
      <c r="E276" s="625" t="s">
        <v>2246</v>
      </c>
      <c r="F276" s="343" t="s">
        <v>719</v>
      </c>
      <c r="G276" s="118" t="s">
        <v>719</v>
      </c>
      <c r="H276" s="224" t="s">
        <v>719</v>
      </c>
      <c r="I276" s="341" t="s">
        <v>719</v>
      </c>
      <c r="J276" s="337" t="s">
        <v>2212</v>
      </c>
      <c r="K276" s="344"/>
      <c r="L276" s="341"/>
      <c r="M276" s="224"/>
      <c r="N276" s="224"/>
      <c r="O276" s="319"/>
      <c r="P276" s="118" t="s">
        <v>719</v>
      </c>
      <c r="Q276" s="224" t="s">
        <v>719</v>
      </c>
      <c r="R276" s="341" t="s">
        <v>719</v>
      </c>
      <c r="S276" s="118" t="s">
        <v>719</v>
      </c>
      <c r="T276" s="224" t="s">
        <v>719</v>
      </c>
      <c r="U276" s="319" t="s">
        <v>719</v>
      </c>
      <c r="V276" s="337"/>
      <c r="W276" s="117"/>
      <c r="X276" s="319"/>
      <c r="Y276" s="604" t="s">
        <v>2247</v>
      </c>
      <c r="Z276" s="339"/>
    </row>
    <row r="277" spans="1:26" s="15" customFormat="1" ht="39.6">
      <c r="A277" s="319" t="s">
        <v>5</v>
      </c>
      <c r="B277" s="612" t="s">
        <v>2248</v>
      </c>
      <c r="C277" s="616" t="s">
        <v>678</v>
      </c>
      <c r="D277" s="319" t="s">
        <v>438</v>
      </c>
      <c r="E277" s="625" t="s">
        <v>2249</v>
      </c>
      <c r="F277" s="347" t="s">
        <v>716</v>
      </c>
      <c r="G277" s="118" t="s">
        <v>386</v>
      </c>
      <c r="H277" s="224" t="s">
        <v>716</v>
      </c>
      <c r="I277" s="341" t="s">
        <v>716</v>
      </c>
      <c r="J277" s="224"/>
      <c r="K277" s="224"/>
      <c r="L277" s="341"/>
      <c r="M277" s="224"/>
      <c r="N277" s="224"/>
      <c r="O277" s="341"/>
      <c r="P277" s="224"/>
      <c r="Q277" s="224"/>
      <c r="R277" s="319"/>
      <c r="S277" s="118"/>
      <c r="T277" s="224"/>
      <c r="U277" s="319"/>
      <c r="V277" s="337"/>
      <c r="W277" s="117"/>
      <c r="X277" s="319"/>
      <c r="Y277" s="604" t="s">
        <v>2250</v>
      </c>
      <c r="Z277" s="339"/>
    </row>
  </sheetData>
  <mergeCells count="6">
    <mergeCell ref="V4:X4"/>
    <mergeCell ref="G4:I4"/>
    <mergeCell ref="J4:L4"/>
    <mergeCell ref="M4:O4"/>
    <mergeCell ref="P4:R4"/>
    <mergeCell ref="S4:U4"/>
  </mergeCells>
  <pageMargins left="0.70866141732283472" right="0.70866141732283472" top="0.74803149606299213" bottom="0.74803149606299213" header="0.31496062992125984" footer="0.31496062992125984"/>
  <pageSetup paperSize="8" orientation="landscape" r:id="rId1"/>
  <headerFooter alignWithMargins="0">
    <oddHeader>&amp;RAnnex 2 - ESP_WP-2021_Tables</oddHeader>
    <oddFooter>&amp;C&amp;P /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94"/>
  <sheetViews>
    <sheetView tabSelected="1" view="pageBreakPreview" topLeftCell="A53" zoomScale="81" zoomScaleNormal="100" workbookViewId="0">
      <selection activeCell="L303" sqref="L303"/>
    </sheetView>
  </sheetViews>
  <sheetFormatPr defaultColWidth="11.44140625" defaultRowHeight="13.2"/>
  <cols>
    <col min="1" max="1" width="6.109375" style="1" customWidth="1"/>
    <col min="2" max="2" width="36.5546875" style="1" customWidth="1"/>
    <col min="3" max="3" width="10.33203125" style="1" customWidth="1"/>
    <col min="4" max="4" width="17" style="87" customWidth="1"/>
    <col min="5" max="5" width="13.5546875" style="87" customWidth="1"/>
    <col min="6" max="6" width="9" style="1" customWidth="1"/>
    <col min="7" max="7" width="11.44140625" style="87"/>
    <col min="8" max="8" width="9.5546875" style="594" customWidth="1"/>
    <col min="9" max="9" width="11.44140625" style="1"/>
    <col min="10" max="10" width="11.44140625" style="5"/>
    <col min="11" max="11" width="11.44140625" style="1"/>
    <col min="12" max="12" width="55.33203125" style="87" customWidth="1"/>
    <col min="13" max="16384" width="11.44140625" style="1"/>
  </cols>
  <sheetData>
    <row r="1" spans="1:12" ht="13.8">
      <c r="A1" s="24" t="s">
        <v>284</v>
      </c>
    </row>
    <row r="2" spans="1:12">
      <c r="A2" s="268"/>
      <c r="B2" s="269"/>
      <c r="C2" s="269"/>
      <c r="D2" s="605"/>
      <c r="E2" s="605"/>
      <c r="F2" s="269"/>
      <c r="G2" s="641"/>
      <c r="H2" s="641"/>
      <c r="I2" s="193"/>
      <c r="J2" s="279" t="s">
        <v>29</v>
      </c>
      <c r="K2" s="267"/>
      <c r="L2" s="597" t="s">
        <v>2119</v>
      </c>
    </row>
    <row r="3" spans="1:12" ht="13.8" thickBot="1">
      <c r="A3" s="280"/>
      <c r="B3" s="281"/>
      <c r="C3" s="281"/>
      <c r="D3" s="606"/>
      <c r="E3" s="606"/>
      <c r="F3" s="281"/>
      <c r="G3" s="642"/>
      <c r="H3" s="642"/>
      <c r="I3" s="194"/>
      <c r="J3" s="417" t="s">
        <v>30</v>
      </c>
      <c r="K3" s="275"/>
      <c r="L3" s="582" t="s">
        <v>2599</v>
      </c>
    </row>
    <row r="4" spans="1:12" ht="119.4" thickBot="1">
      <c r="A4" s="47" t="s">
        <v>0</v>
      </c>
      <c r="B4" s="8" t="s">
        <v>116</v>
      </c>
      <c r="C4" s="8" t="s">
        <v>87</v>
      </c>
      <c r="D4" s="8" t="s">
        <v>58</v>
      </c>
      <c r="E4" s="8" t="s">
        <v>3</v>
      </c>
      <c r="F4" s="8" t="s">
        <v>2641</v>
      </c>
      <c r="G4" s="8" t="s">
        <v>107</v>
      </c>
      <c r="H4" s="102" t="s">
        <v>9</v>
      </c>
      <c r="I4" s="8" t="s">
        <v>10</v>
      </c>
      <c r="J4" s="8" t="s">
        <v>254</v>
      </c>
      <c r="K4" s="8" t="s">
        <v>255</v>
      </c>
      <c r="L4" s="26" t="s">
        <v>14</v>
      </c>
    </row>
    <row r="5" spans="1:12" ht="26.4">
      <c r="A5" s="206" t="s">
        <v>5</v>
      </c>
      <c r="B5" s="101" t="s">
        <v>5</v>
      </c>
      <c r="C5" s="348">
        <v>2020</v>
      </c>
      <c r="D5" s="626" t="s">
        <v>108</v>
      </c>
      <c r="E5" s="577" t="s">
        <v>47</v>
      </c>
      <c r="F5" s="13" t="s">
        <v>24</v>
      </c>
      <c r="G5" s="643" t="s">
        <v>596</v>
      </c>
      <c r="H5" s="643" t="s">
        <v>240</v>
      </c>
      <c r="I5" s="116" t="s">
        <v>1632</v>
      </c>
      <c r="J5" s="101">
        <v>30000</v>
      </c>
      <c r="K5" s="101" t="s">
        <v>386</v>
      </c>
      <c r="L5" s="573" t="s">
        <v>602</v>
      </c>
    </row>
    <row r="6" spans="1:12" ht="26.4">
      <c r="A6" s="206" t="s">
        <v>5</v>
      </c>
      <c r="B6" s="101" t="s">
        <v>5</v>
      </c>
      <c r="C6" s="348">
        <v>2020</v>
      </c>
      <c r="D6" s="626" t="s">
        <v>108</v>
      </c>
      <c r="E6" s="577" t="s">
        <v>47</v>
      </c>
      <c r="F6" s="13" t="s">
        <v>24</v>
      </c>
      <c r="G6" s="643" t="s">
        <v>596</v>
      </c>
      <c r="H6" s="643" t="s">
        <v>110</v>
      </c>
      <c r="I6" s="116" t="s">
        <v>1632</v>
      </c>
      <c r="J6" s="101">
        <f>1100+900</f>
        <v>2000</v>
      </c>
      <c r="K6" s="101" t="s">
        <v>386</v>
      </c>
      <c r="L6" s="573" t="s">
        <v>602</v>
      </c>
    </row>
    <row r="7" spans="1:12" ht="26.4">
      <c r="A7" s="206" t="s">
        <v>5</v>
      </c>
      <c r="B7" s="101" t="s">
        <v>5</v>
      </c>
      <c r="C7" s="348">
        <v>2020</v>
      </c>
      <c r="D7" s="626" t="s">
        <v>108</v>
      </c>
      <c r="E7" s="577" t="s">
        <v>47</v>
      </c>
      <c r="F7" s="13" t="s">
        <v>24</v>
      </c>
      <c r="G7" s="643" t="s">
        <v>596</v>
      </c>
      <c r="H7" s="643" t="s">
        <v>111</v>
      </c>
      <c r="I7" s="116" t="s">
        <v>1632</v>
      </c>
      <c r="J7" s="101">
        <v>2000</v>
      </c>
      <c r="K7" s="101" t="s">
        <v>386</v>
      </c>
      <c r="L7" s="573" t="s">
        <v>602</v>
      </c>
    </row>
    <row r="8" spans="1:12" ht="26.4">
      <c r="A8" s="206" t="s">
        <v>5</v>
      </c>
      <c r="B8" s="101" t="s">
        <v>5</v>
      </c>
      <c r="C8" s="348">
        <v>2020</v>
      </c>
      <c r="D8" s="626" t="s">
        <v>108</v>
      </c>
      <c r="E8" s="577" t="s">
        <v>47</v>
      </c>
      <c r="F8" s="13" t="s">
        <v>24</v>
      </c>
      <c r="G8" s="643" t="s">
        <v>596</v>
      </c>
      <c r="H8" s="643" t="s">
        <v>112</v>
      </c>
      <c r="I8" s="116" t="s">
        <v>1632</v>
      </c>
      <c r="J8" s="101">
        <v>15000</v>
      </c>
      <c r="K8" s="101" t="s">
        <v>386</v>
      </c>
      <c r="L8" s="573" t="s">
        <v>602</v>
      </c>
    </row>
    <row r="9" spans="1:12" ht="26.4">
      <c r="A9" s="206" t="s">
        <v>5</v>
      </c>
      <c r="B9" s="101" t="s">
        <v>5</v>
      </c>
      <c r="C9" s="348">
        <v>2020</v>
      </c>
      <c r="D9" s="626" t="s">
        <v>108</v>
      </c>
      <c r="E9" s="577" t="s">
        <v>47</v>
      </c>
      <c r="F9" s="13" t="s">
        <v>24</v>
      </c>
      <c r="G9" s="643" t="s">
        <v>596</v>
      </c>
      <c r="H9" s="647" t="s">
        <v>113</v>
      </c>
      <c r="I9" s="116" t="s">
        <v>1632</v>
      </c>
      <c r="J9" s="101">
        <v>2000</v>
      </c>
      <c r="K9" s="101" t="s">
        <v>386</v>
      </c>
      <c r="L9" s="573" t="s">
        <v>602</v>
      </c>
    </row>
    <row r="10" spans="1:12" ht="26.4">
      <c r="A10" s="206" t="s">
        <v>5</v>
      </c>
      <c r="B10" s="101" t="s">
        <v>5</v>
      </c>
      <c r="C10" s="348">
        <v>2020</v>
      </c>
      <c r="D10" s="626" t="s">
        <v>561</v>
      </c>
      <c r="E10" s="577" t="s">
        <v>47</v>
      </c>
      <c r="F10" s="13" t="s">
        <v>24</v>
      </c>
      <c r="G10" s="643" t="s">
        <v>596</v>
      </c>
      <c r="H10" s="643" t="s">
        <v>240</v>
      </c>
      <c r="I10" s="116" t="s">
        <v>1632</v>
      </c>
      <c r="J10" s="101">
        <v>5000</v>
      </c>
      <c r="K10" s="101" t="s">
        <v>386</v>
      </c>
      <c r="L10" s="573" t="s">
        <v>602</v>
      </c>
    </row>
    <row r="11" spans="1:12" ht="26.4">
      <c r="A11" s="206" t="s">
        <v>5</v>
      </c>
      <c r="B11" s="101" t="s">
        <v>5</v>
      </c>
      <c r="C11" s="348">
        <v>2020</v>
      </c>
      <c r="D11" s="626" t="s">
        <v>561</v>
      </c>
      <c r="E11" s="577" t="s">
        <v>47</v>
      </c>
      <c r="F11" s="13" t="s">
        <v>24</v>
      </c>
      <c r="G11" s="643" t="s">
        <v>596</v>
      </c>
      <c r="H11" s="643" t="s">
        <v>110</v>
      </c>
      <c r="I11" s="116" t="s">
        <v>1632</v>
      </c>
      <c r="J11" s="101">
        <v>250</v>
      </c>
      <c r="K11" s="101" t="s">
        <v>386</v>
      </c>
      <c r="L11" s="573" t="s">
        <v>602</v>
      </c>
    </row>
    <row r="12" spans="1:12" ht="26.4">
      <c r="A12" s="206" t="s">
        <v>5</v>
      </c>
      <c r="B12" s="101" t="s">
        <v>5</v>
      </c>
      <c r="C12" s="348">
        <v>2020</v>
      </c>
      <c r="D12" s="626" t="s">
        <v>561</v>
      </c>
      <c r="E12" s="577" t="s">
        <v>47</v>
      </c>
      <c r="F12" s="13" t="s">
        <v>24</v>
      </c>
      <c r="G12" s="643" t="s">
        <v>596</v>
      </c>
      <c r="H12" s="643" t="s">
        <v>111</v>
      </c>
      <c r="I12" s="116" t="s">
        <v>1632</v>
      </c>
      <c r="J12" s="101">
        <v>3000</v>
      </c>
      <c r="K12" s="101" t="s">
        <v>386</v>
      </c>
      <c r="L12" s="573" t="s">
        <v>602</v>
      </c>
    </row>
    <row r="13" spans="1:12" ht="26.4">
      <c r="A13" s="206" t="s">
        <v>5</v>
      </c>
      <c r="B13" s="135" t="s">
        <v>5</v>
      </c>
      <c r="C13" s="348">
        <v>2020</v>
      </c>
      <c r="D13" s="626" t="s">
        <v>561</v>
      </c>
      <c r="E13" s="577" t="s">
        <v>47</v>
      </c>
      <c r="F13" s="13" t="s">
        <v>24</v>
      </c>
      <c r="G13" s="644" t="s">
        <v>596</v>
      </c>
      <c r="H13" s="643" t="s">
        <v>112</v>
      </c>
      <c r="I13" s="282" t="s">
        <v>1632</v>
      </c>
      <c r="J13" s="101">
        <v>5000</v>
      </c>
      <c r="K13" s="101" t="s">
        <v>386</v>
      </c>
      <c r="L13" s="660" t="s">
        <v>602</v>
      </c>
    </row>
    <row r="14" spans="1:12" ht="26.4">
      <c r="A14" s="206" t="s">
        <v>5</v>
      </c>
      <c r="B14" s="135" t="s">
        <v>5</v>
      </c>
      <c r="C14" s="348">
        <v>2020</v>
      </c>
      <c r="D14" s="626" t="s">
        <v>561</v>
      </c>
      <c r="E14" s="577" t="s">
        <v>47</v>
      </c>
      <c r="F14" s="13" t="s">
        <v>24</v>
      </c>
      <c r="G14" s="644" t="s">
        <v>596</v>
      </c>
      <c r="H14" s="647" t="s">
        <v>113</v>
      </c>
      <c r="I14" s="282" t="s">
        <v>1632</v>
      </c>
      <c r="J14" s="101">
        <v>3000</v>
      </c>
      <c r="K14" s="101" t="s">
        <v>386</v>
      </c>
      <c r="L14" s="660" t="s">
        <v>602</v>
      </c>
    </row>
    <row r="15" spans="1:12" ht="39.6">
      <c r="A15" s="206" t="s">
        <v>5</v>
      </c>
      <c r="B15" s="135" t="s">
        <v>5</v>
      </c>
      <c r="C15" s="348">
        <v>2020</v>
      </c>
      <c r="D15" s="626" t="s">
        <v>597</v>
      </c>
      <c r="E15" s="577" t="s">
        <v>41</v>
      </c>
      <c r="F15" s="13" t="s">
        <v>24</v>
      </c>
      <c r="G15" s="644" t="s">
        <v>563</v>
      </c>
      <c r="H15" s="643" t="s">
        <v>240</v>
      </c>
      <c r="I15" s="282" t="s">
        <v>1632</v>
      </c>
      <c r="J15" s="135">
        <v>1500</v>
      </c>
      <c r="K15" s="101" t="s">
        <v>386</v>
      </c>
      <c r="L15" s="660" t="s">
        <v>603</v>
      </c>
    </row>
    <row r="16" spans="1:12" ht="39.6">
      <c r="A16" s="206" t="s">
        <v>5</v>
      </c>
      <c r="B16" s="135" t="s">
        <v>5</v>
      </c>
      <c r="C16" s="348">
        <v>2020</v>
      </c>
      <c r="D16" s="626" t="s">
        <v>597</v>
      </c>
      <c r="E16" s="577" t="s">
        <v>41</v>
      </c>
      <c r="F16" s="13" t="s">
        <v>24</v>
      </c>
      <c r="G16" s="644" t="s">
        <v>563</v>
      </c>
      <c r="H16" s="643" t="s">
        <v>110</v>
      </c>
      <c r="I16" s="282" t="s">
        <v>1632</v>
      </c>
      <c r="J16" s="135">
        <v>200</v>
      </c>
      <c r="K16" s="101" t="s">
        <v>386</v>
      </c>
      <c r="L16" s="660" t="s">
        <v>603</v>
      </c>
    </row>
    <row r="17" spans="1:13" ht="39.6">
      <c r="A17" s="206" t="s">
        <v>5</v>
      </c>
      <c r="B17" s="135" t="s">
        <v>5</v>
      </c>
      <c r="C17" s="348">
        <v>2020</v>
      </c>
      <c r="D17" s="626" t="s">
        <v>597</v>
      </c>
      <c r="E17" s="577" t="s">
        <v>41</v>
      </c>
      <c r="F17" s="13" t="s">
        <v>24</v>
      </c>
      <c r="G17" s="644" t="s">
        <v>563</v>
      </c>
      <c r="H17" s="643" t="s">
        <v>111</v>
      </c>
      <c r="I17" s="282" t="s">
        <v>1632</v>
      </c>
      <c r="J17" s="135">
        <v>1000</v>
      </c>
      <c r="K17" s="101" t="s">
        <v>386</v>
      </c>
      <c r="L17" s="660" t="s">
        <v>603</v>
      </c>
    </row>
    <row r="18" spans="1:13" ht="39.6">
      <c r="A18" s="206" t="s">
        <v>5</v>
      </c>
      <c r="B18" s="135" t="s">
        <v>5</v>
      </c>
      <c r="C18" s="348">
        <v>2020</v>
      </c>
      <c r="D18" s="626" t="s">
        <v>597</v>
      </c>
      <c r="E18" s="577" t="s">
        <v>41</v>
      </c>
      <c r="F18" s="13" t="s">
        <v>24</v>
      </c>
      <c r="G18" s="644" t="s">
        <v>563</v>
      </c>
      <c r="H18" s="643" t="s">
        <v>112</v>
      </c>
      <c r="I18" s="282" t="s">
        <v>1632</v>
      </c>
      <c r="J18" s="135">
        <v>1500</v>
      </c>
      <c r="K18" s="101" t="s">
        <v>386</v>
      </c>
      <c r="L18" s="660" t="s">
        <v>603</v>
      </c>
    </row>
    <row r="19" spans="1:13" ht="39.6">
      <c r="A19" s="206" t="s">
        <v>5</v>
      </c>
      <c r="B19" s="135" t="s">
        <v>5</v>
      </c>
      <c r="C19" s="348">
        <v>2020</v>
      </c>
      <c r="D19" s="626" t="s">
        <v>597</v>
      </c>
      <c r="E19" s="577" t="s">
        <v>41</v>
      </c>
      <c r="F19" s="13" t="s">
        <v>24</v>
      </c>
      <c r="G19" s="644" t="s">
        <v>563</v>
      </c>
      <c r="H19" s="647" t="s">
        <v>113</v>
      </c>
      <c r="I19" s="282" t="s">
        <v>1632</v>
      </c>
      <c r="J19" s="135">
        <v>1000</v>
      </c>
      <c r="K19" s="101" t="s">
        <v>386</v>
      </c>
      <c r="L19" s="660" t="s">
        <v>603</v>
      </c>
    </row>
    <row r="20" spans="1:13" ht="39.6">
      <c r="A20" s="63" t="s">
        <v>5</v>
      </c>
      <c r="B20" s="61" t="s">
        <v>5</v>
      </c>
      <c r="C20" s="348">
        <v>2020</v>
      </c>
      <c r="D20" s="627" t="s">
        <v>764</v>
      </c>
      <c r="E20" s="577" t="s">
        <v>41</v>
      </c>
      <c r="F20" s="13" t="s">
        <v>24</v>
      </c>
      <c r="G20" s="645" t="s">
        <v>565</v>
      </c>
      <c r="H20" s="645" t="s">
        <v>240</v>
      </c>
      <c r="I20" s="116" t="s">
        <v>1632</v>
      </c>
      <c r="J20" s="101">
        <v>5614</v>
      </c>
      <c r="K20" s="61" t="s">
        <v>386</v>
      </c>
      <c r="L20" s="416" t="s">
        <v>1633</v>
      </c>
    </row>
    <row r="21" spans="1:13" ht="39.6">
      <c r="A21" s="61" t="s">
        <v>5</v>
      </c>
      <c r="B21" s="349" t="s">
        <v>5</v>
      </c>
      <c r="C21" s="101">
        <v>2020</v>
      </c>
      <c r="D21" s="570" t="s">
        <v>765</v>
      </c>
      <c r="E21" s="574" t="s">
        <v>41</v>
      </c>
      <c r="F21" s="13" t="s">
        <v>24</v>
      </c>
      <c r="G21" s="574" t="s">
        <v>565</v>
      </c>
      <c r="H21" s="645" t="s">
        <v>240</v>
      </c>
      <c r="I21" s="116" t="s">
        <v>1632</v>
      </c>
      <c r="J21" s="418">
        <v>200</v>
      </c>
      <c r="K21" s="61" t="s">
        <v>386</v>
      </c>
      <c r="L21" s="416" t="s">
        <v>1637</v>
      </c>
    </row>
    <row r="22" spans="1:13" ht="39.6">
      <c r="A22" s="61" t="s">
        <v>5</v>
      </c>
      <c r="B22" s="61" t="s">
        <v>5</v>
      </c>
      <c r="C22" s="101">
        <v>2020</v>
      </c>
      <c r="D22" s="628" t="s">
        <v>766</v>
      </c>
      <c r="E22" s="635" t="s">
        <v>41</v>
      </c>
      <c r="F22" s="350" t="s">
        <v>24</v>
      </c>
      <c r="G22" s="646" t="s">
        <v>565</v>
      </c>
      <c r="H22" s="644" t="s">
        <v>240</v>
      </c>
      <c r="I22" s="282" t="s">
        <v>1632</v>
      </c>
      <c r="J22" s="159">
        <v>2982</v>
      </c>
      <c r="K22" s="61" t="s">
        <v>386</v>
      </c>
      <c r="L22" s="416" t="s">
        <v>1633</v>
      </c>
      <c r="M22" s="108"/>
    </row>
    <row r="23" spans="1:13" ht="39.6">
      <c r="A23" s="61" t="s">
        <v>5</v>
      </c>
      <c r="B23" s="61" t="s">
        <v>5</v>
      </c>
      <c r="C23" s="101">
        <v>2020</v>
      </c>
      <c r="D23" s="628" t="s">
        <v>591</v>
      </c>
      <c r="E23" s="635" t="s">
        <v>41</v>
      </c>
      <c r="F23" s="350" t="s">
        <v>24</v>
      </c>
      <c r="G23" s="646" t="s">
        <v>767</v>
      </c>
      <c r="H23" s="654" t="s">
        <v>240</v>
      </c>
      <c r="I23" s="282" t="s">
        <v>1632</v>
      </c>
      <c r="J23" s="418">
        <v>391.6</v>
      </c>
      <c r="K23" s="61" t="s">
        <v>386</v>
      </c>
      <c r="L23" s="416" t="s">
        <v>1633</v>
      </c>
      <c r="M23" s="108"/>
    </row>
    <row r="24" spans="1:13" ht="39.6">
      <c r="A24" s="61" t="s">
        <v>5</v>
      </c>
      <c r="B24" s="61" t="s">
        <v>5</v>
      </c>
      <c r="C24" s="101">
        <v>2020</v>
      </c>
      <c r="D24" s="628" t="s">
        <v>591</v>
      </c>
      <c r="E24" s="635" t="s">
        <v>41</v>
      </c>
      <c r="F24" s="350" t="s">
        <v>24</v>
      </c>
      <c r="G24" s="646" t="s">
        <v>768</v>
      </c>
      <c r="H24" s="654" t="s">
        <v>240</v>
      </c>
      <c r="I24" s="282" t="s">
        <v>1632</v>
      </c>
      <c r="J24" s="418">
        <v>51.2</v>
      </c>
      <c r="K24" s="61" t="s">
        <v>386</v>
      </c>
      <c r="L24" s="416" t="s">
        <v>1633</v>
      </c>
      <c r="M24" s="108"/>
    </row>
    <row r="25" spans="1:13" ht="39.6">
      <c r="A25" s="61" t="s">
        <v>5</v>
      </c>
      <c r="B25" s="61" t="s">
        <v>5</v>
      </c>
      <c r="C25" s="101">
        <v>2020</v>
      </c>
      <c r="D25" s="627" t="s">
        <v>772</v>
      </c>
      <c r="E25" s="577" t="s">
        <v>41</v>
      </c>
      <c r="F25" s="13" t="s">
        <v>24</v>
      </c>
      <c r="G25" s="645" t="s">
        <v>773</v>
      </c>
      <c r="H25" s="645" t="s">
        <v>240</v>
      </c>
      <c r="I25" s="116" t="s">
        <v>1632</v>
      </c>
      <c r="J25" s="418">
        <v>2377.2000000000003</v>
      </c>
      <c r="K25" s="27" t="s">
        <v>386</v>
      </c>
      <c r="L25" s="416" t="s">
        <v>1633</v>
      </c>
      <c r="M25" s="108"/>
    </row>
    <row r="26" spans="1:13" ht="26.4">
      <c r="A26" s="61" t="s">
        <v>5</v>
      </c>
      <c r="B26" s="61" t="s">
        <v>5</v>
      </c>
      <c r="C26" s="61">
        <v>2020</v>
      </c>
      <c r="D26" s="627" t="s">
        <v>772</v>
      </c>
      <c r="E26" s="577" t="s">
        <v>41</v>
      </c>
      <c r="F26" s="13" t="s">
        <v>24</v>
      </c>
      <c r="G26" s="645" t="s">
        <v>773</v>
      </c>
      <c r="H26" s="645" t="s">
        <v>240</v>
      </c>
      <c r="I26" s="101" t="s">
        <v>1634</v>
      </c>
      <c r="J26" s="101" t="s">
        <v>752</v>
      </c>
      <c r="K26" s="61" t="s">
        <v>386</v>
      </c>
      <c r="L26" s="416" t="s">
        <v>1635</v>
      </c>
      <c r="M26" s="108"/>
    </row>
    <row r="27" spans="1:13" ht="26.4">
      <c r="A27" s="61" t="s">
        <v>5</v>
      </c>
      <c r="B27" s="61" t="s">
        <v>5</v>
      </c>
      <c r="C27" s="101">
        <v>2020</v>
      </c>
      <c r="D27" s="627" t="s">
        <v>772</v>
      </c>
      <c r="E27" s="577" t="s">
        <v>41</v>
      </c>
      <c r="F27" s="13" t="s">
        <v>24</v>
      </c>
      <c r="G27" s="645" t="s">
        <v>773</v>
      </c>
      <c r="H27" s="645" t="s">
        <v>110</v>
      </c>
      <c r="I27" s="116" t="s">
        <v>1632</v>
      </c>
      <c r="J27" s="101">
        <v>50</v>
      </c>
      <c r="K27" s="27" t="s">
        <v>386</v>
      </c>
      <c r="L27" s="661"/>
      <c r="M27" s="108"/>
    </row>
    <row r="28" spans="1:13" ht="26.4">
      <c r="A28" s="61" t="s">
        <v>5</v>
      </c>
      <c r="B28" s="61" t="s">
        <v>5</v>
      </c>
      <c r="C28" s="61">
        <v>2020</v>
      </c>
      <c r="D28" s="627" t="s">
        <v>772</v>
      </c>
      <c r="E28" s="577" t="s">
        <v>41</v>
      </c>
      <c r="F28" s="13" t="s">
        <v>24</v>
      </c>
      <c r="G28" s="645" t="s">
        <v>773</v>
      </c>
      <c r="H28" s="645" t="s">
        <v>110</v>
      </c>
      <c r="I28" s="101" t="s">
        <v>1634</v>
      </c>
      <c r="J28" s="101" t="s">
        <v>752</v>
      </c>
      <c r="K28" s="27" t="s">
        <v>386</v>
      </c>
      <c r="L28" s="284" t="s">
        <v>1635</v>
      </c>
      <c r="M28" s="138"/>
    </row>
    <row r="29" spans="1:13" ht="26.4">
      <c r="A29" s="61" t="s">
        <v>5</v>
      </c>
      <c r="B29" s="61" t="s">
        <v>5</v>
      </c>
      <c r="C29" s="101">
        <v>2020</v>
      </c>
      <c r="D29" s="627" t="s">
        <v>772</v>
      </c>
      <c r="E29" s="577" t="s">
        <v>41</v>
      </c>
      <c r="F29" s="13" t="s">
        <v>24</v>
      </c>
      <c r="G29" s="645" t="s">
        <v>773</v>
      </c>
      <c r="H29" s="645" t="s">
        <v>111</v>
      </c>
      <c r="I29" s="116" t="s">
        <v>1632</v>
      </c>
      <c r="J29" s="101">
        <v>50</v>
      </c>
      <c r="K29" s="27" t="s">
        <v>386</v>
      </c>
      <c r="L29" s="284"/>
      <c r="M29" s="108"/>
    </row>
    <row r="30" spans="1:13" ht="26.4">
      <c r="A30" s="61" t="s">
        <v>5</v>
      </c>
      <c r="B30" s="61" t="s">
        <v>5</v>
      </c>
      <c r="C30" s="61">
        <v>2020</v>
      </c>
      <c r="D30" s="627" t="s">
        <v>772</v>
      </c>
      <c r="E30" s="577" t="s">
        <v>41</v>
      </c>
      <c r="F30" s="13" t="s">
        <v>24</v>
      </c>
      <c r="G30" s="645" t="s">
        <v>773</v>
      </c>
      <c r="H30" s="645" t="s">
        <v>111</v>
      </c>
      <c r="I30" s="101" t="s">
        <v>1634</v>
      </c>
      <c r="J30" s="101" t="s">
        <v>752</v>
      </c>
      <c r="K30" s="27" t="s">
        <v>386</v>
      </c>
      <c r="L30" s="284" t="s">
        <v>1635</v>
      </c>
      <c r="M30" s="108"/>
    </row>
    <row r="31" spans="1:13" ht="26.4">
      <c r="A31" s="61" t="s">
        <v>5</v>
      </c>
      <c r="B31" s="61" t="s">
        <v>5</v>
      </c>
      <c r="C31" s="101">
        <v>2020</v>
      </c>
      <c r="D31" s="627" t="s">
        <v>772</v>
      </c>
      <c r="E31" s="577" t="s">
        <v>41</v>
      </c>
      <c r="F31" s="13" t="s">
        <v>24</v>
      </c>
      <c r="G31" s="645" t="s">
        <v>773</v>
      </c>
      <c r="H31" s="655" t="s">
        <v>112</v>
      </c>
      <c r="I31" s="116" t="s">
        <v>1632</v>
      </c>
      <c r="J31" s="101">
        <v>50</v>
      </c>
      <c r="K31" s="27" t="s">
        <v>386</v>
      </c>
      <c r="L31" s="284"/>
      <c r="M31" s="108"/>
    </row>
    <row r="32" spans="1:13" ht="26.4">
      <c r="A32" s="61" t="s">
        <v>5</v>
      </c>
      <c r="B32" s="61" t="s">
        <v>5</v>
      </c>
      <c r="C32" s="61">
        <v>2020</v>
      </c>
      <c r="D32" s="627" t="s">
        <v>772</v>
      </c>
      <c r="E32" s="577" t="s">
        <v>41</v>
      </c>
      <c r="F32" s="13" t="s">
        <v>24</v>
      </c>
      <c r="G32" s="645" t="s">
        <v>773</v>
      </c>
      <c r="H32" s="655" t="s">
        <v>112</v>
      </c>
      <c r="I32" s="101" t="s">
        <v>1634</v>
      </c>
      <c r="J32" s="101" t="s">
        <v>752</v>
      </c>
      <c r="K32" s="27" t="s">
        <v>386</v>
      </c>
      <c r="L32" s="284" t="s">
        <v>1635</v>
      </c>
      <c r="M32" s="108"/>
    </row>
    <row r="33" spans="1:13" ht="26.4">
      <c r="A33" s="61" t="s">
        <v>5</v>
      </c>
      <c r="B33" s="61" t="s">
        <v>5</v>
      </c>
      <c r="C33" s="101">
        <v>2020</v>
      </c>
      <c r="D33" s="627" t="s">
        <v>772</v>
      </c>
      <c r="E33" s="577" t="s">
        <v>41</v>
      </c>
      <c r="F33" s="13" t="s">
        <v>24</v>
      </c>
      <c r="G33" s="645" t="s">
        <v>773</v>
      </c>
      <c r="H33" s="647" t="s">
        <v>113</v>
      </c>
      <c r="I33" s="116" t="s">
        <v>1632</v>
      </c>
      <c r="J33" s="101">
        <v>50</v>
      </c>
      <c r="K33" s="27" t="s">
        <v>386</v>
      </c>
      <c r="L33" s="284"/>
      <c r="M33" s="108"/>
    </row>
    <row r="34" spans="1:13" ht="26.4">
      <c r="A34" s="61" t="s">
        <v>5</v>
      </c>
      <c r="B34" s="61" t="s">
        <v>5</v>
      </c>
      <c r="C34" s="61">
        <v>2020</v>
      </c>
      <c r="D34" s="627" t="s">
        <v>772</v>
      </c>
      <c r="E34" s="577" t="s">
        <v>41</v>
      </c>
      <c r="F34" s="13" t="s">
        <v>24</v>
      </c>
      <c r="G34" s="645" t="s">
        <v>773</v>
      </c>
      <c r="H34" s="647" t="s">
        <v>113</v>
      </c>
      <c r="I34" s="101" t="s">
        <v>1634</v>
      </c>
      <c r="J34" s="101" t="s">
        <v>752</v>
      </c>
      <c r="K34" s="27" t="s">
        <v>386</v>
      </c>
      <c r="L34" s="284" t="s">
        <v>1635</v>
      </c>
      <c r="M34" s="108"/>
    </row>
    <row r="35" spans="1:13" ht="39.6">
      <c r="A35" s="352" t="s">
        <v>5</v>
      </c>
      <c r="B35" s="135" t="s">
        <v>5</v>
      </c>
      <c r="C35" s="101">
        <v>2020</v>
      </c>
      <c r="D35" s="626" t="s">
        <v>577</v>
      </c>
      <c r="E35" s="577" t="s">
        <v>41</v>
      </c>
      <c r="F35" s="13" t="s">
        <v>24</v>
      </c>
      <c r="G35" s="644" t="s">
        <v>598</v>
      </c>
      <c r="H35" s="643" t="s">
        <v>240</v>
      </c>
      <c r="I35" s="282" t="s">
        <v>1632</v>
      </c>
      <c r="J35" s="418">
        <v>4500</v>
      </c>
      <c r="K35" s="101" t="s">
        <v>386</v>
      </c>
      <c r="L35" s="662" t="s">
        <v>604</v>
      </c>
      <c r="M35" s="108"/>
    </row>
    <row r="36" spans="1:13" ht="39.6">
      <c r="A36" s="352" t="s">
        <v>5</v>
      </c>
      <c r="B36" s="135" t="s">
        <v>5</v>
      </c>
      <c r="C36" s="101">
        <v>2020</v>
      </c>
      <c r="D36" s="626" t="s">
        <v>577</v>
      </c>
      <c r="E36" s="577" t="s">
        <v>41</v>
      </c>
      <c r="F36" s="13" t="s">
        <v>24</v>
      </c>
      <c r="G36" s="644" t="s">
        <v>598</v>
      </c>
      <c r="H36" s="643" t="s">
        <v>110</v>
      </c>
      <c r="I36" s="282" t="s">
        <v>1632</v>
      </c>
      <c r="J36" s="135">
        <v>500</v>
      </c>
      <c r="K36" s="101" t="s">
        <v>386</v>
      </c>
      <c r="L36" s="660" t="s">
        <v>604</v>
      </c>
      <c r="M36" s="138"/>
    </row>
    <row r="37" spans="1:13" ht="39.6">
      <c r="A37" s="352" t="s">
        <v>5</v>
      </c>
      <c r="B37" s="135" t="s">
        <v>5</v>
      </c>
      <c r="C37" s="101">
        <v>2020</v>
      </c>
      <c r="D37" s="626" t="s">
        <v>577</v>
      </c>
      <c r="E37" s="577" t="s">
        <v>41</v>
      </c>
      <c r="F37" s="13" t="s">
        <v>24</v>
      </c>
      <c r="G37" s="644" t="s">
        <v>598</v>
      </c>
      <c r="H37" s="643" t="s">
        <v>111</v>
      </c>
      <c r="I37" s="282" t="s">
        <v>1632</v>
      </c>
      <c r="J37" s="135">
        <v>2000</v>
      </c>
      <c r="K37" s="101" t="s">
        <v>386</v>
      </c>
      <c r="L37" s="660" t="s">
        <v>604</v>
      </c>
      <c r="M37" s="108"/>
    </row>
    <row r="38" spans="1:13" ht="39.6">
      <c r="A38" s="352" t="s">
        <v>5</v>
      </c>
      <c r="B38" s="135" t="s">
        <v>5</v>
      </c>
      <c r="C38" s="101">
        <v>2020</v>
      </c>
      <c r="D38" s="626" t="s">
        <v>577</v>
      </c>
      <c r="E38" s="577" t="s">
        <v>41</v>
      </c>
      <c r="F38" s="13" t="s">
        <v>24</v>
      </c>
      <c r="G38" s="644" t="s">
        <v>598</v>
      </c>
      <c r="H38" s="637" t="s">
        <v>112</v>
      </c>
      <c r="I38" s="282" t="s">
        <v>1632</v>
      </c>
      <c r="J38" s="135">
        <v>4500</v>
      </c>
      <c r="K38" s="101" t="s">
        <v>386</v>
      </c>
      <c r="L38" s="660" t="s">
        <v>604</v>
      </c>
      <c r="M38" s="108"/>
    </row>
    <row r="39" spans="1:13" ht="39.6">
      <c r="A39" s="352" t="s">
        <v>5</v>
      </c>
      <c r="B39" s="135" t="s">
        <v>5</v>
      </c>
      <c r="C39" s="101">
        <v>2020</v>
      </c>
      <c r="D39" s="626" t="s">
        <v>577</v>
      </c>
      <c r="E39" s="577" t="s">
        <v>41</v>
      </c>
      <c r="F39" s="13" t="s">
        <v>24</v>
      </c>
      <c r="G39" s="644" t="s">
        <v>598</v>
      </c>
      <c r="H39" s="647" t="s">
        <v>113</v>
      </c>
      <c r="I39" s="282" t="s">
        <v>1632</v>
      </c>
      <c r="J39" s="135">
        <v>2000</v>
      </c>
      <c r="K39" s="101" t="s">
        <v>386</v>
      </c>
      <c r="L39" s="660" t="s">
        <v>604</v>
      </c>
      <c r="M39" s="108"/>
    </row>
    <row r="40" spans="1:13" ht="39.6">
      <c r="A40" s="27" t="s">
        <v>5</v>
      </c>
      <c r="B40" s="27" t="s">
        <v>5</v>
      </c>
      <c r="C40" s="101">
        <v>2020</v>
      </c>
      <c r="D40" s="629" t="s">
        <v>779</v>
      </c>
      <c r="E40" s="577" t="s">
        <v>41</v>
      </c>
      <c r="F40" s="13" t="s">
        <v>24</v>
      </c>
      <c r="G40" s="637" t="s">
        <v>780</v>
      </c>
      <c r="H40" s="637" t="s">
        <v>240</v>
      </c>
      <c r="I40" s="116" t="s">
        <v>1632</v>
      </c>
      <c r="J40" s="418">
        <v>1801.6000000000001</v>
      </c>
      <c r="K40" s="27" t="s">
        <v>386</v>
      </c>
      <c r="L40" s="416" t="s">
        <v>1633</v>
      </c>
      <c r="M40" s="108"/>
    </row>
    <row r="41" spans="1:13" ht="39.6">
      <c r="A41" s="27" t="s">
        <v>5</v>
      </c>
      <c r="B41" s="27" t="s">
        <v>5</v>
      </c>
      <c r="C41" s="101">
        <v>2020</v>
      </c>
      <c r="D41" s="629" t="s">
        <v>779</v>
      </c>
      <c r="E41" s="577" t="s">
        <v>41</v>
      </c>
      <c r="F41" s="13" t="s">
        <v>24</v>
      </c>
      <c r="G41" s="637" t="s">
        <v>781</v>
      </c>
      <c r="H41" s="655" t="s">
        <v>240</v>
      </c>
      <c r="I41" s="116" t="s">
        <v>1632</v>
      </c>
      <c r="J41" s="159">
        <v>25</v>
      </c>
      <c r="K41" s="27" t="s">
        <v>386</v>
      </c>
      <c r="L41" s="416" t="s">
        <v>1633</v>
      </c>
      <c r="M41" s="108"/>
    </row>
    <row r="42" spans="1:13" ht="39.6">
      <c r="A42" s="27" t="s">
        <v>5</v>
      </c>
      <c r="B42" s="27" t="s">
        <v>5</v>
      </c>
      <c r="C42" s="101">
        <v>2020</v>
      </c>
      <c r="D42" s="629" t="s">
        <v>782</v>
      </c>
      <c r="E42" s="577" t="s">
        <v>41</v>
      </c>
      <c r="F42" s="13" t="s">
        <v>24</v>
      </c>
      <c r="G42" s="637" t="s">
        <v>783</v>
      </c>
      <c r="H42" s="655" t="s">
        <v>240</v>
      </c>
      <c r="I42" s="116" t="s">
        <v>1632</v>
      </c>
      <c r="J42" s="418">
        <v>4038.8</v>
      </c>
      <c r="K42" s="27" t="s">
        <v>386</v>
      </c>
      <c r="L42" s="416" t="s">
        <v>1633</v>
      </c>
      <c r="M42" s="108"/>
    </row>
    <row r="43" spans="1:13" ht="39.6">
      <c r="A43" s="27" t="s">
        <v>5</v>
      </c>
      <c r="B43" s="27" t="s">
        <v>5</v>
      </c>
      <c r="C43" s="101">
        <v>2020</v>
      </c>
      <c r="D43" s="627" t="s">
        <v>787</v>
      </c>
      <c r="E43" s="577" t="s">
        <v>41</v>
      </c>
      <c r="F43" s="13" t="s">
        <v>24</v>
      </c>
      <c r="G43" s="577" t="s">
        <v>788</v>
      </c>
      <c r="H43" s="645" t="s">
        <v>240</v>
      </c>
      <c r="I43" s="116" t="s">
        <v>1632</v>
      </c>
      <c r="J43" s="418">
        <v>6650.4000000000005</v>
      </c>
      <c r="K43" s="27" t="s">
        <v>386</v>
      </c>
      <c r="L43" s="416" t="s">
        <v>1633</v>
      </c>
      <c r="M43" s="108"/>
    </row>
    <row r="44" spans="1:13" ht="26.4">
      <c r="A44" s="27" t="s">
        <v>5</v>
      </c>
      <c r="B44" s="27" t="s">
        <v>5</v>
      </c>
      <c r="C44" s="61">
        <v>2020</v>
      </c>
      <c r="D44" s="627" t="s">
        <v>787</v>
      </c>
      <c r="E44" s="577" t="s">
        <v>41</v>
      </c>
      <c r="F44" s="13" t="s">
        <v>24</v>
      </c>
      <c r="G44" s="577" t="s">
        <v>788</v>
      </c>
      <c r="H44" s="645" t="s">
        <v>240</v>
      </c>
      <c r="I44" s="101" t="s">
        <v>1634</v>
      </c>
      <c r="J44" s="101" t="s">
        <v>752</v>
      </c>
      <c r="K44" s="61" t="s">
        <v>386</v>
      </c>
      <c r="L44" s="416" t="s">
        <v>1635</v>
      </c>
      <c r="M44" s="108"/>
    </row>
    <row r="45" spans="1:13" ht="26.4">
      <c r="A45" s="27" t="s">
        <v>5</v>
      </c>
      <c r="B45" s="27" t="s">
        <v>5</v>
      </c>
      <c r="C45" s="101">
        <v>2020</v>
      </c>
      <c r="D45" s="627" t="s">
        <v>787</v>
      </c>
      <c r="E45" s="577" t="s">
        <v>41</v>
      </c>
      <c r="F45" s="13" t="s">
        <v>24</v>
      </c>
      <c r="G45" s="577" t="s">
        <v>788</v>
      </c>
      <c r="H45" s="645" t="s">
        <v>110</v>
      </c>
      <c r="I45" s="116" t="s">
        <v>1632</v>
      </c>
      <c r="J45" s="101">
        <v>757</v>
      </c>
      <c r="K45" s="27" t="s">
        <v>386</v>
      </c>
      <c r="L45" s="661"/>
      <c r="M45" s="108"/>
    </row>
    <row r="46" spans="1:13" ht="26.4">
      <c r="A46" s="27" t="s">
        <v>5</v>
      </c>
      <c r="B46" s="27" t="s">
        <v>5</v>
      </c>
      <c r="C46" s="61">
        <v>2020</v>
      </c>
      <c r="D46" s="627" t="s">
        <v>787</v>
      </c>
      <c r="E46" s="577" t="s">
        <v>41</v>
      </c>
      <c r="F46" s="13" t="s">
        <v>24</v>
      </c>
      <c r="G46" s="577" t="s">
        <v>788</v>
      </c>
      <c r="H46" s="645" t="s">
        <v>110</v>
      </c>
      <c r="I46" s="101" t="s">
        <v>1634</v>
      </c>
      <c r="J46" s="135" t="s">
        <v>752</v>
      </c>
      <c r="K46" s="27" t="s">
        <v>386</v>
      </c>
      <c r="L46" s="284" t="s">
        <v>1635</v>
      </c>
      <c r="M46" s="138"/>
    </row>
    <row r="47" spans="1:13" ht="26.4">
      <c r="A47" s="27" t="s">
        <v>5</v>
      </c>
      <c r="B47" s="27" t="s">
        <v>5</v>
      </c>
      <c r="C47" s="101">
        <v>2020</v>
      </c>
      <c r="D47" s="627" t="s">
        <v>787</v>
      </c>
      <c r="E47" s="577" t="s">
        <v>41</v>
      </c>
      <c r="F47" s="13" t="s">
        <v>24</v>
      </c>
      <c r="G47" s="577" t="s">
        <v>788</v>
      </c>
      <c r="H47" s="645" t="s">
        <v>111</v>
      </c>
      <c r="I47" s="116" t="s">
        <v>1632</v>
      </c>
      <c r="J47" s="135">
        <v>757</v>
      </c>
      <c r="K47" s="27" t="s">
        <v>386</v>
      </c>
      <c r="L47" s="284"/>
      <c r="M47" s="108"/>
    </row>
    <row r="48" spans="1:13" ht="26.4">
      <c r="A48" s="27" t="s">
        <v>5</v>
      </c>
      <c r="B48" s="27" t="s">
        <v>5</v>
      </c>
      <c r="C48" s="61">
        <v>2020</v>
      </c>
      <c r="D48" s="627" t="s">
        <v>787</v>
      </c>
      <c r="E48" s="577" t="s">
        <v>41</v>
      </c>
      <c r="F48" s="13" t="s">
        <v>24</v>
      </c>
      <c r="G48" s="577" t="s">
        <v>788</v>
      </c>
      <c r="H48" s="645" t="s">
        <v>111</v>
      </c>
      <c r="I48" s="101" t="s">
        <v>1634</v>
      </c>
      <c r="J48" s="135" t="s">
        <v>752</v>
      </c>
      <c r="K48" s="27" t="s">
        <v>386</v>
      </c>
      <c r="L48" s="284" t="s">
        <v>1635</v>
      </c>
      <c r="M48" s="108"/>
    </row>
    <row r="49" spans="1:13" ht="26.4">
      <c r="A49" s="27" t="s">
        <v>5</v>
      </c>
      <c r="B49" s="27" t="s">
        <v>5</v>
      </c>
      <c r="C49" s="101">
        <v>2020</v>
      </c>
      <c r="D49" s="627" t="s">
        <v>787</v>
      </c>
      <c r="E49" s="577" t="s">
        <v>41</v>
      </c>
      <c r="F49" s="13" t="s">
        <v>24</v>
      </c>
      <c r="G49" s="577" t="s">
        <v>788</v>
      </c>
      <c r="H49" s="637" t="s">
        <v>112</v>
      </c>
      <c r="I49" s="116" t="s">
        <v>1632</v>
      </c>
      <c r="J49" s="135">
        <v>757</v>
      </c>
      <c r="K49" s="27" t="s">
        <v>386</v>
      </c>
      <c r="L49" s="284"/>
      <c r="M49" s="108"/>
    </row>
    <row r="50" spans="1:13" ht="26.4">
      <c r="A50" s="27" t="s">
        <v>5</v>
      </c>
      <c r="B50" s="27" t="s">
        <v>5</v>
      </c>
      <c r="C50" s="61">
        <v>2020</v>
      </c>
      <c r="D50" s="627" t="s">
        <v>787</v>
      </c>
      <c r="E50" s="577" t="s">
        <v>41</v>
      </c>
      <c r="F50" s="13" t="s">
        <v>24</v>
      </c>
      <c r="G50" s="577" t="s">
        <v>788</v>
      </c>
      <c r="H50" s="637" t="s">
        <v>112</v>
      </c>
      <c r="I50" s="101" t="s">
        <v>1634</v>
      </c>
      <c r="J50" s="135" t="s">
        <v>752</v>
      </c>
      <c r="K50" s="27" t="s">
        <v>386</v>
      </c>
      <c r="L50" s="284" t="s">
        <v>1635</v>
      </c>
      <c r="M50" s="108"/>
    </row>
    <row r="51" spans="1:13" ht="26.4">
      <c r="A51" s="27" t="s">
        <v>5</v>
      </c>
      <c r="B51" s="27" t="s">
        <v>5</v>
      </c>
      <c r="C51" s="101">
        <v>2020</v>
      </c>
      <c r="D51" s="627" t="s">
        <v>787</v>
      </c>
      <c r="E51" s="577" t="s">
        <v>41</v>
      </c>
      <c r="F51" s="13" t="s">
        <v>24</v>
      </c>
      <c r="G51" s="577" t="s">
        <v>788</v>
      </c>
      <c r="H51" s="656" t="s">
        <v>113</v>
      </c>
      <c r="I51" s="116" t="s">
        <v>1632</v>
      </c>
      <c r="J51" s="135">
        <v>757</v>
      </c>
      <c r="K51" s="27" t="s">
        <v>386</v>
      </c>
      <c r="L51" s="284"/>
      <c r="M51" s="108"/>
    </row>
    <row r="52" spans="1:13" ht="26.4">
      <c r="A52" s="27" t="s">
        <v>5</v>
      </c>
      <c r="B52" s="27" t="s">
        <v>5</v>
      </c>
      <c r="C52" s="61">
        <v>2020</v>
      </c>
      <c r="D52" s="627" t="s">
        <v>787</v>
      </c>
      <c r="E52" s="577" t="s">
        <v>41</v>
      </c>
      <c r="F52" s="13" t="s">
        <v>24</v>
      </c>
      <c r="G52" s="577" t="s">
        <v>788</v>
      </c>
      <c r="H52" s="656" t="s">
        <v>113</v>
      </c>
      <c r="I52" s="101" t="s">
        <v>1634</v>
      </c>
      <c r="J52" s="135" t="s">
        <v>752</v>
      </c>
      <c r="K52" s="27" t="s">
        <v>386</v>
      </c>
      <c r="L52" s="284" t="s">
        <v>1635</v>
      </c>
      <c r="M52" s="108"/>
    </row>
    <row r="53" spans="1:13" ht="26.4">
      <c r="A53" s="27" t="s">
        <v>5</v>
      </c>
      <c r="B53" s="27" t="s">
        <v>5</v>
      </c>
      <c r="C53" s="101">
        <v>2020</v>
      </c>
      <c r="D53" s="627" t="s">
        <v>787</v>
      </c>
      <c r="E53" s="577" t="s">
        <v>41</v>
      </c>
      <c r="F53" s="13" t="s">
        <v>24</v>
      </c>
      <c r="G53" s="577" t="s">
        <v>788</v>
      </c>
      <c r="H53" s="645" t="s">
        <v>114</v>
      </c>
      <c r="I53" s="116" t="s">
        <v>1632</v>
      </c>
      <c r="J53" s="27" t="s">
        <v>1636</v>
      </c>
      <c r="K53" s="27" t="s">
        <v>386</v>
      </c>
      <c r="L53" s="631"/>
      <c r="M53" s="108"/>
    </row>
    <row r="54" spans="1:13" ht="26.4">
      <c r="A54" s="27" t="s">
        <v>5</v>
      </c>
      <c r="B54" s="27" t="s">
        <v>5</v>
      </c>
      <c r="C54" s="61">
        <v>2020</v>
      </c>
      <c r="D54" s="627" t="s">
        <v>787</v>
      </c>
      <c r="E54" s="577" t="s">
        <v>41</v>
      </c>
      <c r="F54" s="13" t="s">
        <v>24</v>
      </c>
      <c r="G54" s="577" t="s">
        <v>788</v>
      </c>
      <c r="H54" s="645" t="s">
        <v>114</v>
      </c>
      <c r="I54" s="101" t="s">
        <v>1634</v>
      </c>
      <c r="J54" s="61" t="s">
        <v>752</v>
      </c>
      <c r="K54" s="27" t="s">
        <v>386</v>
      </c>
      <c r="L54" s="416" t="s">
        <v>1635</v>
      </c>
      <c r="M54" s="108"/>
    </row>
    <row r="55" spans="1:13" ht="39.6">
      <c r="A55" s="61" t="s">
        <v>5</v>
      </c>
      <c r="B55" s="61" t="s">
        <v>5</v>
      </c>
      <c r="C55" s="101">
        <v>2020</v>
      </c>
      <c r="D55" s="627" t="s">
        <v>787</v>
      </c>
      <c r="E55" s="577" t="s">
        <v>41</v>
      </c>
      <c r="F55" s="13" t="s">
        <v>24</v>
      </c>
      <c r="G55" s="577" t="s">
        <v>789</v>
      </c>
      <c r="H55" s="645" t="s">
        <v>240</v>
      </c>
      <c r="I55" s="116" t="s">
        <v>1632</v>
      </c>
      <c r="J55" s="418">
        <v>50345.200000000004</v>
      </c>
      <c r="K55" s="61" t="s">
        <v>386</v>
      </c>
      <c r="L55" s="663" t="s">
        <v>1633</v>
      </c>
      <c r="M55" s="108"/>
    </row>
    <row r="56" spans="1:13" ht="26.4">
      <c r="A56" s="61" t="s">
        <v>5</v>
      </c>
      <c r="B56" s="61" t="s">
        <v>5</v>
      </c>
      <c r="C56" s="61">
        <v>2020</v>
      </c>
      <c r="D56" s="627" t="s">
        <v>787</v>
      </c>
      <c r="E56" s="577" t="s">
        <v>41</v>
      </c>
      <c r="F56" s="13" t="s">
        <v>24</v>
      </c>
      <c r="G56" s="577" t="s">
        <v>789</v>
      </c>
      <c r="H56" s="645" t="s">
        <v>240</v>
      </c>
      <c r="I56" s="101" t="s">
        <v>1634</v>
      </c>
      <c r="J56" s="61" t="s">
        <v>752</v>
      </c>
      <c r="K56" s="61" t="s">
        <v>386</v>
      </c>
      <c r="L56" s="663" t="s">
        <v>1635</v>
      </c>
      <c r="M56" s="108"/>
    </row>
    <row r="57" spans="1:13" ht="26.4">
      <c r="A57" s="61" t="s">
        <v>5</v>
      </c>
      <c r="B57" s="61" t="s">
        <v>5</v>
      </c>
      <c r="C57" s="61">
        <v>2020</v>
      </c>
      <c r="D57" s="627" t="s">
        <v>787</v>
      </c>
      <c r="E57" s="577" t="s">
        <v>41</v>
      </c>
      <c r="F57" s="13" t="s">
        <v>24</v>
      </c>
      <c r="G57" s="577" t="s">
        <v>789</v>
      </c>
      <c r="H57" s="645" t="s">
        <v>110</v>
      </c>
      <c r="I57" s="116" t="s">
        <v>1632</v>
      </c>
      <c r="J57" s="101">
        <f>1000+1500</f>
        <v>2500</v>
      </c>
      <c r="K57" s="61" t="s">
        <v>386</v>
      </c>
      <c r="L57" s="663"/>
      <c r="M57" s="108"/>
    </row>
    <row r="58" spans="1:13" ht="26.4">
      <c r="A58" s="61" t="s">
        <v>5</v>
      </c>
      <c r="B58" s="61" t="s">
        <v>5</v>
      </c>
      <c r="C58" s="61">
        <v>2020</v>
      </c>
      <c r="D58" s="627" t="s">
        <v>787</v>
      </c>
      <c r="E58" s="577" t="s">
        <v>41</v>
      </c>
      <c r="F58" s="13" t="s">
        <v>24</v>
      </c>
      <c r="G58" s="577" t="s">
        <v>789</v>
      </c>
      <c r="H58" s="645" t="s">
        <v>110</v>
      </c>
      <c r="I58" s="101" t="s">
        <v>1634</v>
      </c>
      <c r="J58" s="61" t="s">
        <v>752</v>
      </c>
      <c r="K58" s="61" t="s">
        <v>386</v>
      </c>
      <c r="L58" s="663" t="s">
        <v>1635</v>
      </c>
      <c r="M58" s="108"/>
    </row>
    <row r="59" spans="1:13" ht="26.4">
      <c r="A59" s="61" t="s">
        <v>5</v>
      </c>
      <c r="B59" s="61" t="s">
        <v>5</v>
      </c>
      <c r="C59" s="61">
        <v>2020</v>
      </c>
      <c r="D59" s="627" t="s">
        <v>787</v>
      </c>
      <c r="E59" s="577" t="s">
        <v>41</v>
      </c>
      <c r="F59" s="13" t="s">
        <v>24</v>
      </c>
      <c r="G59" s="577" t="s">
        <v>789</v>
      </c>
      <c r="H59" s="645" t="s">
        <v>111</v>
      </c>
      <c r="I59" s="116" t="s">
        <v>1632</v>
      </c>
      <c r="J59" s="101">
        <f>1000+1500</f>
        <v>2500</v>
      </c>
      <c r="K59" s="61" t="s">
        <v>386</v>
      </c>
      <c r="L59" s="663"/>
      <c r="M59" s="108"/>
    </row>
    <row r="60" spans="1:13" ht="26.4">
      <c r="A60" s="61" t="s">
        <v>5</v>
      </c>
      <c r="B60" s="61" t="s">
        <v>5</v>
      </c>
      <c r="C60" s="61">
        <v>2020</v>
      </c>
      <c r="D60" s="627" t="s">
        <v>787</v>
      </c>
      <c r="E60" s="577" t="s">
        <v>41</v>
      </c>
      <c r="F60" s="13" t="s">
        <v>24</v>
      </c>
      <c r="G60" s="577" t="s">
        <v>789</v>
      </c>
      <c r="H60" s="645" t="s">
        <v>111</v>
      </c>
      <c r="I60" s="101" t="s">
        <v>1634</v>
      </c>
      <c r="J60" s="61" t="s">
        <v>752</v>
      </c>
      <c r="K60" s="61" t="s">
        <v>386</v>
      </c>
      <c r="L60" s="416" t="s">
        <v>1635</v>
      </c>
      <c r="M60" s="138"/>
    </row>
    <row r="61" spans="1:13" ht="26.4">
      <c r="A61" s="61" t="s">
        <v>5</v>
      </c>
      <c r="B61" s="61" t="s">
        <v>5</v>
      </c>
      <c r="C61" s="61">
        <v>2020</v>
      </c>
      <c r="D61" s="627" t="s">
        <v>787</v>
      </c>
      <c r="E61" s="577" t="s">
        <v>41</v>
      </c>
      <c r="F61" s="13" t="s">
        <v>24</v>
      </c>
      <c r="G61" s="577" t="s">
        <v>789</v>
      </c>
      <c r="H61" s="637" t="s">
        <v>112</v>
      </c>
      <c r="I61" s="116" t="s">
        <v>1632</v>
      </c>
      <c r="J61" s="101">
        <f>1000+1500</f>
        <v>2500</v>
      </c>
      <c r="K61" s="61" t="s">
        <v>386</v>
      </c>
      <c r="L61" s="416"/>
      <c r="M61" s="108"/>
    </row>
    <row r="62" spans="1:13" ht="26.4">
      <c r="A62" s="61" t="s">
        <v>5</v>
      </c>
      <c r="B62" s="61" t="s">
        <v>5</v>
      </c>
      <c r="C62" s="61">
        <v>2020</v>
      </c>
      <c r="D62" s="627" t="s">
        <v>787</v>
      </c>
      <c r="E62" s="577" t="s">
        <v>41</v>
      </c>
      <c r="F62" s="13" t="s">
        <v>24</v>
      </c>
      <c r="G62" s="577" t="s">
        <v>789</v>
      </c>
      <c r="H62" s="637" t="s">
        <v>112</v>
      </c>
      <c r="I62" s="101" t="s">
        <v>1634</v>
      </c>
      <c r="J62" s="61" t="s">
        <v>752</v>
      </c>
      <c r="K62" s="61" t="s">
        <v>386</v>
      </c>
      <c r="L62" s="416" t="s">
        <v>1635</v>
      </c>
      <c r="M62" s="138"/>
    </row>
    <row r="63" spans="1:13" ht="26.4">
      <c r="A63" s="61" t="s">
        <v>5</v>
      </c>
      <c r="B63" s="61" t="s">
        <v>5</v>
      </c>
      <c r="C63" s="61">
        <v>2020</v>
      </c>
      <c r="D63" s="627" t="s">
        <v>787</v>
      </c>
      <c r="E63" s="577" t="s">
        <v>41</v>
      </c>
      <c r="F63" s="13" t="s">
        <v>24</v>
      </c>
      <c r="G63" s="577" t="s">
        <v>789</v>
      </c>
      <c r="H63" s="647" t="s">
        <v>113</v>
      </c>
      <c r="I63" s="116" t="s">
        <v>1632</v>
      </c>
      <c r="J63" s="101">
        <f>1000+1500</f>
        <v>2500</v>
      </c>
      <c r="K63" s="61" t="s">
        <v>386</v>
      </c>
      <c r="L63" s="416"/>
      <c r="M63" s="108"/>
    </row>
    <row r="64" spans="1:13" ht="26.4">
      <c r="A64" s="61" t="s">
        <v>5</v>
      </c>
      <c r="B64" s="61" t="s">
        <v>5</v>
      </c>
      <c r="C64" s="61">
        <v>2020</v>
      </c>
      <c r="D64" s="627" t="s">
        <v>787</v>
      </c>
      <c r="E64" s="577" t="s">
        <v>41</v>
      </c>
      <c r="F64" s="13" t="s">
        <v>24</v>
      </c>
      <c r="G64" s="577" t="s">
        <v>789</v>
      </c>
      <c r="H64" s="647" t="s">
        <v>113</v>
      </c>
      <c r="I64" s="101" t="s">
        <v>1634</v>
      </c>
      <c r="J64" s="61" t="s">
        <v>752</v>
      </c>
      <c r="K64" s="61" t="s">
        <v>386</v>
      </c>
      <c r="L64" s="416" t="s">
        <v>1635</v>
      </c>
      <c r="M64" s="138"/>
    </row>
    <row r="65" spans="1:13" ht="26.4">
      <c r="A65" s="61" t="s">
        <v>5</v>
      </c>
      <c r="B65" s="61" t="s">
        <v>5</v>
      </c>
      <c r="C65" s="61">
        <v>2020</v>
      </c>
      <c r="D65" s="627" t="s">
        <v>787</v>
      </c>
      <c r="E65" s="577" t="s">
        <v>41</v>
      </c>
      <c r="F65" s="13" t="s">
        <v>24</v>
      </c>
      <c r="G65" s="577" t="s">
        <v>789</v>
      </c>
      <c r="H65" s="657" t="s">
        <v>114</v>
      </c>
      <c r="I65" s="116" t="s">
        <v>1632</v>
      </c>
      <c r="J65" s="27" t="s">
        <v>1636</v>
      </c>
      <c r="K65" s="61" t="s">
        <v>386</v>
      </c>
      <c r="L65" s="416"/>
      <c r="M65" s="108"/>
    </row>
    <row r="66" spans="1:13" ht="26.4">
      <c r="A66" s="61" t="s">
        <v>5</v>
      </c>
      <c r="B66" s="61" t="s">
        <v>5</v>
      </c>
      <c r="C66" s="61">
        <v>2020</v>
      </c>
      <c r="D66" s="627" t="s">
        <v>787</v>
      </c>
      <c r="E66" s="577" t="s">
        <v>41</v>
      </c>
      <c r="F66" s="13" t="s">
        <v>24</v>
      </c>
      <c r="G66" s="577" t="s">
        <v>789</v>
      </c>
      <c r="H66" s="657" t="s">
        <v>114</v>
      </c>
      <c r="I66" s="101" t="s">
        <v>1634</v>
      </c>
      <c r="J66" s="61" t="s">
        <v>752</v>
      </c>
      <c r="K66" s="61" t="s">
        <v>386</v>
      </c>
      <c r="L66" s="416" t="s">
        <v>1635</v>
      </c>
      <c r="M66" s="138"/>
    </row>
    <row r="67" spans="1:13" ht="39.6">
      <c r="A67" s="27" t="s">
        <v>5</v>
      </c>
      <c r="B67" s="27" t="s">
        <v>5</v>
      </c>
      <c r="C67" s="101">
        <v>2020</v>
      </c>
      <c r="D67" s="629" t="s">
        <v>572</v>
      </c>
      <c r="E67" s="577" t="s">
        <v>41</v>
      </c>
      <c r="F67" s="13" t="s">
        <v>24</v>
      </c>
      <c r="G67" s="637" t="s">
        <v>795</v>
      </c>
      <c r="H67" s="637" t="s">
        <v>240</v>
      </c>
      <c r="I67" s="116" t="s">
        <v>1632</v>
      </c>
      <c r="J67" s="418">
        <v>7470.4000000000005</v>
      </c>
      <c r="K67" s="27" t="s">
        <v>386</v>
      </c>
      <c r="L67" s="284" t="s">
        <v>1633</v>
      </c>
      <c r="M67" s="108"/>
    </row>
    <row r="68" spans="1:13" ht="39.6">
      <c r="A68" s="27" t="s">
        <v>5</v>
      </c>
      <c r="B68" s="27" t="s">
        <v>5</v>
      </c>
      <c r="C68" s="101">
        <v>2020</v>
      </c>
      <c r="D68" s="629" t="s">
        <v>796</v>
      </c>
      <c r="E68" s="577" t="s">
        <v>41</v>
      </c>
      <c r="F68" s="13" t="s">
        <v>24</v>
      </c>
      <c r="G68" s="637" t="s">
        <v>565</v>
      </c>
      <c r="H68" s="637" t="s">
        <v>240</v>
      </c>
      <c r="I68" s="116" t="s">
        <v>1632</v>
      </c>
      <c r="J68" s="418">
        <v>9883.2000000000007</v>
      </c>
      <c r="K68" s="27" t="s">
        <v>386</v>
      </c>
      <c r="L68" s="284" t="s">
        <v>1633</v>
      </c>
      <c r="M68" s="138"/>
    </row>
    <row r="69" spans="1:13" ht="26.4">
      <c r="A69" s="27" t="s">
        <v>5</v>
      </c>
      <c r="B69" s="27" t="s">
        <v>5</v>
      </c>
      <c r="C69" s="27">
        <v>2020</v>
      </c>
      <c r="D69" s="629" t="s">
        <v>796</v>
      </c>
      <c r="E69" s="577" t="s">
        <v>41</v>
      </c>
      <c r="F69" s="13" t="s">
        <v>24</v>
      </c>
      <c r="G69" s="637" t="s">
        <v>565</v>
      </c>
      <c r="H69" s="637" t="s">
        <v>240</v>
      </c>
      <c r="I69" s="101" t="s">
        <v>1634</v>
      </c>
      <c r="J69" s="101" t="s">
        <v>752</v>
      </c>
      <c r="K69" s="27" t="s">
        <v>386</v>
      </c>
      <c r="L69" s="284" t="s">
        <v>1635</v>
      </c>
      <c r="M69" s="138"/>
    </row>
    <row r="70" spans="1:13" ht="26.4">
      <c r="A70" s="27" t="s">
        <v>5</v>
      </c>
      <c r="B70" s="27" t="s">
        <v>5</v>
      </c>
      <c r="C70" s="101">
        <v>2020</v>
      </c>
      <c r="D70" s="629" t="s">
        <v>796</v>
      </c>
      <c r="E70" s="577" t="s">
        <v>41</v>
      </c>
      <c r="F70" s="13" t="s">
        <v>24</v>
      </c>
      <c r="G70" s="637" t="s">
        <v>565</v>
      </c>
      <c r="H70" s="637" t="s">
        <v>110</v>
      </c>
      <c r="I70" s="116" t="s">
        <v>1632</v>
      </c>
      <c r="J70" s="101">
        <v>100</v>
      </c>
      <c r="K70" s="27" t="s">
        <v>386</v>
      </c>
      <c r="L70" s="284"/>
      <c r="M70" s="138"/>
    </row>
    <row r="71" spans="1:13" ht="26.4">
      <c r="A71" s="27" t="s">
        <v>5</v>
      </c>
      <c r="B71" s="27" t="s">
        <v>5</v>
      </c>
      <c r="C71" s="27">
        <v>2020</v>
      </c>
      <c r="D71" s="629" t="s">
        <v>796</v>
      </c>
      <c r="E71" s="577" t="s">
        <v>41</v>
      </c>
      <c r="F71" s="13" t="s">
        <v>24</v>
      </c>
      <c r="G71" s="637" t="s">
        <v>565</v>
      </c>
      <c r="H71" s="637" t="s">
        <v>110</v>
      </c>
      <c r="I71" s="101" t="s">
        <v>1634</v>
      </c>
      <c r="J71" s="101" t="s">
        <v>752</v>
      </c>
      <c r="K71" s="27" t="s">
        <v>386</v>
      </c>
      <c r="L71" s="661" t="s">
        <v>1635</v>
      </c>
      <c r="M71" s="108"/>
    </row>
    <row r="72" spans="1:13" ht="26.4">
      <c r="A72" s="27" t="s">
        <v>5</v>
      </c>
      <c r="B72" s="27" t="s">
        <v>5</v>
      </c>
      <c r="C72" s="101">
        <v>2020</v>
      </c>
      <c r="D72" s="629" t="s">
        <v>796</v>
      </c>
      <c r="E72" s="577" t="s">
        <v>41</v>
      </c>
      <c r="F72" s="13" t="s">
        <v>24</v>
      </c>
      <c r="G72" s="637" t="s">
        <v>565</v>
      </c>
      <c r="H72" s="637" t="s">
        <v>111</v>
      </c>
      <c r="I72" s="116" t="s">
        <v>1632</v>
      </c>
      <c r="J72" s="101">
        <v>100</v>
      </c>
      <c r="K72" s="27" t="s">
        <v>386</v>
      </c>
      <c r="L72" s="284"/>
      <c r="M72" s="138"/>
    </row>
    <row r="73" spans="1:13" ht="26.4">
      <c r="A73" s="27" t="s">
        <v>5</v>
      </c>
      <c r="B73" s="27" t="s">
        <v>5</v>
      </c>
      <c r="C73" s="27">
        <v>2020</v>
      </c>
      <c r="D73" s="629" t="s">
        <v>796</v>
      </c>
      <c r="E73" s="577" t="s">
        <v>41</v>
      </c>
      <c r="F73" s="13" t="s">
        <v>24</v>
      </c>
      <c r="G73" s="637" t="s">
        <v>565</v>
      </c>
      <c r="H73" s="637" t="s">
        <v>111</v>
      </c>
      <c r="I73" s="101" t="s">
        <v>1634</v>
      </c>
      <c r="J73" s="101" t="s">
        <v>752</v>
      </c>
      <c r="K73" s="27" t="s">
        <v>386</v>
      </c>
      <c r="L73" s="284" t="s">
        <v>1635</v>
      </c>
      <c r="M73" s="108"/>
    </row>
    <row r="74" spans="1:13" ht="26.4">
      <c r="A74" s="27" t="s">
        <v>5</v>
      </c>
      <c r="B74" s="27" t="s">
        <v>5</v>
      </c>
      <c r="C74" s="101">
        <v>2020</v>
      </c>
      <c r="D74" s="629" t="s">
        <v>796</v>
      </c>
      <c r="E74" s="577" t="s">
        <v>41</v>
      </c>
      <c r="F74" s="13" t="s">
        <v>24</v>
      </c>
      <c r="G74" s="637" t="s">
        <v>565</v>
      </c>
      <c r="H74" s="637" t="s">
        <v>112</v>
      </c>
      <c r="I74" s="116" t="s">
        <v>1632</v>
      </c>
      <c r="J74" s="101">
        <v>100</v>
      </c>
      <c r="K74" s="27" t="s">
        <v>386</v>
      </c>
      <c r="L74" s="284"/>
      <c r="M74" s="138"/>
    </row>
    <row r="75" spans="1:13" ht="26.4">
      <c r="A75" s="27" t="s">
        <v>5</v>
      </c>
      <c r="B75" s="27" t="s">
        <v>5</v>
      </c>
      <c r="C75" s="27">
        <v>2020</v>
      </c>
      <c r="D75" s="629" t="s">
        <v>796</v>
      </c>
      <c r="E75" s="577" t="s">
        <v>41</v>
      </c>
      <c r="F75" s="13" t="s">
        <v>24</v>
      </c>
      <c r="G75" s="637" t="s">
        <v>565</v>
      </c>
      <c r="H75" s="637" t="s">
        <v>112</v>
      </c>
      <c r="I75" s="101" t="s">
        <v>1634</v>
      </c>
      <c r="J75" s="101" t="s">
        <v>752</v>
      </c>
      <c r="K75" s="27" t="s">
        <v>386</v>
      </c>
      <c r="L75" s="284" t="s">
        <v>1635</v>
      </c>
      <c r="M75" s="108"/>
    </row>
    <row r="76" spans="1:13" ht="26.4">
      <c r="A76" s="27" t="s">
        <v>5</v>
      </c>
      <c r="B76" s="27" t="s">
        <v>5</v>
      </c>
      <c r="C76" s="101">
        <v>2020</v>
      </c>
      <c r="D76" s="629" t="s">
        <v>796</v>
      </c>
      <c r="E76" s="577" t="s">
        <v>41</v>
      </c>
      <c r="F76" s="13" t="s">
        <v>24</v>
      </c>
      <c r="G76" s="637" t="s">
        <v>565</v>
      </c>
      <c r="H76" s="647" t="s">
        <v>113</v>
      </c>
      <c r="I76" s="116" t="s">
        <v>1632</v>
      </c>
      <c r="J76" s="101">
        <v>100</v>
      </c>
      <c r="K76" s="27" t="s">
        <v>386</v>
      </c>
      <c r="L76" s="284"/>
      <c r="M76" s="138"/>
    </row>
    <row r="77" spans="1:13" ht="26.4">
      <c r="A77" s="27" t="s">
        <v>5</v>
      </c>
      <c r="B77" s="27" t="s">
        <v>5</v>
      </c>
      <c r="C77" s="27">
        <v>2020</v>
      </c>
      <c r="D77" s="629" t="s">
        <v>796</v>
      </c>
      <c r="E77" s="577" t="s">
        <v>41</v>
      </c>
      <c r="F77" s="13" t="s">
        <v>24</v>
      </c>
      <c r="G77" s="637" t="s">
        <v>565</v>
      </c>
      <c r="H77" s="656" t="s">
        <v>113</v>
      </c>
      <c r="I77" s="101" t="s">
        <v>1634</v>
      </c>
      <c r="J77" s="101" t="s">
        <v>752</v>
      </c>
      <c r="K77" s="27" t="s">
        <v>386</v>
      </c>
      <c r="L77" s="284" t="s">
        <v>1635</v>
      </c>
      <c r="M77" s="108"/>
    </row>
    <row r="78" spans="1:13" ht="39.6">
      <c r="A78" s="27" t="s">
        <v>5</v>
      </c>
      <c r="B78" s="27" t="s">
        <v>5</v>
      </c>
      <c r="C78" s="101">
        <v>2020</v>
      </c>
      <c r="D78" s="629" t="s">
        <v>799</v>
      </c>
      <c r="E78" s="577" t="s">
        <v>41</v>
      </c>
      <c r="F78" s="13" t="s">
        <v>24</v>
      </c>
      <c r="G78" s="637" t="s">
        <v>800</v>
      </c>
      <c r="H78" s="655" t="s">
        <v>240</v>
      </c>
      <c r="I78" s="116" t="s">
        <v>1632</v>
      </c>
      <c r="J78" s="418">
        <v>295.8</v>
      </c>
      <c r="K78" s="27" t="s">
        <v>386</v>
      </c>
      <c r="L78" s="284" t="s">
        <v>1633</v>
      </c>
      <c r="M78" s="138"/>
    </row>
    <row r="79" spans="1:13" ht="39.6">
      <c r="A79" s="27" t="s">
        <v>5</v>
      </c>
      <c r="B79" s="27" t="s">
        <v>5</v>
      </c>
      <c r="C79" s="101">
        <v>2020</v>
      </c>
      <c r="D79" s="629" t="s">
        <v>801</v>
      </c>
      <c r="E79" s="577" t="s">
        <v>41</v>
      </c>
      <c r="F79" s="13" t="s">
        <v>24</v>
      </c>
      <c r="G79" s="637" t="s">
        <v>810</v>
      </c>
      <c r="H79" s="637" t="s">
        <v>240</v>
      </c>
      <c r="I79" s="116" t="s">
        <v>1632</v>
      </c>
      <c r="J79" s="418">
        <v>27065.200000000001</v>
      </c>
      <c r="K79" s="27" t="s">
        <v>386</v>
      </c>
      <c r="L79" s="284" t="s">
        <v>1637</v>
      </c>
      <c r="M79" s="108"/>
    </row>
    <row r="80" spans="1:13" ht="26.4">
      <c r="A80" s="27" t="s">
        <v>5</v>
      </c>
      <c r="B80" s="27" t="s">
        <v>5</v>
      </c>
      <c r="C80" s="27">
        <v>2020</v>
      </c>
      <c r="D80" s="629" t="s">
        <v>801</v>
      </c>
      <c r="E80" s="577" t="s">
        <v>41</v>
      </c>
      <c r="F80" s="13" t="s">
        <v>24</v>
      </c>
      <c r="G80" s="637" t="s">
        <v>810</v>
      </c>
      <c r="H80" s="637" t="s">
        <v>240</v>
      </c>
      <c r="I80" s="101" t="s">
        <v>1634</v>
      </c>
      <c r="J80" s="159" t="s">
        <v>752</v>
      </c>
      <c r="K80" s="27" t="s">
        <v>386</v>
      </c>
      <c r="L80" s="284" t="s">
        <v>1635</v>
      </c>
      <c r="M80" s="138"/>
    </row>
    <row r="81" spans="1:13" ht="26.4">
      <c r="A81" s="27" t="s">
        <v>5</v>
      </c>
      <c r="B81" s="27" t="s">
        <v>5</v>
      </c>
      <c r="C81" s="27">
        <v>2020</v>
      </c>
      <c r="D81" s="629" t="s">
        <v>801</v>
      </c>
      <c r="E81" s="577" t="s">
        <v>41</v>
      </c>
      <c r="F81" s="13" t="s">
        <v>24</v>
      </c>
      <c r="G81" s="637" t="s">
        <v>810</v>
      </c>
      <c r="H81" s="637" t="s">
        <v>110</v>
      </c>
      <c r="I81" s="116" t="s">
        <v>1632</v>
      </c>
      <c r="J81" s="159">
        <v>250</v>
      </c>
      <c r="K81" s="27" t="s">
        <v>386</v>
      </c>
      <c r="L81" s="284"/>
      <c r="M81" s="138"/>
    </row>
    <row r="82" spans="1:13" ht="26.4">
      <c r="A82" s="27" t="s">
        <v>5</v>
      </c>
      <c r="B82" s="27" t="s">
        <v>5</v>
      </c>
      <c r="C82" s="27">
        <v>2020</v>
      </c>
      <c r="D82" s="629" t="s">
        <v>801</v>
      </c>
      <c r="E82" s="577" t="s">
        <v>41</v>
      </c>
      <c r="F82" s="13" t="s">
        <v>24</v>
      </c>
      <c r="G82" s="637" t="s">
        <v>810</v>
      </c>
      <c r="H82" s="637" t="s">
        <v>110</v>
      </c>
      <c r="I82" s="101" t="s">
        <v>1634</v>
      </c>
      <c r="J82" s="159" t="s">
        <v>752</v>
      </c>
      <c r="K82" s="27" t="s">
        <v>386</v>
      </c>
      <c r="L82" s="284" t="s">
        <v>1635</v>
      </c>
      <c r="M82" s="138"/>
    </row>
    <row r="83" spans="1:13" ht="26.4">
      <c r="A83" s="27" t="s">
        <v>5</v>
      </c>
      <c r="B83" s="27" t="s">
        <v>5</v>
      </c>
      <c r="C83" s="27">
        <v>2020</v>
      </c>
      <c r="D83" s="629" t="s">
        <v>801</v>
      </c>
      <c r="E83" s="577" t="s">
        <v>41</v>
      </c>
      <c r="F83" s="13" t="s">
        <v>24</v>
      </c>
      <c r="G83" s="637" t="s">
        <v>810</v>
      </c>
      <c r="H83" s="637" t="s">
        <v>111</v>
      </c>
      <c r="I83" s="116" t="s">
        <v>1632</v>
      </c>
      <c r="J83" s="159">
        <v>250</v>
      </c>
      <c r="K83" s="27" t="s">
        <v>386</v>
      </c>
      <c r="L83" s="661"/>
      <c r="M83" s="108"/>
    </row>
    <row r="84" spans="1:13" ht="26.4">
      <c r="A84" s="27" t="s">
        <v>5</v>
      </c>
      <c r="B84" s="27" t="s">
        <v>5</v>
      </c>
      <c r="C84" s="27">
        <v>2020</v>
      </c>
      <c r="D84" s="629" t="s">
        <v>801</v>
      </c>
      <c r="E84" s="577" t="s">
        <v>41</v>
      </c>
      <c r="F84" s="13" t="s">
        <v>24</v>
      </c>
      <c r="G84" s="637" t="s">
        <v>810</v>
      </c>
      <c r="H84" s="637" t="s">
        <v>111</v>
      </c>
      <c r="I84" s="101" t="s">
        <v>1634</v>
      </c>
      <c r="J84" s="159" t="s">
        <v>752</v>
      </c>
      <c r="K84" s="27" t="s">
        <v>386</v>
      </c>
      <c r="L84" s="284" t="s">
        <v>1635</v>
      </c>
      <c r="M84" s="138"/>
    </row>
    <row r="85" spans="1:13" ht="26.4">
      <c r="A85" s="27" t="s">
        <v>5</v>
      </c>
      <c r="B85" s="27" t="s">
        <v>5</v>
      </c>
      <c r="C85" s="27">
        <v>2020</v>
      </c>
      <c r="D85" s="629" t="s">
        <v>801</v>
      </c>
      <c r="E85" s="577" t="s">
        <v>41</v>
      </c>
      <c r="F85" s="13" t="s">
        <v>24</v>
      </c>
      <c r="G85" s="637" t="s">
        <v>810</v>
      </c>
      <c r="H85" s="637" t="s">
        <v>112</v>
      </c>
      <c r="I85" s="116" t="s">
        <v>1632</v>
      </c>
      <c r="J85" s="159">
        <v>250</v>
      </c>
      <c r="K85" s="27" t="s">
        <v>386</v>
      </c>
      <c r="L85" s="284"/>
      <c r="M85" s="108"/>
    </row>
    <row r="86" spans="1:13" ht="26.4">
      <c r="A86" s="27" t="s">
        <v>5</v>
      </c>
      <c r="B86" s="27" t="s">
        <v>5</v>
      </c>
      <c r="C86" s="27">
        <v>2020</v>
      </c>
      <c r="D86" s="629" t="s">
        <v>801</v>
      </c>
      <c r="E86" s="577" t="s">
        <v>41</v>
      </c>
      <c r="F86" s="13" t="s">
        <v>24</v>
      </c>
      <c r="G86" s="637" t="s">
        <v>810</v>
      </c>
      <c r="H86" s="637" t="s">
        <v>112</v>
      </c>
      <c r="I86" s="101" t="s">
        <v>1634</v>
      </c>
      <c r="J86" s="159" t="s">
        <v>752</v>
      </c>
      <c r="K86" s="27" t="s">
        <v>386</v>
      </c>
      <c r="L86" s="284" t="s">
        <v>1635</v>
      </c>
      <c r="M86" s="108"/>
    </row>
    <row r="87" spans="1:13" ht="26.4">
      <c r="A87" s="27" t="s">
        <v>5</v>
      </c>
      <c r="B87" s="27" t="s">
        <v>5</v>
      </c>
      <c r="C87" s="27">
        <v>2020</v>
      </c>
      <c r="D87" s="629" t="s">
        <v>801</v>
      </c>
      <c r="E87" s="577" t="s">
        <v>41</v>
      </c>
      <c r="F87" s="13" t="s">
        <v>24</v>
      </c>
      <c r="G87" s="637" t="s">
        <v>810</v>
      </c>
      <c r="H87" s="647" t="s">
        <v>113</v>
      </c>
      <c r="I87" s="116" t="s">
        <v>1632</v>
      </c>
      <c r="J87" s="159">
        <v>250</v>
      </c>
      <c r="K87" s="27" t="s">
        <v>386</v>
      </c>
      <c r="L87" s="284"/>
      <c r="M87" s="108"/>
    </row>
    <row r="88" spans="1:13" ht="26.4">
      <c r="A88" s="27" t="s">
        <v>5</v>
      </c>
      <c r="B88" s="27" t="s">
        <v>5</v>
      </c>
      <c r="C88" s="27">
        <v>2020</v>
      </c>
      <c r="D88" s="629" t="s">
        <v>801</v>
      </c>
      <c r="E88" s="577" t="s">
        <v>41</v>
      </c>
      <c r="F88" s="13" t="s">
        <v>24</v>
      </c>
      <c r="G88" s="637" t="s">
        <v>810</v>
      </c>
      <c r="H88" s="647" t="s">
        <v>113</v>
      </c>
      <c r="I88" s="101" t="s">
        <v>1634</v>
      </c>
      <c r="J88" s="159" t="s">
        <v>752</v>
      </c>
      <c r="K88" s="27" t="s">
        <v>386</v>
      </c>
      <c r="L88" s="284" t="s">
        <v>1635</v>
      </c>
      <c r="M88" s="108"/>
    </row>
    <row r="89" spans="1:13" ht="39.6">
      <c r="A89" s="27" t="s">
        <v>5</v>
      </c>
      <c r="B89" s="27" t="s">
        <v>5</v>
      </c>
      <c r="C89" s="101">
        <v>2020</v>
      </c>
      <c r="D89" s="629" t="s">
        <v>803</v>
      </c>
      <c r="E89" s="577" t="s">
        <v>41</v>
      </c>
      <c r="F89" s="13" t="s">
        <v>24</v>
      </c>
      <c r="G89" s="637" t="s">
        <v>810</v>
      </c>
      <c r="H89" s="655" t="s">
        <v>240</v>
      </c>
      <c r="I89" s="116" t="s">
        <v>1632</v>
      </c>
      <c r="J89" s="418">
        <v>9012</v>
      </c>
      <c r="K89" s="27" t="s">
        <v>386</v>
      </c>
      <c r="L89" s="284" t="s">
        <v>1637</v>
      </c>
      <c r="M89" s="108"/>
    </row>
    <row r="90" spans="1:13" ht="26.4">
      <c r="A90" s="27" t="s">
        <v>5</v>
      </c>
      <c r="B90" s="27" t="s">
        <v>5</v>
      </c>
      <c r="C90" s="27">
        <v>2020</v>
      </c>
      <c r="D90" s="629" t="s">
        <v>803</v>
      </c>
      <c r="E90" s="577" t="s">
        <v>41</v>
      </c>
      <c r="F90" s="13" t="s">
        <v>24</v>
      </c>
      <c r="G90" s="637" t="s">
        <v>810</v>
      </c>
      <c r="H90" s="655" t="s">
        <v>240</v>
      </c>
      <c r="I90" s="101" t="s">
        <v>1634</v>
      </c>
      <c r="J90" s="159" t="s">
        <v>752</v>
      </c>
      <c r="K90" s="27" t="s">
        <v>386</v>
      </c>
      <c r="L90" s="284" t="s">
        <v>1635</v>
      </c>
      <c r="M90" s="108"/>
    </row>
    <row r="91" spans="1:13" ht="26.4">
      <c r="A91" s="27" t="s">
        <v>5</v>
      </c>
      <c r="B91" s="27" t="s">
        <v>5</v>
      </c>
      <c r="C91" s="27">
        <v>2020</v>
      </c>
      <c r="D91" s="629" t="s">
        <v>803</v>
      </c>
      <c r="E91" s="577" t="s">
        <v>41</v>
      </c>
      <c r="F91" s="13" t="s">
        <v>24</v>
      </c>
      <c r="G91" s="637" t="s">
        <v>810</v>
      </c>
      <c r="H91" s="637" t="s">
        <v>110</v>
      </c>
      <c r="I91" s="116" t="s">
        <v>1632</v>
      </c>
      <c r="J91" s="159">
        <v>300</v>
      </c>
      <c r="K91" s="27" t="s">
        <v>386</v>
      </c>
      <c r="L91" s="284"/>
      <c r="M91" s="108"/>
    </row>
    <row r="92" spans="1:13" ht="26.4">
      <c r="A92" s="27" t="s">
        <v>5</v>
      </c>
      <c r="B92" s="27" t="s">
        <v>5</v>
      </c>
      <c r="C92" s="27">
        <v>2020</v>
      </c>
      <c r="D92" s="629" t="s">
        <v>803</v>
      </c>
      <c r="E92" s="577" t="s">
        <v>41</v>
      </c>
      <c r="F92" s="13" t="s">
        <v>24</v>
      </c>
      <c r="G92" s="637" t="s">
        <v>810</v>
      </c>
      <c r="H92" s="637" t="s">
        <v>110</v>
      </c>
      <c r="I92" s="101" t="s">
        <v>1634</v>
      </c>
      <c r="J92" s="159" t="s">
        <v>752</v>
      </c>
      <c r="K92" s="27" t="s">
        <v>386</v>
      </c>
      <c r="L92" s="284" t="s">
        <v>1635</v>
      </c>
      <c r="M92" s="108"/>
    </row>
    <row r="93" spans="1:13" ht="26.4">
      <c r="A93" s="27" t="s">
        <v>5</v>
      </c>
      <c r="B93" s="27" t="s">
        <v>5</v>
      </c>
      <c r="C93" s="27">
        <v>2020</v>
      </c>
      <c r="D93" s="629" t="s">
        <v>803</v>
      </c>
      <c r="E93" s="577" t="s">
        <v>41</v>
      </c>
      <c r="F93" s="13" t="s">
        <v>24</v>
      </c>
      <c r="G93" s="637" t="s">
        <v>810</v>
      </c>
      <c r="H93" s="637" t="s">
        <v>111</v>
      </c>
      <c r="I93" s="116" t="s">
        <v>1632</v>
      </c>
      <c r="J93" s="159">
        <v>300</v>
      </c>
      <c r="K93" s="27" t="s">
        <v>386</v>
      </c>
      <c r="L93" s="284"/>
      <c r="M93" s="108"/>
    </row>
    <row r="94" spans="1:13" ht="26.4">
      <c r="A94" s="27" t="s">
        <v>5</v>
      </c>
      <c r="B94" s="27" t="s">
        <v>5</v>
      </c>
      <c r="C94" s="27">
        <v>2020</v>
      </c>
      <c r="D94" s="629" t="s">
        <v>803</v>
      </c>
      <c r="E94" s="577" t="s">
        <v>41</v>
      </c>
      <c r="F94" s="13" t="s">
        <v>24</v>
      </c>
      <c r="G94" s="637" t="s">
        <v>810</v>
      </c>
      <c r="H94" s="637" t="s">
        <v>111</v>
      </c>
      <c r="I94" s="101" t="s">
        <v>1634</v>
      </c>
      <c r="J94" s="159" t="s">
        <v>752</v>
      </c>
      <c r="K94" s="27" t="s">
        <v>386</v>
      </c>
      <c r="L94" s="284" t="s">
        <v>1635</v>
      </c>
      <c r="M94" s="108"/>
    </row>
    <row r="95" spans="1:13" ht="26.4">
      <c r="A95" s="27" t="s">
        <v>5</v>
      </c>
      <c r="B95" s="27" t="s">
        <v>5</v>
      </c>
      <c r="C95" s="27">
        <v>2020</v>
      </c>
      <c r="D95" s="629" t="s">
        <v>803</v>
      </c>
      <c r="E95" s="577" t="s">
        <v>41</v>
      </c>
      <c r="F95" s="13" t="s">
        <v>24</v>
      </c>
      <c r="G95" s="637" t="s">
        <v>810</v>
      </c>
      <c r="H95" s="637" t="s">
        <v>112</v>
      </c>
      <c r="I95" s="116" t="s">
        <v>1632</v>
      </c>
      <c r="J95" s="159">
        <v>300</v>
      </c>
      <c r="K95" s="27" t="s">
        <v>386</v>
      </c>
      <c r="L95" s="661"/>
      <c r="M95" s="108"/>
    </row>
    <row r="96" spans="1:13" ht="26.4">
      <c r="A96" s="27" t="s">
        <v>5</v>
      </c>
      <c r="B96" s="27" t="s">
        <v>5</v>
      </c>
      <c r="C96" s="27">
        <v>2020</v>
      </c>
      <c r="D96" s="629" t="s">
        <v>803</v>
      </c>
      <c r="E96" s="577" t="s">
        <v>41</v>
      </c>
      <c r="F96" s="13" t="s">
        <v>24</v>
      </c>
      <c r="G96" s="637" t="s">
        <v>810</v>
      </c>
      <c r="H96" s="637" t="s">
        <v>112</v>
      </c>
      <c r="I96" s="101" t="s">
        <v>1634</v>
      </c>
      <c r="J96" s="159" t="s">
        <v>752</v>
      </c>
      <c r="K96" s="27" t="s">
        <v>386</v>
      </c>
      <c r="L96" s="284" t="s">
        <v>1635</v>
      </c>
      <c r="M96" s="138"/>
    </row>
    <row r="97" spans="1:13" ht="26.4">
      <c r="A97" s="27" t="s">
        <v>5</v>
      </c>
      <c r="B97" s="27" t="s">
        <v>5</v>
      </c>
      <c r="C97" s="27">
        <v>2020</v>
      </c>
      <c r="D97" s="629" t="s">
        <v>803</v>
      </c>
      <c r="E97" s="577" t="s">
        <v>41</v>
      </c>
      <c r="F97" s="13" t="s">
        <v>24</v>
      </c>
      <c r="G97" s="637" t="s">
        <v>810</v>
      </c>
      <c r="H97" s="647" t="s">
        <v>113</v>
      </c>
      <c r="I97" s="116" t="s">
        <v>1632</v>
      </c>
      <c r="J97" s="159">
        <v>300</v>
      </c>
      <c r="K97" s="27" t="s">
        <v>386</v>
      </c>
      <c r="L97" s="284"/>
      <c r="M97" s="108"/>
    </row>
    <row r="98" spans="1:13" ht="26.4">
      <c r="A98" s="27" t="s">
        <v>5</v>
      </c>
      <c r="B98" s="27" t="s">
        <v>5</v>
      </c>
      <c r="C98" s="27">
        <v>2020</v>
      </c>
      <c r="D98" s="629" t="s">
        <v>803</v>
      </c>
      <c r="E98" s="577" t="s">
        <v>41</v>
      </c>
      <c r="F98" s="13" t="s">
        <v>24</v>
      </c>
      <c r="G98" s="637" t="s">
        <v>810</v>
      </c>
      <c r="H98" s="647" t="s">
        <v>113</v>
      </c>
      <c r="I98" s="101" t="s">
        <v>1634</v>
      </c>
      <c r="J98" s="159" t="s">
        <v>752</v>
      </c>
      <c r="K98" s="27" t="s">
        <v>386</v>
      </c>
      <c r="L98" s="284" t="s">
        <v>1635</v>
      </c>
      <c r="M98" s="108"/>
    </row>
    <row r="99" spans="1:13" ht="26.4">
      <c r="A99" s="61" t="s">
        <v>5</v>
      </c>
      <c r="B99" s="61" t="s">
        <v>5</v>
      </c>
      <c r="C99" s="101">
        <v>2020</v>
      </c>
      <c r="D99" s="627" t="s">
        <v>803</v>
      </c>
      <c r="E99" s="577" t="s">
        <v>41</v>
      </c>
      <c r="F99" s="13" t="s">
        <v>24</v>
      </c>
      <c r="G99" s="645" t="s">
        <v>805</v>
      </c>
      <c r="H99" s="645" t="s">
        <v>240</v>
      </c>
      <c r="I99" s="116" t="s">
        <v>1632</v>
      </c>
      <c r="J99" s="418">
        <v>532.1</v>
      </c>
      <c r="K99" s="61" t="s">
        <v>386</v>
      </c>
      <c r="L99" s="416" t="s">
        <v>1649</v>
      </c>
      <c r="M99" s="108"/>
    </row>
    <row r="100" spans="1:13" ht="39.6">
      <c r="A100" s="27" t="s">
        <v>5</v>
      </c>
      <c r="B100" s="27" t="s">
        <v>5</v>
      </c>
      <c r="C100" s="101">
        <v>2020</v>
      </c>
      <c r="D100" s="629" t="s">
        <v>803</v>
      </c>
      <c r="E100" s="577" t="s">
        <v>41</v>
      </c>
      <c r="F100" s="13" t="s">
        <v>24</v>
      </c>
      <c r="G100" s="637" t="s">
        <v>806</v>
      </c>
      <c r="H100" s="637" t="s">
        <v>240</v>
      </c>
      <c r="I100" s="116" t="s">
        <v>1632</v>
      </c>
      <c r="J100" s="418">
        <v>38644</v>
      </c>
      <c r="K100" s="27" t="s">
        <v>386</v>
      </c>
      <c r="L100" s="284" t="s">
        <v>1637</v>
      </c>
      <c r="M100" s="108"/>
    </row>
    <row r="101" spans="1:13" ht="26.4">
      <c r="A101" s="27" t="s">
        <v>5</v>
      </c>
      <c r="B101" s="27" t="s">
        <v>5</v>
      </c>
      <c r="C101" s="27">
        <v>2020</v>
      </c>
      <c r="D101" s="629" t="s">
        <v>803</v>
      </c>
      <c r="E101" s="577" t="s">
        <v>41</v>
      </c>
      <c r="F101" s="13" t="s">
        <v>24</v>
      </c>
      <c r="G101" s="637" t="s">
        <v>806</v>
      </c>
      <c r="H101" s="655" t="s">
        <v>240</v>
      </c>
      <c r="I101" s="101" t="s">
        <v>1634</v>
      </c>
      <c r="J101" s="159" t="s">
        <v>752</v>
      </c>
      <c r="K101" s="27" t="s">
        <v>386</v>
      </c>
      <c r="L101" s="284" t="s">
        <v>1635</v>
      </c>
      <c r="M101" s="108"/>
    </row>
    <row r="102" spans="1:13" ht="26.4">
      <c r="A102" s="27" t="s">
        <v>5</v>
      </c>
      <c r="B102" s="27" t="s">
        <v>5</v>
      </c>
      <c r="C102" s="27">
        <v>2020</v>
      </c>
      <c r="D102" s="629" t="s">
        <v>803</v>
      </c>
      <c r="E102" s="577" t="s">
        <v>41</v>
      </c>
      <c r="F102" s="13" t="s">
        <v>24</v>
      </c>
      <c r="G102" s="637" t="s">
        <v>806</v>
      </c>
      <c r="H102" s="655" t="s">
        <v>110</v>
      </c>
      <c r="I102" s="116" t="s">
        <v>1632</v>
      </c>
      <c r="J102" s="159">
        <f>400+430</f>
        <v>830</v>
      </c>
      <c r="K102" s="27" t="s">
        <v>386</v>
      </c>
      <c r="L102" s="284"/>
      <c r="M102" s="108"/>
    </row>
    <row r="103" spans="1:13" ht="26.4">
      <c r="A103" s="27" t="s">
        <v>5</v>
      </c>
      <c r="B103" s="27" t="s">
        <v>5</v>
      </c>
      <c r="C103" s="27">
        <v>2020</v>
      </c>
      <c r="D103" s="629" t="s">
        <v>803</v>
      </c>
      <c r="E103" s="577" t="s">
        <v>41</v>
      </c>
      <c r="F103" s="13" t="s">
        <v>24</v>
      </c>
      <c r="G103" s="637" t="s">
        <v>806</v>
      </c>
      <c r="H103" s="637" t="s">
        <v>110</v>
      </c>
      <c r="I103" s="101" t="s">
        <v>1634</v>
      </c>
      <c r="J103" s="159" t="s">
        <v>752</v>
      </c>
      <c r="K103" s="27" t="s">
        <v>386</v>
      </c>
      <c r="L103" s="284" t="s">
        <v>1635</v>
      </c>
      <c r="M103" s="108"/>
    </row>
    <row r="104" spans="1:13" ht="26.4">
      <c r="A104" s="27" t="s">
        <v>5</v>
      </c>
      <c r="B104" s="27" t="s">
        <v>5</v>
      </c>
      <c r="C104" s="27">
        <v>2020</v>
      </c>
      <c r="D104" s="629" t="s">
        <v>803</v>
      </c>
      <c r="E104" s="577" t="s">
        <v>41</v>
      </c>
      <c r="F104" s="13" t="s">
        <v>24</v>
      </c>
      <c r="G104" s="637" t="s">
        <v>806</v>
      </c>
      <c r="H104" s="637" t="s">
        <v>111</v>
      </c>
      <c r="I104" s="116" t="s">
        <v>1632</v>
      </c>
      <c r="J104" s="159">
        <v>250</v>
      </c>
      <c r="K104" s="27" t="s">
        <v>386</v>
      </c>
      <c r="L104" s="284"/>
      <c r="M104" s="108"/>
    </row>
    <row r="105" spans="1:13" ht="26.4">
      <c r="A105" s="27" t="s">
        <v>5</v>
      </c>
      <c r="B105" s="27" t="s">
        <v>5</v>
      </c>
      <c r="C105" s="27">
        <v>2020</v>
      </c>
      <c r="D105" s="629" t="s">
        <v>803</v>
      </c>
      <c r="E105" s="577" t="s">
        <v>41</v>
      </c>
      <c r="F105" s="13" t="s">
        <v>24</v>
      </c>
      <c r="G105" s="637" t="s">
        <v>806</v>
      </c>
      <c r="H105" s="637" t="s">
        <v>111</v>
      </c>
      <c r="I105" s="101" t="s">
        <v>1634</v>
      </c>
      <c r="J105" s="159" t="s">
        <v>752</v>
      </c>
      <c r="K105" s="27" t="s">
        <v>386</v>
      </c>
      <c r="L105" s="284" t="s">
        <v>1635</v>
      </c>
      <c r="M105" s="108"/>
    </row>
    <row r="106" spans="1:13" ht="26.4">
      <c r="A106" s="27" t="s">
        <v>5</v>
      </c>
      <c r="B106" s="27" t="s">
        <v>5</v>
      </c>
      <c r="C106" s="27">
        <v>2020</v>
      </c>
      <c r="D106" s="629" t="s">
        <v>803</v>
      </c>
      <c r="E106" s="577" t="s">
        <v>41</v>
      </c>
      <c r="F106" s="13" t="s">
        <v>24</v>
      </c>
      <c r="G106" s="637" t="s">
        <v>806</v>
      </c>
      <c r="H106" s="637" t="s">
        <v>112</v>
      </c>
      <c r="I106" s="116" t="s">
        <v>1632</v>
      </c>
      <c r="J106" s="159">
        <f>400+430</f>
        <v>830</v>
      </c>
      <c r="K106" s="27" t="s">
        <v>386</v>
      </c>
      <c r="L106" s="284"/>
      <c r="M106" s="108"/>
    </row>
    <row r="107" spans="1:13" ht="26.4">
      <c r="A107" s="27" t="s">
        <v>5</v>
      </c>
      <c r="B107" s="27" t="s">
        <v>5</v>
      </c>
      <c r="C107" s="27">
        <v>2020</v>
      </c>
      <c r="D107" s="629" t="s">
        <v>803</v>
      </c>
      <c r="E107" s="577" t="s">
        <v>41</v>
      </c>
      <c r="F107" s="13" t="s">
        <v>24</v>
      </c>
      <c r="G107" s="637" t="s">
        <v>806</v>
      </c>
      <c r="H107" s="637" t="s">
        <v>112</v>
      </c>
      <c r="I107" s="101" t="s">
        <v>1634</v>
      </c>
      <c r="J107" s="159" t="s">
        <v>752</v>
      </c>
      <c r="K107" s="27" t="s">
        <v>386</v>
      </c>
      <c r="L107" s="661" t="s">
        <v>1635</v>
      </c>
      <c r="M107" s="108"/>
    </row>
    <row r="108" spans="1:13" ht="26.4">
      <c r="A108" s="27" t="s">
        <v>5</v>
      </c>
      <c r="B108" s="27" t="s">
        <v>5</v>
      </c>
      <c r="C108" s="27">
        <v>2020</v>
      </c>
      <c r="D108" s="629" t="s">
        <v>803</v>
      </c>
      <c r="E108" s="577" t="s">
        <v>41</v>
      </c>
      <c r="F108" s="13" t="s">
        <v>24</v>
      </c>
      <c r="G108" s="637" t="s">
        <v>806</v>
      </c>
      <c r="H108" s="647" t="s">
        <v>113</v>
      </c>
      <c r="I108" s="116" t="s">
        <v>1632</v>
      </c>
      <c r="J108" s="159">
        <f>400+430</f>
        <v>830</v>
      </c>
      <c r="K108" s="27" t="s">
        <v>386</v>
      </c>
      <c r="L108" s="284"/>
      <c r="M108" s="138"/>
    </row>
    <row r="109" spans="1:13" ht="26.4">
      <c r="A109" s="27" t="s">
        <v>5</v>
      </c>
      <c r="B109" s="27" t="s">
        <v>5</v>
      </c>
      <c r="C109" s="27">
        <v>2020</v>
      </c>
      <c r="D109" s="629" t="s">
        <v>803</v>
      </c>
      <c r="E109" s="577" t="s">
        <v>41</v>
      </c>
      <c r="F109" s="13" t="s">
        <v>24</v>
      </c>
      <c r="G109" s="637" t="s">
        <v>806</v>
      </c>
      <c r="H109" s="647" t="s">
        <v>113</v>
      </c>
      <c r="I109" s="101" t="s">
        <v>1634</v>
      </c>
      <c r="J109" s="159" t="s">
        <v>752</v>
      </c>
      <c r="K109" s="27" t="s">
        <v>386</v>
      </c>
      <c r="L109" s="284" t="s">
        <v>1635</v>
      </c>
      <c r="M109" s="108"/>
    </row>
    <row r="110" spans="1:13" ht="39.6">
      <c r="A110" s="27" t="s">
        <v>5</v>
      </c>
      <c r="B110" s="27" t="s">
        <v>5</v>
      </c>
      <c r="C110" s="101">
        <v>2020</v>
      </c>
      <c r="D110" s="570" t="s">
        <v>691</v>
      </c>
      <c r="E110" s="577" t="s">
        <v>41</v>
      </c>
      <c r="F110" s="13" t="s">
        <v>24</v>
      </c>
      <c r="G110" s="577" t="s">
        <v>810</v>
      </c>
      <c r="H110" s="637" t="s">
        <v>240</v>
      </c>
      <c r="I110" s="116" t="s">
        <v>1632</v>
      </c>
      <c r="J110" s="418">
        <v>3500.4</v>
      </c>
      <c r="K110" s="27" t="s">
        <v>386</v>
      </c>
      <c r="L110" s="284" t="s">
        <v>1637</v>
      </c>
      <c r="M110" s="108"/>
    </row>
    <row r="111" spans="1:13" ht="26.4">
      <c r="A111" s="27" t="s">
        <v>5</v>
      </c>
      <c r="B111" s="27" t="s">
        <v>5</v>
      </c>
      <c r="C111" s="27">
        <v>2020</v>
      </c>
      <c r="D111" s="570" t="s">
        <v>691</v>
      </c>
      <c r="E111" s="577" t="s">
        <v>41</v>
      </c>
      <c r="F111" s="13" t="s">
        <v>24</v>
      </c>
      <c r="G111" s="577" t="s">
        <v>810</v>
      </c>
      <c r="H111" s="637" t="s">
        <v>240</v>
      </c>
      <c r="I111" s="101" t="s">
        <v>1634</v>
      </c>
      <c r="J111" s="159" t="s">
        <v>752</v>
      </c>
      <c r="K111" s="27" t="s">
        <v>386</v>
      </c>
      <c r="L111" s="284" t="s">
        <v>1635</v>
      </c>
      <c r="M111" s="108"/>
    </row>
    <row r="112" spans="1:13" ht="39.6">
      <c r="A112" s="27" t="s">
        <v>5</v>
      </c>
      <c r="B112" s="27" t="s">
        <v>5</v>
      </c>
      <c r="C112" s="101">
        <v>2020</v>
      </c>
      <c r="D112" s="570" t="s">
        <v>691</v>
      </c>
      <c r="E112" s="577" t="s">
        <v>41</v>
      </c>
      <c r="F112" s="13" t="s">
        <v>24</v>
      </c>
      <c r="G112" s="577" t="s">
        <v>810</v>
      </c>
      <c r="H112" s="655" t="s">
        <v>111</v>
      </c>
      <c r="I112" s="116" t="s">
        <v>1632</v>
      </c>
      <c r="J112" s="159">
        <v>200</v>
      </c>
      <c r="K112" s="27" t="s">
        <v>386</v>
      </c>
      <c r="L112" s="87" t="s">
        <v>2214</v>
      </c>
      <c r="M112" s="108"/>
    </row>
    <row r="113" spans="1:13">
      <c r="A113" s="27" t="s">
        <v>5</v>
      </c>
      <c r="B113" s="27" t="s">
        <v>5</v>
      </c>
      <c r="C113" s="27">
        <v>2020</v>
      </c>
      <c r="D113" s="570" t="s">
        <v>691</v>
      </c>
      <c r="E113" s="577" t="s">
        <v>41</v>
      </c>
      <c r="F113" s="13" t="s">
        <v>24</v>
      </c>
      <c r="G113" s="577" t="s">
        <v>810</v>
      </c>
      <c r="H113" s="655" t="s">
        <v>111</v>
      </c>
      <c r="I113" s="101" t="s">
        <v>1634</v>
      </c>
      <c r="J113" s="159" t="s">
        <v>1636</v>
      </c>
      <c r="K113" s="27" t="s">
        <v>386</v>
      </c>
      <c r="L113" s="284"/>
      <c r="M113" s="108"/>
    </row>
    <row r="114" spans="1:13" ht="39.6">
      <c r="A114" s="27" t="s">
        <v>5</v>
      </c>
      <c r="B114" s="27" t="s">
        <v>5</v>
      </c>
      <c r="C114" s="101">
        <v>2020</v>
      </c>
      <c r="D114" s="570" t="s">
        <v>691</v>
      </c>
      <c r="E114" s="577" t="s">
        <v>41</v>
      </c>
      <c r="F114" s="13" t="s">
        <v>24</v>
      </c>
      <c r="G114" s="577" t="s">
        <v>810</v>
      </c>
      <c r="H114" s="637" t="s">
        <v>112</v>
      </c>
      <c r="I114" s="116" t="s">
        <v>1632</v>
      </c>
      <c r="J114" s="159">
        <v>200</v>
      </c>
      <c r="K114" s="27" t="s">
        <v>386</v>
      </c>
      <c r="L114" s="87" t="s">
        <v>2214</v>
      </c>
      <c r="M114" s="108"/>
    </row>
    <row r="115" spans="1:13">
      <c r="A115" s="27" t="s">
        <v>5</v>
      </c>
      <c r="B115" s="27" t="s">
        <v>5</v>
      </c>
      <c r="C115" s="27">
        <v>2020</v>
      </c>
      <c r="D115" s="570" t="s">
        <v>691</v>
      </c>
      <c r="E115" s="577" t="s">
        <v>41</v>
      </c>
      <c r="F115" s="13" t="s">
        <v>24</v>
      </c>
      <c r="G115" s="577" t="s">
        <v>810</v>
      </c>
      <c r="H115" s="637" t="s">
        <v>112</v>
      </c>
      <c r="I115" s="101" t="s">
        <v>1634</v>
      </c>
      <c r="J115" s="159" t="s">
        <v>1636</v>
      </c>
      <c r="K115" s="27" t="s">
        <v>386</v>
      </c>
      <c r="L115" s="284"/>
      <c r="M115" s="108"/>
    </row>
    <row r="116" spans="1:13" ht="39.6">
      <c r="A116" s="27" t="s">
        <v>5</v>
      </c>
      <c r="B116" s="27" t="s">
        <v>5</v>
      </c>
      <c r="C116" s="101">
        <v>2020</v>
      </c>
      <c r="D116" s="570" t="s">
        <v>691</v>
      </c>
      <c r="E116" s="577" t="s">
        <v>41</v>
      </c>
      <c r="F116" s="13" t="s">
        <v>24</v>
      </c>
      <c r="G116" s="577" t="s">
        <v>810</v>
      </c>
      <c r="H116" s="647" t="s">
        <v>113</v>
      </c>
      <c r="I116" s="116" t="s">
        <v>1632</v>
      </c>
      <c r="J116" s="159">
        <v>200</v>
      </c>
      <c r="K116" s="27" t="s">
        <v>386</v>
      </c>
      <c r="L116" s="87" t="s">
        <v>2214</v>
      </c>
      <c r="M116" s="108"/>
    </row>
    <row r="117" spans="1:13" ht="26.4">
      <c r="A117" s="27" t="s">
        <v>5</v>
      </c>
      <c r="B117" s="27" t="s">
        <v>5</v>
      </c>
      <c r="C117" s="27">
        <v>2020</v>
      </c>
      <c r="D117" s="570" t="s">
        <v>691</v>
      </c>
      <c r="E117" s="577" t="s">
        <v>41</v>
      </c>
      <c r="F117" s="13" t="s">
        <v>24</v>
      </c>
      <c r="G117" s="577" t="s">
        <v>810</v>
      </c>
      <c r="H117" s="647" t="s">
        <v>113</v>
      </c>
      <c r="I117" s="101" t="s">
        <v>1634</v>
      </c>
      <c r="J117" s="159" t="s">
        <v>1636</v>
      </c>
      <c r="K117" s="27" t="s">
        <v>386</v>
      </c>
      <c r="L117" s="284"/>
      <c r="M117" s="138"/>
    </row>
    <row r="118" spans="1:13" ht="26.4">
      <c r="A118" s="61" t="s">
        <v>5</v>
      </c>
      <c r="B118" s="61" t="s">
        <v>5</v>
      </c>
      <c r="C118" s="101">
        <v>2020</v>
      </c>
      <c r="D118" s="570" t="s">
        <v>811</v>
      </c>
      <c r="E118" s="577" t="s">
        <v>41</v>
      </c>
      <c r="F118" s="13" t="s">
        <v>24</v>
      </c>
      <c r="G118" s="577" t="s">
        <v>812</v>
      </c>
      <c r="H118" s="645" t="s">
        <v>240</v>
      </c>
      <c r="I118" s="116" t="s">
        <v>1632</v>
      </c>
      <c r="J118" s="418">
        <v>190.8</v>
      </c>
      <c r="K118" s="61" t="s">
        <v>386</v>
      </c>
      <c r="L118" s="416"/>
      <c r="M118" s="108"/>
    </row>
    <row r="119" spans="1:13" ht="39.6">
      <c r="A119" s="27" t="s">
        <v>5</v>
      </c>
      <c r="B119" s="27" t="s">
        <v>5</v>
      </c>
      <c r="C119" s="101">
        <v>2020</v>
      </c>
      <c r="D119" s="629" t="s">
        <v>811</v>
      </c>
      <c r="E119" s="577" t="s">
        <v>41</v>
      </c>
      <c r="F119" s="13" t="s">
        <v>24</v>
      </c>
      <c r="G119" s="577" t="s">
        <v>814</v>
      </c>
      <c r="H119" s="637" t="s">
        <v>240</v>
      </c>
      <c r="I119" s="116" t="s">
        <v>1632</v>
      </c>
      <c r="J119" s="418">
        <v>17787.95</v>
      </c>
      <c r="K119" s="27" t="s">
        <v>386</v>
      </c>
      <c r="L119" s="284" t="s">
        <v>1637</v>
      </c>
      <c r="M119" s="108"/>
    </row>
    <row r="120" spans="1:13" ht="26.4">
      <c r="A120" s="27" t="s">
        <v>5</v>
      </c>
      <c r="B120" s="27" t="s">
        <v>5</v>
      </c>
      <c r="C120" s="27">
        <v>2020</v>
      </c>
      <c r="D120" s="629" t="s">
        <v>811</v>
      </c>
      <c r="E120" s="577" t="s">
        <v>41</v>
      </c>
      <c r="F120" s="13" t="s">
        <v>24</v>
      </c>
      <c r="G120" s="577" t="s">
        <v>814</v>
      </c>
      <c r="H120" s="637" t="s">
        <v>240</v>
      </c>
      <c r="I120" s="101" t="s">
        <v>1634</v>
      </c>
      <c r="J120" s="159" t="s">
        <v>752</v>
      </c>
      <c r="K120" s="27" t="s">
        <v>386</v>
      </c>
      <c r="L120" s="284" t="s">
        <v>1635</v>
      </c>
      <c r="M120" s="108"/>
    </row>
    <row r="121" spans="1:13" ht="26.4">
      <c r="A121" s="27" t="s">
        <v>5</v>
      </c>
      <c r="B121" s="27" t="s">
        <v>5</v>
      </c>
      <c r="C121" s="27">
        <v>2020</v>
      </c>
      <c r="D121" s="629" t="s">
        <v>811</v>
      </c>
      <c r="E121" s="577" t="s">
        <v>41</v>
      </c>
      <c r="F121" s="13" t="s">
        <v>24</v>
      </c>
      <c r="G121" s="577" t="s">
        <v>814</v>
      </c>
      <c r="H121" s="637" t="s">
        <v>110</v>
      </c>
      <c r="I121" s="116" t="s">
        <v>1632</v>
      </c>
      <c r="J121" s="159">
        <f>200+200</f>
        <v>400</v>
      </c>
      <c r="K121" s="27" t="s">
        <v>386</v>
      </c>
      <c r="L121" s="284"/>
      <c r="M121" s="108"/>
    </row>
    <row r="122" spans="1:13" ht="26.4">
      <c r="A122" s="27" t="s">
        <v>5</v>
      </c>
      <c r="B122" s="27" t="s">
        <v>5</v>
      </c>
      <c r="C122" s="27">
        <v>2020</v>
      </c>
      <c r="D122" s="629" t="s">
        <v>811</v>
      </c>
      <c r="E122" s="577" t="s">
        <v>41</v>
      </c>
      <c r="F122" s="13" t="s">
        <v>24</v>
      </c>
      <c r="G122" s="577" t="s">
        <v>814</v>
      </c>
      <c r="H122" s="655" t="s">
        <v>110</v>
      </c>
      <c r="I122" s="101" t="s">
        <v>1634</v>
      </c>
      <c r="J122" s="159" t="s">
        <v>752</v>
      </c>
      <c r="K122" s="27" t="s">
        <v>386</v>
      </c>
      <c r="L122" s="284" t="s">
        <v>1635</v>
      </c>
      <c r="M122" s="108"/>
    </row>
    <row r="123" spans="1:13" ht="26.4">
      <c r="A123" s="27" t="s">
        <v>5</v>
      </c>
      <c r="B123" s="27" t="s">
        <v>5</v>
      </c>
      <c r="C123" s="27">
        <v>2020</v>
      </c>
      <c r="D123" s="629" t="s">
        <v>811</v>
      </c>
      <c r="E123" s="577" t="s">
        <v>41</v>
      </c>
      <c r="F123" s="13" t="s">
        <v>24</v>
      </c>
      <c r="G123" s="577" t="s">
        <v>814</v>
      </c>
      <c r="H123" s="655" t="s">
        <v>111</v>
      </c>
      <c r="I123" s="116" t="s">
        <v>1632</v>
      </c>
      <c r="J123" s="159">
        <f>50+0</f>
        <v>50</v>
      </c>
      <c r="K123" s="27" t="s">
        <v>386</v>
      </c>
      <c r="L123" s="284"/>
      <c r="M123" s="108"/>
    </row>
    <row r="124" spans="1:13" ht="26.4">
      <c r="A124" s="27" t="s">
        <v>5</v>
      </c>
      <c r="B124" s="27" t="s">
        <v>5</v>
      </c>
      <c r="C124" s="27">
        <v>2020</v>
      </c>
      <c r="D124" s="629" t="s">
        <v>811</v>
      </c>
      <c r="E124" s="577" t="s">
        <v>41</v>
      </c>
      <c r="F124" s="13" t="s">
        <v>24</v>
      </c>
      <c r="G124" s="577" t="s">
        <v>814</v>
      </c>
      <c r="H124" s="637" t="s">
        <v>111</v>
      </c>
      <c r="I124" s="101" t="s">
        <v>1634</v>
      </c>
      <c r="J124" s="159" t="s">
        <v>752</v>
      </c>
      <c r="K124" s="27" t="s">
        <v>386</v>
      </c>
      <c r="L124" s="284" t="s">
        <v>1635</v>
      </c>
      <c r="M124" s="108"/>
    </row>
    <row r="125" spans="1:13" ht="26.4">
      <c r="A125" s="27" t="s">
        <v>5</v>
      </c>
      <c r="B125" s="27" t="s">
        <v>5</v>
      </c>
      <c r="C125" s="27">
        <v>2020</v>
      </c>
      <c r="D125" s="629" t="s">
        <v>811</v>
      </c>
      <c r="E125" s="577" t="s">
        <v>41</v>
      </c>
      <c r="F125" s="13" t="s">
        <v>24</v>
      </c>
      <c r="G125" s="577" t="s">
        <v>814</v>
      </c>
      <c r="H125" s="637" t="s">
        <v>112</v>
      </c>
      <c r="I125" s="116" t="s">
        <v>1632</v>
      </c>
      <c r="J125" s="159">
        <f>50+200</f>
        <v>250</v>
      </c>
      <c r="K125" s="27" t="s">
        <v>386</v>
      </c>
      <c r="L125" s="284"/>
      <c r="M125" s="108"/>
    </row>
    <row r="126" spans="1:13" ht="26.4">
      <c r="A126" s="27" t="s">
        <v>5</v>
      </c>
      <c r="B126" s="27" t="s">
        <v>5</v>
      </c>
      <c r="C126" s="27">
        <v>2020</v>
      </c>
      <c r="D126" s="629" t="s">
        <v>811</v>
      </c>
      <c r="E126" s="577" t="s">
        <v>41</v>
      </c>
      <c r="F126" s="13" t="s">
        <v>24</v>
      </c>
      <c r="G126" s="577" t="s">
        <v>814</v>
      </c>
      <c r="H126" s="637" t="s">
        <v>112</v>
      </c>
      <c r="I126" s="101" t="s">
        <v>1634</v>
      </c>
      <c r="J126" s="159" t="s">
        <v>752</v>
      </c>
      <c r="K126" s="27" t="s">
        <v>386</v>
      </c>
      <c r="L126" s="661" t="s">
        <v>1635</v>
      </c>
      <c r="M126" s="108"/>
    </row>
    <row r="127" spans="1:13" ht="26.4">
      <c r="A127" s="27" t="s">
        <v>5</v>
      </c>
      <c r="B127" s="27" t="s">
        <v>5</v>
      </c>
      <c r="C127" s="27">
        <v>2020</v>
      </c>
      <c r="D127" s="629" t="s">
        <v>811</v>
      </c>
      <c r="E127" s="577" t="s">
        <v>41</v>
      </c>
      <c r="F127" s="13" t="s">
        <v>24</v>
      </c>
      <c r="G127" s="577" t="s">
        <v>814</v>
      </c>
      <c r="H127" s="647" t="s">
        <v>113</v>
      </c>
      <c r="I127" s="116" t="s">
        <v>1632</v>
      </c>
      <c r="J127" s="159">
        <f>50+200</f>
        <v>250</v>
      </c>
      <c r="K127" s="27" t="s">
        <v>386</v>
      </c>
      <c r="L127" s="284"/>
      <c r="M127" s="138"/>
    </row>
    <row r="128" spans="1:13" ht="26.4">
      <c r="A128" s="27" t="s">
        <v>5</v>
      </c>
      <c r="B128" s="27" t="s">
        <v>5</v>
      </c>
      <c r="C128" s="27">
        <v>2020</v>
      </c>
      <c r="D128" s="629" t="s">
        <v>811</v>
      </c>
      <c r="E128" s="577" t="s">
        <v>41</v>
      </c>
      <c r="F128" s="13" t="s">
        <v>24</v>
      </c>
      <c r="G128" s="577" t="s">
        <v>814</v>
      </c>
      <c r="H128" s="647" t="s">
        <v>113</v>
      </c>
      <c r="I128" s="101" t="s">
        <v>1634</v>
      </c>
      <c r="J128" s="159" t="s">
        <v>752</v>
      </c>
      <c r="K128" s="27" t="s">
        <v>386</v>
      </c>
      <c r="L128" s="284" t="s">
        <v>1635</v>
      </c>
      <c r="M128" s="108"/>
    </row>
    <row r="129" spans="1:13" ht="39.6">
      <c r="A129" s="27" t="s">
        <v>5</v>
      </c>
      <c r="B129" s="27" t="s">
        <v>5</v>
      </c>
      <c r="C129" s="101">
        <v>2020</v>
      </c>
      <c r="D129" s="629" t="s">
        <v>811</v>
      </c>
      <c r="E129" s="577" t="s">
        <v>41</v>
      </c>
      <c r="F129" s="13" t="s">
        <v>24</v>
      </c>
      <c r="G129" s="577" t="s">
        <v>810</v>
      </c>
      <c r="H129" s="637" t="s">
        <v>240</v>
      </c>
      <c r="I129" s="116" t="s">
        <v>1632</v>
      </c>
      <c r="J129" s="418">
        <v>3752</v>
      </c>
      <c r="K129" s="27" t="s">
        <v>386</v>
      </c>
      <c r="L129" s="284" t="s">
        <v>1637</v>
      </c>
      <c r="M129" s="108"/>
    </row>
    <row r="130" spans="1:13" ht="26.4">
      <c r="A130" s="27" t="s">
        <v>5</v>
      </c>
      <c r="B130" s="27" t="s">
        <v>5</v>
      </c>
      <c r="C130" s="27">
        <v>2020</v>
      </c>
      <c r="D130" s="629" t="s">
        <v>811</v>
      </c>
      <c r="E130" s="577" t="s">
        <v>41</v>
      </c>
      <c r="F130" s="13" t="s">
        <v>24</v>
      </c>
      <c r="G130" s="577" t="s">
        <v>810</v>
      </c>
      <c r="H130" s="637" t="s">
        <v>240</v>
      </c>
      <c r="I130" s="101" t="s">
        <v>1634</v>
      </c>
      <c r="J130" s="159" t="s">
        <v>752</v>
      </c>
      <c r="K130" s="27" t="s">
        <v>386</v>
      </c>
      <c r="L130" s="284" t="s">
        <v>1635</v>
      </c>
      <c r="M130" s="108"/>
    </row>
    <row r="131" spans="1:13" ht="26.4">
      <c r="A131" s="27" t="s">
        <v>5</v>
      </c>
      <c r="B131" s="27" t="s">
        <v>5</v>
      </c>
      <c r="C131" s="27">
        <v>2020</v>
      </c>
      <c r="D131" s="629" t="s">
        <v>811</v>
      </c>
      <c r="E131" s="577" t="s">
        <v>41</v>
      </c>
      <c r="F131" s="13" t="s">
        <v>24</v>
      </c>
      <c r="G131" s="577" t="s">
        <v>810</v>
      </c>
      <c r="H131" s="637" t="s">
        <v>110</v>
      </c>
      <c r="I131" s="116" t="s">
        <v>1632</v>
      </c>
      <c r="J131" s="159">
        <v>300</v>
      </c>
      <c r="K131" s="27" t="s">
        <v>386</v>
      </c>
      <c r="L131" s="284"/>
      <c r="M131" s="108"/>
    </row>
    <row r="132" spans="1:13" ht="26.4">
      <c r="A132" s="27" t="s">
        <v>5</v>
      </c>
      <c r="B132" s="27" t="s">
        <v>5</v>
      </c>
      <c r="C132" s="27">
        <v>2020</v>
      </c>
      <c r="D132" s="629" t="s">
        <v>811</v>
      </c>
      <c r="E132" s="577" t="s">
        <v>41</v>
      </c>
      <c r="F132" s="13" t="s">
        <v>24</v>
      </c>
      <c r="G132" s="577" t="s">
        <v>810</v>
      </c>
      <c r="H132" s="655" t="s">
        <v>110</v>
      </c>
      <c r="I132" s="101" t="s">
        <v>1634</v>
      </c>
      <c r="J132" s="159" t="s">
        <v>752</v>
      </c>
      <c r="K132" s="27" t="s">
        <v>386</v>
      </c>
      <c r="L132" s="284" t="s">
        <v>1635</v>
      </c>
      <c r="M132" s="108"/>
    </row>
    <row r="133" spans="1:13" ht="26.4">
      <c r="A133" s="27" t="s">
        <v>5</v>
      </c>
      <c r="B133" s="27" t="s">
        <v>5</v>
      </c>
      <c r="C133" s="27">
        <v>2020</v>
      </c>
      <c r="D133" s="629" t="s">
        <v>811</v>
      </c>
      <c r="E133" s="577" t="s">
        <v>41</v>
      </c>
      <c r="F133" s="13" t="s">
        <v>24</v>
      </c>
      <c r="G133" s="577" t="s">
        <v>810</v>
      </c>
      <c r="H133" s="655" t="s">
        <v>111</v>
      </c>
      <c r="I133" s="116" t="s">
        <v>1632</v>
      </c>
      <c r="J133" s="159">
        <v>100</v>
      </c>
      <c r="K133" s="27" t="s">
        <v>386</v>
      </c>
      <c r="L133" s="284"/>
      <c r="M133" s="108"/>
    </row>
    <row r="134" spans="1:13" ht="26.4">
      <c r="A134" s="27" t="s">
        <v>5</v>
      </c>
      <c r="B134" s="27" t="s">
        <v>5</v>
      </c>
      <c r="C134" s="27">
        <v>2020</v>
      </c>
      <c r="D134" s="629" t="s">
        <v>811</v>
      </c>
      <c r="E134" s="577" t="s">
        <v>41</v>
      </c>
      <c r="F134" s="13" t="s">
        <v>24</v>
      </c>
      <c r="G134" s="577" t="s">
        <v>810</v>
      </c>
      <c r="H134" s="637" t="s">
        <v>111</v>
      </c>
      <c r="I134" s="101" t="s">
        <v>1634</v>
      </c>
      <c r="J134" s="159" t="s">
        <v>752</v>
      </c>
      <c r="K134" s="27" t="s">
        <v>386</v>
      </c>
      <c r="L134" s="284" t="s">
        <v>1635</v>
      </c>
      <c r="M134" s="108"/>
    </row>
    <row r="135" spans="1:13" ht="26.4">
      <c r="A135" s="27" t="s">
        <v>5</v>
      </c>
      <c r="B135" s="27" t="s">
        <v>5</v>
      </c>
      <c r="C135" s="27">
        <v>2020</v>
      </c>
      <c r="D135" s="629" t="s">
        <v>811</v>
      </c>
      <c r="E135" s="577" t="s">
        <v>41</v>
      </c>
      <c r="F135" s="13" t="s">
        <v>24</v>
      </c>
      <c r="G135" s="577" t="s">
        <v>810</v>
      </c>
      <c r="H135" s="637" t="s">
        <v>112</v>
      </c>
      <c r="I135" s="116" t="s">
        <v>1632</v>
      </c>
      <c r="J135" s="159">
        <v>100</v>
      </c>
      <c r="K135" s="27" t="s">
        <v>386</v>
      </c>
      <c r="L135" s="284"/>
      <c r="M135" s="108"/>
    </row>
    <row r="136" spans="1:13" ht="26.4">
      <c r="A136" s="27" t="s">
        <v>5</v>
      </c>
      <c r="B136" s="27" t="s">
        <v>5</v>
      </c>
      <c r="C136" s="27">
        <v>2020</v>
      </c>
      <c r="D136" s="629" t="s">
        <v>811</v>
      </c>
      <c r="E136" s="577" t="s">
        <v>41</v>
      </c>
      <c r="F136" s="13" t="s">
        <v>24</v>
      </c>
      <c r="G136" s="577" t="s">
        <v>810</v>
      </c>
      <c r="H136" s="637" t="s">
        <v>112</v>
      </c>
      <c r="I136" s="101" t="s">
        <v>1634</v>
      </c>
      <c r="J136" s="159" t="s">
        <v>752</v>
      </c>
      <c r="K136" s="27" t="s">
        <v>386</v>
      </c>
      <c r="L136" s="284" t="s">
        <v>1635</v>
      </c>
      <c r="M136" s="138"/>
    </row>
    <row r="137" spans="1:13" ht="26.4">
      <c r="A137" s="27" t="s">
        <v>5</v>
      </c>
      <c r="B137" s="27" t="s">
        <v>5</v>
      </c>
      <c r="C137" s="27">
        <v>2020</v>
      </c>
      <c r="D137" s="629" t="s">
        <v>811</v>
      </c>
      <c r="E137" s="577" t="s">
        <v>41</v>
      </c>
      <c r="F137" s="13" t="s">
        <v>24</v>
      </c>
      <c r="G137" s="577" t="s">
        <v>810</v>
      </c>
      <c r="H137" s="647" t="s">
        <v>113</v>
      </c>
      <c r="I137" s="116" t="s">
        <v>1632</v>
      </c>
      <c r="J137" s="159">
        <v>100</v>
      </c>
      <c r="K137" s="27" t="s">
        <v>386</v>
      </c>
      <c r="L137" s="284"/>
      <c r="M137" s="138"/>
    </row>
    <row r="138" spans="1:13" ht="26.4">
      <c r="A138" s="27" t="s">
        <v>5</v>
      </c>
      <c r="B138" s="27" t="s">
        <v>5</v>
      </c>
      <c r="C138" s="27">
        <v>2020</v>
      </c>
      <c r="D138" s="629" t="s">
        <v>811</v>
      </c>
      <c r="E138" s="577" t="s">
        <v>41</v>
      </c>
      <c r="F138" s="13" t="s">
        <v>24</v>
      </c>
      <c r="G138" s="577" t="s">
        <v>810</v>
      </c>
      <c r="H138" s="647" t="s">
        <v>113</v>
      </c>
      <c r="I138" s="101" t="s">
        <v>1634</v>
      </c>
      <c r="J138" s="159" t="s">
        <v>752</v>
      </c>
      <c r="K138" s="27" t="s">
        <v>386</v>
      </c>
      <c r="L138" s="661" t="s">
        <v>1635</v>
      </c>
      <c r="M138" s="108"/>
    </row>
    <row r="139" spans="1:13" ht="26.4">
      <c r="A139" s="27" t="s">
        <v>5</v>
      </c>
      <c r="B139" s="27" t="s">
        <v>5</v>
      </c>
      <c r="C139" s="101">
        <v>2020</v>
      </c>
      <c r="D139" s="629" t="s">
        <v>1056</v>
      </c>
      <c r="E139" s="577" t="s">
        <v>41</v>
      </c>
      <c r="F139" s="13" t="s">
        <v>24</v>
      </c>
      <c r="G139" s="577" t="s">
        <v>812</v>
      </c>
      <c r="H139" s="637" t="s">
        <v>240</v>
      </c>
      <c r="I139" s="116" t="s">
        <v>1632</v>
      </c>
      <c r="J139" s="418">
        <v>183.20000000000002</v>
      </c>
      <c r="K139" s="61" t="s">
        <v>386</v>
      </c>
      <c r="L139" s="416" t="s">
        <v>1638</v>
      </c>
      <c r="M139" s="138"/>
    </row>
    <row r="140" spans="1:13" ht="39.6">
      <c r="A140" s="27" t="s">
        <v>5</v>
      </c>
      <c r="B140" s="27" t="s">
        <v>5</v>
      </c>
      <c r="C140" s="101">
        <v>2020</v>
      </c>
      <c r="D140" s="629" t="s">
        <v>1056</v>
      </c>
      <c r="E140" s="577" t="s">
        <v>41</v>
      </c>
      <c r="F140" s="13" t="s">
        <v>24</v>
      </c>
      <c r="G140" s="577" t="s">
        <v>814</v>
      </c>
      <c r="H140" s="637" t="s">
        <v>240</v>
      </c>
      <c r="I140" s="116" t="s">
        <v>1632</v>
      </c>
      <c r="J140" s="418">
        <v>13553.2</v>
      </c>
      <c r="K140" s="27" t="s">
        <v>386</v>
      </c>
      <c r="L140" s="284" t="s">
        <v>1637</v>
      </c>
      <c r="M140" s="108"/>
    </row>
    <row r="141" spans="1:13" ht="26.4">
      <c r="A141" s="27" t="s">
        <v>5</v>
      </c>
      <c r="B141" s="27" t="s">
        <v>5</v>
      </c>
      <c r="C141" s="27">
        <v>2020</v>
      </c>
      <c r="D141" s="629" t="s">
        <v>1056</v>
      </c>
      <c r="E141" s="577" t="s">
        <v>41</v>
      </c>
      <c r="F141" s="13" t="s">
        <v>24</v>
      </c>
      <c r="G141" s="577" t="s">
        <v>814</v>
      </c>
      <c r="H141" s="637" t="s">
        <v>240</v>
      </c>
      <c r="I141" s="101" t="s">
        <v>1634</v>
      </c>
      <c r="J141" s="101" t="s">
        <v>752</v>
      </c>
      <c r="K141" s="27" t="s">
        <v>386</v>
      </c>
      <c r="L141" s="284" t="s">
        <v>1635</v>
      </c>
      <c r="M141" s="108"/>
    </row>
    <row r="142" spans="1:13" ht="26.4">
      <c r="A142" s="27" t="s">
        <v>5</v>
      </c>
      <c r="B142" s="27" t="s">
        <v>5</v>
      </c>
      <c r="C142" s="27">
        <v>2020</v>
      </c>
      <c r="D142" s="629" t="s">
        <v>1056</v>
      </c>
      <c r="E142" s="577" t="s">
        <v>41</v>
      </c>
      <c r="F142" s="13" t="s">
        <v>24</v>
      </c>
      <c r="G142" s="577" t="s">
        <v>814</v>
      </c>
      <c r="H142" s="637" t="s">
        <v>110</v>
      </c>
      <c r="I142" s="116" t="s">
        <v>1632</v>
      </c>
      <c r="J142" s="101">
        <f>200+200</f>
        <v>400</v>
      </c>
      <c r="K142" s="27" t="s">
        <v>386</v>
      </c>
      <c r="L142" s="284"/>
      <c r="M142" s="108"/>
    </row>
    <row r="143" spans="1:13" ht="26.4">
      <c r="A143" s="27" t="s">
        <v>5</v>
      </c>
      <c r="B143" s="27" t="s">
        <v>5</v>
      </c>
      <c r="C143" s="27">
        <v>2020</v>
      </c>
      <c r="D143" s="629" t="s">
        <v>1056</v>
      </c>
      <c r="E143" s="577" t="s">
        <v>41</v>
      </c>
      <c r="F143" s="13" t="s">
        <v>24</v>
      </c>
      <c r="G143" s="577" t="s">
        <v>814</v>
      </c>
      <c r="H143" s="637" t="s">
        <v>110</v>
      </c>
      <c r="I143" s="101" t="s">
        <v>1634</v>
      </c>
      <c r="J143" s="101" t="s">
        <v>752</v>
      </c>
      <c r="K143" s="27" t="s">
        <v>386</v>
      </c>
      <c r="L143" s="284" t="s">
        <v>1635</v>
      </c>
      <c r="M143" s="108"/>
    </row>
    <row r="144" spans="1:13" ht="26.4">
      <c r="A144" s="27" t="s">
        <v>5</v>
      </c>
      <c r="B144" s="27" t="s">
        <v>5</v>
      </c>
      <c r="C144" s="27">
        <v>2020</v>
      </c>
      <c r="D144" s="629" t="s">
        <v>1056</v>
      </c>
      <c r="E144" s="577" t="s">
        <v>41</v>
      </c>
      <c r="F144" s="13" t="s">
        <v>24</v>
      </c>
      <c r="G144" s="577" t="s">
        <v>814</v>
      </c>
      <c r="H144" s="655" t="s">
        <v>111</v>
      </c>
      <c r="I144" s="116" t="s">
        <v>1632</v>
      </c>
      <c r="J144" s="101">
        <f>50+0</f>
        <v>50</v>
      </c>
      <c r="K144" s="27" t="s">
        <v>386</v>
      </c>
      <c r="L144" s="284"/>
      <c r="M144" s="108"/>
    </row>
    <row r="145" spans="1:13" ht="26.4">
      <c r="A145" s="27" t="s">
        <v>5</v>
      </c>
      <c r="B145" s="27" t="s">
        <v>5</v>
      </c>
      <c r="C145" s="27">
        <v>2020</v>
      </c>
      <c r="D145" s="629" t="s">
        <v>1056</v>
      </c>
      <c r="E145" s="577" t="s">
        <v>41</v>
      </c>
      <c r="F145" s="13" t="s">
        <v>24</v>
      </c>
      <c r="G145" s="577" t="s">
        <v>814</v>
      </c>
      <c r="H145" s="655" t="s">
        <v>111</v>
      </c>
      <c r="I145" s="101" t="s">
        <v>1634</v>
      </c>
      <c r="J145" s="101" t="s">
        <v>752</v>
      </c>
      <c r="K145" s="27" t="s">
        <v>386</v>
      </c>
      <c r="L145" s="284" t="s">
        <v>1635</v>
      </c>
      <c r="M145" s="108"/>
    </row>
    <row r="146" spans="1:13" ht="26.4">
      <c r="A146" s="27" t="s">
        <v>5</v>
      </c>
      <c r="B146" s="27" t="s">
        <v>5</v>
      </c>
      <c r="C146" s="27">
        <v>2020</v>
      </c>
      <c r="D146" s="629" t="s">
        <v>1056</v>
      </c>
      <c r="E146" s="577" t="s">
        <v>41</v>
      </c>
      <c r="F146" s="13" t="s">
        <v>24</v>
      </c>
      <c r="G146" s="577" t="s">
        <v>814</v>
      </c>
      <c r="H146" s="637" t="s">
        <v>112</v>
      </c>
      <c r="I146" s="116" t="s">
        <v>1632</v>
      </c>
      <c r="J146" s="101">
        <f>50+200</f>
        <v>250</v>
      </c>
      <c r="K146" s="27" t="s">
        <v>386</v>
      </c>
      <c r="L146" s="284"/>
      <c r="M146" s="108"/>
    </row>
    <row r="147" spans="1:13" ht="26.4">
      <c r="A147" s="27" t="s">
        <v>5</v>
      </c>
      <c r="B147" s="27" t="s">
        <v>5</v>
      </c>
      <c r="C147" s="27">
        <v>2020</v>
      </c>
      <c r="D147" s="629" t="s">
        <v>1056</v>
      </c>
      <c r="E147" s="577" t="s">
        <v>41</v>
      </c>
      <c r="F147" s="13" t="s">
        <v>24</v>
      </c>
      <c r="G147" s="577" t="s">
        <v>814</v>
      </c>
      <c r="H147" s="637" t="s">
        <v>112</v>
      </c>
      <c r="I147" s="101" t="s">
        <v>1634</v>
      </c>
      <c r="J147" s="101" t="s">
        <v>752</v>
      </c>
      <c r="K147" s="27" t="s">
        <v>386</v>
      </c>
      <c r="L147" s="284" t="s">
        <v>1635</v>
      </c>
      <c r="M147" s="108"/>
    </row>
    <row r="148" spans="1:13" ht="26.4">
      <c r="A148" s="27" t="s">
        <v>5</v>
      </c>
      <c r="B148" s="27" t="s">
        <v>5</v>
      </c>
      <c r="C148" s="27">
        <v>2020</v>
      </c>
      <c r="D148" s="629" t="s">
        <v>1056</v>
      </c>
      <c r="E148" s="577" t="s">
        <v>41</v>
      </c>
      <c r="F148" s="13" t="s">
        <v>24</v>
      </c>
      <c r="G148" s="577" t="s">
        <v>814</v>
      </c>
      <c r="H148" s="647" t="s">
        <v>113</v>
      </c>
      <c r="I148" s="116" t="s">
        <v>1632</v>
      </c>
      <c r="J148" s="101">
        <f>50+200</f>
        <v>250</v>
      </c>
      <c r="K148" s="27" t="s">
        <v>386</v>
      </c>
      <c r="L148" s="284"/>
      <c r="M148" s="138"/>
    </row>
    <row r="149" spans="1:13" ht="26.4">
      <c r="A149" s="27" t="s">
        <v>5</v>
      </c>
      <c r="B149" s="27" t="s">
        <v>5</v>
      </c>
      <c r="C149" s="27">
        <v>2020</v>
      </c>
      <c r="D149" s="629" t="s">
        <v>1056</v>
      </c>
      <c r="E149" s="577" t="s">
        <v>41</v>
      </c>
      <c r="F149" s="13" t="s">
        <v>24</v>
      </c>
      <c r="G149" s="577" t="s">
        <v>814</v>
      </c>
      <c r="H149" s="647" t="s">
        <v>113</v>
      </c>
      <c r="I149" s="101" t="s">
        <v>1634</v>
      </c>
      <c r="J149" s="101" t="s">
        <v>752</v>
      </c>
      <c r="K149" s="27" t="s">
        <v>386</v>
      </c>
      <c r="L149" s="284" t="s">
        <v>1635</v>
      </c>
      <c r="M149" s="138"/>
    </row>
    <row r="150" spans="1:13" ht="39.6">
      <c r="A150" s="62" t="s">
        <v>5</v>
      </c>
      <c r="B150" s="27" t="s">
        <v>5</v>
      </c>
      <c r="C150" s="101">
        <v>2020</v>
      </c>
      <c r="D150" s="629" t="s">
        <v>1056</v>
      </c>
      <c r="E150" s="577" t="s">
        <v>41</v>
      </c>
      <c r="F150" s="13" t="s">
        <v>24</v>
      </c>
      <c r="G150" s="577" t="s">
        <v>810</v>
      </c>
      <c r="H150" s="637" t="s">
        <v>240</v>
      </c>
      <c r="I150" s="116" t="s">
        <v>1632</v>
      </c>
      <c r="J150" s="418">
        <v>4287.2</v>
      </c>
      <c r="K150" s="27" t="s">
        <v>386</v>
      </c>
      <c r="L150" s="284" t="s">
        <v>1637</v>
      </c>
    </row>
    <row r="151" spans="1:13" ht="26.4">
      <c r="A151" s="62" t="s">
        <v>5</v>
      </c>
      <c r="B151" s="27" t="s">
        <v>5</v>
      </c>
      <c r="C151" s="62">
        <v>2020</v>
      </c>
      <c r="D151" s="629" t="s">
        <v>1056</v>
      </c>
      <c r="E151" s="577" t="s">
        <v>41</v>
      </c>
      <c r="F151" s="13" t="s">
        <v>24</v>
      </c>
      <c r="G151" s="577" t="s">
        <v>810</v>
      </c>
      <c r="H151" s="637" t="s">
        <v>240</v>
      </c>
      <c r="I151" s="101" t="s">
        <v>1634</v>
      </c>
      <c r="J151" s="101" t="s">
        <v>752</v>
      </c>
      <c r="K151" s="27" t="s">
        <v>386</v>
      </c>
      <c r="L151" s="284" t="s">
        <v>1635</v>
      </c>
    </row>
    <row r="152" spans="1:13" ht="26.4">
      <c r="A152" s="62" t="s">
        <v>5</v>
      </c>
      <c r="B152" s="27" t="s">
        <v>5</v>
      </c>
      <c r="C152" s="62">
        <v>2020</v>
      </c>
      <c r="D152" s="629" t="s">
        <v>1056</v>
      </c>
      <c r="E152" s="577" t="s">
        <v>41</v>
      </c>
      <c r="F152" s="13" t="s">
        <v>24</v>
      </c>
      <c r="G152" s="577" t="s">
        <v>810</v>
      </c>
      <c r="H152" s="637" t="s">
        <v>110</v>
      </c>
      <c r="I152" s="116" t="s">
        <v>1632</v>
      </c>
      <c r="J152" s="101">
        <v>300</v>
      </c>
      <c r="K152" s="27" t="s">
        <v>386</v>
      </c>
      <c r="L152" s="284"/>
    </row>
    <row r="153" spans="1:13" ht="26.4">
      <c r="A153" s="62" t="s">
        <v>5</v>
      </c>
      <c r="B153" s="27" t="s">
        <v>5</v>
      </c>
      <c r="C153" s="62">
        <v>2020</v>
      </c>
      <c r="D153" s="629" t="s">
        <v>1056</v>
      </c>
      <c r="E153" s="577" t="s">
        <v>41</v>
      </c>
      <c r="F153" s="13" t="s">
        <v>24</v>
      </c>
      <c r="G153" s="577" t="s">
        <v>810</v>
      </c>
      <c r="H153" s="655" t="s">
        <v>110</v>
      </c>
      <c r="I153" s="101" t="s">
        <v>1634</v>
      </c>
      <c r="J153" s="101" t="s">
        <v>752</v>
      </c>
      <c r="K153" s="27" t="s">
        <v>386</v>
      </c>
      <c r="L153" s="284" t="s">
        <v>1635</v>
      </c>
    </row>
    <row r="154" spans="1:13" ht="26.4">
      <c r="A154" s="62" t="s">
        <v>5</v>
      </c>
      <c r="B154" s="27" t="s">
        <v>5</v>
      </c>
      <c r="C154" s="62">
        <v>2020</v>
      </c>
      <c r="D154" s="629" t="s">
        <v>1056</v>
      </c>
      <c r="E154" s="577" t="s">
        <v>41</v>
      </c>
      <c r="F154" s="13" t="s">
        <v>24</v>
      </c>
      <c r="G154" s="577" t="s">
        <v>810</v>
      </c>
      <c r="H154" s="637" t="s">
        <v>111</v>
      </c>
      <c r="I154" s="116" t="s">
        <v>1632</v>
      </c>
      <c r="J154" s="101">
        <v>100</v>
      </c>
      <c r="K154" s="27" t="s">
        <v>386</v>
      </c>
      <c r="L154" s="284"/>
    </row>
    <row r="155" spans="1:13" ht="26.4">
      <c r="A155" s="62" t="s">
        <v>5</v>
      </c>
      <c r="B155" s="27" t="s">
        <v>5</v>
      </c>
      <c r="C155" s="62">
        <v>2020</v>
      </c>
      <c r="D155" s="629" t="s">
        <v>1056</v>
      </c>
      <c r="E155" s="577" t="s">
        <v>41</v>
      </c>
      <c r="F155" s="13" t="s">
        <v>24</v>
      </c>
      <c r="G155" s="577" t="s">
        <v>810</v>
      </c>
      <c r="H155" s="637" t="s">
        <v>111</v>
      </c>
      <c r="I155" s="101" t="s">
        <v>1634</v>
      </c>
      <c r="J155" s="101" t="s">
        <v>752</v>
      </c>
      <c r="K155" s="27" t="s">
        <v>386</v>
      </c>
      <c r="L155" s="284" t="s">
        <v>1635</v>
      </c>
    </row>
    <row r="156" spans="1:13" ht="26.4">
      <c r="A156" s="62" t="s">
        <v>5</v>
      </c>
      <c r="B156" s="27" t="s">
        <v>5</v>
      </c>
      <c r="C156" s="62">
        <v>2020</v>
      </c>
      <c r="D156" s="629" t="s">
        <v>1056</v>
      </c>
      <c r="E156" s="577" t="s">
        <v>41</v>
      </c>
      <c r="F156" s="13" t="s">
        <v>24</v>
      </c>
      <c r="G156" s="577" t="s">
        <v>810</v>
      </c>
      <c r="H156" s="637" t="s">
        <v>112</v>
      </c>
      <c r="I156" s="116" t="s">
        <v>1632</v>
      </c>
      <c r="J156" s="101">
        <v>100</v>
      </c>
      <c r="K156" s="27" t="s">
        <v>386</v>
      </c>
      <c r="L156" s="284"/>
    </row>
    <row r="157" spans="1:13" ht="26.4">
      <c r="A157" s="62" t="s">
        <v>5</v>
      </c>
      <c r="B157" s="27" t="s">
        <v>5</v>
      </c>
      <c r="C157" s="62">
        <v>2020</v>
      </c>
      <c r="D157" s="629" t="s">
        <v>1056</v>
      </c>
      <c r="E157" s="577" t="s">
        <v>41</v>
      </c>
      <c r="F157" s="13" t="s">
        <v>24</v>
      </c>
      <c r="G157" s="577" t="s">
        <v>810</v>
      </c>
      <c r="H157" s="637" t="s">
        <v>112</v>
      </c>
      <c r="I157" s="101" t="s">
        <v>1634</v>
      </c>
      <c r="J157" s="101" t="s">
        <v>752</v>
      </c>
      <c r="K157" s="27" t="s">
        <v>386</v>
      </c>
      <c r="L157" s="284" t="s">
        <v>1635</v>
      </c>
    </row>
    <row r="158" spans="1:13" ht="26.4">
      <c r="A158" s="62" t="s">
        <v>5</v>
      </c>
      <c r="B158" s="27" t="s">
        <v>5</v>
      </c>
      <c r="C158" s="62">
        <v>2020</v>
      </c>
      <c r="D158" s="629" t="s">
        <v>1056</v>
      </c>
      <c r="E158" s="577" t="s">
        <v>41</v>
      </c>
      <c r="F158" s="13" t="s">
        <v>24</v>
      </c>
      <c r="G158" s="577" t="s">
        <v>810</v>
      </c>
      <c r="H158" s="656" t="s">
        <v>113</v>
      </c>
      <c r="I158" s="116" t="s">
        <v>1632</v>
      </c>
      <c r="J158" s="101">
        <v>100</v>
      </c>
      <c r="K158" s="27" t="s">
        <v>386</v>
      </c>
      <c r="L158" s="284"/>
    </row>
    <row r="159" spans="1:13" ht="26.4">
      <c r="A159" s="62" t="s">
        <v>5</v>
      </c>
      <c r="B159" s="27" t="s">
        <v>5</v>
      </c>
      <c r="C159" s="62">
        <v>2020</v>
      </c>
      <c r="D159" s="629" t="s">
        <v>1056</v>
      </c>
      <c r="E159" s="577" t="s">
        <v>41</v>
      </c>
      <c r="F159" s="13" t="s">
        <v>24</v>
      </c>
      <c r="G159" s="577" t="s">
        <v>810</v>
      </c>
      <c r="H159" s="647" t="s">
        <v>113</v>
      </c>
      <c r="I159" s="101" t="s">
        <v>1634</v>
      </c>
      <c r="J159" s="101" t="s">
        <v>752</v>
      </c>
      <c r="K159" s="27" t="s">
        <v>386</v>
      </c>
      <c r="L159" s="284" t="s">
        <v>1635</v>
      </c>
    </row>
    <row r="160" spans="1:13" ht="39.6">
      <c r="A160" s="27" t="s">
        <v>5</v>
      </c>
      <c r="B160" s="27" t="s">
        <v>5</v>
      </c>
      <c r="C160" s="101">
        <v>2020</v>
      </c>
      <c r="D160" s="629" t="s">
        <v>824</v>
      </c>
      <c r="E160" s="577" t="s">
        <v>41</v>
      </c>
      <c r="F160" s="13" t="s">
        <v>24</v>
      </c>
      <c r="G160" s="577" t="s">
        <v>825</v>
      </c>
      <c r="H160" s="637" t="s">
        <v>240</v>
      </c>
      <c r="I160" s="116" t="s">
        <v>1632</v>
      </c>
      <c r="J160" s="418">
        <v>65783.600000000006</v>
      </c>
      <c r="K160" s="27" t="s">
        <v>386</v>
      </c>
      <c r="L160" s="661" t="s">
        <v>1637</v>
      </c>
      <c r="M160" s="108"/>
    </row>
    <row r="161" spans="1:13" ht="26.4">
      <c r="A161" s="27" t="s">
        <v>5</v>
      </c>
      <c r="B161" s="27" t="s">
        <v>5</v>
      </c>
      <c r="C161" s="27">
        <v>2020</v>
      </c>
      <c r="D161" s="629" t="s">
        <v>824</v>
      </c>
      <c r="E161" s="577" t="s">
        <v>41</v>
      </c>
      <c r="F161" s="13" t="s">
        <v>24</v>
      </c>
      <c r="G161" s="577" t="s">
        <v>825</v>
      </c>
      <c r="H161" s="637" t="s">
        <v>240</v>
      </c>
      <c r="I161" s="101" t="s">
        <v>1634</v>
      </c>
      <c r="J161" s="159" t="s">
        <v>752</v>
      </c>
      <c r="K161" s="27" t="s">
        <v>386</v>
      </c>
      <c r="L161" s="661" t="s">
        <v>1635</v>
      </c>
      <c r="M161" s="108"/>
    </row>
    <row r="162" spans="1:13" ht="26.4">
      <c r="A162" s="27" t="s">
        <v>5</v>
      </c>
      <c r="B162" s="27" t="s">
        <v>5</v>
      </c>
      <c r="C162" s="101">
        <v>2020</v>
      </c>
      <c r="D162" s="629" t="s">
        <v>824</v>
      </c>
      <c r="E162" s="577" t="s">
        <v>41</v>
      </c>
      <c r="F162" s="13" t="s">
        <v>24</v>
      </c>
      <c r="G162" s="577" t="s">
        <v>825</v>
      </c>
      <c r="H162" s="637" t="s">
        <v>110</v>
      </c>
      <c r="I162" s="116" t="s">
        <v>1632</v>
      </c>
      <c r="J162" s="101">
        <f>250+1200</f>
        <v>1450</v>
      </c>
      <c r="K162" s="27" t="s">
        <v>386</v>
      </c>
      <c r="L162" s="284"/>
      <c r="M162" s="138"/>
    </row>
    <row r="163" spans="1:13" ht="26.4">
      <c r="A163" s="27" t="s">
        <v>5</v>
      </c>
      <c r="B163" s="27" t="s">
        <v>5</v>
      </c>
      <c r="C163" s="27">
        <v>2020</v>
      </c>
      <c r="D163" s="629" t="s">
        <v>824</v>
      </c>
      <c r="E163" s="577" t="s">
        <v>41</v>
      </c>
      <c r="F163" s="13" t="s">
        <v>24</v>
      </c>
      <c r="G163" s="577" t="s">
        <v>825</v>
      </c>
      <c r="H163" s="637" t="s">
        <v>110</v>
      </c>
      <c r="I163" s="101" t="s">
        <v>1634</v>
      </c>
      <c r="J163" s="101" t="s">
        <v>752</v>
      </c>
      <c r="K163" s="27" t="s">
        <v>386</v>
      </c>
      <c r="L163" s="284" t="s">
        <v>1635</v>
      </c>
      <c r="M163" s="108"/>
    </row>
    <row r="164" spans="1:13" ht="26.4">
      <c r="A164" s="27" t="s">
        <v>5</v>
      </c>
      <c r="B164" s="27" t="s">
        <v>5</v>
      </c>
      <c r="C164" s="101">
        <v>2020</v>
      </c>
      <c r="D164" s="629" t="s">
        <v>824</v>
      </c>
      <c r="E164" s="577" t="s">
        <v>41</v>
      </c>
      <c r="F164" s="13" t="s">
        <v>24</v>
      </c>
      <c r="G164" s="577" t="s">
        <v>825</v>
      </c>
      <c r="H164" s="637" t="s">
        <v>111</v>
      </c>
      <c r="I164" s="116" t="s">
        <v>1632</v>
      </c>
      <c r="J164" s="101">
        <f>0+1200</f>
        <v>1200</v>
      </c>
      <c r="K164" s="27" t="s">
        <v>386</v>
      </c>
      <c r="L164" s="284"/>
      <c r="M164" s="108"/>
    </row>
    <row r="165" spans="1:13" ht="26.4">
      <c r="A165" s="27" t="s">
        <v>5</v>
      </c>
      <c r="B165" s="27" t="s">
        <v>5</v>
      </c>
      <c r="C165" s="27">
        <v>2020</v>
      </c>
      <c r="D165" s="629" t="s">
        <v>824</v>
      </c>
      <c r="E165" s="577" t="s">
        <v>41</v>
      </c>
      <c r="F165" s="13" t="s">
        <v>24</v>
      </c>
      <c r="G165" s="577" t="s">
        <v>825</v>
      </c>
      <c r="H165" s="655" t="s">
        <v>111</v>
      </c>
      <c r="I165" s="101" t="s">
        <v>1634</v>
      </c>
      <c r="J165" s="101" t="s">
        <v>752</v>
      </c>
      <c r="K165" s="27" t="s">
        <v>386</v>
      </c>
      <c r="L165" s="284" t="s">
        <v>1635</v>
      </c>
      <c r="M165" s="108"/>
    </row>
    <row r="166" spans="1:13" ht="26.4">
      <c r="A166" s="27" t="s">
        <v>5</v>
      </c>
      <c r="B166" s="27" t="s">
        <v>5</v>
      </c>
      <c r="C166" s="101">
        <v>2020</v>
      </c>
      <c r="D166" s="629" t="s">
        <v>824</v>
      </c>
      <c r="E166" s="577" t="s">
        <v>41</v>
      </c>
      <c r="F166" s="13" t="s">
        <v>24</v>
      </c>
      <c r="G166" s="577" t="s">
        <v>825</v>
      </c>
      <c r="H166" s="655" t="s">
        <v>112</v>
      </c>
      <c r="I166" s="116" t="s">
        <v>1632</v>
      </c>
      <c r="J166" s="101">
        <f>0+1200</f>
        <v>1200</v>
      </c>
      <c r="K166" s="27" t="s">
        <v>386</v>
      </c>
      <c r="L166" s="284"/>
      <c r="M166" s="108"/>
    </row>
    <row r="167" spans="1:13" ht="26.4">
      <c r="A167" s="27" t="s">
        <v>5</v>
      </c>
      <c r="B167" s="27" t="s">
        <v>5</v>
      </c>
      <c r="C167" s="27">
        <v>2020</v>
      </c>
      <c r="D167" s="629" t="s">
        <v>824</v>
      </c>
      <c r="E167" s="577" t="s">
        <v>41</v>
      </c>
      <c r="F167" s="13" t="s">
        <v>24</v>
      </c>
      <c r="G167" s="577" t="s">
        <v>825</v>
      </c>
      <c r="H167" s="637" t="s">
        <v>112</v>
      </c>
      <c r="I167" s="101" t="s">
        <v>1634</v>
      </c>
      <c r="J167" s="101" t="s">
        <v>752</v>
      </c>
      <c r="K167" s="27" t="s">
        <v>386</v>
      </c>
      <c r="L167" s="284" t="s">
        <v>1635</v>
      </c>
      <c r="M167" s="108"/>
    </row>
    <row r="168" spans="1:13" ht="26.4">
      <c r="A168" s="27" t="s">
        <v>5</v>
      </c>
      <c r="B168" s="27" t="s">
        <v>5</v>
      </c>
      <c r="C168" s="101">
        <v>2020</v>
      </c>
      <c r="D168" s="629" t="s">
        <v>824</v>
      </c>
      <c r="E168" s="577" t="s">
        <v>41</v>
      </c>
      <c r="F168" s="13" t="s">
        <v>24</v>
      </c>
      <c r="G168" s="577" t="s">
        <v>825</v>
      </c>
      <c r="H168" s="647" t="s">
        <v>113</v>
      </c>
      <c r="I168" s="116" t="s">
        <v>1632</v>
      </c>
      <c r="J168" s="101">
        <f>0+1200</f>
        <v>1200</v>
      </c>
      <c r="K168" s="27" t="s">
        <v>386</v>
      </c>
      <c r="L168" s="284"/>
      <c r="M168" s="108"/>
    </row>
    <row r="169" spans="1:13" ht="26.4">
      <c r="A169" s="27" t="s">
        <v>5</v>
      </c>
      <c r="B169" s="27" t="s">
        <v>5</v>
      </c>
      <c r="C169" s="27">
        <v>2020</v>
      </c>
      <c r="D169" s="629" t="s">
        <v>824</v>
      </c>
      <c r="E169" s="577" t="s">
        <v>41</v>
      </c>
      <c r="F169" s="13" t="s">
        <v>24</v>
      </c>
      <c r="G169" s="577" t="s">
        <v>825</v>
      </c>
      <c r="H169" s="647" t="s">
        <v>113</v>
      </c>
      <c r="I169" s="101" t="s">
        <v>1634</v>
      </c>
      <c r="J169" s="159" t="s">
        <v>752</v>
      </c>
      <c r="K169" s="27" t="s">
        <v>386</v>
      </c>
      <c r="L169" s="284" t="s">
        <v>1635</v>
      </c>
      <c r="M169" s="108"/>
    </row>
    <row r="170" spans="1:13" ht="39.6">
      <c r="A170" s="27" t="s">
        <v>5</v>
      </c>
      <c r="B170" s="27" t="s">
        <v>5</v>
      </c>
      <c r="C170" s="101">
        <v>2020</v>
      </c>
      <c r="D170" s="629" t="s">
        <v>824</v>
      </c>
      <c r="E170" s="577" t="s">
        <v>41</v>
      </c>
      <c r="F170" s="13" t="s">
        <v>24</v>
      </c>
      <c r="G170" s="577" t="s">
        <v>810</v>
      </c>
      <c r="H170" s="637" t="s">
        <v>240</v>
      </c>
      <c r="I170" s="116" t="s">
        <v>1632</v>
      </c>
      <c r="J170" s="418">
        <v>68875.5</v>
      </c>
      <c r="K170" s="27" t="s">
        <v>386</v>
      </c>
      <c r="L170" s="284" t="s">
        <v>1637</v>
      </c>
      <c r="M170" s="108"/>
    </row>
    <row r="171" spans="1:13" ht="26.4">
      <c r="A171" s="27" t="s">
        <v>5</v>
      </c>
      <c r="B171" s="27" t="s">
        <v>5</v>
      </c>
      <c r="C171" s="27">
        <v>2020</v>
      </c>
      <c r="D171" s="629" t="s">
        <v>824</v>
      </c>
      <c r="E171" s="577" t="s">
        <v>41</v>
      </c>
      <c r="F171" s="13" t="s">
        <v>24</v>
      </c>
      <c r="G171" s="577" t="s">
        <v>810</v>
      </c>
      <c r="H171" s="637" t="s">
        <v>240</v>
      </c>
      <c r="I171" s="101" t="s">
        <v>1634</v>
      </c>
      <c r="J171" s="159" t="s">
        <v>752</v>
      </c>
      <c r="K171" s="27" t="s">
        <v>386</v>
      </c>
      <c r="L171" s="284" t="s">
        <v>1635</v>
      </c>
      <c r="M171" s="108"/>
    </row>
    <row r="172" spans="1:13" ht="26.4">
      <c r="A172" s="27" t="s">
        <v>5</v>
      </c>
      <c r="B172" s="27" t="s">
        <v>5</v>
      </c>
      <c r="C172" s="101">
        <v>2020</v>
      </c>
      <c r="D172" s="629" t="s">
        <v>824</v>
      </c>
      <c r="E172" s="577" t="s">
        <v>41</v>
      </c>
      <c r="F172" s="13" t="s">
        <v>24</v>
      </c>
      <c r="G172" s="577" t="s">
        <v>810</v>
      </c>
      <c r="H172" s="637" t="s">
        <v>110</v>
      </c>
      <c r="I172" s="116" t="s">
        <v>1632</v>
      </c>
      <c r="J172" s="159">
        <f>200+550</f>
        <v>750</v>
      </c>
      <c r="K172" s="27" t="s">
        <v>386</v>
      </c>
      <c r="L172" s="284"/>
      <c r="M172" s="108"/>
    </row>
    <row r="173" spans="1:13" ht="26.4">
      <c r="A173" s="27" t="s">
        <v>5</v>
      </c>
      <c r="B173" s="27" t="s">
        <v>5</v>
      </c>
      <c r="C173" s="27">
        <v>2020</v>
      </c>
      <c r="D173" s="629" t="s">
        <v>824</v>
      </c>
      <c r="E173" s="577" t="s">
        <v>41</v>
      </c>
      <c r="F173" s="13" t="s">
        <v>24</v>
      </c>
      <c r="G173" s="577" t="s">
        <v>810</v>
      </c>
      <c r="H173" s="637" t="s">
        <v>110</v>
      </c>
      <c r="I173" s="101" t="s">
        <v>1634</v>
      </c>
      <c r="J173" s="159" t="s">
        <v>752</v>
      </c>
      <c r="K173" s="27" t="s">
        <v>386</v>
      </c>
      <c r="L173" s="284" t="s">
        <v>1635</v>
      </c>
      <c r="M173" s="108"/>
    </row>
    <row r="174" spans="1:13" ht="26.4">
      <c r="A174" s="27" t="s">
        <v>5</v>
      </c>
      <c r="B174" s="27" t="s">
        <v>5</v>
      </c>
      <c r="C174" s="101">
        <v>2020</v>
      </c>
      <c r="D174" s="629" t="s">
        <v>824</v>
      </c>
      <c r="E174" s="577" t="s">
        <v>41</v>
      </c>
      <c r="F174" s="13" t="s">
        <v>24</v>
      </c>
      <c r="G174" s="577" t="s">
        <v>810</v>
      </c>
      <c r="H174" s="637" t="s">
        <v>111</v>
      </c>
      <c r="I174" s="116" t="s">
        <v>1632</v>
      </c>
      <c r="J174" s="159">
        <f>200+550</f>
        <v>750</v>
      </c>
      <c r="K174" s="27" t="s">
        <v>386</v>
      </c>
      <c r="L174" s="284"/>
      <c r="M174" s="108"/>
    </row>
    <row r="175" spans="1:13" ht="26.4">
      <c r="A175" s="27" t="s">
        <v>5</v>
      </c>
      <c r="B175" s="27" t="s">
        <v>5</v>
      </c>
      <c r="C175" s="27">
        <v>2020</v>
      </c>
      <c r="D175" s="629" t="s">
        <v>824</v>
      </c>
      <c r="E175" s="577" t="s">
        <v>41</v>
      </c>
      <c r="F175" s="13" t="s">
        <v>24</v>
      </c>
      <c r="G175" s="577" t="s">
        <v>810</v>
      </c>
      <c r="H175" s="637" t="s">
        <v>111</v>
      </c>
      <c r="I175" s="101" t="s">
        <v>1634</v>
      </c>
      <c r="J175" s="159" t="s">
        <v>752</v>
      </c>
      <c r="K175" s="27" t="s">
        <v>386</v>
      </c>
      <c r="L175" s="284" t="s">
        <v>1635</v>
      </c>
      <c r="M175" s="108"/>
    </row>
    <row r="176" spans="1:13" ht="26.4">
      <c r="A176" s="27" t="s">
        <v>5</v>
      </c>
      <c r="B176" s="27" t="s">
        <v>5</v>
      </c>
      <c r="C176" s="101">
        <v>2020</v>
      </c>
      <c r="D176" s="629" t="s">
        <v>824</v>
      </c>
      <c r="E176" s="577" t="s">
        <v>41</v>
      </c>
      <c r="F176" s="13" t="s">
        <v>24</v>
      </c>
      <c r="G176" s="577" t="s">
        <v>810</v>
      </c>
      <c r="H176" s="637" t="s">
        <v>112</v>
      </c>
      <c r="I176" s="116" t="s">
        <v>1632</v>
      </c>
      <c r="J176" s="159">
        <f>200+550</f>
        <v>750</v>
      </c>
      <c r="K176" s="27" t="s">
        <v>386</v>
      </c>
      <c r="L176" s="284"/>
      <c r="M176" s="108"/>
    </row>
    <row r="177" spans="1:13" ht="26.4">
      <c r="A177" s="27" t="s">
        <v>5</v>
      </c>
      <c r="B177" s="27" t="s">
        <v>5</v>
      </c>
      <c r="C177" s="27">
        <v>2020</v>
      </c>
      <c r="D177" s="629" t="s">
        <v>824</v>
      </c>
      <c r="E177" s="577" t="s">
        <v>41</v>
      </c>
      <c r="F177" s="13" t="s">
        <v>24</v>
      </c>
      <c r="G177" s="577" t="s">
        <v>810</v>
      </c>
      <c r="H177" s="637" t="s">
        <v>112</v>
      </c>
      <c r="I177" s="101" t="s">
        <v>1634</v>
      </c>
      <c r="J177" s="159" t="s">
        <v>752</v>
      </c>
      <c r="K177" s="27" t="s">
        <v>386</v>
      </c>
      <c r="L177" s="284" t="s">
        <v>1635</v>
      </c>
      <c r="M177" s="108"/>
    </row>
    <row r="178" spans="1:13" ht="26.4">
      <c r="A178" s="27" t="s">
        <v>5</v>
      </c>
      <c r="B178" s="27" t="s">
        <v>5</v>
      </c>
      <c r="C178" s="101">
        <v>2020</v>
      </c>
      <c r="D178" s="629" t="s">
        <v>824</v>
      </c>
      <c r="E178" s="577" t="s">
        <v>41</v>
      </c>
      <c r="F178" s="13" t="s">
        <v>24</v>
      </c>
      <c r="G178" s="577" t="s">
        <v>810</v>
      </c>
      <c r="H178" s="647" t="s">
        <v>113</v>
      </c>
      <c r="I178" s="116" t="s">
        <v>1632</v>
      </c>
      <c r="J178" s="159">
        <f>200+550</f>
        <v>750</v>
      </c>
      <c r="K178" s="27" t="s">
        <v>386</v>
      </c>
      <c r="L178" s="284"/>
      <c r="M178" s="138"/>
    </row>
    <row r="179" spans="1:13" ht="26.4">
      <c r="A179" s="27" t="s">
        <v>5</v>
      </c>
      <c r="B179" s="27" t="s">
        <v>5</v>
      </c>
      <c r="C179" s="27">
        <v>2020</v>
      </c>
      <c r="D179" s="629" t="s">
        <v>824</v>
      </c>
      <c r="E179" s="577" t="s">
        <v>41</v>
      </c>
      <c r="F179" s="13" t="s">
        <v>24</v>
      </c>
      <c r="G179" s="577" t="s">
        <v>810</v>
      </c>
      <c r="H179" s="647" t="s">
        <v>113</v>
      </c>
      <c r="I179" s="101" t="s">
        <v>1634</v>
      </c>
      <c r="J179" s="159" t="s">
        <v>752</v>
      </c>
      <c r="K179" s="27" t="s">
        <v>386</v>
      </c>
      <c r="L179" s="284" t="s">
        <v>1635</v>
      </c>
      <c r="M179" s="108"/>
    </row>
    <row r="180" spans="1:13" ht="39.6">
      <c r="A180" s="61" t="s">
        <v>5</v>
      </c>
      <c r="B180" s="61" t="s">
        <v>5</v>
      </c>
      <c r="C180" s="101">
        <v>2020</v>
      </c>
      <c r="D180" s="627" t="s">
        <v>826</v>
      </c>
      <c r="E180" s="577" t="s">
        <v>41</v>
      </c>
      <c r="F180" s="13" t="s">
        <v>24</v>
      </c>
      <c r="G180" s="645" t="s">
        <v>565</v>
      </c>
      <c r="H180" s="645" t="s">
        <v>240</v>
      </c>
      <c r="I180" s="116" t="s">
        <v>1632</v>
      </c>
      <c r="J180" s="418">
        <v>1836.4</v>
      </c>
      <c r="K180" s="61" t="s">
        <v>386</v>
      </c>
      <c r="L180" s="284" t="s">
        <v>1637</v>
      </c>
      <c r="M180" s="108"/>
    </row>
    <row r="181" spans="1:13" ht="39.6">
      <c r="A181" s="61" t="s">
        <v>5</v>
      </c>
      <c r="B181" s="61" t="s">
        <v>5</v>
      </c>
      <c r="C181" s="101">
        <v>2020</v>
      </c>
      <c r="D181" s="627" t="s">
        <v>827</v>
      </c>
      <c r="E181" s="577" t="s">
        <v>41</v>
      </c>
      <c r="F181" s="13" t="s">
        <v>24</v>
      </c>
      <c r="G181" s="645" t="s">
        <v>828</v>
      </c>
      <c r="H181" s="645" t="s">
        <v>240</v>
      </c>
      <c r="I181" s="116" t="s">
        <v>1632</v>
      </c>
      <c r="J181" s="418">
        <v>26400.400000000001</v>
      </c>
      <c r="K181" s="27" t="s">
        <v>386</v>
      </c>
      <c r="L181" s="416" t="s">
        <v>1637</v>
      </c>
      <c r="M181" s="108"/>
    </row>
    <row r="182" spans="1:13" ht="26.4">
      <c r="A182" s="61" t="s">
        <v>5</v>
      </c>
      <c r="B182" s="61" t="s">
        <v>5</v>
      </c>
      <c r="C182" s="61">
        <v>2020</v>
      </c>
      <c r="D182" s="627" t="s">
        <v>827</v>
      </c>
      <c r="E182" s="577" t="s">
        <v>41</v>
      </c>
      <c r="F182" s="13" t="s">
        <v>24</v>
      </c>
      <c r="G182" s="645" t="s">
        <v>828</v>
      </c>
      <c r="H182" s="645" t="s">
        <v>240</v>
      </c>
      <c r="I182" s="101" t="s">
        <v>1634</v>
      </c>
      <c r="J182" s="101" t="s">
        <v>752</v>
      </c>
      <c r="K182" s="61" t="s">
        <v>386</v>
      </c>
      <c r="L182" s="416" t="s">
        <v>1635</v>
      </c>
      <c r="M182" s="108"/>
    </row>
    <row r="183" spans="1:13" ht="26.4">
      <c r="A183" s="27" t="s">
        <v>5</v>
      </c>
      <c r="B183" s="27" t="s">
        <v>5</v>
      </c>
      <c r="C183" s="27">
        <v>2020</v>
      </c>
      <c r="D183" s="629" t="s">
        <v>827</v>
      </c>
      <c r="E183" s="577" t="s">
        <v>41</v>
      </c>
      <c r="F183" s="13" t="s">
        <v>24</v>
      </c>
      <c r="G183" s="637" t="s">
        <v>828</v>
      </c>
      <c r="H183" s="655" t="s">
        <v>110</v>
      </c>
      <c r="I183" s="116" t="s">
        <v>1632</v>
      </c>
      <c r="J183" s="135">
        <v>750</v>
      </c>
      <c r="K183" s="27" t="s">
        <v>386</v>
      </c>
      <c r="L183" s="284"/>
      <c r="M183" s="108"/>
    </row>
    <row r="184" spans="1:13" ht="26.4">
      <c r="A184" s="27" t="s">
        <v>5</v>
      </c>
      <c r="B184" s="27" t="s">
        <v>5</v>
      </c>
      <c r="C184" s="27">
        <v>2020</v>
      </c>
      <c r="D184" s="629" t="s">
        <v>827</v>
      </c>
      <c r="E184" s="577" t="s">
        <v>41</v>
      </c>
      <c r="F184" s="13" t="s">
        <v>24</v>
      </c>
      <c r="G184" s="637" t="s">
        <v>828</v>
      </c>
      <c r="H184" s="655" t="s">
        <v>110</v>
      </c>
      <c r="I184" s="101" t="s">
        <v>1634</v>
      </c>
      <c r="J184" s="101" t="s">
        <v>752</v>
      </c>
      <c r="K184" s="27" t="s">
        <v>386</v>
      </c>
      <c r="L184" s="284" t="s">
        <v>1635</v>
      </c>
      <c r="M184" s="108"/>
    </row>
    <row r="185" spans="1:13" ht="26.4">
      <c r="A185" s="27" t="s">
        <v>5</v>
      </c>
      <c r="B185" s="27" t="s">
        <v>5</v>
      </c>
      <c r="C185" s="27">
        <v>2020</v>
      </c>
      <c r="D185" s="629" t="s">
        <v>827</v>
      </c>
      <c r="E185" s="577" t="s">
        <v>41</v>
      </c>
      <c r="F185" s="13" t="s">
        <v>24</v>
      </c>
      <c r="G185" s="637" t="s">
        <v>828</v>
      </c>
      <c r="H185" s="637" t="s">
        <v>111</v>
      </c>
      <c r="I185" s="116" t="s">
        <v>1632</v>
      </c>
      <c r="J185" s="135">
        <v>750</v>
      </c>
      <c r="K185" s="27" t="s">
        <v>386</v>
      </c>
      <c r="L185" s="284"/>
      <c r="M185" s="108"/>
    </row>
    <row r="186" spans="1:13" ht="26.4">
      <c r="A186" s="27" t="s">
        <v>5</v>
      </c>
      <c r="B186" s="27" t="s">
        <v>5</v>
      </c>
      <c r="C186" s="27">
        <v>2020</v>
      </c>
      <c r="D186" s="629" t="s">
        <v>827</v>
      </c>
      <c r="E186" s="577" t="s">
        <v>41</v>
      </c>
      <c r="F186" s="13" t="s">
        <v>24</v>
      </c>
      <c r="G186" s="637" t="s">
        <v>828</v>
      </c>
      <c r="H186" s="637" t="s">
        <v>111</v>
      </c>
      <c r="I186" s="101" t="s">
        <v>1634</v>
      </c>
      <c r="J186" s="101" t="s">
        <v>752</v>
      </c>
      <c r="K186" s="27" t="s">
        <v>386</v>
      </c>
      <c r="L186" s="284" t="s">
        <v>1635</v>
      </c>
      <c r="M186" s="108"/>
    </row>
    <row r="187" spans="1:13" ht="26.4">
      <c r="A187" s="27" t="s">
        <v>5</v>
      </c>
      <c r="B187" s="27" t="s">
        <v>5</v>
      </c>
      <c r="C187" s="27">
        <v>2020</v>
      </c>
      <c r="D187" s="629" t="s">
        <v>827</v>
      </c>
      <c r="E187" s="577" t="s">
        <v>41</v>
      </c>
      <c r="F187" s="13" t="s">
        <v>24</v>
      </c>
      <c r="G187" s="637" t="s">
        <v>828</v>
      </c>
      <c r="H187" s="637" t="s">
        <v>112</v>
      </c>
      <c r="I187" s="116" t="s">
        <v>1632</v>
      </c>
      <c r="J187" s="135">
        <v>750</v>
      </c>
      <c r="K187" s="27" t="s">
        <v>386</v>
      </c>
      <c r="L187" s="284"/>
      <c r="M187" s="108"/>
    </row>
    <row r="188" spans="1:13" ht="26.4">
      <c r="A188" s="27" t="s">
        <v>5</v>
      </c>
      <c r="B188" s="27" t="s">
        <v>5</v>
      </c>
      <c r="C188" s="27">
        <v>2020</v>
      </c>
      <c r="D188" s="629" t="s">
        <v>827</v>
      </c>
      <c r="E188" s="577" t="s">
        <v>41</v>
      </c>
      <c r="F188" s="13" t="s">
        <v>24</v>
      </c>
      <c r="G188" s="637" t="s">
        <v>828</v>
      </c>
      <c r="H188" s="637" t="s">
        <v>112</v>
      </c>
      <c r="I188" s="101" t="s">
        <v>1634</v>
      </c>
      <c r="J188" s="101" t="s">
        <v>752</v>
      </c>
      <c r="K188" s="27" t="s">
        <v>386</v>
      </c>
      <c r="L188" s="284" t="s">
        <v>1635</v>
      </c>
      <c r="M188" s="138"/>
    </row>
    <row r="189" spans="1:13" ht="26.4">
      <c r="A189" s="27" t="s">
        <v>5</v>
      </c>
      <c r="B189" s="27" t="s">
        <v>5</v>
      </c>
      <c r="C189" s="27">
        <v>2020</v>
      </c>
      <c r="D189" s="629" t="s">
        <v>827</v>
      </c>
      <c r="E189" s="577" t="s">
        <v>41</v>
      </c>
      <c r="F189" s="13" t="s">
        <v>24</v>
      </c>
      <c r="G189" s="637" t="s">
        <v>828</v>
      </c>
      <c r="H189" s="647" t="s">
        <v>113</v>
      </c>
      <c r="I189" s="101" t="s">
        <v>1632</v>
      </c>
      <c r="J189" s="101" t="s">
        <v>752</v>
      </c>
      <c r="K189" s="61"/>
      <c r="L189" s="416" t="s">
        <v>2497</v>
      </c>
      <c r="M189" s="108"/>
    </row>
    <row r="190" spans="1:13" ht="26.4">
      <c r="A190" s="27" t="s">
        <v>5</v>
      </c>
      <c r="B190" s="27" t="s">
        <v>5</v>
      </c>
      <c r="C190" s="27">
        <v>2020</v>
      </c>
      <c r="D190" s="629" t="s">
        <v>827</v>
      </c>
      <c r="E190" s="577" t="s">
        <v>41</v>
      </c>
      <c r="F190" s="13" t="s">
        <v>24</v>
      </c>
      <c r="G190" s="637" t="s">
        <v>828</v>
      </c>
      <c r="H190" s="647" t="s">
        <v>113</v>
      </c>
      <c r="I190" s="101" t="s">
        <v>1634</v>
      </c>
      <c r="J190" s="101" t="s">
        <v>752</v>
      </c>
      <c r="K190" s="61"/>
      <c r="L190" s="416"/>
      <c r="M190" s="108"/>
    </row>
    <row r="191" spans="1:13" ht="26.4">
      <c r="A191" s="27" t="s">
        <v>5</v>
      </c>
      <c r="B191" s="27" t="s">
        <v>5</v>
      </c>
      <c r="C191" s="27">
        <v>2020</v>
      </c>
      <c r="D191" s="629" t="s">
        <v>827</v>
      </c>
      <c r="E191" s="577" t="s">
        <v>41</v>
      </c>
      <c r="F191" s="13" t="s">
        <v>24</v>
      </c>
      <c r="G191" s="637" t="s">
        <v>828</v>
      </c>
      <c r="H191" s="637" t="s">
        <v>114</v>
      </c>
      <c r="I191" s="101" t="s">
        <v>1634</v>
      </c>
      <c r="J191" s="101" t="s">
        <v>1636</v>
      </c>
      <c r="K191" s="61"/>
      <c r="L191" s="416"/>
      <c r="M191" s="108"/>
    </row>
    <row r="192" spans="1:13" ht="39.6">
      <c r="A192" s="61" t="s">
        <v>5</v>
      </c>
      <c r="B192" s="61" t="s">
        <v>5</v>
      </c>
      <c r="C192" s="101">
        <v>2020</v>
      </c>
      <c r="D192" s="627" t="s">
        <v>829</v>
      </c>
      <c r="E192" s="577" t="s">
        <v>41</v>
      </c>
      <c r="F192" s="13" t="s">
        <v>24</v>
      </c>
      <c r="G192" s="645" t="s">
        <v>565</v>
      </c>
      <c r="H192" s="657" t="s">
        <v>240</v>
      </c>
      <c r="I192" s="116" t="s">
        <v>1632</v>
      </c>
      <c r="J192" s="418">
        <v>2300</v>
      </c>
      <c r="K192" s="61" t="s">
        <v>386</v>
      </c>
      <c r="L192" s="284" t="s">
        <v>1637</v>
      </c>
      <c r="M192" s="108"/>
    </row>
    <row r="193" spans="1:13" s="15" customFormat="1" ht="26.4">
      <c r="A193" s="61" t="s">
        <v>5</v>
      </c>
      <c r="B193" s="61" t="s">
        <v>5</v>
      </c>
      <c r="C193" s="101">
        <v>2020</v>
      </c>
      <c r="D193" s="627" t="s">
        <v>830</v>
      </c>
      <c r="E193" s="577" t="s">
        <v>41</v>
      </c>
      <c r="F193" s="13" t="s">
        <v>24</v>
      </c>
      <c r="G193" s="645" t="s">
        <v>773</v>
      </c>
      <c r="H193" s="657" t="s">
        <v>240</v>
      </c>
      <c r="I193" s="116" t="s">
        <v>1632</v>
      </c>
      <c r="J193" s="101">
        <v>500</v>
      </c>
      <c r="K193" s="61" t="s">
        <v>386</v>
      </c>
      <c r="L193" s="585" t="s">
        <v>2460</v>
      </c>
      <c r="M193" s="138"/>
    </row>
    <row r="194" spans="1:13" ht="39.6">
      <c r="A194" s="61" t="s">
        <v>5</v>
      </c>
      <c r="B194" s="61" t="s">
        <v>5</v>
      </c>
      <c r="C194" s="101">
        <v>2020</v>
      </c>
      <c r="D194" s="627" t="s">
        <v>832</v>
      </c>
      <c r="E194" s="577" t="s">
        <v>41</v>
      </c>
      <c r="F194" s="13" t="s">
        <v>24</v>
      </c>
      <c r="G194" s="645" t="s">
        <v>565</v>
      </c>
      <c r="H194" s="645" t="s">
        <v>240</v>
      </c>
      <c r="I194" s="116" t="s">
        <v>1632</v>
      </c>
      <c r="J194" s="418">
        <v>976.80000000000007</v>
      </c>
      <c r="K194" s="61" t="s">
        <v>386</v>
      </c>
      <c r="L194" s="416" t="s">
        <v>1637</v>
      </c>
      <c r="M194" s="108"/>
    </row>
    <row r="195" spans="1:13" ht="26.4">
      <c r="A195" s="61" t="s">
        <v>5</v>
      </c>
      <c r="B195" s="61" t="s">
        <v>5</v>
      </c>
      <c r="C195" s="61">
        <v>2020</v>
      </c>
      <c r="D195" s="627" t="s">
        <v>832</v>
      </c>
      <c r="E195" s="577" t="s">
        <v>41</v>
      </c>
      <c r="F195" s="13" t="s">
        <v>24</v>
      </c>
      <c r="G195" s="645" t="s">
        <v>565</v>
      </c>
      <c r="H195" s="645" t="s">
        <v>240</v>
      </c>
      <c r="I195" s="101" t="s">
        <v>1634</v>
      </c>
      <c r="J195" s="159" t="s">
        <v>752</v>
      </c>
      <c r="K195" s="61" t="s">
        <v>386</v>
      </c>
      <c r="L195" s="416" t="s">
        <v>1635</v>
      </c>
      <c r="M195" s="108"/>
    </row>
    <row r="196" spans="1:13">
      <c r="A196" s="61" t="s">
        <v>5</v>
      </c>
      <c r="B196" s="61" t="s">
        <v>5</v>
      </c>
      <c r="C196" s="101">
        <v>2020</v>
      </c>
      <c r="D196" s="627" t="s">
        <v>832</v>
      </c>
      <c r="E196" s="577" t="s">
        <v>41</v>
      </c>
      <c r="F196" s="13" t="s">
        <v>24</v>
      </c>
      <c r="G196" s="645" t="s">
        <v>565</v>
      </c>
      <c r="H196" s="645" t="s">
        <v>110</v>
      </c>
      <c r="I196" s="116" t="s">
        <v>1632</v>
      </c>
      <c r="J196" s="159">
        <v>100</v>
      </c>
      <c r="K196" s="61" t="s">
        <v>386</v>
      </c>
      <c r="L196" s="663"/>
      <c r="M196" s="108"/>
    </row>
    <row r="197" spans="1:13" ht="26.4">
      <c r="A197" s="61" t="s">
        <v>5</v>
      </c>
      <c r="B197" s="61" t="s">
        <v>5</v>
      </c>
      <c r="C197" s="61">
        <v>2020</v>
      </c>
      <c r="D197" s="627" t="s">
        <v>832</v>
      </c>
      <c r="E197" s="577" t="s">
        <v>41</v>
      </c>
      <c r="F197" s="13" t="s">
        <v>24</v>
      </c>
      <c r="G197" s="645" t="s">
        <v>565</v>
      </c>
      <c r="H197" s="645" t="s">
        <v>110</v>
      </c>
      <c r="I197" s="101" t="s">
        <v>1634</v>
      </c>
      <c r="J197" s="159" t="s">
        <v>752</v>
      </c>
      <c r="K197" s="61" t="s">
        <v>386</v>
      </c>
      <c r="L197" s="663" t="s">
        <v>1635</v>
      </c>
      <c r="M197" s="108"/>
    </row>
    <row r="198" spans="1:13" ht="26.4">
      <c r="A198" s="61" t="s">
        <v>5</v>
      </c>
      <c r="B198" s="61" t="s">
        <v>5</v>
      </c>
      <c r="C198" s="101">
        <v>2020</v>
      </c>
      <c r="D198" s="627" t="s">
        <v>832</v>
      </c>
      <c r="E198" s="577" t="s">
        <v>41</v>
      </c>
      <c r="F198" s="13" t="s">
        <v>24</v>
      </c>
      <c r="G198" s="645" t="s">
        <v>565</v>
      </c>
      <c r="H198" s="645" t="s">
        <v>111</v>
      </c>
      <c r="I198" s="116" t="s">
        <v>1632</v>
      </c>
      <c r="J198" s="159" t="s">
        <v>752</v>
      </c>
      <c r="K198" s="61" t="s">
        <v>386</v>
      </c>
      <c r="L198" s="663" t="s">
        <v>2213</v>
      </c>
      <c r="M198" s="108"/>
    </row>
    <row r="199" spans="1:13" ht="26.4">
      <c r="A199" s="61" t="s">
        <v>5</v>
      </c>
      <c r="B199" s="61" t="s">
        <v>5</v>
      </c>
      <c r="C199" s="61">
        <v>2020</v>
      </c>
      <c r="D199" s="627" t="s">
        <v>832</v>
      </c>
      <c r="E199" s="577" t="s">
        <v>41</v>
      </c>
      <c r="F199" s="13" t="s">
        <v>24</v>
      </c>
      <c r="G199" s="645" t="s">
        <v>565</v>
      </c>
      <c r="H199" s="645" t="s">
        <v>111</v>
      </c>
      <c r="I199" s="101" t="s">
        <v>1634</v>
      </c>
      <c r="J199" s="159" t="s">
        <v>752</v>
      </c>
      <c r="K199" s="61" t="s">
        <v>386</v>
      </c>
      <c r="L199" s="663" t="s">
        <v>1635</v>
      </c>
      <c r="M199" s="108"/>
    </row>
    <row r="200" spans="1:13" ht="26.4">
      <c r="A200" s="61" t="s">
        <v>5</v>
      </c>
      <c r="B200" s="61" t="s">
        <v>5</v>
      </c>
      <c r="C200" s="101">
        <v>2020</v>
      </c>
      <c r="D200" s="627" t="s">
        <v>832</v>
      </c>
      <c r="E200" s="577" t="s">
        <v>41</v>
      </c>
      <c r="F200" s="13" t="s">
        <v>24</v>
      </c>
      <c r="G200" s="645" t="s">
        <v>565</v>
      </c>
      <c r="H200" s="637" t="s">
        <v>112</v>
      </c>
      <c r="I200" s="116" t="s">
        <v>1632</v>
      </c>
      <c r="J200" s="159" t="s">
        <v>752</v>
      </c>
      <c r="K200" s="61" t="s">
        <v>386</v>
      </c>
      <c r="L200" s="663" t="s">
        <v>2213</v>
      </c>
      <c r="M200" s="138"/>
    </row>
    <row r="201" spans="1:13" ht="26.4">
      <c r="A201" s="61" t="s">
        <v>5</v>
      </c>
      <c r="B201" s="61" t="s">
        <v>5</v>
      </c>
      <c r="C201" s="61">
        <v>2020</v>
      </c>
      <c r="D201" s="627" t="s">
        <v>832</v>
      </c>
      <c r="E201" s="577" t="s">
        <v>41</v>
      </c>
      <c r="F201" s="13" t="s">
        <v>24</v>
      </c>
      <c r="G201" s="645" t="s">
        <v>565</v>
      </c>
      <c r="H201" s="637" t="s">
        <v>112</v>
      </c>
      <c r="I201" s="101" t="s">
        <v>1634</v>
      </c>
      <c r="J201" s="159" t="s">
        <v>752</v>
      </c>
      <c r="K201" s="61" t="s">
        <v>386</v>
      </c>
      <c r="L201" s="663" t="s">
        <v>1635</v>
      </c>
      <c r="M201" s="138"/>
    </row>
    <row r="202" spans="1:13" ht="39.6">
      <c r="A202" s="61" t="s">
        <v>5</v>
      </c>
      <c r="B202" s="27" t="s">
        <v>5</v>
      </c>
      <c r="C202" s="101">
        <v>2020</v>
      </c>
      <c r="D202" s="629" t="s">
        <v>833</v>
      </c>
      <c r="E202" s="577" t="s">
        <v>41</v>
      </c>
      <c r="F202" s="13" t="s">
        <v>24</v>
      </c>
      <c r="G202" s="637" t="s">
        <v>565</v>
      </c>
      <c r="H202" s="637" t="s">
        <v>240</v>
      </c>
      <c r="I202" s="116" t="s">
        <v>1632</v>
      </c>
      <c r="J202" s="418">
        <v>9426.8000000000011</v>
      </c>
      <c r="K202" s="27" t="s">
        <v>386</v>
      </c>
      <c r="L202" s="663" t="s">
        <v>1637</v>
      </c>
      <c r="M202" s="108"/>
    </row>
    <row r="203" spans="1:13" ht="26.4">
      <c r="A203" s="61" t="s">
        <v>5</v>
      </c>
      <c r="B203" s="27" t="s">
        <v>5</v>
      </c>
      <c r="C203" s="27">
        <v>2020</v>
      </c>
      <c r="D203" s="629" t="s">
        <v>833</v>
      </c>
      <c r="E203" s="577" t="s">
        <v>41</v>
      </c>
      <c r="F203" s="13" t="s">
        <v>24</v>
      </c>
      <c r="G203" s="637" t="s">
        <v>565</v>
      </c>
      <c r="H203" s="637" t="s">
        <v>240</v>
      </c>
      <c r="I203" s="101" t="s">
        <v>1634</v>
      </c>
      <c r="J203" s="159" t="s">
        <v>752</v>
      </c>
      <c r="K203" s="61" t="s">
        <v>386</v>
      </c>
      <c r="L203" s="663" t="s">
        <v>1635</v>
      </c>
      <c r="M203" s="108"/>
    </row>
    <row r="204" spans="1:13" ht="39.6">
      <c r="A204" s="61" t="s">
        <v>5</v>
      </c>
      <c r="B204" s="27" t="s">
        <v>5</v>
      </c>
      <c r="C204" s="101">
        <v>2020</v>
      </c>
      <c r="D204" s="629" t="s">
        <v>833</v>
      </c>
      <c r="E204" s="577" t="s">
        <v>41</v>
      </c>
      <c r="F204" s="13" t="s">
        <v>24</v>
      </c>
      <c r="G204" s="637" t="s">
        <v>565</v>
      </c>
      <c r="H204" s="637" t="s">
        <v>110</v>
      </c>
      <c r="I204" s="116" t="s">
        <v>1632</v>
      </c>
      <c r="J204" s="159" t="s">
        <v>752</v>
      </c>
      <c r="K204" s="27" t="s">
        <v>386</v>
      </c>
      <c r="L204" s="664" t="s">
        <v>2457</v>
      </c>
      <c r="M204" s="108"/>
    </row>
    <row r="205" spans="1:13" ht="26.4">
      <c r="A205" s="61" t="s">
        <v>5</v>
      </c>
      <c r="B205" s="27" t="s">
        <v>5</v>
      </c>
      <c r="C205" s="27">
        <v>2020</v>
      </c>
      <c r="D205" s="629" t="s">
        <v>833</v>
      </c>
      <c r="E205" s="577" t="s">
        <v>41</v>
      </c>
      <c r="F205" s="13" t="s">
        <v>24</v>
      </c>
      <c r="G205" s="637" t="s">
        <v>565</v>
      </c>
      <c r="H205" s="637" t="s">
        <v>110</v>
      </c>
      <c r="I205" s="101" t="s">
        <v>1634</v>
      </c>
      <c r="J205" s="159" t="s">
        <v>752</v>
      </c>
      <c r="K205" s="27" t="s">
        <v>386</v>
      </c>
      <c r="L205" s="661" t="s">
        <v>1635</v>
      </c>
      <c r="M205" s="108"/>
    </row>
    <row r="206" spans="1:13" ht="39.6">
      <c r="A206" s="61" t="s">
        <v>5</v>
      </c>
      <c r="B206" s="27" t="s">
        <v>5</v>
      </c>
      <c r="C206" s="101">
        <v>2020</v>
      </c>
      <c r="D206" s="629" t="s">
        <v>833</v>
      </c>
      <c r="E206" s="577" t="s">
        <v>41</v>
      </c>
      <c r="F206" s="13" t="s">
        <v>24</v>
      </c>
      <c r="G206" s="637" t="s">
        <v>565</v>
      </c>
      <c r="H206" s="655" t="s">
        <v>111</v>
      </c>
      <c r="I206" s="116" t="s">
        <v>1632</v>
      </c>
      <c r="J206" s="159" t="s">
        <v>752</v>
      </c>
      <c r="K206" s="27" t="s">
        <v>386</v>
      </c>
      <c r="L206" s="664" t="s">
        <v>2457</v>
      </c>
      <c r="M206" s="108"/>
    </row>
    <row r="207" spans="1:13" ht="26.4">
      <c r="A207" s="61" t="s">
        <v>5</v>
      </c>
      <c r="B207" s="27" t="s">
        <v>5</v>
      </c>
      <c r="C207" s="27">
        <v>2020</v>
      </c>
      <c r="D207" s="629" t="s">
        <v>833</v>
      </c>
      <c r="E207" s="577" t="s">
        <v>41</v>
      </c>
      <c r="F207" s="13" t="s">
        <v>24</v>
      </c>
      <c r="G207" s="637" t="s">
        <v>565</v>
      </c>
      <c r="H207" s="655" t="s">
        <v>111</v>
      </c>
      <c r="I207" s="101" t="s">
        <v>1634</v>
      </c>
      <c r="J207" s="159" t="s">
        <v>752</v>
      </c>
      <c r="K207" s="27" t="s">
        <v>386</v>
      </c>
      <c r="L207" s="661" t="s">
        <v>1635</v>
      </c>
      <c r="M207" s="108"/>
    </row>
    <row r="208" spans="1:13" ht="39.6">
      <c r="A208" s="27" t="s">
        <v>5</v>
      </c>
      <c r="B208" s="27" t="s">
        <v>5</v>
      </c>
      <c r="C208" s="101">
        <v>2020</v>
      </c>
      <c r="D208" s="629" t="s">
        <v>833</v>
      </c>
      <c r="E208" s="577" t="s">
        <v>41</v>
      </c>
      <c r="F208" s="13" t="s">
        <v>24</v>
      </c>
      <c r="G208" s="637" t="s">
        <v>565</v>
      </c>
      <c r="H208" s="637" t="s">
        <v>112</v>
      </c>
      <c r="I208" s="116" t="s">
        <v>1632</v>
      </c>
      <c r="J208" s="159" t="s">
        <v>752</v>
      </c>
      <c r="K208" s="27" t="s">
        <v>386</v>
      </c>
      <c r="L208" s="664" t="s">
        <v>2457</v>
      </c>
      <c r="M208" s="108"/>
    </row>
    <row r="209" spans="1:13" ht="26.4">
      <c r="A209" s="27" t="s">
        <v>5</v>
      </c>
      <c r="B209" s="27" t="s">
        <v>5</v>
      </c>
      <c r="C209" s="27">
        <v>2020</v>
      </c>
      <c r="D209" s="629" t="s">
        <v>833</v>
      </c>
      <c r="E209" s="577" t="s">
        <v>41</v>
      </c>
      <c r="F209" s="13" t="s">
        <v>24</v>
      </c>
      <c r="G209" s="637" t="s">
        <v>565</v>
      </c>
      <c r="H209" s="637" t="s">
        <v>112</v>
      </c>
      <c r="I209" s="101" t="s">
        <v>1634</v>
      </c>
      <c r="J209" s="159" t="s">
        <v>752</v>
      </c>
      <c r="K209" s="27" t="s">
        <v>386</v>
      </c>
      <c r="L209" s="661" t="s">
        <v>1635</v>
      </c>
      <c r="M209" s="108"/>
    </row>
    <row r="210" spans="1:13" ht="39.6">
      <c r="A210" s="27" t="s">
        <v>5</v>
      </c>
      <c r="B210" s="27" t="s">
        <v>5</v>
      </c>
      <c r="C210" s="101">
        <v>2020</v>
      </c>
      <c r="D210" s="629" t="s">
        <v>840</v>
      </c>
      <c r="E210" s="577" t="s">
        <v>41</v>
      </c>
      <c r="F210" s="13" t="s">
        <v>24</v>
      </c>
      <c r="G210" s="647" t="s">
        <v>841</v>
      </c>
      <c r="H210" s="637" t="s">
        <v>240</v>
      </c>
      <c r="I210" s="116" t="s">
        <v>1632</v>
      </c>
      <c r="J210" s="418">
        <v>623.20000000000005</v>
      </c>
      <c r="K210" s="27" t="s">
        <v>386</v>
      </c>
      <c r="L210" s="663" t="s">
        <v>1640</v>
      </c>
      <c r="M210" s="108"/>
    </row>
    <row r="211" spans="1:13" ht="39.6">
      <c r="A211" s="27" t="s">
        <v>5</v>
      </c>
      <c r="B211" s="27" t="s">
        <v>5</v>
      </c>
      <c r="C211" s="27">
        <v>2020</v>
      </c>
      <c r="D211" s="629" t="s">
        <v>840</v>
      </c>
      <c r="E211" s="577" t="s">
        <v>41</v>
      </c>
      <c r="F211" s="13" t="s">
        <v>24</v>
      </c>
      <c r="G211" s="637" t="s">
        <v>841</v>
      </c>
      <c r="H211" s="637" t="s">
        <v>240</v>
      </c>
      <c r="I211" s="101" t="s">
        <v>1634</v>
      </c>
      <c r="J211" s="101" t="s">
        <v>752</v>
      </c>
      <c r="K211" s="27" t="s">
        <v>386</v>
      </c>
      <c r="L211" s="663" t="s">
        <v>1635</v>
      </c>
      <c r="M211" s="108"/>
    </row>
    <row r="212" spans="1:13" ht="52.8">
      <c r="A212" s="27" t="s">
        <v>5</v>
      </c>
      <c r="B212" s="27" t="s">
        <v>5</v>
      </c>
      <c r="C212" s="101">
        <v>2020</v>
      </c>
      <c r="D212" s="629" t="s">
        <v>840</v>
      </c>
      <c r="E212" s="577" t="s">
        <v>41</v>
      </c>
      <c r="F212" s="13" t="s">
        <v>24</v>
      </c>
      <c r="G212" s="647" t="s">
        <v>842</v>
      </c>
      <c r="H212" s="637" t="s">
        <v>240</v>
      </c>
      <c r="I212" s="116" t="s">
        <v>1632</v>
      </c>
      <c r="J212" s="418">
        <v>3164.5499999999997</v>
      </c>
      <c r="K212" s="27" t="s">
        <v>386</v>
      </c>
      <c r="L212" s="661" t="s">
        <v>1641</v>
      </c>
      <c r="M212" s="138"/>
    </row>
    <row r="213" spans="1:13" ht="39.6">
      <c r="A213" s="27" t="s">
        <v>5</v>
      </c>
      <c r="B213" s="27" t="s">
        <v>5</v>
      </c>
      <c r="C213" s="27">
        <v>2020</v>
      </c>
      <c r="D213" s="629" t="s">
        <v>840</v>
      </c>
      <c r="E213" s="577" t="s">
        <v>41</v>
      </c>
      <c r="F213" s="13" t="s">
        <v>24</v>
      </c>
      <c r="G213" s="637" t="s">
        <v>842</v>
      </c>
      <c r="H213" s="637" t="s">
        <v>240</v>
      </c>
      <c r="I213" s="101" t="s">
        <v>1634</v>
      </c>
      <c r="J213" s="159" t="s">
        <v>752</v>
      </c>
      <c r="K213" s="27" t="s">
        <v>386</v>
      </c>
      <c r="L213" s="661" t="s">
        <v>1635</v>
      </c>
      <c r="M213" s="138"/>
    </row>
    <row r="214" spans="1:13" ht="39.6">
      <c r="A214" s="27" t="s">
        <v>5</v>
      </c>
      <c r="B214" s="27" t="s">
        <v>5</v>
      </c>
      <c r="C214" s="101">
        <v>2020</v>
      </c>
      <c r="D214" s="629" t="s">
        <v>840</v>
      </c>
      <c r="E214" s="577" t="s">
        <v>41</v>
      </c>
      <c r="F214" s="13" t="s">
        <v>24</v>
      </c>
      <c r="G214" s="647" t="s">
        <v>842</v>
      </c>
      <c r="H214" s="637" t="s">
        <v>111</v>
      </c>
      <c r="I214" s="116" t="s">
        <v>1632</v>
      </c>
      <c r="J214" s="159">
        <v>250</v>
      </c>
      <c r="K214" s="27" t="s">
        <v>386</v>
      </c>
      <c r="L214" s="661" t="s">
        <v>1642</v>
      </c>
      <c r="M214" s="108"/>
    </row>
    <row r="215" spans="1:13" ht="39.6">
      <c r="A215" s="27" t="s">
        <v>5</v>
      </c>
      <c r="B215" s="27" t="s">
        <v>5</v>
      </c>
      <c r="C215" s="27">
        <v>2020</v>
      </c>
      <c r="D215" s="629" t="s">
        <v>840</v>
      </c>
      <c r="E215" s="577" t="s">
        <v>41</v>
      </c>
      <c r="F215" s="13" t="s">
        <v>24</v>
      </c>
      <c r="G215" s="637" t="s">
        <v>842</v>
      </c>
      <c r="H215" s="637" t="s">
        <v>111</v>
      </c>
      <c r="I215" s="101" t="s">
        <v>1634</v>
      </c>
      <c r="J215" s="159" t="s">
        <v>752</v>
      </c>
      <c r="K215" s="27" t="s">
        <v>386</v>
      </c>
      <c r="L215" s="661" t="s">
        <v>1635</v>
      </c>
      <c r="M215" s="108"/>
    </row>
    <row r="216" spans="1:13" ht="39.6">
      <c r="A216" s="27" t="s">
        <v>5</v>
      </c>
      <c r="B216" s="27" t="s">
        <v>5</v>
      </c>
      <c r="C216" s="101">
        <v>2020</v>
      </c>
      <c r="D216" s="629" t="s">
        <v>840</v>
      </c>
      <c r="E216" s="577" t="s">
        <v>41</v>
      </c>
      <c r="F216" s="13" t="s">
        <v>24</v>
      </c>
      <c r="G216" s="647" t="s">
        <v>842</v>
      </c>
      <c r="H216" s="637" t="s">
        <v>112</v>
      </c>
      <c r="I216" s="116" t="s">
        <v>1632</v>
      </c>
      <c r="J216" s="159">
        <v>250</v>
      </c>
      <c r="K216" s="27" t="s">
        <v>386</v>
      </c>
      <c r="L216" s="661" t="s">
        <v>1642</v>
      </c>
      <c r="M216" s="108"/>
    </row>
    <row r="217" spans="1:13" ht="39.6">
      <c r="A217" s="27" t="s">
        <v>5</v>
      </c>
      <c r="B217" s="27" t="s">
        <v>5</v>
      </c>
      <c r="C217" s="27">
        <v>2020</v>
      </c>
      <c r="D217" s="629" t="s">
        <v>840</v>
      </c>
      <c r="E217" s="577" t="s">
        <v>41</v>
      </c>
      <c r="F217" s="13" t="s">
        <v>24</v>
      </c>
      <c r="G217" s="637" t="s">
        <v>842</v>
      </c>
      <c r="H217" s="637" t="s">
        <v>112</v>
      </c>
      <c r="I217" s="101" t="s">
        <v>1634</v>
      </c>
      <c r="J217" s="159" t="s">
        <v>752</v>
      </c>
      <c r="K217" s="27" t="s">
        <v>386</v>
      </c>
      <c r="L217" s="661" t="s">
        <v>1635</v>
      </c>
      <c r="M217" s="108"/>
    </row>
    <row r="218" spans="1:13" ht="39.6">
      <c r="A218" s="27" t="s">
        <v>5</v>
      </c>
      <c r="B218" s="27" t="s">
        <v>5</v>
      </c>
      <c r="C218" s="101">
        <v>2020</v>
      </c>
      <c r="D218" s="629" t="s">
        <v>840</v>
      </c>
      <c r="E218" s="577" t="s">
        <v>41</v>
      </c>
      <c r="F218" s="13" t="s">
        <v>24</v>
      </c>
      <c r="G218" s="647" t="s">
        <v>842</v>
      </c>
      <c r="H218" s="656" t="s">
        <v>113</v>
      </c>
      <c r="I218" s="116" t="s">
        <v>1632</v>
      </c>
      <c r="J218" s="159">
        <v>250</v>
      </c>
      <c r="K218" s="27" t="s">
        <v>386</v>
      </c>
      <c r="L218" s="661" t="s">
        <v>1642</v>
      </c>
      <c r="M218" s="108"/>
    </row>
    <row r="219" spans="1:13" ht="39.6">
      <c r="A219" s="27" t="s">
        <v>5</v>
      </c>
      <c r="B219" s="27" t="s">
        <v>5</v>
      </c>
      <c r="C219" s="27">
        <v>2020</v>
      </c>
      <c r="D219" s="629" t="s">
        <v>840</v>
      </c>
      <c r="E219" s="577" t="s">
        <v>41</v>
      </c>
      <c r="F219" s="13" t="s">
        <v>24</v>
      </c>
      <c r="G219" s="637" t="s">
        <v>842</v>
      </c>
      <c r="H219" s="656" t="s">
        <v>113</v>
      </c>
      <c r="I219" s="101" t="s">
        <v>1634</v>
      </c>
      <c r="J219" s="159" t="s">
        <v>752</v>
      </c>
      <c r="K219" s="27" t="s">
        <v>386</v>
      </c>
      <c r="L219" s="661" t="s">
        <v>1635</v>
      </c>
      <c r="M219" s="108"/>
    </row>
    <row r="220" spans="1:13" ht="39.6">
      <c r="A220" s="27" t="s">
        <v>5</v>
      </c>
      <c r="B220" s="27" t="s">
        <v>5</v>
      </c>
      <c r="C220" s="101">
        <v>2020</v>
      </c>
      <c r="D220" s="629" t="s">
        <v>844</v>
      </c>
      <c r="E220" s="577" t="s">
        <v>41</v>
      </c>
      <c r="F220" s="13" t="s">
        <v>24</v>
      </c>
      <c r="G220" s="637" t="s">
        <v>810</v>
      </c>
      <c r="H220" s="637" t="s">
        <v>240</v>
      </c>
      <c r="I220" s="116" t="s">
        <v>1632</v>
      </c>
      <c r="J220" s="418">
        <v>2304</v>
      </c>
      <c r="K220" s="27" t="s">
        <v>386</v>
      </c>
      <c r="L220" s="661" t="s">
        <v>1637</v>
      </c>
      <c r="M220" s="108"/>
    </row>
    <row r="221" spans="1:13" ht="26.4">
      <c r="A221" s="27" t="s">
        <v>5</v>
      </c>
      <c r="B221" s="27" t="s">
        <v>5</v>
      </c>
      <c r="C221" s="27">
        <v>2020</v>
      </c>
      <c r="D221" s="629" t="s">
        <v>844</v>
      </c>
      <c r="E221" s="577" t="s">
        <v>41</v>
      </c>
      <c r="F221" s="13" t="s">
        <v>24</v>
      </c>
      <c r="G221" s="637" t="s">
        <v>810</v>
      </c>
      <c r="H221" s="637" t="s">
        <v>240</v>
      </c>
      <c r="I221" s="101" t="s">
        <v>1634</v>
      </c>
      <c r="J221" s="353" t="s">
        <v>752</v>
      </c>
      <c r="K221" s="27" t="s">
        <v>386</v>
      </c>
      <c r="L221" s="661" t="s">
        <v>1635</v>
      </c>
      <c r="M221" s="108"/>
    </row>
    <row r="222" spans="1:13" ht="39.6">
      <c r="A222" s="27" t="s">
        <v>5</v>
      </c>
      <c r="B222" s="27" t="s">
        <v>5</v>
      </c>
      <c r="C222" s="101">
        <v>2020</v>
      </c>
      <c r="D222" s="629" t="s">
        <v>844</v>
      </c>
      <c r="E222" s="577" t="s">
        <v>41</v>
      </c>
      <c r="F222" s="13" t="s">
        <v>24</v>
      </c>
      <c r="G222" s="637" t="s">
        <v>810</v>
      </c>
      <c r="H222" s="637" t="s">
        <v>111</v>
      </c>
      <c r="I222" s="116" t="s">
        <v>1632</v>
      </c>
      <c r="J222" s="135" t="s">
        <v>1636</v>
      </c>
      <c r="K222" s="27" t="s">
        <v>386</v>
      </c>
      <c r="L222" s="661" t="s">
        <v>2215</v>
      </c>
      <c r="M222" s="108"/>
    </row>
    <row r="223" spans="1:13" ht="26.4">
      <c r="A223" s="27" t="s">
        <v>5</v>
      </c>
      <c r="B223" s="27" t="s">
        <v>5</v>
      </c>
      <c r="C223" s="27">
        <v>2020</v>
      </c>
      <c r="D223" s="629" t="s">
        <v>844</v>
      </c>
      <c r="E223" s="577" t="s">
        <v>41</v>
      </c>
      <c r="F223" s="13" t="s">
        <v>24</v>
      </c>
      <c r="G223" s="637" t="s">
        <v>810</v>
      </c>
      <c r="H223" s="637" t="s">
        <v>111</v>
      </c>
      <c r="I223" s="101" t="s">
        <v>1634</v>
      </c>
      <c r="J223" s="135" t="s">
        <v>752</v>
      </c>
      <c r="K223" s="27" t="s">
        <v>386</v>
      </c>
      <c r="L223" s="661" t="s">
        <v>1635</v>
      </c>
      <c r="M223" s="138"/>
    </row>
    <row r="224" spans="1:13" ht="39.6">
      <c r="A224" s="27" t="s">
        <v>5</v>
      </c>
      <c r="B224" s="27" t="s">
        <v>5</v>
      </c>
      <c r="C224" s="101">
        <v>2020</v>
      </c>
      <c r="D224" s="629" t="s">
        <v>844</v>
      </c>
      <c r="E224" s="577" t="s">
        <v>41</v>
      </c>
      <c r="F224" s="13" t="s">
        <v>24</v>
      </c>
      <c r="G224" s="637" t="s">
        <v>810</v>
      </c>
      <c r="H224" s="637" t="s">
        <v>112</v>
      </c>
      <c r="I224" s="116" t="s">
        <v>1632</v>
      </c>
      <c r="J224" s="135" t="s">
        <v>1636</v>
      </c>
      <c r="K224" s="27" t="s">
        <v>386</v>
      </c>
      <c r="L224" s="284" t="s">
        <v>2215</v>
      </c>
      <c r="M224" s="138"/>
    </row>
    <row r="225" spans="1:13" ht="26.4">
      <c r="A225" s="27" t="s">
        <v>5</v>
      </c>
      <c r="B225" s="27" t="s">
        <v>5</v>
      </c>
      <c r="C225" s="27">
        <v>2020</v>
      </c>
      <c r="D225" s="629" t="s">
        <v>844</v>
      </c>
      <c r="E225" s="577" t="s">
        <v>41</v>
      </c>
      <c r="F225" s="13" t="s">
        <v>24</v>
      </c>
      <c r="G225" s="637" t="s">
        <v>810</v>
      </c>
      <c r="H225" s="637" t="s">
        <v>112</v>
      </c>
      <c r="I225" s="101" t="s">
        <v>1634</v>
      </c>
      <c r="J225" s="135" t="s">
        <v>752</v>
      </c>
      <c r="K225" s="27" t="s">
        <v>386</v>
      </c>
      <c r="L225" s="661" t="s">
        <v>1635</v>
      </c>
      <c r="M225" s="108"/>
    </row>
    <row r="226" spans="1:13" ht="39.6">
      <c r="A226" s="27" t="s">
        <v>5</v>
      </c>
      <c r="B226" s="27" t="s">
        <v>5</v>
      </c>
      <c r="C226" s="101">
        <v>2020</v>
      </c>
      <c r="D226" s="629" t="s">
        <v>844</v>
      </c>
      <c r="E226" s="577" t="s">
        <v>41</v>
      </c>
      <c r="F226" s="13" t="s">
        <v>24</v>
      </c>
      <c r="G226" s="637" t="s">
        <v>810</v>
      </c>
      <c r="H226" s="647" t="s">
        <v>113</v>
      </c>
      <c r="I226" s="116" t="s">
        <v>1632</v>
      </c>
      <c r="J226" s="135" t="s">
        <v>1636</v>
      </c>
      <c r="K226" s="27" t="s">
        <v>386</v>
      </c>
      <c r="L226" s="661" t="s">
        <v>2215</v>
      </c>
      <c r="M226" s="108"/>
    </row>
    <row r="227" spans="1:13" ht="26.4">
      <c r="A227" s="27" t="s">
        <v>5</v>
      </c>
      <c r="B227" s="27" t="s">
        <v>5</v>
      </c>
      <c r="C227" s="27">
        <v>2020</v>
      </c>
      <c r="D227" s="629" t="s">
        <v>844</v>
      </c>
      <c r="E227" s="577" t="s">
        <v>41</v>
      </c>
      <c r="F227" s="13" t="s">
        <v>24</v>
      </c>
      <c r="G227" s="637" t="s">
        <v>810</v>
      </c>
      <c r="H227" s="647" t="s">
        <v>113</v>
      </c>
      <c r="I227" s="101" t="s">
        <v>1634</v>
      </c>
      <c r="J227" s="135" t="s">
        <v>752</v>
      </c>
      <c r="K227" s="27" t="s">
        <v>386</v>
      </c>
      <c r="L227" s="661" t="s">
        <v>1635</v>
      </c>
      <c r="M227" s="108"/>
    </row>
    <row r="228" spans="1:13" ht="39.6">
      <c r="A228" s="27" t="s">
        <v>5</v>
      </c>
      <c r="B228" s="61" t="s">
        <v>5</v>
      </c>
      <c r="C228" s="101">
        <v>2020</v>
      </c>
      <c r="D228" s="627" t="s">
        <v>699</v>
      </c>
      <c r="E228" s="577" t="s">
        <v>41</v>
      </c>
      <c r="F228" s="13" t="s">
        <v>24</v>
      </c>
      <c r="G228" s="645" t="s">
        <v>845</v>
      </c>
      <c r="H228" s="645" t="s">
        <v>240</v>
      </c>
      <c r="I228" s="116" t="s">
        <v>1632</v>
      </c>
      <c r="J228" s="418">
        <v>2986.0499999999997</v>
      </c>
      <c r="K228" s="61" t="s">
        <v>386</v>
      </c>
      <c r="L228" s="663" t="s">
        <v>1637</v>
      </c>
      <c r="M228" s="108"/>
    </row>
    <row r="229" spans="1:13" ht="26.4">
      <c r="A229" s="27" t="s">
        <v>5</v>
      </c>
      <c r="B229" s="61" t="s">
        <v>5</v>
      </c>
      <c r="C229" s="61">
        <v>2020</v>
      </c>
      <c r="D229" s="627" t="s">
        <v>699</v>
      </c>
      <c r="E229" s="577" t="s">
        <v>41</v>
      </c>
      <c r="F229" s="13" t="s">
        <v>24</v>
      </c>
      <c r="G229" s="645" t="s">
        <v>845</v>
      </c>
      <c r="H229" s="657" t="s">
        <v>240</v>
      </c>
      <c r="I229" s="101" t="s">
        <v>1634</v>
      </c>
      <c r="J229" s="101" t="s">
        <v>752</v>
      </c>
      <c r="K229" s="61" t="s">
        <v>386</v>
      </c>
      <c r="L229" s="663" t="s">
        <v>1635</v>
      </c>
      <c r="M229" s="108"/>
    </row>
    <row r="230" spans="1:13" ht="26.4">
      <c r="A230" s="27" t="s">
        <v>5</v>
      </c>
      <c r="B230" s="61" t="s">
        <v>5</v>
      </c>
      <c r="C230" s="101">
        <v>2020</v>
      </c>
      <c r="D230" s="627" t="s">
        <v>699</v>
      </c>
      <c r="E230" s="577" t="s">
        <v>41</v>
      </c>
      <c r="F230" s="13" t="s">
        <v>24</v>
      </c>
      <c r="G230" s="645" t="s">
        <v>845</v>
      </c>
      <c r="H230" s="657" t="s">
        <v>110</v>
      </c>
      <c r="I230" s="116" t="s">
        <v>1632</v>
      </c>
      <c r="J230" s="101" t="s">
        <v>1636</v>
      </c>
      <c r="K230" s="61" t="s">
        <v>386</v>
      </c>
      <c r="L230" s="663"/>
      <c r="M230" s="108"/>
    </row>
    <row r="231" spans="1:13" ht="26.4">
      <c r="A231" s="27" t="s">
        <v>5</v>
      </c>
      <c r="B231" s="61" t="s">
        <v>5</v>
      </c>
      <c r="C231" s="61">
        <v>2020</v>
      </c>
      <c r="D231" s="627" t="s">
        <v>699</v>
      </c>
      <c r="E231" s="577" t="s">
        <v>41</v>
      </c>
      <c r="F231" s="13" t="s">
        <v>24</v>
      </c>
      <c r="G231" s="645" t="s">
        <v>845</v>
      </c>
      <c r="H231" s="645" t="s">
        <v>110</v>
      </c>
      <c r="I231" s="101" t="s">
        <v>1634</v>
      </c>
      <c r="J231" s="101" t="s">
        <v>752</v>
      </c>
      <c r="K231" s="61" t="s">
        <v>386</v>
      </c>
      <c r="L231" s="663" t="s">
        <v>1635</v>
      </c>
      <c r="M231" s="108"/>
    </row>
    <row r="232" spans="1:13" ht="26.4">
      <c r="A232" s="27" t="s">
        <v>5</v>
      </c>
      <c r="B232" s="61" t="s">
        <v>5</v>
      </c>
      <c r="C232" s="101">
        <v>2020</v>
      </c>
      <c r="D232" s="627" t="s">
        <v>699</v>
      </c>
      <c r="E232" s="577" t="s">
        <v>41</v>
      </c>
      <c r="F232" s="13" t="s">
        <v>24</v>
      </c>
      <c r="G232" s="645" t="s">
        <v>845</v>
      </c>
      <c r="H232" s="645" t="s">
        <v>111</v>
      </c>
      <c r="I232" s="116" t="s">
        <v>1632</v>
      </c>
      <c r="J232" s="101" t="s">
        <v>1636</v>
      </c>
      <c r="K232" s="61" t="s">
        <v>386</v>
      </c>
      <c r="L232" s="663"/>
      <c r="M232" s="108"/>
    </row>
    <row r="233" spans="1:13" ht="26.4">
      <c r="A233" s="27" t="s">
        <v>5</v>
      </c>
      <c r="B233" s="61" t="s">
        <v>5</v>
      </c>
      <c r="C233" s="61">
        <v>2020</v>
      </c>
      <c r="D233" s="627" t="s">
        <v>699</v>
      </c>
      <c r="E233" s="577" t="s">
        <v>41</v>
      </c>
      <c r="F233" s="13" t="s">
        <v>24</v>
      </c>
      <c r="G233" s="645" t="s">
        <v>845</v>
      </c>
      <c r="H233" s="645" t="s">
        <v>111</v>
      </c>
      <c r="I233" s="101" t="s">
        <v>1634</v>
      </c>
      <c r="J233" s="101" t="s">
        <v>752</v>
      </c>
      <c r="K233" s="61" t="s">
        <v>386</v>
      </c>
      <c r="L233" s="663" t="s">
        <v>1635</v>
      </c>
      <c r="M233" s="108"/>
    </row>
    <row r="234" spans="1:13" ht="26.4">
      <c r="A234" s="27" t="s">
        <v>5</v>
      </c>
      <c r="B234" s="61" t="s">
        <v>5</v>
      </c>
      <c r="C234" s="101">
        <v>2020</v>
      </c>
      <c r="D234" s="627" t="s">
        <v>699</v>
      </c>
      <c r="E234" s="577" t="s">
        <v>41</v>
      </c>
      <c r="F234" s="13" t="s">
        <v>24</v>
      </c>
      <c r="G234" s="645" t="s">
        <v>845</v>
      </c>
      <c r="H234" s="637" t="s">
        <v>112</v>
      </c>
      <c r="I234" s="116" t="s">
        <v>1632</v>
      </c>
      <c r="J234" s="101" t="s">
        <v>1636</v>
      </c>
      <c r="K234" s="61" t="s">
        <v>386</v>
      </c>
      <c r="L234" s="663"/>
      <c r="M234" s="108"/>
    </row>
    <row r="235" spans="1:13" ht="26.4">
      <c r="A235" s="27" t="s">
        <v>5</v>
      </c>
      <c r="B235" s="61" t="s">
        <v>5</v>
      </c>
      <c r="C235" s="61">
        <v>2020</v>
      </c>
      <c r="D235" s="627" t="s">
        <v>699</v>
      </c>
      <c r="E235" s="577" t="s">
        <v>41</v>
      </c>
      <c r="F235" s="13" t="s">
        <v>24</v>
      </c>
      <c r="G235" s="645" t="s">
        <v>845</v>
      </c>
      <c r="H235" s="637" t="s">
        <v>112</v>
      </c>
      <c r="I235" s="101" t="s">
        <v>1634</v>
      </c>
      <c r="J235" s="101" t="s">
        <v>752</v>
      </c>
      <c r="K235" s="61" t="s">
        <v>386</v>
      </c>
      <c r="L235" s="663" t="s">
        <v>1635</v>
      </c>
      <c r="M235" s="138"/>
    </row>
    <row r="236" spans="1:13" ht="26.4">
      <c r="A236" s="27" t="s">
        <v>5</v>
      </c>
      <c r="B236" s="61" t="s">
        <v>5</v>
      </c>
      <c r="C236" s="101">
        <v>2020</v>
      </c>
      <c r="D236" s="627" t="s">
        <v>699</v>
      </c>
      <c r="E236" s="577" t="s">
        <v>41</v>
      </c>
      <c r="F236" s="13" t="s">
        <v>24</v>
      </c>
      <c r="G236" s="645" t="s">
        <v>845</v>
      </c>
      <c r="H236" s="647" t="s">
        <v>113</v>
      </c>
      <c r="I236" s="116" t="s">
        <v>1632</v>
      </c>
      <c r="J236" s="101" t="s">
        <v>1636</v>
      </c>
      <c r="K236" s="61" t="s">
        <v>386</v>
      </c>
      <c r="L236" s="416"/>
      <c r="M236" s="138"/>
    </row>
    <row r="237" spans="1:13" ht="26.4">
      <c r="A237" s="27" t="s">
        <v>5</v>
      </c>
      <c r="B237" s="61" t="s">
        <v>5</v>
      </c>
      <c r="C237" s="61">
        <v>2020</v>
      </c>
      <c r="D237" s="627" t="s">
        <v>699</v>
      </c>
      <c r="E237" s="577" t="s">
        <v>41</v>
      </c>
      <c r="F237" s="13" t="s">
        <v>24</v>
      </c>
      <c r="G237" s="645" t="s">
        <v>845</v>
      </c>
      <c r="H237" s="647" t="s">
        <v>113</v>
      </c>
      <c r="I237" s="101" t="s">
        <v>1634</v>
      </c>
      <c r="J237" s="101" t="s">
        <v>752</v>
      </c>
      <c r="K237" s="61" t="s">
        <v>386</v>
      </c>
      <c r="L237" s="663" t="s">
        <v>1635</v>
      </c>
      <c r="M237" s="108"/>
    </row>
    <row r="238" spans="1:13" ht="39.6">
      <c r="A238" s="61" t="s">
        <v>5</v>
      </c>
      <c r="B238" s="61" t="s">
        <v>5</v>
      </c>
      <c r="C238" s="101">
        <v>2020</v>
      </c>
      <c r="D238" s="627" t="s">
        <v>846</v>
      </c>
      <c r="E238" s="577" t="s">
        <v>41</v>
      </c>
      <c r="F238" s="13" t="s">
        <v>24</v>
      </c>
      <c r="G238" s="645" t="s">
        <v>800</v>
      </c>
      <c r="H238" s="645" t="s">
        <v>240</v>
      </c>
      <c r="I238" s="116" t="s">
        <v>1632</v>
      </c>
      <c r="J238" s="418">
        <v>12854.400000000001</v>
      </c>
      <c r="K238" s="27" t="s">
        <v>386</v>
      </c>
      <c r="L238" s="663" t="s">
        <v>1637</v>
      </c>
      <c r="M238" s="108"/>
    </row>
    <row r="239" spans="1:13" ht="26.4">
      <c r="A239" s="61" t="s">
        <v>5</v>
      </c>
      <c r="B239" s="61" t="s">
        <v>5</v>
      </c>
      <c r="C239" s="61">
        <v>2020</v>
      </c>
      <c r="D239" s="627" t="s">
        <v>846</v>
      </c>
      <c r="E239" s="577" t="s">
        <v>41</v>
      </c>
      <c r="F239" s="13" t="s">
        <v>24</v>
      </c>
      <c r="G239" s="645" t="s">
        <v>800</v>
      </c>
      <c r="H239" s="645" t="s">
        <v>240</v>
      </c>
      <c r="I239" s="101" t="s">
        <v>1634</v>
      </c>
      <c r="J239" s="101" t="s">
        <v>752</v>
      </c>
      <c r="K239" s="61" t="s">
        <v>386</v>
      </c>
      <c r="L239" s="663" t="s">
        <v>1635</v>
      </c>
      <c r="M239" s="108"/>
    </row>
    <row r="240" spans="1:13" ht="26.4">
      <c r="A240" s="61" t="s">
        <v>5</v>
      </c>
      <c r="B240" s="61" t="s">
        <v>5</v>
      </c>
      <c r="C240" s="101">
        <v>2020</v>
      </c>
      <c r="D240" s="627" t="s">
        <v>846</v>
      </c>
      <c r="E240" s="577" t="s">
        <v>41</v>
      </c>
      <c r="F240" s="13" t="s">
        <v>24</v>
      </c>
      <c r="G240" s="645" t="s">
        <v>800</v>
      </c>
      <c r="H240" s="645" t="s">
        <v>111</v>
      </c>
      <c r="I240" s="116" t="s">
        <v>1632</v>
      </c>
      <c r="J240" s="135" t="s">
        <v>1636</v>
      </c>
      <c r="K240" s="27" t="s">
        <v>386</v>
      </c>
      <c r="L240" s="661"/>
      <c r="M240" s="108"/>
    </row>
    <row r="241" spans="1:13" ht="26.4">
      <c r="A241" s="61" t="s">
        <v>5</v>
      </c>
      <c r="B241" s="61" t="s">
        <v>5</v>
      </c>
      <c r="C241" s="61">
        <v>2020</v>
      </c>
      <c r="D241" s="627" t="s">
        <v>846</v>
      </c>
      <c r="E241" s="577" t="s">
        <v>41</v>
      </c>
      <c r="F241" s="13" t="s">
        <v>24</v>
      </c>
      <c r="G241" s="645" t="s">
        <v>800</v>
      </c>
      <c r="H241" s="657" t="s">
        <v>111</v>
      </c>
      <c r="I241" s="101" t="s">
        <v>1634</v>
      </c>
      <c r="J241" s="135" t="s">
        <v>1636</v>
      </c>
      <c r="K241" s="27" t="s">
        <v>386</v>
      </c>
      <c r="L241" s="661"/>
      <c r="M241" s="108"/>
    </row>
    <row r="242" spans="1:13" ht="26.4">
      <c r="A242" s="61" t="s">
        <v>5</v>
      </c>
      <c r="B242" s="61" t="s">
        <v>5</v>
      </c>
      <c r="C242" s="101">
        <v>2020</v>
      </c>
      <c r="D242" s="627" t="s">
        <v>846</v>
      </c>
      <c r="E242" s="577" t="s">
        <v>41</v>
      </c>
      <c r="F242" s="13" t="s">
        <v>24</v>
      </c>
      <c r="G242" s="645" t="s">
        <v>800</v>
      </c>
      <c r="H242" s="655" t="s">
        <v>112</v>
      </c>
      <c r="I242" s="116" t="s">
        <v>1632</v>
      </c>
      <c r="J242" s="135" t="s">
        <v>1636</v>
      </c>
      <c r="K242" s="27" t="s">
        <v>386</v>
      </c>
      <c r="L242" s="661"/>
      <c r="M242" s="108"/>
    </row>
    <row r="243" spans="1:13" ht="26.4">
      <c r="A243" s="61" t="s">
        <v>5</v>
      </c>
      <c r="B243" s="61" t="s">
        <v>5</v>
      </c>
      <c r="C243" s="61">
        <v>2020</v>
      </c>
      <c r="D243" s="627" t="s">
        <v>846</v>
      </c>
      <c r="E243" s="577" t="s">
        <v>41</v>
      </c>
      <c r="F243" s="13" t="s">
        <v>24</v>
      </c>
      <c r="G243" s="645" t="s">
        <v>800</v>
      </c>
      <c r="H243" s="637" t="s">
        <v>112</v>
      </c>
      <c r="I243" s="101" t="s">
        <v>1634</v>
      </c>
      <c r="J243" s="135" t="s">
        <v>1636</v>
      </c>
      <c r="K243" s="27" t="s">
        <v>386</v>
      </c>
      <c r="L243" s="661"/>
      <c r="M243" s="108"/>
    </row>
    <row r="244" spans="1:13" ht="26.4">
      <c r="A244" s="61" t="s">
        <v>5</v>
      </c>
      <c r="B244" s="61" t="s">
        <v>5</v>
      </c>
      <c r="C244" s="101">
        <v>2020</v>
      </c>
      <c r="D244" s="627" t="s">
        <v>846</v>
      </c>
      <c r="E244" s="577" t="s">
        <v>41</v>
      </c>
      <c r="F244" s="13" t="s">
        <v>24</v>
      </c>
      <c r="G244" s="645" t="s">
        <v>800</v>
      </c>
      <c r="H244" s="647" t="s">
        <v>113</v>
      </c>
      <c r="I244" s="116" t="s">
        <v>1632</v>
      </c>
      <c r="J244" s="135" t="s">
        <v>1636</v>
      </c>
      <c r="K244" s="27" t="s">
        <v>386</v>
      </c>
      <c r="L244" s="661"/>
      <c r="M244" s="108"/>
    </row>
    <row r="245" spans="1:13" ht="26.4">
      <c r="A245" s="61" t="s">
        <v>5</v>
      </c>
      <c r="B245" s="61" t="s">
        <v>5</v>
      </c>
      <c r="C245" s="61">
        <v>2020</v>
      </c>
      <c r="D245" s="627" t="s">
        <v>846</v>
      </c>
      <c r="E245" s="577" t="s">
        <v>41</v>
      </c>
      <c r="F245" s="13" t="s">
        <v>24</v>
      </c>
      <c r="G245" s="645" t="s">
        <v>800</v>
      </c>
      <c r="H245" s="647" t="s">
        <v>113</v>
      </c>
      <c r="I245" s="101" t="s">
        <v>1634</v>
      </c>
      <c r="J245" s="135" t="s">
        <v>1636</v>
      </c>
      <c r="K245" s="27" t="s">
        <v>386</v>
      </c>
      <c r="L245" s="661"/>
      <c r="M245" s="108"/>
    </row>
    <row r="246" spans="1:13" ht="39.6">
      <c r="A246" s="61" t="s">
        <v>5</v>
      </c>
      <c r="B246" s="61" t="s">
        <v>5</v>
      </c>
      <c r="C246" s="101">
        <v>2020</v>
      </c>
      <c r="D246" s="627" t="s">
        <v>847</v>
      </c>
      <c r="E246" s="577" t="s">
        <v>41</v>
      </c>
      <c r="F246" s="13" t="s">
        <v>24</v>
      </c>
      <c r="G246" s="645" t="s">
        <v>565</v>
      </c>
      <c r="H246" s="645" t="s">
        <v>240</v>
      </c>
      <c r="I246" s="116" t="s">
        <v>1632</v>
      </c>
      <c r="J246" s="418">
        <v>9310</v>
      </c>
      <c r="K246" s="61" t="s">
        <v>386</v>
      </c>
      <c r="L246" s="663" t="s">
        <v>1637</v>
      </c>
      <c r="M246" s="108"/>
    </row>
    <row r="247" spans="1:13" ht="26.4">
      <c r="A247" s="61" t="s">
        <v>5</v>
      </c>
      <c r="B247" s="61" t="s">
        <v>5</v>
      </c>
      <c r="C247" s="61">
        <v>2020</v>
      </c>
      <c r="D247" s="627" t="s">
        <v>847</v>
      </c>
      <c r="E247" s="577" t="s">
        <v>41</v>
      </c>
      <c r="F247" s="13" t="s">
        <v>24</v>
      </c>
      <c r="G247" s="645" t="s">
        <v>565</v>
      </c>
      <c r="H247" s="645" t="s">
        <v>240</v>
      </c>
      <c r="I247" s="101" t="s">
        <v>1634</v>
      </c>
      <c r="J247" s="101" t="s">
        <v>752</v>
      </c>
      <c r="K247" s="61" t="s">
        <v>386</v>
      </c>
      <c r="L247" s="416" t="s">
        <v>1635</v>
      </c>
      <c r="M247" s="108"/>
    </row>
    <row r="248" spans="1:13">
      <c r="A248" s="61" t="s">
        <v>5</v>
      </c>
      <c r="B248" s="61" t="s">
        <v>5</v>
      </c>
      <c r="C248" s="101">
        <v>2020</v>
      </c>
      <c r="D248" s="627" t="s">
        <v>847</v>
      </c>
      <c r="E248" s="577" t="s">
        <v>41</v>
      </c>
      <c r="F248" s="13" t="s">
        <v>24</v>
      </c>
      <c r="G248" s="645" t="s">
        <v>565</v>
      </c>
      <c r="H248" s="645" t="s">
        <v>110</v>
      </c>
      <c r="I248" s="116" t="s">
        <v>1632</v>
      </c>
      <c r="J248" s="101">
        <v>70</v>
      </c>
      <c r="K248" s="61" t="s">
        <v>386</v>
      </c>
      <c r="L248" s="416"/>
      <c r="M248" s="138"/>
    </row>
    <row r="249" spans="1:13" ht="26.4">
      <c r="A249" s="61" t="s">
        <v>5</v>
      </c>
      <c r="B249" s="61" t="s">
        <v>5</v>
      </c>
      <c r="C249" s="61">
        <v>2020</v>
      </c>
      <c r="D249" s="627" t="s">
        <v>847</v>
      </c>
      <c r="E249" s="577" t="s">
        <v>41</v>
      </c>
      <c r="F249" s="13" t="s">
        <v>24</v>
      </c>
      <c r="G249" s="645" t="s">
        <v>565</v>
      </c>
      <c r="H249" s="645" t="s">
        <v>110</v>
      </c>
      <c r="I249" s="101" t="s">
        <v>1634</v>
      </c>
      <c r="J249" s="101" t="s">
        <v>752</v>
      </c>
      <c r="K249" s="61" t="s">
        <v>386</v>
      </c>
      <c r="L249" s="416" t="s">
        <v>1635</v>
      </c>
      <c r="M249" s="108"/>
    </row>
    <row r="250" spans="1:13">
      <c r="A250" s="61" t="s">
        <v>5</v>
      </c>
      <c r="B250" s="61" t="s">
        <v>5</v>
      </c>
      <c r="C250" s="101">
        <v>2020</v>
      </c>
      <c r="D250" s="627" t="s">
        <v>847</v>
      </c>
      <c r="E250" s="577" t="s">
        <v>41</v>
      </c>
      <c r="F250" s="13" t="s">
        <v>24</v>
      </c>
      <c r="G250" s="645" t="s">
        <v>565</v>
      </c>
      <c r="H250" s="645" t="s">
        <v>111</v>
      </c>
      <c r="I250" s="116" t="s">
        <v>1632</v>
      </c>
      <c r="J250" s="101">
        <v>50</v>
      </c>
      <c r="K250" s="61" t="s">
        <v>386</v>
      </c>
      <c r="L250" s="416"/>
      <c r="M250" s="108"/>
    </row>
    <row r="251" spans="1:13" ht="26.4">
      <c r="A251" s="61" t="s">
        <v>5</v>
      </c>
      <c r="B251" s="61" t="s">
        <v>5</v>
      </c>
      <c r="C251" s="61">
        <v>2020</v>
      </c>
      <c r="D251" s="627" t="s">
        <v>847</v>
      </c>
      <c r="E251" s="577" t="s">
        <v>41</v>
      </c>
      <c r="F251" s="13" t="s">
        <v>24</v>
      </c>
      <c r="G251" s="645" t="s">
        <v>565</v>
      </c>
      <c r="H251" s="645" t="s">
        <v>111</v>
      </c>
      <c r="I251" s="101" t="s">
        <v>1634</v>
      </c>
      <c r="J251" s="101" t="s">
        <v>752</v>
      </c>
      <c r="K251" s="61" t="s">
        <v>386</v>
      </c>
      <c r="L251" s="416" t="s">
        <v>1635</v>
      </c>
      <c r="M251" s="108"/>
    </row>
    <row r="252" spans="1:13">
      <c r="A252" s="61" t="s">
        <v>5</v>
      </c>
      <c r="B252" s="61" t="s">
        <v>5</v>
      </c>
      <c r="C252" s="101">
        <v>2020</v>
      </c>
      <c r="D252" s="627" t="s">
        <v>847</v>
      </c>
      <c r="E252" s="577" t="s">
        <v>41</v>
      </c>
      <c r="F252" s="13" t="s">
        <v>24</v>
      </c>
      <c r="G252" s="645" t="s">
        <v>565</v>
      </c>
      <c r="H252" s="637" t="s">
        <v>112</v>
      </c>
      <c r="I252" s="116" t="s">
        <v>1632</v>
      </c>
      <c r="J252" s="101">
        <v>50</v>
      </c>
      <c r="K252" s="61" t="s">
        <v>386</v>
      </c>
      <c r="L252" s="416"/>
      <c r="M252" s="108"/>
    </row>
    <row r="253" spans="1:13" ht="26.4">
      <c r="A253" s="61" t="s">
        <v>5</v>
      </c>
      <c r="B253" s="61" t="s">
        <v>5</v>
      </c>
      <c r="C253" s="61">
        <v>2020</v>
      </c>
      <c r="D253" s="627" t="s">
        <v>847</v>
      </c>
      <c r="E253" s="577" t="s">
        <v>41</v>
      </c>
      <c r="F253" s="13" t="s">
        <v>24</v>
      </c>
      <c r="G253" s="645" t="s">
        <v>565</v>
      </c>
      <c r="H253" s="655" t="s">
        <v>112</v>
      </c>
      <c r="I253" s="101" t="s">
        <v>1634</v>
      </c>
      <c r="J253" s="101" t="s">
        <v>752</v>
      </c>
      <c r="K253" s="61" t="s">
        <v>386</v>
      </c>
      <c r="L253" s="416" t="s">
        <v>1635</v>
      </c>
      <c r="M253" s="108"/>
    </row>
    <row r="254" spans="1:13" ht="26.4">
      <c r="A254" s="61" t="s">
        <v>5</v>
      </c>
      <c r="B254" s="61" t="s">
        <v>5</v>
      </c>
      <c r="C254" s="101">
        <v>2020</v>
      </c>
      <c r="D254" s="627" t="s">
        <v>847</v>
      </c>
      <c r="E254" s="577" t="s">
        <v>41</v>
      </c>
      <c r="F254" s="13" t="s">
        <v>24</v>
      </c>
      <c r="G254" s="645" t="s">
        <v>565</v>
      </c>
      <c r="H254" s="656" t="s">
        <v>113</v>
      </c>
      <c r="I254" s="116" t="s">
        <v>1632</v>
      </c>
      <c r="J254" s="101">
        <v>50</v>
      </c>
      <c r="K254" s="61" t="s">
        <v>386</v>
      </c>
      <c r="L254" s="416"/>
      <c r="M254" s="108"/>
    </row>
    <row r="255" spans="1:13" ht="26.4">
      <c r="A255" s="61" t="s">
        <v>5</v>
      </c>
      <c r="B255" s="61" t="s">
        <v>5</v>
      </c>
      <c r="C255" s="61">
        <v>2020</v>
      </c>
      <c r="D255" s="627" t="s">
        <v>847</v>
      </c>
      <c r="E255" s="577" t="s">
        <v>41</v>
      </c>
      <c r="F255" s="13" t="s">
        <v>24</v>
      </c>
      <c r="G255" s="645" t="s">
        <v>565</v>
      </c>
      <c r="H255" s="647" t="s">
        <v>113</v>
      </c>
      <c r="I255" s="101" t="s">
        <v>1634</v>
      </c>
      <c r="J255" s="101" t="s">
        <v>752</v>
      </c>
      <c r="K255" s="61" t="s">
        <v>386</v>
      </c>
      <c r="L255" s="416" t="s">
        <v>1635</v>
      </c>
      <c r="M255" s="108"/>
    </row>
    <row r="256" spans="1:13" ht="39.6">
      <c r="A256" s="27" t="s">
        <v>5</v>
      </c>
      <c r="B256" s="27" t="s">
        <v>5</v>
      </c>
      <c r="C256" s="101">
        <v>2020</v>
      </c>
      <c r="D256" s="629" t="s">
        <v>852</v>
      </c>
      <c r="E256" s="577" t="s">
        <v>41</v>
      </c>
      <c r="F256" s="13" t="s">
        <v>24</v>
      </c>
      <c r="G256" s="637" t="s">
        <v>853</v>
      </c>
      <c r="H256" s="637" t="s">
        <v>240</v>
      </c>
      <c r="I256" s="116" t="s">
        <v>1632</v>
      </c>
      <c r="J256" s="418">
        <v>644.80000000000007</v>
      </c>
      <c r="K256" s="27" t="s">
        <v>386</v>
      </c>
      <c r="L256" s="416" t="s">
        <v>1637</v>
      </c>
      <c r="M256" s="108"/>
    </row>
    <row r="257" spans="1:13" ht="39.6">
      <c r="A257" s="27" t="s">
        <v>5</v>
      </c>
      <c r="B257" s="27" t="s">
        <v>5</v>
      </c>
      <c r="C257" s="101">
        <v>2020</v>
      </c>
      <c r="D257" s="629" t="s">
        <v>852</v>
      </c>
      <c r="E257" s="577" t="s">
        <v>41</v>
      </c>
      <c r="F257" s="13" t="s">
        <v>24</v>
      </c>
      <c r="G257" s="637" t="s">
        <v>854</v>
      </c>
      <c r="H257" s="637" t="s">
        <v>240</v>
      </c>
      <c r="I257" s="116" t="s">
        <v>1632</v>
      </c>
      <c r="J257" s="418">
        <v>227.60000000000002</v>
      </c>
      <c r="K257" s="27" t="s">
        <v>386</v>
      </c>
      <c r="L257" s="416" t="s">
        <v>1637</v>
      </c>
      <c r="M257" s="108"/>
    </row>
    <row r="258" spans="1:13" ht="39.6">
      <c r="A258" s="27" t="s">
        <v>5</v>
      </c>
      <c r="B258" s="27" t="s">
        <v>5</v>
      </c>
      <c r="C258" s="101">
        <v>2020</v>
      </c>
      <c r="D258" s="570" t="s">
        <v>860</v>
      </c>
      <c r="E258" s="577" t="s">
        <v>41</v>
      </c>
      <c r="F258" s="13" t="s">
        <v>24</v>
      </c>
      <c r="G258" s="577" t="s">
        <v>861</v>
      </c>
      <c r="H258" s="645" t="s">
        <v>240</v>
      </c>
      <c r="I258" s="116" t="s">
        <v>1632</v>
      </c>
      <c r="J258" s="418">
        <v>13426.6</v>
      </c>
      <c r="K258" s="27" t="s">
        <v>386</v>
      </c>
      <c r="L258" s="416" t="s">
        <v>1637</v>
      </c>
      <c r="M258" s="138"/>
    </row>
    <row r="259" spans="1:13" ht="26.4">
      <c r="A259" s="61" t="s">
        <v>5</v>
      </c>
      <c r="B259" s="61" t="s">
        <v>5</v>
      </c>
      <c r="C259" s="61">
        <v>2020</v>
      </c>
      <c r="D259" s="570" t="s">
        <v>860</v>
      </c>
      <c r="E259" s="577" t="s">
        <v>41</v>
      </c>
      <c r="F259" s="13" t="s">
        <v>24</v>
      </c>
      <c r="G259" s="577" t="s">
        <v>861</v>
      </c>
      <c r="H259" s="645" t="s">
        <v>240</v>
      </c>
      <c r="I259" s="101" t="s">
        <v>1634</v>
      </c>
      <c r="J259" s="101" t="s">
        <v>752</v>
      </c>
      <c r="K259" s="61" t="s">
        <v>386</v>
      </c>
      <c r="L259" s="416" t="s">
        <v>1635</v>
      </c>
      <c r="M259" s="108"/>
    </row>
    <row r="260" spans="1:13">
      <c r="A260" s="61" t="s">
        <v>5</v>
      </c>
      <c r="B260" s="61" t="s">
        <v>5</v>
      </c>
      <c r="C260" s="101">
        <v>2020</v>
      </c>
      <c r="D260" s="570" t="s">
        <v>860</v>
      </c>
      <c r="E260" s="577" t="s">
        <v>41</v>
      </c>
      <c r="F260" s="13" t="s">
        <v>24</v>
      </c>
      <c r="G260" s="577" t="s">
        <v>861</v>
      </c>
      <c r="H260" s="645" t="s">
        <v>110</v>
      </c>
      <c r="I260" s="116" t="s">
        <v>1632</v>
      </c>
      <c r="J260" s="101">
        <f>0+550</f>
        <v>550</v>
      </c>
      <c r="K260" s="61" t="s">
        <v>386</v>
      </c>
      <c r="L260" s="416"/>
      <c r="M260" s="108"/>
    </row>
    <row r="261" spans="1:13" ht="26.4">
      <c r="A261" s="61" t="s">
        <v>5</v>
      </c>
      <c r="B261" s="61" t="s">
        <v>5</v>
      </c>
      <c r="C261" s="61">
        <v>2020</v>
      </c>
      <c r="D261" s="570" t="s">
        <v>860</v>
      </c>
      <c r="E261" s="577" t="s">
        <v>41</v>
      </c>
      <c r="F261" s="13" t="s">
        <v>24</v>
      </c>
      <c r="G261" s="577" t="s">
        <v>861</v>
      </c>
      <c r="H261" s="645" t="s">
        <v>110</v>
      </c>
      <c r="I261" s="101" t="s">
        <v>1634</v>
      </c>
      <c r="J261" s="101" t="s">
        <v>752</v>
      </c>
      <c r="K261" s="61" t="s">
        <v>386</v>
      </c>
      <c r="L261" s="416" t="s">
        <v>1635</v>
      </c>
      <c r="M261" s="108"/>
    </row>
    <row r="262" spans="1:13">
      <c r="A262" s="61" t="s">
        <v>5</v>
      </c>
      <c r="B262" s="61" t="s">
        <v>5</v>
      </c>
      <c r="C262" s="101">
        <v>2020</v>
      </c>
      <c r="D262" s="570" t="s">
        <v>860</v>
      </c>
      <c r="E262" s="577" t="s">
        <v>41</v>
      </c>
      <c r="F262" s="13" t="s">
        <v>24</v>
      </c>
      <c r="G262" s="577" t="s">
        <v>861</v>
      </c>
      <c r="H262" s="645" t="s">
        <v>111</v>
      </c>
      <c r="I262" s="116" t="s">
        <v>1632</v>
      </c>
      <c r="J262" s="101">
        <f>0+550</f>
        <v>550</v>
      </c>
      <c r="K262" s="61" t="s">
        <v>386</v>
      </c>
      <c r="L262" s="416"/>
      <c r="M262" s="108"/>
    </row>
    <row r="263" spans="1:13" ht="26.4">
      <c r="A263" s="61" t="s">
        <v>5</v>
      </c>
      <c r="B263" s="61" t="s">
        <v>5</v>
      </c>
      <c r="C263" s="61">
        <v>2020</v>
      </c>
      <c r="D263" s="570" t="s">
        <v>860</v>
      </c>
      <c r="E263" s="577" t="s">
        <v>41</v>
      </c>
      <c r="F263" s="13" t="s">
        <v>24</v>
      </c>
      <c r="G263" s="577" t="s">
        <v>861</v>
      </c>
      <c r="H263" s="657" t="s">
        <v>111</v>
      </c>
      <c r="I263" s="101" t="s">
        <v>1634</v>
      </c>
      <c r="J263" s="101" t="s">
        <v>752</v>
      </c>
      <c r="K263" s="61" t="s">
        <v>386</v>
      </c>
      <c r="L263" s="416" t="s">
        <v>1635</v>
      </c>
      <c r="M263" s="108"/>
    </row>
    <row r="264" spans="1:13">
      <c r="A264" s="61" t="s">
        <v>5</v>
      </c>
      <c r="B264" s="61" t="s">
        <v>5</v>
      </c>
      <c r="C264" s="101">
        <v>2020</v>
      </c>
      <c r="D264" s="570" t="s">
        <v>860</v>
      </c>
      <c r="E264" s="577" t="s">
        <v>41</v>
      </c>
      <c r="F264" s="13" t="s">
        <v>24</v>
      </c>
      <c r="G264" s="577" t="s">
        <v>861</v>
      </c>
      <c r="H264" s="655" t="s">
        <v>112</v>
      </c>
      <c r="I264" s="116" t="s">
        <v>1632</v>
      </c>
      <c r="J264" s="101">
        <f>0+550</f>
        <v>550</v>
      </c>
      <c r="K264" s="61" t="s">
        <v>386</v>
      </c>
      <c r="L264" s="416"/>
      <c r="M264" s="108"/>
    </row>
    <row r="265" spans="1:13" ht="26.4">
      <c r="A265" s="61" t="s">
        <v>5</v>
      </c>
      <c r="B265" s="61" t="s">
        <v>5</v>
      </c>
      <c r="C265" s="61">
        <v>2020</v>
      </c>
      <c r="D265" s="570" t="s">
        <v>860</v>
      </c>
      <c r="E265" s="577" t="s">
        <v>41</v>
      </c>
      <c r="F265" s="13" t="s">
        <v>24</v>
      </c>
      <c r="G265" s="577" t="s">
        <v>861</v>
      </c>
      <c r="H265" s="637" t="s">
        <v>112</v>
      </c>
      <c r="I265" s="101" t="s">
        <v>1634</v>
      </c>
      <c r="J265" s="101" t="s">
        <v>752</v>
      </c>
      <c r="K265" s="61" t="s">
        <v>386</v>
      </c>
      <c r="L265" s="416" t="s">
        <v>1635</v>
      </c>
      <c r="M265" s="108"/>
    </row>
    <row r="266" spans="1:13" ht="26.4">
      <c r="A266" s="61" t="s">
        <v>5</v>
      </c>
      <c r="B266" s="61" t="s">
        <v>5</v>
      </c>
      <c r="C266" s="101">
        <v>2020</v>
      </c>
      <c r="D266" s="570" t="s">
        <v>860</v>
      </c>
      <c r="E266" s="577" t="s">
        <v>41</v>
      </c>
      <c r="F266" s="13" t="s">
        <v>24</v>
      </c>
      <c r="G266" s="577" t="s">
        <v>861</v>
      </c>
      <c r="H266" s="647" t="s">
        <v>113</v>
      </c>
      <c r="I266" s="116" t="s">
        <v>1632</v>
      </c>
      <c r="J266" s="101">
        <f>0+550</f>
        <v>550</v>
      </c>
      <c r="K266" s="61" t="s">
        <v>386</v>
      </c>
      <c r="L266" s="416"/>
      <c r="M266" s="108"/>
    </row>
    <row r="267" spans="1:13" ht="26.4">
      <c r="A267" s="61" t="s">
        <v>5</v>
      </c>
      <c r="B267" s="61" t="s">
        <v>5</v>
      </c>
      <c r="C267" s="61">
        <v>2020</v>
      </c>
      <c r="D267" s="570" t="s">
        <v>860</v>
      </c>
      <c r="E267" s="577" t="s">
        <v>41</v>
      </c>
      <c r="F267" s="13" t="s">
        <v>24</v>
      </c>
      <c r="G267" s="577" t="s">
        <v>861</v>
      </c>
      <c r="H267" s="647" t="s">
        <v>113</v>
      </c>
      <c r="I267" s="101" t="s">
        <v>1634</v>
      </c>
      <c r="J267" s="101" t="s">
        <v>752</v>
      </c>
      <c r="K267" s="61" t="s">
        <v>386</v>
      </c>
      <c r="L267" s="416" t="s">
        <v>1635</v>
      </c>
      <c r="M267" s="108"/>
    </row>
    <row r="268" spans="1:13">
      <c r="A268" s="61" t="s">
        <v>5</v>
      </c>
      <c r="B268" s="61" t="s">
        <v>5</v>
      </c>
      <c r="C268" s="101">
        <v>2020</v>
      </c>
      <c r="D268" s="570" t="s">
        <v>860</v>
      </c>
      <c r="E268" s="577" t="s">
        <v>41</v>
      </c>
      <c r="F268" s="13" t="s">
        <v>24</v>
      </c>
      <c r="G268" s="577" t="s">
        <v>861</v>
      </c>
      <c r="H268" s="645" t="s">
        <v>114</v>
      </c>
      <c r="I268" s="116" t="s">
        <v>1632</v>
      </c>
      <c r="J268" s="27" t="s">
        <v>1636</v>
      </c>
      <c r="K268" s="61" t="s">
        <v>386</v>
      </c>
      <c r="L268" s="416"/>
      <c r="M268" s="138"/>
    </row>
    <row r="269" spans="1:13">
      <c r="A269" s="61" t="s">
        <v>5</v>
      </c>
      <c r="B269" s="61" t="s">
        <v>5</v>
      </c>
      <c r="C269" s="61">
        <v>2020</v>
      </c>
      <c r="D269" s="570" t="s">
        <v>860</v>
      </c>
      <c r="E269" s="577" t="s">
        <v>41</v>
      </c>
      <c r="F269" s="13" t="s">
        <v>24</v>
      </c>
      <c r="G269" s="577" t="s">
        <v>861</v>
      </c>
      <c r="H269" s="645" t="s">
        <v>114</v>
      </c>
      <c r="I269" s="101" t="s">
        <v>1634</v>
      </c>
      <c r="J269" s="101" t="s">
        <v>752</v>
      </c>
      <c r="K269" s="61" t="s">
        <v>386</v>
      </c>
      <c r="L269" s="416"/>
      <c r="M269" s="108"/>
    </row>
    <row r="270" spans="1:13" ht="39.6">
      <c r="A270" s="27" t="s">
        <v>5</v>
      </c>
      <c r="B270" s="27" t="s">
        <v>5</v>
      </c>
      <c r="C270" s="101">
        <v>2020</v>
      </c>
      <c r="D270" s="570" t="s">
        <v>860</v>
      </c>
      <c r="E270" s="577" t="s">
        <v>41</v>
      </c>
      <c r="F270" s="13" t="s">
        <v>24</v>
      </c>
      <c r="G270" s="577" t="s">
        <v>810</v>
      </c>
      <c r="H270" s="645" t="s">
        <v>240</v>
      </c>
      <c r="I270" s="116" t="s">
        <v>1632</v>
      </c>
      <c r="J270" s="418">
        <v>11618.800000000001</v>
      </c>
      <c r="K270" s="27" t="s">
        <v>386</v>
      </c>
      <c r="L270" s="416" t="s">
        <v>1637</v>
      </c>
      <c r="M270" s="108"/>
    </row>
    <row r="271" spans="1:13" ht="26.4">
      <c r="A271" s="27" t="s">
        <v>5</v>
      </c>
      <c r="B271" s="27" t="s">
        <v>5</v>
      </c>
      <c r="C271" s="61">
        <v>2020</v>
      </c>
      <c r="D271" s="570" t="s">
        <v>860</v>
      </c>
      <c r="E271" s="577" t="s">
        <v>41</v>
      </c>
      <c r="F271" s="13" t="s">
        <v>24</v>
      </c>
      <c r="G271" s="577" t="s">
        <v>810</v>
      </c>
      <c r="H271" s="645" t="s">
        <v>240</v>
      </c>
      <c r="I271" s="101" t="s">
        <v>1634</v>
      </c>
      <c r="J271" s="101" t="s">
        <v>752</v>
      </c>
      <c r="K271" s="61" t="s">
        <v>386</v>
      </c>
      <c r="L271" s="416" t="s">
        <v>1635</v>
      </c>
      <c r="M271" s="108"/>
    </row>
    <row r="272" spans="1:13">
      <c r="A272" s="27" t="s">
        <v>5</v>
      </c>
      <c r="B272" s="27" t="s">
        <v>5</v>
      </c>
      <c r="C272" s="101">
        <v>2020</v>
      </c>
      <c r="D272" s="570" t="s">
        <v>860</v>
      </c>
      <c r="E272" s="577" t="s">
        <v>41</v>
      </c>
      <c r="F272" s="13" t="s">
        <v>24</v>
      </c>
      <c r="G272" s="577" t="s">
        <v>810</v>
      </c>
      <c r="H272" s="645" t="s">
        <v>110</v>
      </c>
      <c r="I272" s="116" t="s">
        <v>1632</v>
      </c>
      <c r="J272" s="101">
        <f>1200+200</f>
        <v>1400</v>
      </c>
      <c r="K272" s="27" t="s">
        <v>386</v>
      </c>
      <c r="L272" s="284"/>
      <c r="M272" s="108"/>
    </row>
    <row r="273" spans="1:13" ht="26.4">
      <c r="A273" s="27" t="s">
        <v>5</v>
      </c>
      <c r="B273" s="27" t="s">
        <v>5</v>
      </c>
      <c r="C273" s="61">
        <v>2020</v>
      </c>
      <c r="D273" s="570" t="s">
        <v>860</v>
      </c>
      <c r="E273" s="577" t="s">
        <v>41</v>
      </c>
      <c r="F273" s="13" t="s">
        <v>24</v>
      </c>
      <c r="G273" s="577" t="s">
        <v>810</v>
      </c>
      <c r="H273" s="657" t="s">
        <v>110</v>
      </c>
      <c r="I273" s="101" t="s">
        <v>1634</v>
      </c>
      <c r="J273" s="101" t="s">
        <v>752</v>
      </c>
      <c r="K273" s="27" t="s">
        <v>386</v>
      </c>
      <c r="L273" s="284" t="s">
        <v>1635</v>
      </c>
      <c r="M273" s="108"/>
    </row>
    <row r="274" spans="1:13">
      <c r="A274" s="27" t="s">
        <v>5</v>
      </c>
      <c r="B274" s="27" t="s">
        <v>5</v>
      </c>
      <c r="C274" s="101">
        <v>2020</v>
      </c>
      <c r="D274" s="570" t="s">
        <v>860</v>
      </c>
      <c r="E274" s="577" t="s">
        <v>41</v>
      </c>
      <c r="F274" s="13" t="s">
        <v>24</v>
      </c>
      <c r="G274" s="577" t="s">
        <v>810</v>
      </c>
      <c r="H274" s="657" t="s">
        <v>111</v>
      </c>
      <c r="I274" s="116" t="s">
        <v>1632</v>
      </c>
      <c r="J274" s="101">
        <f>1200+200</f>
        <v>1400</v>
      </c>
      <c r="K274" s="27" t="s">
        <v>386</v>
      </c>
      <c r="L274" s="284"/>
      <c r="M274" s="108"/>
    </row>
    <row r="275" spans="1:13" ht="26.4">
      <c r="A275" s="27" t="s">
        <v>5</v>
      </c>
      <c r="B275" s="27" t="s">
        <v>5</v>
      </c>
      <c r="C275" s="61">
        <v>2020</v>
      </c>
      <c r="D275" s="570" t="s">
        <v>860</v>
      </c>
      <c r="E275" s="577" t="s">
        <v>41</v>
      </c>
      <c r="F275" s="13" t="s">
        <v>24</v>
      </c>
      <c r="G275" s="577" t="s">
        <v>810</v>
      </c>
      <c r="H275" s="645" t="s">
        <v>111</v>
      </c>
      <c r="I275" s="101" t="s">
        <v>1634</v>
      </c>
      <c r="J275" s="101" t="s">
        <v>752</v>
      </c>
      <c r="K275" s="27" t="s">
        <v>386</v>
      </c>
      <c r="L275" s="284" t="s">
        <v>1635</v>
      </c>
      <c r="M275" s="108"/>
    </row>
    <row r="276" spans="1:13">
      <c r="A276" s="27" t="s">
        <v>5</v>
      </c>
      <c r="B276" s="27" t="s">
        <v>5</v>
      </c>
      <c r="C276" s="101">
        <v>2020</v>
      </c>
      <c r="D276" s="570" t="s">
        <v>860</v>
      </c>
      <c r="E276" s="577" t="s">
        <v>41</v>
      </c>
      <c r="F276" s="13" t="s">
        <v>24</v>
      </c>
      <c r="G276" s="577" t="s">
        <v>810</v>
      </c>
      <c r="H276" s="637" t="s">
        <v>112</v>
      </c>
      <c r="I276" s="116" t="s">
        <v>1632</v>
      </c>
      <c r="J276" s="101">
        <f>1200+200</f>
        <v>1400</v>
      </c>
      <c r="K276" s="27" t="s">
        <v>386</v>
      </c>
      <c r="L276" s="284"/>
      <c r="M276" s="108"/>
    </row>
    <row r="277" spans="1:13" ht="26.4">
      <c r="A277" s="27" t="s">
        <v>5</v>
      </c>
      <c r="B277" s="27" t="s">
        <v>5</v>
      </c>
      <c r="C277" s="61">
        <v>2020</v>
      </c>
      <c r="D277" s="570" t="s">
        <v>860</v>
      </c>
      <c r="E277" s="577" t="s">
        <v>41</v>
      </c>
      <c r="F277" s="13" t="s">
        <v>24</v>
      </c>
      <c r="G277" s="577" t="s">
        <v>810</v>
      </c>
      <c r="H277" s="637" t="s">
        <v>112</v>
      </c>
      <c r="I277" s="101" t="s">
        <v>1634</v>
      </c>
      <c r="J277" s="101" t="s">
        <v>752</v>
      </c>
      <c r="K277" s="27" t="s">
        <v>386</v>
      </c>
      <c r="L277" s="284" t="s">
        <v>1635</v>
      </c>
      <c r="M277" s="108"/>
    </row>
    <row r="278" spans="1:13" ht="26.4">
      <c r="A278" s="27" t="s">
        <v>5</v>
      </c>
      <c r="B278" s="27" t="s">
        <v>5</v>
      </c>
      <c r="C278" s="101">
        <v>2020</v>
      </c>
      <c r="D278" s="570" t="s">
        <v>860</v>
      </c>
      <c r="E278" s="577" t="s">
        <v>41</v>
      </c>
      <c r="F278" s="13" t="s">
        <v>24</v>
      </c>
      <c r="G278" s="577" t="s">
        <v>810</v>
      </c>
      <c r="H278" s="647" t="s">
        <v>113</v>
      </c>
      <c r="I278" s="116" t="s">
        <v>1632</v>
      </c>
      <c r="J278" s="101">
        <f>1200+200</f>
        <v>1400</v>
      </c>
      <c r="K278" s="27" t="s">
        <v>386</v>
      </c>
      <c r="L278" s="284"/>
      <c r="M278" s="108"/>
    </row>
    <row r="279" spans="1:13" ht="26.4">
      <c r="A279" s="27" t="s">
        <v>5</v>
      </c>
      <c r="B279" s="27" t="s">
        <v>5</v>
      </c>
      <c r="C279" s="61">
        <v>2020</v>
      </c>
      <c r="D279" s="570" t="s">
        <v>860</v>
      </c>
      <c r="E279" s="577" t="s">
        <v>41</v>
      </c>
      <c r="F279" s="13" t="s">
        <v>24</v>
      </c>
      <c r="G279" s="577" t="s">
        <v>810</v>
      </c>
      <c r="H279" s="647" t="s">
        <v>113</v>
      </c>
      <c r="I279" s="101" t="s">
        <v>1634</v>
      </c>
      <c r="J279" s="101" t="s">
        <v>752</v>
      </c>
      <c r="K279" s="27" t="s">
        <v>386</v>
      </c>
      <c r="L279" s="284" t="s">
        <v>1635</v>
      </c>
      <c r="M279" s="108"/>
    </row>
    <row r="280" spans="1:13">
      <c r="A280" s="27" t="s">
        <v>5</v>
      </c>
      <c r="B280" s="27" t="s">
        <v>5</v>
      </c>
      <c r="C280" s="101">
        <v>2020</v>
      </c>
      <c r="D280" s="570" t="s">
        <v>860</v>
      </c>
      <c r="E280" s="577" t="s">
        <v>41</v>
      </c>
      <c r="F280" s="13" t="s">
        <v>24</v>
      </c>
      <c r="G280" s="577" t="s">
        <v>810</v>
      </c>
      <c r="H280" s="645" t="s">
        <v>114</v>
      </c>
      <c r="I280" s="116" t="s">
        <v>1632</v>
      </c>
      <c r="J280" s="27" t="s">
        <v>1636</v>
      </c>
      <c r="K280" s="27" t="s">
        <v>386</v>
      </c>
      <c r="L280" s="631"/>
      <c r="M280" s="108"/>
    </row>
    <row r="281" spans="1:13">
      <c r="A281" s="27" t="s">
        <v>5</v>
      </c>
      <c r="B281" s="27" t="s">
        <v>5</v>
      </c>
      <c r="C281" s="61">
        <v>2020</v>
      </c>
      <c r="D281" s="570" t="s">
        <v>860</v>
      </c>
      <c r="E281" s="577" t="s">
        <v>41</v>
      </c>
      <c r="F281" s="13" t="s">
        <v>24</v>
      </c>
      <c r="G281" s="577" t="s">
        <v>810</v>
      </c>
      <c r="H281" s="657" t="s">
        <v>114</v>
      </c>
      <c r="I281" s="101" t="s">
        <v>1634</v>
      </c>
      <c r="J281" s="101" t="s">
        <v>752</v>
      </c>
      <c r="K281" s="27" t="s">
        <v>386</v>
      </c>
      <c r="L281" s="631"/>
      <c r="M281" s="108"/>
    </row>
    <row r="282" spans="1:13" ht="39.6">
      <c r="A282" s="351" t="s">
        <v>5</v>
      </c>
      <c r="B282" s="351" t="s">
        <v>5</v>
      </c>
      <c r="C282" s="101">
        <v>2020</v>
      </c>
      <c r="D282" s="630" t="s">
        <v>670</v>
      </c>
      <c r="E282" s="636" t="s">
        <v>41</v>
      </c>
      <c r="F282" s="111" t="s">
        <v>24</v>
      </c>
      <c r="G282" s="636" t="s">
        <v>862</v>
      </c>
      <c r="H282" s="657" t="s">
        <v>240</v>
      </c>
      <c r="I282" s="354" t="s">
        <v>1632</v>
      </c>
      <c r="J282" s="418">
        <v>9909.2999999999993</v>
      </c>
      <c r="K282" s="222" t="s">
        <v>386</v>
      </c>
      <c r="L282" s="665" t="s">
        <v>1637</v>
      </c>
      <c r="M282" s="108"/>
    </row>
    <row r="283" spans="1:13" ht="26.4">
      <c r="A283" s="27" t="s">
        <v>5</v>
      </c>
      <c r="B283" s="27" t="s">
        <v>5</v>
      </c>
      <c r="C283" s="61">
        <v>2020</v>
      </c>
      <c r="D283" s="570" t="s">
        <v>670</v>
      </c>
      <c r="E283" s="577" t="s">
        <v>41</v>
      </c>
      <c r="F283" s="13" t="s">
        <v>24</v>
      </c>
      <c r="G283" s="577" t="s">
        <v>862</v>
      </c>
      <c r="H283" s="645" t="s">
        <v>240</v>
      </c>
      <c r="I283" s="101" t="s">
        <v>1634</v>
      </c>
      <c r="J283" s="355" t="s">
        <v>752</v>
      </c>
      <c r="K283" s="61" t="s">
        <v>386</v>
      </c>
      <c r="L283" s="416" t="s">
        <v>1635</v>
      </c>
      <c r="M283" s="278"/>
    </row>
    <row r="284" spans="1:13">
      <c r="A284" s="27" t="s">
        <v>5</v>
      </c>
      <c r="B284" s="27" t="s">
        <v>5</v>
      </c>
      <c r="C284" s="101">
        <v>2020</v>
      </c>
      <c r="D284" s="570" t="s">
        <v>670</v>
      </c>
      <c r="E284" s="577" t="s">
        <v>41</v>
      </c>
      <c r="F284" s="13" t="s">
        <v>24</v>
      </c>
      <c r="G284" s="577" t="s">
        <v>862</v>
      </c>
      <c r="H284" s="645" t="s">
        <v>110</v>
      </c>
      <c r="I284" s="116" t="s">
        <v>1632</v>
      </c>
      <c r="J284" s="355">
        <v>700</v>
      </c>
      <c r="K284" s="61" t="s">
        <v>386</v>
      </c>
      <c r="L284" s="416"/>
      <c r="M284" s="278"/>
    </row>
    <row r="285" spans="1:13" ht="26.4">
      <c r="A285" s="62" t="s">
        <v>5</v>
      </c>
      <c r="B285" s="27" t="s">
        <v>5</v>
      </c>
      <c r="C285" s="63">
        <v>2020</v>
      </c>
      <c r="D285" s="570" t="s">
        <v>670</v>
      </c>
      <c r="E285" s="577" t="s">
        <v>41</v>
      </c>
      <c r="F285" s="13" t="s">
        <v>24</v>
      </c>
      <c r="G285" s="577" t="s">
        <v>862</v>
      </c>
      <c r="H285" s="645" t="s">
        <v>110</v>
      </c>
      <c r="I285" s="101" t="s">
        <v>1634</v>
      </c>
      <c r="J285" s="101" t="s">
        <v>752</v>
      </c>
      <c r="K285" s="61" t="s">
        <v>386</v>
      </c>
      <c r="L285" s="416" t="s">
        <v>1635</v>
      </c>
    </row>
    <row r="286" spans="1:13">
      <c r="A286" s="62" t="s">
        <v>5</v>
      </c>
      <c r="B286" s="27" t="s">
        <v>5</v>
      </c>
      <c r="C286" s="101">
        <v>2020</v>
      </c>
      <c r="D286" s="570" t="s">
        <v>670</v>
      </c>
      <c r="E286" s="577" t="s">
        <v>41</v>
      </c>
      <c r="F286" s="13" t="s">
        <v>24</v>
      </c>
      <c r="G286" s="577" t="s">
        <v>862</v>
      </c>
      <c r="H286" s="645" t="s">
        <v>111</v>
      </c>
      <c r="I286" s="116" t="s">
        <v>1632</v>
      </c>
      <c r="J286" s="101">
        <v>700</v>
      </c>
      <c r="K286" s="61" t="s">
        <v>386</v>
      </c>
      <c r="L286" s="416"/>
    </row>
    <row r="287" spans="1:13" ht="26.4">
      <c r="A287" s="62" t="s">
        <v>5</v>
      </c>
      <c r="B287" s="27" t="s">
        <v>5</v>
      </c>
      <c r="C287" s="63">
        <v>2020</v>
      </c>
      <c r="D287" s="570" t="s">
        <v>670</v>
      </c>
      <c r="E287" s="577" t="s">
        <v>41</v>
      </c>
      <c r="F287" s="13" t="s">
        <v>24</v>
      </c>
      <c r="G287" s="577" t="s">
        <v>862</v>
      </c>
      <c r="H287" s="645" t="s">
        <v>111</v>
      </c>
      <c r="I287" s="101" t="s">
        <v>1634</v>
      </c>
      <c r="J287" s="101" t="s">
        <v>752</v>
      </c>
      <c r="K287" s="61" t="s">
        <v>386</v>
      </c>
      <c r="L287" s="416" t="s">
        <v>1635</v>
      </c>
    </row>
    <row r="288" spans="1:13">
      <c r="A288" s="62" t="s">
        <v>5</v>
      </c>
      <c r="B288" s="27" t="s">
        <v>5</v>
      </c>
      <c r="C288" s="101">
        <v>2020</v>
      </c>
      <c r="D288" s="570" t="s">
        <v>670</v>
      </c>
      <c r="E288" s="577" t="s">
        <v>41</v>
      </c>
      <c r="F288" s="13" t="s">
        <v>24</v>
      </c>
      <c r="G288" s="577" t="s">
        <v>862</v>
      </c>
      <c r="H288" s="637" t="s">
        <v>112</v>
      </c>
      <c r="I288" s="116" t="s">
        <v>1632</v>
      </c>
      <c r="J288" s="101">
        <v>700</v>
      </c>
      <c r="K288" s="61" t="s">
        <v>386</v>
      </c>
      <c r="L288" s="416"/>
    </row>
    <row r="289" spans="1:12" ht="26.4">
      <c r="A289" s="62" t="s">
        <v>5</v>
      </c>
      <c r="B289" s="27" t="s">
        <v>5</v>
      </c>
      <c r="C289" s="63">
        <v>2020</v>
      </c>
      <c r="D289" s="570" t="s">
        <v>670</v>
      </c>
      <c r="E289" s="577" t="s">
        <v>41</v>
      </c>
      <c r="F289" s="13" t="s">
        <v>24</v>
      </c>
      <c r="G289" s="577" t="s">
        <v>862</v>
      </c>
      <c r="H289" s="637" t="s">
        <v>112</v>
      </c>
      <c r="I289" s="101" t="s">
        <v>1634</v>
      </c>
      <c r="J289" s="101" t="s">
        <v>752</v>
      </c>
      <c r="K289" s="61" t="s">
        <v>386</v>
      </c>
      <c r="L289" s="416" t="s">
        <v>1635</v>
      </c>
    </row>
    <row r="290" spans="1:12" ht="26.4">
      <c r="A290" s="62" t="s">
        <v>5</v>
      </c>
      <c r="B290" s="27" t="s">
        <v>5</v>
      </c>
      <c r="C290" s="101">
        <v>2020</v>
      </c>
      <c r="D290" s="570" t="s">
        <v>670</v>
      </c>
      <c r="E290" s="577" t="s">
        <v>41</v>
      </c>
      <c r="F290" s="13" t="s">
        <v>24</v>
      </c>
      <c r="G290" s="577" t="s">
        <v>862</v>
      </c>
      <c r="H290" s="647" t="s">
        <v>113</v>
      </c>
      <c r="I290" s="116" t="s">
        <v>1632</v>
      </c>
      <c r="J290" s="101">
        <v>700</v>
      </c>
      <c r="K290" s="61" t="s">
        <v>386</v>
      </c>
      <c r="L290" s="416"/>
    </row>
    <row r="291" spans="1:12" ht="26.4">
      <c r="A291" s="62" t="s">
        <v>5</v>
      </c>
      <c r="B291" s="27" t="s">
        <v>5</v>
      </c>
      <c r="C291" s="63">
        <v>2020</v>
      </c>
      <c r="D291" s="570" t="s">
        <v>670</v>
      </c>
      <c r="E291" s="577" t="s">
        <v>41</v>
      </c>
      <c r="F291" s="13" t="s">
        <v>24</v>
      </c>
      <c r="G291" s="577" t="s">
        <v>862</v>
      </c>
      <c r="H291" s="647" t="s">
        <v>113</v>
      </c>
      <c r="I291" s="101" t="s">
        <v>1634</v>
      </c>
      <c r="J291" s="101" t="s">
        <v>752</v>
      </c>
      <c r="K291" s="61" t="s">
        <v>386</v>
      </c>
      <c r="L291" s="416" t="s">
        <v>1635</v>
      </c>
    </row>
    <row r="292" spans="1:12" ht="39.6">
      <c r="A292" s="63" t="s">
        <v>5</v>
      </c>
      <c r="B292" s="61" t="s">
        <v>5</v>
      </c>
      <c r="C292" s="101">
        <v>2020</v>
      </c>
      <c r="D292" s="570" t="s">
        <v>863</v>
      </c>
      <c r="E292" s="577" t="s">
        <v>41</v>
      </c>
      <c r="F292" s="13" t="s">
        <v>24</v>
      </c>
      <c r="G292" s="577" t="s">
        <v>864</v>
      </c>
      <c r="H292" s="645" t="s">
        <v>240</v>
      </c>
      <c r="I292" s="116" t="s">
        <v>1632</v>
      </c>
      <c r="J292" s="418">
        <v>31887.75</v>
      </c>
      <c r="K292" s="61" t="s">
        <v>386</v>
      </c>
      <c r="L292" s="416" t="s">
        <v>1637</v>
      </c>
    </row>
    <row r="293" spans="1:12" ht="39.6">
      <c r="A293" s="63" t="s">
        <v>5</v>
      </c>
      <c r="B293" s="61" t="s">
        <v>5</v>
      </c>
      <c r="C293" s="63">
        <v>2020</v>
      </c>
      <c r="D293" s="570" t="s">
        <v>863</v>
      </c>
      <c r="E293" s="577" t="s">
        <v>41</v>
      </c>
      <c r="F293" s="13" t="s">
        <v>24</v>
      </c>
      <c r="G293" s="577" t="s">
        <v>864</v>
      </c>
      <c r="H293" s="645" t="s">
        <v>240</v>
      </c>
      <c r="I293" s="101" t="s">
        <v>1634</v>
      </c>
      <c r="J293" s="101" t="s">
        <v>752</v>
      </c>
      <c r="K293" s="61" t="s">
        <v>386</v>
      </c>
      <c r="L293" s="416" t="s">
        <v>1635</v>
      </c>
    </row>
    <row r="294" spans="1:12" ht="39.6">
      <c r="A294" s="63" t="s">
        <v>5</v>
      </c>
      <c r="B294" s="61" t="s">
        <v>5</v>
      </c>
      <c r="C294" s="63">
        <v>2020</v>
      </c>
      <c r="D294" s="570" t="s">
        <v>863</v>
      </c>
      <c r="E294" s="577" t="s">
        <v>41</v>
      </c>
      <c r="F294" s="13" t="s">
        <v>24</v>
      </c>
      <c r="G294" s="577" t="s">
        <v>864</v>
      </c>
      <c r="H294" s="645" t="s">
        <v>110</v>
      </c>
      <c r="I294" s="116" t="s">
        <v>1632</v>
      </c>
      <c r="J294" s="101">
        <f>1000+1000</f>
        <v>2000</v>
      </c>
      <c r="K294" s="61" t="s">
        <v>386</v>
      </c>
      <c r="L294" s="416"/>
    </row>
    <row r="295" spans="1:12" ht="39.6">
      <c r="A295" s="63" t="s">
        <v>5</v>
      </c>
      <c r="B295" s="61" t="s">
        <v>5</v>
      </c>
      <c r="C295" s="63">
        <v>2020</v>
      </c>
      <c r="D295" s="570" t="s">
        <v>863</v>
      </c>
      <c r="E295" s="577" t="s">
        <v>41</v>
      </c>
      <c r="F295" s="13" t="s">
        <v>24</v>
      </c>
      <c r="G295" s="577" t="s">
        <v>864</v>
      </c>
      <c r="H295" s="645" t="s">
        <v>110</v>
      </c>
      <c r="I295" s="101" t="s">
        <v>1634</v>
      </c>
      <c r="J295" s="101" t="s">
        <v>752</v>
      </c>
      <c r="K295" s="61" t="s">
        <v>386</v>
      </c>
      <c r="L295" s="416" t="s">
        <v>1635</v>
      </c>
    </row>
    <row r="296" spans="1:12" ht="39.6">
      <c r="A296" s="63" t="s">
        <v>5</v>
      </c>
      <c r="B296" s="61" t="s">
        <v>5</v>
      </c>
      <c r="C296" s="63">
        <v>2020</v>
      </c>
      <c r="D296" s="570" t="s">
        <v>863</v>
      </c>
      <c r="E296" s="577" t="s">
        <v>41</v>
      </c>
      <c r="F296" s="13" t="s">
        <v>24</v>
      </c>
      <c r="G296" s="577" t="s">
        <v>864</v>
      </c>
      <c r="H296" s="645" t="s">
        <v>111</v>
      </c>
      <c r="I296" s="116" t="s">
        <v>1632</v>
      </c>
      <c r="J296" s="101">
        <f>1000+1000</f>
        <v>2000</v>
      </c>
      <c r="K296" s="61" t="s">
        <v>386</v>
      </c>
      <c r="L296" s="416"/>
    </row>
    <row r="297" spans="1:12" ht="39.6">
      <c r="A297" s="63" t="s">
        <v>5</v>
      </c>
      <c r="B297" s="61" t="s">
        <v>5</v>
      </c>
      <c r="C297" s="63">
        <v>2020</v>
      </c>
      <c r="D297" s="570" t="s">
        <v>863</v>
      </c>
      <c r="E297" s="577" t="s">
        <v>41</v>
      </c>
      <c r="F297" s="13" t="s">
        <v>24</v>
      </c>
      <c r="G297" s="577" t="s">
        <v>864</v>
      </c>
      <c r="H297" s="645" t="s">
        <v>111</v>
      </c>
      <c r="I297" s="101" t="s">
        <v>1634</v>
      </c>
      <c r="J297" s="101" t="s">
        <v>752</v>
      </c>
      <c r="K297" s="61" t="s">
        <v>386</v>
      </c>
      <c r="L297" s="416" t="s">
        <v>1635</v>
      </c>
    </row>
    <row r="298" spans="1:12" ht="39.6">
      <c r="A298" s="63" t="s">
        <v>5</v>
      </c>
      <c r="B298" s="61" t="s">
        <v>5</v>
      </c>
      <c r="C298" s="63">
        <v>2020</v>
      </c>
      <c r="D298" s="570" t="s">
        <v>863</v>
      </c>
      <c r="E298" s="577" t="s">
        <v>41</v>
      </c>
      <c r="F298" s="13" t="s">
        <v>24</v>
      </c>
      <c r="G298" s="577" t="s">
        <v>864</v>
      </c>
      <c r="H298" s="637" t="s">
        <v>112</v>
      </c>
      <c r="I298" s="116" t="s">
        <v>1632</v>
      </c>
      <c r="J298" s="101">
        <f>1000+1000</f>
        <v>2000</v>
      </c>
      <c r="K298" s="61" t="s">
        <v>386</v>
      </c>
      <c r="L298" s="416"/>
    </row>
    <row r="299" spans="1:12" ht="39.6">
      <c r="A299" s="63" t="s">
        <v>5</v>
      </c>
      <c r="B299" s="61" t="s">
        <v>5</v>
      </c>
      <c r="C299" s="63">
        <v>2020</v>
      </c>
      <c r="D299" s="570" t="s">
        <v>863</v>
      </c>
      <c r="E299" s="577" t="s">
        <v>41</v>
      </c>
      <c r="F299" s="13" t="s">
        <v>24</v>
      </c>
      <c r="G299" s="577" t="s">
        <v>864</v>
      </c>
      <c r="H299" s="637" t="s">
        <v>112</v>
      </c>
      <c r="I299" s="101" t="s">
        <v>1634</v>
      </c>
      <c r="J299" s="101" t="s">
        <v>752</v>
      </c>
      <c r="K299" s="61" t="s">
        <v>386</v>
      </c>
      <c r="L299" s="416" t="s">
        <v>1635</v>
      </c>
    </row>
    <row r="300" spans="1:12" ht="39.6">
      <c r="A300" s="63" t="s">
        <v>5</v>
      </c>
      <c r="B300" s="61" t="s">
        <v>5</v>
      </c>
      <c r="C300" s="63">
        <v>2020</v>
      </c>
      <c r="D300" s="570" t="s">
        <v>863</v>
      </c>
      <c r="E300" s="577" t="s">
        <v>41</v>
      </c>
      <c r="F300" s="13" t="s">
        <v>24</v>
      </c>
      <c r="G300" s="577" t="s">
        <v>864</v>
      </c>
      <c r="H300" s="647" t="s">
        <v>113</v>
      </c>
      <c r="I300" s="116" t="s">
        <v>1632</v>
      </c>
      <c r="J300" s="101">
        <f>1000+1000</f>
        <v>2000</v>
      </c>
      <c r="K300" s="61" t="s">
        <v>386</v>
      </c>
      <c r="L300" s="416"/>
    </row>
    <row r="301" spans="1:12" ht="39.6">
      <c r="A301" s="63" t="s">
        <v>5</v>
      </c>
      <c r="B301" s="61" t="s">
        <v>5</v>
      </c>
      <c r="C301" s="63">
        <v>2020</v>
      </c>
      <c r="D301" s="570" t="s">
        <v>863</v>
      </c>
      <c r="E301" s="577" t="s">
        <v>41</v>
      </c>
      <c r="F301" s="13" t="s">
        <v>24</v>
      </c>
      <c r="G301" s="577" t="s">
        <v>864</v>
      </c>
      <c r="H301" s="647" t="s">
        <v>113</v>
      </c>
      <c r="I301" s="101" t="s">
        <v>1634</v>
      </c>
      <c r="J301" s="101" t="s">
        <v>752</v>
      </c>
      <c r="K301" s="61" t="s">
        <v>386</v>
      </c>
      <c r="L301" s="416" t="s">
        <v>1635</v>
      </c>
    </row>
    <row r="302" spans="1:12" ht="39.6">
      <c r="A302" s="63" t="s">
        <v>5</v>
      </c>
      <c r="B302" s="61" t="s">
        <v>5</v>
      </c>
      <c r="C302" s="63">
        <v>2020</v>
      </c>
      <c r="D302" s="570" t="s">
        <v>863</v>
      </c>
      <c r="E302" s="577" t="s">
        <v>41</v>
      </c>
      <c r="F302" s="13" t="s">
        <v>24</v>
      </c>
      <c r="G302" s="577" t="s">
        <v>864</v>
      </c>
      <c r="H302" s="645" t="s">
        <v>114</v>
      </c>
      <c r="I302" s="116" t="s">
        <v>1632</v>
      </c>
      <c r="J302" s="101" t="s">
        <v>1636</v>
      </c>
      <c r="K302" s="61" t="s">
        <v>386</v>
      </c>
      <c r="L302" s="631"/>
    </row>
    <row r="303" spans="1:12" ht="39.6">
      <c r="A303" s="63" t="s">
        <v>5</v>
      </c>
      <c r="B303" s="61" t="s">
        <v>5</v>
      </c>
      <c r="C303" s="63">
        <v>2020</v>
      </c>
      <c r="D303" s="570" t="s">
        <v>863</v>
      </c>
      <c r="E303" s="577" t="s">
        <v>41</v>
      </c>
      <c r="F303" s="13" t="s">
        <v>24</v>
      </c>
      <c r="G303" s="577" t="s">
        <v>864</v>
      </c>
      <c r="H303" s="645" t="s">
        <v>114</v>
      </c>
      <c r="I303" s="101" t="s">
        <v>1634</v>
      </c>
      <c r="J303" s="101" t="s">
        <v>1636</v>
      </c>
      <c r="K303" s="61" t="s">
        <v>386</v>
      </c>
      <c r="L303" s="631"/>
    </row>
    <row r="304" spans="1:12" ht="66">
      <c r="A304" s="206" t="s">
        <v>5</v>
      </c>
      <c r="B304" s="135" t="s">
        <v>5</v>
      </c>
      <c r="C304" s="101">
        <v>2020</v>
      </c>
      <c r="D304" s="626" t="s">
        <v>561</v>
      </c>
      <c r="E304" s="577" t="s">
        <v>41</v>
      </c>
      <c r="F304" s="13" t="s">
        <v>24</v>
      </c>
      <c r="G304" s="644" t="s">
        <v>599</v>
      </c>
      <c r="H304" s="643" t="s">
        <v>240</v>
      </c>
      <c r="I304" s="282" t="s">
        <v>1632</v>
      </c>
      <c r="J304" s="135">
        <v>1200</v>
      </c>
      <c r="K304" s="101" t="s">
        <v>386</v>
      </c>
      <c r="L304" s="660" t="s">
        <v>602</v>
      </c>
    </row>
    <row r="305" spans="1:12" ht="66">
      <c r="A305" s="206" t="s">
        <v>5</v>
      </c>
      <c r="B305" s="135" t="s">
        <v>5</v>
      </c>
      <c r="C305" s="348">
        <v>2020</v>
      </c>
      <c r="D305" s="626" t="s">
        <v>561</v>
      </c>
      <c r="E305" s="577" t="s">
        <v>41</v>
      </c>
      <c r="F305" s="13" t="s">
        <v>24</v>
      </c>
      <c r="G305" s="644" t="s">
        <v>599</v>
      </c>
      <c r="H305" s="643" t="s">
        <v>110</v>
      </c>
      <c r="I305" s="282" t="s">
        <v>1632</v>
      </c>
      <c r="J305" s="135">
        <v>200</v>
      </c>
      <c r="K305" s="101" t="s">
        <v>386</v>
      </c>
      <c r="L305" s="660" t="s">
        <v>602</v>
      </c>
    </row>
    <row r="306" spans="1:12" ht="66">
      <c r="A306" s="206" t="s">
        <v>5</v>
      </c>
      <c r="B306" s="135" t="s">
        <v>5</v>
      </c>
      <c r="C306" s="348">
        <v>2020</v>
      </c>
      <c r="D306" s="626" t="s">
        <v>561</v>
      </c>
      <c r="E306" s="577" t="s">
        <v>41</v>
      </c>
      <c r="F306" s="13" t="s">
        <v>24</v>
      </c>
      <c r="G306" s="644" t="s">
        <v>599</v>
      </c>
      <c r="H306" s="643" t="s">
        <v>111</v>
      </c>
      <c r="I306" s="282" t="s">
        <v>1632</v>
      </c>
      <c r="J306" s="135">
        <v>1000</v>
      </c>
      <c r="K306" s="101" t="s">
        <v>386</v>
      </c>
      <c r="L306" s="660" t="s">
        <v>602</v>
      </c>
    </row>
    <row r="307" spans="1:12" ht="66">
      <c r="A307" s="206" t="s">
        <v>5</v>
      </c>
      <c r="B307" s="135" t="s">
        <v>5</v>
      </c>
      <c r="C307" s="348">
        <v>2020</v>
      </c>
      <c r="D307" s="626" t="s">
        <v>561</v>
      </c>
      <c r="E307" s="577" t="s">
        <v>41</v>
      </c>
      <c r="F307" s="13" t="s">
        <v>24</v>
      </c>
      <c r="G307" s="644" t="s">
        <v>599</v>
      </c>
      <c r="H307" s="637" t="s">
        <v>112</v>
      </c>
      <c r="I307" s="282" t="s">
        <v>1632</v>
      </c>
      <c r="J307" s="135">
        <v>1200</v>
      </c>
      <c r="K307" s="101" t="s">
        <v>386</v>
      </c>
      <c r="L307" s="660" t="s">
        <v>602</v>
      </c>
    </row>
    <row r="308" spans="1:12" ht="66">
      <c r="A308" s="206" t="s">
        <v>5</v>
      </c>
      <c r="B308" s="135" t="s">
        <v>5</v>
      </c>
      <c r="C308" s="348">
        <v>2020</v>
      </c>
      <c r="D308" s="626" t="s">
        <v>561</v>
      </c>
      <c r="E308" s="577" t="s">
        <v>41</v>
      </c>
      <c r="F308" s="13" t="s">
        <v>24</v>
      </c>
      <c r="G308" s="644" t="s">
        <v>599</v>
      </c>
      <c r="H308" s="647" t="s">
        <v>113</v>
      </c>
      <c r="I308" s="282" t="s">
        <v>1632</v>
      </c>
      <c r="J308" s="135">
        <v>1000</v>
      </c>
      <c r="K308" s="101" t="s">
        <v>386</v>
      </c>
      <c r="L308" s="660" t="s">
        <v>602</v>
      </c>
    </row>
    <row r="309" spans="1:12" ht="39.6">
      <c r="A309" s="63" t="s">
        <v>5</v>
      </c>
      <c r="B309" s="61" t="s">
        <v>5</v>
      </c>
      <c r="C309" s="101">
        <v>2020</v>
      </c>
      <c r="D309" s="570" t="s">
        <v>867</v>
      </c>
      <c r="E309" s="577" t="s">
        <v>41</v>
      </c>
      <c r="F309" s="13" t="s">
        <v>24</v>
      </c>
      <c r="G309" s="577" t="s">
        <v>565</v>
      </c>
      <c r="H309" s="645" t="s">
        <v>240</v>
      </c>
      <c r="I309" s="116" t="s">
        <v>1632</v>
      </c>
      <c r="J309" s="418">
        <v>4143.6000000000004</v>
      </c>
      <c r="K309" s="61" t="s">
        <v>386</v>
      </c>
      <c r="L309" s="416" t="s">
        <v>1637</v>
      </c>
    </row>
    <row r="310" spans="1:12">
      <c r="A310" s="63" t="s">
        <v>5</v>
      </c>
      <c r="B310" s="61" t="s">
        <v>5</v>
      </c>
      <c r="C310" s="101">
        <v>2020</v>
      </c>
      <c r="D310" s="570" t="s">
        <v>867</v>
      </c>
      <c r="E310" s="577" t="s">
        <v>41</v>
      </c>
      <c r="F310" s="13" t="s">
        <v>24</v>
      </c>
      <c r="G310" s="577" t="s">
        <v>565</v>
      </c>
      <c r="H310" s="645" t="s">
        <v>111</v>
      </c>
      <c r="I310" s="116" t="s">
        <v>1632</v>
      </c>
      <c r="J310" s="61" t="s">
        <v>1636</v>
      </c>
      <c r="K310" s="61" t="s">
        <v>386</v>
      </c>
      <c r="L310" s="416"/>
    </row>
    <row r="311" spans="1:12">
      <c r="A311" s="63" t="s">
        <v>5</v>
      </c>
      <c r="B311" s="61" t="s">
        <v>5</v>
      </c>
      <c r="C311" s="101">
        <v>2020</v>
      </c>
      <c r="D311" s="570" t="s">
        <v>867</v>
      </c>
      <c r="E311" s="577" t="s">
        <v>41</v>
      </c>
      <c r="F311" s="13" t="s">
        <v>24</v>
      </c>
      <c r="G311" s="577" t="s">
        <v>565</v>
      </c>
      <c r="H311" s="637" t="s">
        <v>112</v>
      </c>
      <c r="I311" s="116" t="s">
        <v>1632</v>
      </c>
      <c r="J311" s="27" t="s">
        <v>1636</v>
      </c>
      <c r="K311" s="61" t="s">
        <v>386</v>
      </c>
      <c r="L311" s="416"/>
    </row>
    <row r="312" spans="1:12" ht="26.4">
      <c r="A312" s="63" t="s">
        <v>5</v>
      </c>
      <c r="B312" s="61" t="s">
        <v>5</v>
      </c>
      <c r="C312" s="101">
        <v>2020</v>
      </c>
      <c r="D312" s="570" t="s">
        <v>867</v>
      </c>
      <c r="E312" s="577" t="s">
        <v>41</v>
      </c>
      <c r="F312" s="13" t="s">
        <v>24</v>
      </c>
      <c r="G312" s="577" t="s">
        <v>565</v>
      </c>
      <c r="H312" s="647" t="s">
        <v>113</v>
      </c>
      <c r="I312" s="116" t="s">
        <v>1632</v>
      </c>
      <c r="J312" s="27" t="s">
        <v>1636</v>
      </c>
      <c r="K312" s="61" t="s">
        <v>386</v>
      </c>
      <c r="L312" s="416"/>
    </row>
    <row r="313" spans="1:12" ht="39.6">
      <c r="A313" s="63" t="s">
        <v>5</v>
      </c>
      <c r="B313" s="61" t="s">
        <v>5</v>
      </c>
      <c r="C313" s="101">
        <v>2020</v>
      </c>
      <c r="D313" s="570" t="s">
        <v>1961</v>
      </c>
      <c r="E313" s="577" t="s">
        <v>41</v>
      </c>
      <c r="F313" s="13" t="s">
        <v>24</v>
      </c>
      <c r="G313" s="577" t="s">
        <v>870</v>
      </c>
      <c r="H313" s="637" t="s">
        <v>240</v>
      </c>
      <c r="I313" s="116" t="s">
        <v>1632</v>
      </c>
      <c r="J313" s="418">
        <v>2907.6000000000004</v>
      </c>
      <c r="K313" s="27" t="s">
        <v>386</v>
      </c>
      <c r="L313" s="284" t="s">
        <v>1637</v>
      </c>
    </row>
    <row r="314" spans="1:12" ht="39.6">
      <c r="A314" s="63" t="s">
        <v>5</v>
      </c>
      <c r="B314" s="61" t="s">
        <v>5</v>
      </c>
      <c r="C314" s="62">
        <v>2020</v>
      </c>
      <c r="D314" s="570" t="s">
        <v>1961</v>
      </c>
      <c r="E314" s="577" t="s">
        <v>41</v>
      </c>
      <c r="F314" s="13" t="s">
        <v>24</v>
      </c>
      <c r="G314" s="577" t="s">
        <v>870</v>
      </c>
      <c r="H314" s="637" t="s">
        <v>240</v>
      </c>
      <c r="I314" s="116" t="s">
        <v>1634</v>
      </c>
      <c r="J314" s="27" t="s">
        <v>752</v>
      </c>
      <c r="K314" s="27" t="s">
        <v>386</v>
      </c>
      <c r="L314" s="284" t="s">
        <v>1635</v>
      </c>
    </row>
    <row r="315" spans="1:12" ht="39.6">
      <c r="A315" s="63" t="s">
        <v>5</v>
      </c>
      <c r="B315" s="61" t="s">
        <v>5</v>
      </c>
      <c r="C315" s="101">
        <v>2020</v>
      </c>
      <c r="D315" s="570" t="s">
        <v>1961</v>
      </c>
      <c r="E315" s="577" t="s">
        <v>41</v>
      </c>
      <c r="F315" s="13" t="s">
        <v>24</v>
      </c>
      <c r="G315" s="577" t="s">
        <v>872</v>
      </c>
      <c r="H315" s="637" t="s">
        <v>240</v>
      </c>
      <c r="I315" s="116" t="s">
        <v>1632</v>
      </c>
      <c r="J315" s="418">
        <v>1056.8</v>
      </c>
      <c r="K315" s="27" t="s">
        <v>386</v>
      </c>
      <c r="L315" s="284" t="s">
        <v>1637</v>
      </c>
    </row>
    <row r="316" spans="1:12" ht="26.4">
      <c r="A316" s="63" t="s">
        <v>5</v>
      </c>
      <c r="B316" s="61" t="s">
        <v>5</v>
      </c>
      <c r="C316" s="62">
        <v>2020</v>
      </c>
      <c r="D316" s="570" t="s">
        <v>1961</v>
      </c>
      <c r="E316" s="577" t="s">
        <v>41</v>
      </c>
      <c r="F316" s="13" t="s">
        <v>24</v>
      </c>
      <c r="G316" s="577" t="s">
        <v>872</v>
      </c>
      <c r="H316" s="637" t="s">
        <v>240</v>
      </c>
      <c r="I316" s="116" t="s">
        <v>1634</v>
      </c>
      <c r="J316" s="27" t="s">
        <v>752</v>
      </c>
      <c r="K316" s="27" t="s">
        <v>386</v>
      </c>
      <c r="L316" s="284" t="s">
        <v>1635</v>
      </c>
    </row>
    <row r="317" spans="1:12" ht="39.6">
      <c r="A317" s="62" t="s">
        <v>5</v>
      </c>
      <c r="B317" s="27" t="s">
        <v>5</v>
      </c>
      <c r="C317" s="101">
        <v>2020</v>
      </c>
      <c r="D317" s="629" t="s">
        <v>874</v>
      </c>
      <c r="E317" s="577" t="s">
        <v>41</v>
      </c>
      <c r="F317" s="13" t="s">
        <v>24</v>
      </c>
      <c r="G317" s="577" t="s">
        <v>862</v>
      </c>
      <c r="H317" s="637" t="s">
        <v>240</v>
      </c>
      <c r="I317" s="116" t="s">
        <v>1632</v>
      </c>
      <c r="J317" s="418">
        <v>12147.6</v>
      </c>
      <c r="K317" s="27" t="s">
        <v>386</v>
      </c>
      <c r="L317" s="416" t="s">
        <v>1637</v>
      </c>
    </row>
    <row r="318" spans="1:12" ht="39.6">
      <c r="A318" s="62" t="s">
        <v>5</v>
      </c>
      <c r="B318" s="27" t="s">
        <v>5</v>
      </c>
      <c r="C318" s="101">
        <v>2020</v>
      </c>
      <c r="D318" s="629" t="s">
        <v>875</v>
      </c>
      <c r="E318" s="577" t="s">
        <v>41</v>
      </c>
      <c r="F318" s="13" t="s">
        <v>24</v>
      </c>
      <c r="G318" s="577" t="s">
        <v>876</v>
      </c>
      <c r="H318" s="637" t="s">
        <v>240</v>
      </c>
      <c r="I318" s="116" t="s">
        <v>1632</v>
      </c>
      <c r="J318" s="418">
        <v>142.79999999999998</v>
      </c>
      <c r="K318" s="27" t="s">
        <v>386</v>
      </c>
      <c r="L318" s="416" t="s">
        <v>1637</v>
      </c>
    </row>
    <row r="319" spans="1:12" ht="52.8">
      <c r="A319" s="63" t="s">
        <v>5</v>
      </c>
      <c r="B319" s="61" t="s">
        <v>5</v>
      </c>
      <c r="C319" s="101">
        <v>2020</v>
      </c>
      <c r="D319" s="570" t="s">
        <v>877</v>
      </c>
      <c r="E319" s="577" t="s">
        <v>41</v>
      </c>
      <c r="F319" s="13" t="s">
        <v>24</v>
      </c>
      <c r="G319" s="645" t="s">
        <v>800</v>
      </c>
      <c r="H319" s="645" t="s">
        <v>240</v>
      </c>
      <c r="I319" s="116" t="s">
        <v>1632</v>
      </c>
      <c r="J319" s="418">
        <v>12010.400000000001</v>
      </c>
      <c r="K319" s="61" t="s">
        <v>386</v>
      </c>
      <c r="L319" s="416" t="s">
        <v>1738</v>
      </c>
    </row>
    <row r="320" spans="1:12" ht="39.6">
      <c r="A320" s="62" t="s">
        <v>5</v>
      </c>
      <c r="B320" s="61" t="s">
        <v>5</v>
      </c>
      <c r="C320" s="63">
        <v>2020</v>
      </c>
      <c r="D320" s="570" t="s">
        <v>877</v>
      </c>
      <c r="E320" s="577" t="s">
        <v>41</v>
      </c>
      <c r="F320" s="13" t="s">
        <v>24</v>
      </c>
      <c r="G320" s="645" t="s">
        <v>800</v>
      </c>
      <c r="H320" s="645" t="s">
        <v>240</v>
      </c>
      <c r="I320" s="101" t="s">
        <v>1634</v>
      </c>
      <c r="J320" s="101" t="s">
        <v>752</v>
      </c>
      <c r="K320" s="61" t="s">
        <v>386</v>
      </c>
      <c r="L320" s="416" t="s">
        <v>1643</v>
      </c>
    </row>
    <row r="321" spans="1:12" ht="26.4">
      <c r="A321" s="62" t="s">
        <v>5</v>
      </c>
      <c r="B321" s="27" t="s">
        <v>5</v>
      </c>
      <c r="C321" s="62">
        <v>2020</v>
      </c>
      <c r="D321" s="570" t="s">
        <v>877</v>
      </c>
      <c r="E321" s="577" t="s">
        <v>41</v>
      </c>
      <c r="F321" s="13" t="s">
        <v>24</v>
      </c>
      <c r="G321" s="637" t="s">
        <v>800</v>
      </c>
      <c r="H321" s="637" t="s">
        <v>110</v>
      </c>
      <c r="I321" s="116" t="s">
        <v>1632</v>
      </c>
      <c r="J321" s="135">
        <v>750</v>
      </c>
      <c r="K321" s="27" t="s">
        <v>386</v>
      </c>
      <c r="L321" s="416" t="s">
        <v>1644</v>
      </c>
    </row>
    <row r="322" spans="1:12" ht="39.6">
      <c r="A322" s="62" t="s">
        <v>5</v>
      </c>
      <c r="B322" s="27" t="s">
        <v>5</v>
      </c>
      <c r="C322" s="62">
        <v>2020</v>
      </c>
      <c r="D322" s="570" t="s">
        <v>877</v>
      </c>
      <c r="E322" s="577" t="s">
        <v>41</v>
      </c>
      <c r="F322" s="13" t="s">
        <v>24</v>
      </c>
      <c r="G322" s="637" t="s">
        <v>800</v>
      </c>
      <c r="H322" s="637" t="s">
        <v>110</v>
      </c>
      <c r="I322" s="101" t="s">
        <v>1634</v>
      </c>
      <c r="J322" s="101" t="s">
        <v>752</v>
      </c>
      <c r="K322" s="27" t="s">
        <v>386</v>
      </c>
      <c r="L322" s="416" t="s">
        <v>1643</v>
      </c>
    </row>
    <row r="323" spans="1:12" ht="26.4">
      <c r="A323" s="62" t="s">
        <v>5</v>
      </c>
      <c r="B323" s="27" t="s">
        <v>5</v>
      </c>
      <c r="C323" s="62">
        <v>2020</v>
      </c>
      <c r="D323" s="570" t="s">
        <v>877</v>
      </c>
      <c r="E323" s="577" t="s">
        <v>41</v>
      </c>
      <c r="F323" s="13" t="s">
        <v>24</v>
      </c>
      <c r="G323" s="637" t="s">
        <v>800</v>
      </c>
      <c r="H323" s="637" t="s">
        <v>111</v>
      </c>
      <c r="I323" s="116" t="s">
        <v>1632</v>
      </c>
      <c r="J323" s="135">
        <v>750</v>
      </c>
      <c r="K323" s="27" t="s">
        <v>386</v>
      </c>
      <c r="L323" s="416" t="s">
        <v>1644</v>
      </c>
    </row>
    <row r="324" spans="1:12" ht="39.6">
      <c r="A324" s="62" t="s">
        <v>5</v>
      </c>
      <c r="B324" s="27" t="s">
        <v>5</v>
      </c>
      <c r="C324" s="62">
        <v>2020</v>
      </c>
      <c r="D324" s="570" t="s">
        <v>877</v>
      </c>
      <c r="E324" s="577" t="s">
        <v>41</v>
      </c>
      <c r="F324" s="13" t="s">
        <v>24</v>
      </c>
      <c r="G324" s="637" t="s">
        <v>800</v>
      </c>
      <c r="H324" s="637" t="s">
        <v>111</v>
      </c>
      <c r="I324" s="101" t="s">
        <v>1634</v>
      </c>
      <c r="J324" s="101" t="s">
        <v>752</v>
      </c>
      <c r="K324" s="27" t="s">
        <v>386</v>
      </c>
      <c r="L324" s="416" t="s">
        <v>1643</v>
      </c>
    </row>
    <row r="325" spans="1:12" ht="26.4">
      <c r="A325" s="62" t="s">
        <v>5</v>
      </c>
      <c r="B325" s="27" t="s">
        <v>5</v>
      </c>
      <c r="C325" s="62">
        <v>2020</v>
      </c>
      <c r="D325" s="570" t="s">
        <v>877</v>
      </c>
      <c r="E325" s="577" t="s">
        <v>41</v>
      </c>
      <c r="F325" s="13" t="s">
        <v>24</v>
      </c>
      <c r="G325" s="637" t="s">
        <v>800</v>
      </c>
      <c r="H325" s="637" t="s">
        <v>112</v>
      </c>
      <c r="I325" s="116" t="s">
        <v>1632</v>
      </c>
      <c r="J325" s="135">
        <v>750</v>
      </c>
      <c r="K325" s="27" t="s">
        <v>386</v>
      </c>
      <c r="L325" s="416" t="s">
        <v>1644</v>
      </c>
    </row>
    <row r="326" spans="1:12" ht="39.6">
      <c r="A326" s="62" t="s">
        <v>5</v>
      </c>
      <c r="B326" s="27" t="s">
        <v>5</v>
      </c>
      <c r="C326" s="62">
        <v>2020</v>
      </c>
      <c r="D326" s="570" t="s">
        <v>877</v>
      </c>
      <c r="E326" s="577" t="s">
        <v>41</v>
      </c>
      <c r="F326" s="13" t="s">
        <v>24</v>
      </c>
      <c r="G326" s="637" t="s">
        <v>800</v>
      </c>
      <c r="H326" s="637" t="s">
        <v>112</v>
      </c>
      <c r="I326" s="101" t="s">
        <v>1634</v>
      </c>
      <c r="J326" s="101" t="s">
        <v>752</v>
      </c>
      <c r="K326" s="27" t="s">
        <v>386</v>
      </c>
      <c r="L326" s="416" t="s">
        <v>1643</v>
      </c>
    </row>
    <row r="327" spans="1:12" ht="26.4">
      <c r="A327" s="62" t="s">
        <v>5</v>
      </c>
      <c r="B327" s="27" t="s">
        <v>5</v>
      </c>
      <c r="C327" s="62">
        <v>2020</v>
      </c>
      <c r="D327" s="570" t="s">
        <v>877</v>
      </c>
      <c r="E327" s="577" t="s">
        <v>41</v>
      </c>
      <c r="F327" s="13" t="s">
        <v>24</v>
      </c>
      <c r="G327" s="637" t="s">
        <v>800</v>
      </c>
      <c r="H327" s="647" t="s">
        <v>113</v>
      </c>
      <c r="I327" s="116" t="s">
        <v>1632</v>
      </c>
      <c r="J327" s="135">
        <v>750</v>
      </c>
      <c r="K327" s="27" t="s">
        <v>386</v>
      </c>
      <c r="L327" s="416" t="s">
        <v>1644</v>
      </c>
    </row>
    <row r="328" spans="1:12" ht="39.6">
      <c r="A328" s="62" t="s">
        <v>5</v>
      </c>
      <c r="B328" s="27" t="s">
        <v>5</v>
      </c>
      <c r="C328" s="62">
        <v>2020</v>
      </c>
      <c r="D328" s="570" t="s">
        <v>877</v>
      </c>
      <c r="E328" s="577" t="s">
        <v>41</v>
      </c>
      <c r="F328" s="13" t="s">
        <v>24</v>
      </c>
      <c r="G328" s="637" t="s">
        <v>800</v>
      </c>
      <c r="H328" s="647" t="s">
        <v>113</v>
      </c>
      <c r="I328" s="101" t="s">
        <v>1634</v>
      </c>
      <c r="J328" s="101" t="s">
        <v>752</v>
      </c>
      <c r="K328" s="27" t="s">
        <v>386</v>
      </c>
      <c r="L328" s="416" t="s">
        <v>1643</v>
      </c>
    </row>
    <row r="329" spans="1:12" ht="26.4">
      <c r="A329" s="62" t="s">
        <v>5</v>
      </c>
      <c r="B329" s="27" t="s">
        <v>5</v>
      </c>
      <c r="C329" s="62">
        <v>2020</v>
      </c>
      <c r="D329" s="570" t="s">
        <v>877</v>
      </c>
      <c r="E329" s="577" t="s">
        <v>41</v>
      </c>
      <c r="F329" s="13" t="s">
        <v>24</v>
      </c>
      <c r="G329" s="637" t="s">
        <v>800</v>
      </c>
      <c r="H329" s="637" t="s">
        <v>114</v>
      </c>
      <c r="I329" s="116" t="s">
        <v>1632</v>
      </c>
      <c r="J329" s="27" t="s">
        <v>1636</v>
      </c>
      <c r="K329" s="27" t="s">
        <v>386</v>
      </c>
      <c r="L329" s="416" t="s">
        <v>1644</v>
      </c>
    </row>
    <row r="330" spans="1:12" ht="26.4">
      <c r="A330" s="62" t="s">
        <v>5</v>
      </c>
      <c r="B330" s="27" t="s">
        <v>5</v>
      </c>
      <c r="C330" s="62">
        <v>2020</v>
      </c>
      <c r="D330" s="570" t="s">
        <v>877</v>
      </c>
      <c r="E330" s="577" t="s">
        <v>41</v>
      </c>
      <c r="F330" s="13" t="s">
        <v>24</v>
      </c>
      <c r="G330" s="637" t="s">
        <v>800</v>
      </c>
      <c r="H330" s="637" t="s">
        <v>114</v>
      </c>
      <c r="I330" s="101" t="s">
        <v>1634</v>
      </c>
      <c r="J330" s="27" t="s">
        <v>1636</v>
      </c>
      <c r="K330" s="27" t="s">
        <v>386</v>
      </c>
      <c r="L330" s="416" t="s">
        <v>1644</v>
      </c>
    </row>
    <row r="331" spans="1:12" ht="52.8">
      <c r="A331" s="63" t="s">
        <v>5</v>
      </c>
      <c r="B331" s="61" t="s">
        <v>5</v>
      </c>
      <c r="C331" s="101">
        <v>2020</v>
      </c>
      <c r="D331" s="570" t="s">
        <v>877</v>
      </c>
      <c r="E331" s="577" t="s">
        <v>41</v>
      </c>
      <c r="F331" s="13" t="s">
        <v>24</v>
      </c>
      <c r="G331" s="645" t="s">
        <v>878</v>
      </c>
      <c r="H331" s="645" t="s">
        <v>240</v>
      </c>
      <c r="I331" s="116" t="s">
        <v>1632</v>
      </c>
      <c r="J331" s="418">
        <v>69704.800000000003</v>
      </c>
      <c r="K331" s="61" t="s">
        <v>386</v>
      </c>
      <c r="L331" s="416" t="s">
        <v>1645</v>
      </c>
    </row>
    <row r="332" spans="1:12" ht="52.8">
      <c r="A332" s="62" t="s">
        <v>5</v>
      </c>
      <c r="B332" s="61" t="s">
        <v>5</v>
      </c>
      <c r="C332" s="63">
        <v>2020</v>
      </c>
      <c r="D332" s="570" t="s">
        <v>877</v>
      </c>
      <c r="E332" s="577" t="s">
        <v>41</v>
      </c>
      <c r="F332" s="13" t="s">
        <v>24</v>
      </c>
      <c r="G332" s="645" t="s">
        <v>878</v>
      </c>
      <c r="H332" s="645" t="s">
        <v>240</v>
      </c>
      <c r="I332" s="101" t="s">
        <v>1634</v>
      </c>
      <c r="J332" s="101" t="s">
        <v>752</v>
      </c>
      <c r="K332" s="61" t="s">
        <v>386</v>
      </c>
      <c r="L332" s="416" t="s">
        <v>1646</v>
      </c>
    </row>
    <row r="333" spans="1:12" ht="52.8">
      <c r="A333" s="62" t="s">
        <v>5</v>
      </c>
      <c r="B333" s="27" t="s">
        <v>5</v>
      </c>
      <c r="C333" s="62">
        <v>2020</v>
      </c>
      <c r="D333" s="570" t="s">
        <v>877</v>
      </c>
      <c r="E333" s="577" t="s">
        <v>41</v>
      </c>
      <c r="F333" s="13" t="s">
        <v>24</v>
      </c>
      <c r="G333" s="637" t="s">
        <v>878</v>
      </c>
      <c r="H333" s="637" t="s">
        <v>110</v>
      </c>
      <c r="I333" s="116" t="s">
        <v>1632</v>
      </c>
      <c r="J333" s="135">
        <f>1000+400</f>
        <v>1400</v>
      </c>
      <c r="K333" s="27" t="s">
        <v>386</v>
      </c>
      <c r="L333" s="416" t="s">
        <v>1647</v>
      </c>
    </row>
    <row r="334" spans="1:12" ht="52.8">
      <c r="A334" s="62" t="s">
        <v>5</v>
      </c>
      <c r="B334" s="27" t="s">
        <v>5</v>
      </c>
      <c r="C334" s="62">
        <v>2020</v>
      </c>
      <c r="D334" s="570" t="s">
        <v>877</v>
      </c>
      <c r="E334" s="577" t="s">
        <v>41</v>
      </c>
      <c r="F334" s="13" t="s">
        <v>24</v>
      </c>
      <c r="G334" s="637" t="s">
        <v>878</v>
      </c>
      <c r="H334" s="637" t="s">
        <v>110</v>
      </c>
      <c r="I334" s="101" t="s">
        <v>1634</v>
      </c>
      <c r="J334" s="101" t="s">
        <v>752</v>
      </c>
      <c r="K334" s="27" t="s">
        <v>386</v>
      </c>
      <c r="L334" s="416" t="s">
        <v>1648</v>
      </c>
    </row>
    <row r="335" spans="1:12" ht="52.8">
      <c r="A335" s="62" t="s">
        <v>5</v>
      </c>
      <c r="B335" s="27" t="s">
        <v>5</v>
      </c>
      <c r="C335" s="62">
        <v>2020</v>
      </c>
      <c r="D335" s="570" t="s">
        <v>877</v>
      </c>
      <c r="E335" s="577" t="s">
        <v>41</v>
      </c>
      <c r="F335" s="13" t="s">
        <v>24</v>
      </c>
      <c r="G335" s="637" t="s">
        <v>878</v>
      </c>
      <c r="H335" s="637" t="s">
        <v>111</v>
      </c>
      <c r="I335" s="116" t="s">
        <v>1632</v>
      </c>
      <c r="J335" s="135">
        <f>1000+400</f>
        <v>1400</v>
      </c>
      <c r="K335" s="27" t="s">
        <v>386</v>
      </c>
      <c r="L335" s="416" t="s">
        <v>1647</v>
      </c>
    </row>
    <row r="336" spans="1:12" ht="52.8">
      <c r="A336" s="62" t="s">
        <v>5</v>
      </c>
      <c r="B336" s="27" t="s">
        <v>5</v>
      </c>
      <c r="C336" s="62">
        <v>2020</v>
      </c>
      <c r="D336" s="570" t="s">
        <v>877</v>
      </c>
      <c r="E336" s="577" t="s">
        <v>41</v>
      </c>
      <c r="F336" s="13" t="s">
        <v>24</v>
      </c>
      <c r="G336" s="637" t="s">
        <v>878</v>
      </c>
      <c r="H336" s="637" t="s">
        <v>111</v>
      </c>
      <c r="I336" s="101" t="s">
        <v>1634</v>
      </c>
      <c r="J336" s="101" t="s">
        <v>752</v>
      </c>
      <c r="K336" s="27" t="s">
        <v>386</v>
      </c>
      <c r="L336" s="416" t="s">
        <v>1648</v>
      </c>
    </row>
    <row r="337" spans="1:12" ht="52.8">
      <c r="A337" s="62" t="s">
        <v>5</v>
      </c>
      <c r="B337" s="27" t="s">
        <v>5</v>
      </c>
      <c r="C337" s="62">
        <v>2020</v>
      </c>
      <c r="D337" s="570" t="s">
        <v>877</v>
      </c>
      <c r="E337" s="577" t="s">
        <v>41</v>
      </c>
      <c r="F337" s="13" t="s">
        <v>24</v>
      </c>
      <c r="G337" s="637" t="s">
        <v>878</v>
      </c>
      <c r="H337" s="637" t="s">
        <v>112</v>
      </c>
      <c r="I337" s="116" t="s">
        <v>1632</v>
      </c>
      <c r="J337" s="135">
        <f>1000+400</f>
        <v>1400</v>
      </c>
      <c r="K337" s="27" t="s">
        <v>386</v>
      </c>
      <c r="L337" s="416" t="s">
        <v>1647</v>
      </c>
    </row>
    <row r="338" spans="1:12" ht="52.8">
      <c r="A338" s="62" t="s">
        <v>5</v>
      </c>
      <c r="B338" s="27" t="s">
        <v>5</v>
      </c>
      <c r="C338" s="62">
        <v>2020</v>
      </c>
      <c r="D338" s="570" t="s">
        <v>877</v>
      </c>
      <c r="E338" s="577" t="s">
        <v>41</v>
      </c>
      <c r="F338" s="13" t="s">
        <v>24</v>
      </c>
      <c r="G338" s="637" t="s">
        <v>878</v>
      </c>
      <c r="H338" s="637" t="s">
        <v>112</v>
      </c>
      <c r="I338" s="101" t="s">
        <v>1634</v>
      </c>
      <c r="J338" s="101" t="s">
        <v>752</v>
      </c>
      <c r="K338" s="27" t="s">
        <v>386</v>
      </c>
      <c r="L338" s="416" t="s">
        <v>1648</v>
      </c>
    </row>
    <row r="339" spans="1:12" ht="52.8">
      <c r="A339" s="62" t="s">
        <v>5</v>
      </c>
      <c r="B339" s="27" t="s">
        <v>5</v>
      </c>
      <c r="C339" s="62">
        <v>2020</v>
      </c>
      <c r="D339" s="570" t="s">
        <v>877</v>
      </c>
      <c r="E339" s="577" t="s">
        <v>41</v>
      </c>
      <c r="F339" s="13" t="s">
        <v>24</v>
      </c>
      <c r="G339" s="637" t="s">
        <v>878</v>
      </c>
      <c r="H339" s="647" t="s">
        <v>113</v>
      </c>
      <c r="I339" s="116" t="s">
        <v>1632</v>
      </c>
      <c r="J339" s="135">
        <f>1000+400</f>
        <v>1400</v>
      </c>
      <c r="K339" s="27" t="s">
        <v>386</v>
      </c>
      <c r="L339" s="416" t="s">
        <v>1647</v>
      </c>
    </row>
    <row r="340" spans="1:12" ht="52.8">
      <c r="A340" s="62" t="s">
        <v>5</v>
      </c>
      <c r="B340" s="27" t="s">
        <v>5</v>
      </c>
      <c r="C340" s="62">
        <v>2020</v>
      </c>
      <c r="D340" s="570" t="s">
        <v>877</v>
      </c>
      <c r="E340" s="577" t="s">
        <v>41</v>
      </c>
      <c r="F340" s="13" t="s">
        <v>24</v>
      </c>
      <c r="G340" s="637" t="s">
        <v>878</v>
      </c>
      <c r="H340" s="647" t="s">
        <v>113</v>
      </c>
      <c r="I340" s="101" t="s">
        <v>1634</v>
      </c>
      <c r="J340" s="101" t="s">
        <v>752</v>
      </c>
      <c r="K340" s="27" t="s">
        <v>386</v>
      </c>
      <c r="L340" s="416" t="s">
        <v>1648</v>
      </c>
    </row>
    <row r="341" spans="1:12" ht="52.8">
      <c r="A341" s="62" t="s">
        <v>5</v>
      </c>
      <c r="B341" s="27" t="s">
        <v>5</v>
      </c>
      <c r="C341" s="62">
        <v>2020</v>
      </c>
      <c r="D341" s="570" t="s">
        <v>877</v>
      </c>
      <c r="E341" s="577" t="s">
        <v>41</v>
      </c>
      <c r="F341" s="13" t="s">
        <v>24</v>
      </c>
      <c r="G341" s="637" t="s">
        <v>878</v>
      </c>
      <c r="H341" s="637" t="s">
        <v>114</v>
      </c>
      <c r="I341" s="116" t="s">
        <v>1632</v>
      </c>
      <c r="J341" s="27" t="s">
        <v>1636</v>
      </c>
      <c r="K341" s="27" t="s">
        <v>386</v>
      </c>
      <c r="L341" s="416" t="s">
        <v>1647</v>
      </c>
    </row>
    <row r="342" spans="1:12" ht="52.8">
      <c r="A342" s="62" t="s">
        <v>5</v>
      </c>
      <c r="B342" s="27" t="s">
        <v>5</v>
      </c>
      <c r="C342" s="62">
        <v>2020</v>
      </c>
      <c r="D342" s="570" t="s">
        <v>877</v>
      </c>
      <c r="E342" s="577" t="s">
        <v>41</v>
      </c>
      <c r="F342" s="13" t="s">
        <v>24</v>
      </c>
      <c r="G342" s="637" t="s">
        <v>878</v>
      </c>
      <c r="H342" s="637" t="s">
        <v>114</v>
      </c>
      <c r="I342" s="101" t="s">
        <v>1634</v>
      </c>
      <c r="J342" s="27" t="s">
        <v>1636</v>
      </c>
      <c r="K342" s="27" t="s">
        <v>386</v>
      </c>
      <c r="L342" s="416" t="s">
        <v>1647</v>
      </c>
    </row>
    <row r="343" spans="1:12" ht="39.6">
      <c r="A343" s="62" t="s">
        <v>5</v>
      </c>
      <c r="B343" s="61" t="s">
        <v>5</v>
      </c>
      <c r="C343" s="101">
        <v>2020</v>
      </c>
      <c r="D343" s="627" t="s">
        <v>879</v>
      </c>
      <c r="E343" s="577" t="s">
        <v>41</v>
      </c>
      <c r="F343" s="13" t="s">
        <v>24</v>
      </c>
      <c r="G343" s="645" t="s">
        <v>565</v>
      </c>
      <c r="H343" s="645" t="s">
        <v>240</v>
      </c>
      <c r="I343" s="116" t="s">
        <v>1632</v>
      </c>
      <c r="J343" s="418">
        <v>19302.649999999998</v>
      </c>
      <c r="K343" s="27" t="s">
        <v>386</v>
      </c>
      <c r="L343" s="284" t="s">
        <v>1633</v>
      </c>
    </row>
    <row r="344" spans="1:12" ht="26.4">
      <c r="A344" s="62" t="s">
        <v>5</v>
      </c>
      <c r="B344" s="61" t="s">
        <v>5</v>
      </c>
      <c r="C344" s="63">
        <v>2020</v>
      </c>
      <c r="D344" s="627" t="s">
        <v>879</v>
      </c>
      <c r="E344" s="577" t="s">
        <v>41</v>
      </c>
      <c r="F344" s="13" t="s">
        <v>24</v>
      </c>
      <c r="G344" s="645" t="s">
        <v>565</v>
      </c>
      <c r="H344" s="645" t="s">
        <v>240</v>
      </c>
      <c r="I344" s="101" t="s">
        <v>1634</v>
      </c>
      <c r="J344" s="101" t="s">
        <v>752</v>
      </c>
      <c r="K344" s="61" t="s">
        <v>386</v>
      </c>
      <c r="L344" s="416" t="s">
        <v>1635</v>
      </c>
    </row>
    <row r="345" spans="1:12">
      <c r="A345" s="62" t="s">
        <v>5</v>
      </c>
      <c r="B345" s="61" t="s">
        <v>5</v>
      </c>
      <c r="C345" s="101">
        <v>2020</v>
      </c>
      <c r="D345" s="627" t="s">
        <v>879</v>
      </c>
      <c r="E345" s="577" t="s">
        <v>41</v>
      </c>
      <c r="F345" s="13" t="s">
        <v>24</v>
      </c>
      <c r="G345" s="645" t="s">
        <v>565</v>
      </c>
      <c r="H345" s="645" t="s">
        <v>110</v>
      </c>
      <c r="I345" s="116" t="s">
        <v>1632</v>
      </c>
      <c r="J345" s="101">
        <v>100</v>
      </c>
      <c r="K345" s="27" t="s">
        <v>386</v>
      </c>
      <c r="L345" s="284" t="s">
        <v>2566</v>
      </c>
    </row>
    <row r="346" spans="1:12" ht="26.4">
      <c r="A346" s="62" t="s">
        <v>5</v>
      </c>
      <c r="B346" s="61" t="s">
        <v>5</v>
      </c>
      <c r="C346" s="63">
        <v>2020</v>
      </c>
      <c r="D346" s="627" t="s">
        <v>879</v>
      </c>
      <c r="E346" s="577" t="s">
        <v>41</v>
      </c>
      <c r="F346" s="13" t="s">
        <v>24</v>
      </c>
      <c r="G346" s="645" t="s">
        <v>565</v>
      </c>
      <c r="H346" s="645" t="s">
        <v>110</v>
      </c>
      <c r="I346" s="101" t="s">
        <v>1634</v>
      </c>
      <c r="J346" s="101" t="s">
        <v>752</v>
      </c>
      <c r="K346" s="27" t="s">
        <v>386</v>
      </c>
      <c r="L346" s="284" t="s">
        <v>2567</v>
      </c>
    </row>
    <row r="347" spans="1:12">
      <c r="A347" s="62" t="s">
        <v>5</v>
      </c>
      <c r="B347" s="61" t="s">
        <v>5</v>
      </c>
      <c r="C347" s="101">
        <v>2020</v>
      </c>
      <c r="D347" s="627" t="s">
        <v>879</v>
      </c>
      <c r="E347" s="577" t="s">
        <v>41</v>
      </c>
      <c r="F347" s="13" t="s">
        <v>24</v>
      </c>
      <c r="G347" s="645" t="s">
        <v>565</v>
      </c>
      <c r="H347" s="645" t="s">
        <v>111</v>
      </c>
      <c r="I347" s="116" t="s">
        <v>1632</v>
      </c>
      <c r="J347" s="101">
        <v>100</v>
      </c>
      <c r="K347" s="27" t="s">
        <v>386</v>
      </c>
      <c r="L347" s="284" t="s">
        <v>2566</v>
      </c>
    </row>
    <row r="348" spans="1:12" ht="26.4">
      <c r="A348" s="62" t="s">
        <v>5</v>
      </c>
      <c r="B348" s="61" t="s">
        <v>5</v>
      </c>
      <c r="C348" s="63">
        <v>2020</v>
      </c>
      <c r="D348" s="627" t="s">
        <v>879</v>
      </c>
      <c r="E348" s="577" t="s">
        <v>41</v>
      </c>
      <c r="F348" s="13" t="s">
        <v>24</v>
      </c>
      <c r="G348" s="645" t="s">
        <v>565</v>
      </c>
      <c r="H348" s="645" t="s">
        <v>111</v>
      </c>
      <c r="I348" s="101" t="s">
        <v>1634</v>
      </c>
      <c r="J348" s="101" t="s">
        <v>752</v>
      </c>
      <c r="K348" s="27" t="s">
        <v>386</v>
      </c>
      <c r="L348" s="284" t="s">
        <v>2567</v>
      </c>
    </row>
    <row r="349" spans="1:12">
      <c r="A349" s="62" t="s">
        <v>5</v>
      </c>
      <c r="B349" s="61" t="s">
        <v>5</v>
      </c>
      <c r="C349" s="101">
        <v>2020</v>
      </c>
      <c r="D349" s="627" t="s">
        <v>879</v>
      </c>
      <c r="E349" s="577" t="s">
        <v>41</v>
      </c>
      <c r="F349" s="13" t="s">
        <v>24</v>
      </c>
      <c r="G349" s="645" t="s">
        <v>565</v>
      </c>
      <c r="H349" s="637" t="s">
        <v>112</v>
      </c>
      <c r="I349" s="116" t="s">
        <v>1632</v>
      </c>
      <c r="J349" s="101">
        <v>100</v>
      </c>
      <c r="K349" s="27" t="s">
        <v>386</v>
      </c>
      <c r="L349" s="284" t="s">
        <v>2566</v>
      </c>
    </row>
    <row r="350" spans="1:12" ht="26.4">
      <c r="A350" s="62" t="s">
        <v>5</v>
      </c>
      <c r="B350" s="61" t="s">
        <v>5</v>
      </c>
      <c r="C350" s="63">
        <v>2020</v>
      </c>
      <c r="D350" s="627" t="s">
        <v>879</v>
      </c>
      <c r="E350" s="577" t="s">
        <v>41</v>
      </c>
      <c r="F350" s="13" t="s">
        <v>24</v>
      </c>
      <c r="G350" s="645" t="s">
        <v>565</v>
      </c>
      <c r="H350" s="637" t="s">
        <v>112</v>
      </c>
      <c r="I350" s="101" t="s">
        <v>1634</v>
      </c>
      <c r="J350" s="101" t="s">
        <v>752</v>
      </c>
      <c r="K350" s="27" t="s">
        <v>386</v>
      </c>
      <c r="L350" s="284" t="s">
        <v>2567</v>
      </c>
    </row>
    <row r="351" spans="1:12" ht="26.4">
      <c r="A351" s="62" t="s">
        <v>5</v>
      </c>
      <c r="B351" s="61" t="s">
        <v>5</v>
      </c>
      <c r="C351" s="101">
        <v>2020</v>
      </c>
      <c r="D351" s="627" t="s">
        <v>879</v>
      </c>
      <c r="E351" s="577" t="s">
        <v>41</v>
      </c>
      <c r="F351" s="13" t="s">
        <v>24</v>
      </c>
      <c r="G351" s="645" t="s">
        <v>565</v>
      </c>
      <c r="H351" s="647" t="s">
        <v>113</v>
      </c>
      <c r="I351" s="116" t="s">
        <v>1632</v>
      </c>
      <c r="J351" s="101">
        <v>100</v>
      </c>
      <c r="K351" s="27" t="s">
        <v>386</v>
      </c>
      <c r="L351" s="284" t="s">
        <v>2566</v>
      </c>
    </row>
    <row r="352" spans="1:12" ht="26.4">
      <c r="A352" s="62" t="s">
        <v>5</v>
      </c>
      <c r="B352" s="61" t="s">
        <v>5</v>
      </c>
      <c r="C352" s="63">
        <v>2020</v>
      </c>
      <c r="D352" s="627" t="s">
        <v>879</v>
      </c>
      <c r="E352" s="577" t="s">
        <v>41</v>
      </c>
      <c r="F352" s="13" t="s">
        <v>24</v>
      </c>
      <c r="G352" s="645" t="s">
        <v>565</v>
      </c>
      <c r="H352" s="647" t="s">
        <v>113</v>
      </c>
      <c r="I352" s="101" t="s">
        <v>1634</v>
      </c>
      <c r="J352" s="101" t="s">
        <v>752</v>
      </c>
      <c r="K352" s="27" t="s">
        <v>386</v>
      </c>
      <c r="L352" s="284" t="s">
        <v>2567</v>
      </c>
    </row>
    <row r="353" spans="1:12" ht="39.6">
      <c r="A353" s="63" t="s">
        <v>5</v>
      </c>
      <c r="B353" s="61" t="s">
        <v>5</v>
      </c>
      <c r="C353" s="101">
        <v>2020</v>
      </c>
      <c r="D353" s="627" t="s">
        <v>880</v>
      </c>
      <c r="E353" s="577" t="s">
        <v>41</v>
      </c>
      <c r="F353" s="13" t="s">
        <v>24</v>
      </c>
      <c r="G353" s="645" t="s">
        <v>565</v>
      </c>
      <c r="H353" s="645" t="s">
        <v>240</v>
      </c>
      <c r="I353" s="116" t="s">
        <v>1632</v>
      </c>
      <c r="J353" s="418">
        <v>5425.6</v>
      </c>
      <c r="K353" s="27" t="s">
        <v>386</v>
      </c>
      <c r="L353" s="284" t="s">
        <v>1633</v>
      </c>
    </row>
    <row r="354" spans="1:12" ht="26.4">
      <c r="A354" s="63" t="s">
        <v>5</v>
      </c>
      <c r="B354" s="61" t="s">
        <v>5</v>
      </c>
      <c r="C354" s="63">
        <v>2020</v>
      </c>
      <c r="D354" s="627" t="s">
        <v>880</v>
      </c>
      <c r="E354" s="577" t="s">
        <v>41</v>
      </c>
      <c r="F354" s="13" t="s">
        <v>24</v>
      </c>
      <c r="G354" s="645" t="s">
        <v>565</v>
      </c>
      <c r="H354" s="645" t="s">
        <v>240</v>
      </c>
      <c r="I354" s="101" t="s">
        <v>1634</v>
      </c>
      <c r="J354" s="101" t="s">
        <v>752</v>
      </c>
      <c r="K354" s="61" t="s">
        <v>386</v>
      </c>
      <c r="L354" s="416" t="s">
        <v>1635</v>
      </c>
    </row>
    <row r="355" spans="1:12" ht="39.6">
      <c r="A355" s="63" t="s">
        <v>5</v>
      </c>
      <c r="B355" s="61" t="s">
        <v>5</v>
      </c>
      <c r="C355" s="101">
        <v>2020</v>
      </c>
      <c r="D355" s="627" t="s">
        <v>880</v>
      </c>
      <c r="E355" s="577" t="s">
        <v>41</v>
      </c>
      <c r="F355" s="13" t="s">
        <v>24</v>
      </c>
      <c r="G355" s="645" t="s">
        <v>565</v>
      </c>
      <c r="H355" s="645" t="s">
        <v>110</v>
      </c>
      <c r="I355" s="116" t="s">
        <v>1632</v>
      </c>
      <c r="J355" s="101" t="s">
        <v>752</v>
      </c>
      <c r="K355" s="27" t="s">
        <v>386</v>
      </c>
      <c r="L355" s="664" t="s">
        <v>2459</v>
      </c>
    </row>
    <row r="356" spans="1:12" ht="26.4">
      <c r="A356" s="63" t="s">
        <v>5</v>
      </c>
      <c r="B356" s="61" t="s">
        <v>5</v>
      </c>
      <c r="C356" s="63">
        <v>2020</v>
      </c>
      <c r="D356" s="627" t="s">
        <v>880</v>
      </c>
      <c r="E356" s="577" t="s">
        <v>41</v>
      </c>
      <c r="F356" s="13" t="s">
        <v>24</v>
      </c>
      <c r="G356" s="645" t="s">
        <v>565</v>
      </c>
      <c r="H356" s="645" t="s">
        <v>110</v>
      </c>
      <c r="I356" s="101" t="s">
        <v>1634</v>
      </c>
      <c r="J356" s="101" t="s">
        <v>752</v>
      </c>
      <c r="K356" s="27" t="s">
        <v>386</v>
      </c>
      <c r="L356" s="284" t="s">
        <v>1635</v>
      </c>
    </row>
    <row r="357" spans="1:12" ht="39.6">
      <c r="A357" s="63" t="s">
        <v>5</v>
      </c>
      <c r="B357" s="61" t="s">
        <v>5</v>
      </c>
      <c r="C357" s="101">
        <v>2020</v>
      </c>
      <c r="D357" s="627" t="s">
        <v>880</v>
      </c>
      <c r="E357" s="577" t="s">
        <v>41</v>
      </c>
      <c r="F357" s="13" t="s">
        <v>24</v>
      </c>
      <c r="G357" s="645" t="s">
        <v>565</v>
      </c>
      <c r="H357" s="645" t="s">
        <v>111</v>
      </c>
      <c r="I357" s="116" t="s">
        <v>1632</v>
      </c>
      <c r="J357" s="101" t="s">
        <v>752</v>
      </c>
      <c r="K357" s="27" t="s">
        <v>386</v>
      </c>
      <c r="L357" s="664" t="s">
        <v>2459</v>
      </c>
    </row>
    <row r="358" spans="1:12" ht="26.4">
      <c r="A358" s="63" t="s">
        <v>5</v>
      </c>
      <c r="B358" s="61" t="s">
        <v>5</v>
      </c>
      <c r="C358" s="63">
        <v>2020</v>
      </c>
      <c r="D358" s="627" t="s">
        <v>880</v>
      </c>
      <c r="E358" s="577" t="s">
        <v>41</v>
      </c>
      <c r="F358" s="13" t="s">
        <v>24</v>
      </c>
      <c r="G358" s="645" t="s">
        <v>565</v>
      </c>
      <c r="H358" s="645" t="s">
        <v>111</v>
      </c>
      <c r="I358" s="101" t="s">
        <v>1634</v>
      </c>
      <c r="J358" s="101" t="s">
        <v>752</v>
      </c>
      <c r="K358" s="27" t="s">
        <v>386</v>
      </c>
      <c r="L358" s="284" t="s">
        <v>1635</v>
      </c>
    </row>
    <row r="359" spans="1:12" ht="39.6">
      <c r="A359" s="63" t="s">
        <v>5</v>
      </c>
      <c r="B359" s="61" t="s">
        <v>5</v>
      </c>
      <c r="C359" s="101">
        <v>2020</v>
      </c>
      <c r="D359" s="627" t="s">
        <v>880</v>
      </c>
      <c r="E359" s="577" t="s">
        <v>41</v>
      </c>
      <c r="F359" s="13" t="s">
        <v>24</v>
      </c>
      <c r="G359" s="645" t="s">
        <v>565</v>
      </c>
      <c r="H359" s="637" t="s">
        <v>112</v>
      </c>
      <c r="I359" s="116" t="s">
        <v>1632</v>
      </c>
      <c r="J359" s="101" t="s">
        <v>752</v>
      </c>
      <c r="K359" s="27" t="s">
        <v>386</v>
      </c>
      <c r="L359" s="664" t="s">
        <v>2459</v>
      </c>
    </row>
    <row r="360" spans="1:12" ht="26.4">
      <c r="A360" s="63" t="s">
        <v>5</v>
      </c>
      <c r="B360" s="61" t="s">
        <v>5</v>
      </c>
      <c r="C360" s="63">
        <v>2020</v>
      </c>
      <c r="D360" s="627" t="s">
        <v>880</v>
      </c>
      <c r="E360" s="577" t="s">
        <v>41</v>
      </c>
      <c r="F360" s="13" t="s">
        <v>24</v>
      </c>
      <c r="G360" s="645" t="s">
        <v>565</v>
      </c>
      <c r="H360" s="637" t="s">
        <v>112</v>
      </c>
      <c r="I360" s="101" t="s">
        <v>1634</v>
      </c>
      <c r="J360" s="101" t="s">
        <v>752</v>
      </c>
      <c r="K360" s="27" t="s">
        <v>386</v>
      </c>
      <c r="L360" s="284" t="s">
        <v>1635</v>
      </c>
    </row>
    <row r="361" spans="1:12" ht="39.6">
      <c r="A361" s="62" t="s">
        <v>5</v>
      </c>
      <c r="B361" s="27" t="s">
        <v>5</v>
      </c>
      <c r="C361" s="101">
        <v>2020</v>
      </c>
      <c r="D361" s="631" t="s">
        <v>1086</v>
      </c>
      <c r="E361" s="637" t="s">
        <v>41</v>
      </c>
      <c r="F361" s="27" t="s">
        <v>24</v>
      </c>
      <c r="G361" s="637" t="s">
        <v>565</v>
      </c>
      <c r="H361" s="637" t="s">
        <v>240</v>
      </c>
      <c r="I361" s="67" t="s">
        <v>1632</v>
      </c>
      <c r="J361" s="418">
        <v>17272.849999999999</v>
      </c>
      <c r="K361" s="27" t="s">
        <v>386</v>
      </c>
      <c r="L361" s="416" t="s">
        <v>1712</v>
      </c>
    </row>
    <row r="362" spans="1:12" ht="26.4">
      <c r="A362" s="308" t="s">
        <v>5</v>
      </c>
      <c r="B362" s="356" t="s">
        <v>5</v>
      </c>
      <c r="C362" s="348">
        <v>2020</v>
      </c>
      <c r="D362" s="632" t="s">
        <v>1036</v>
      </c>
      <c r="E362" s="638" t="s">
        <v>1033</v>
      </c>
      <c r="F362" s="223" t="s">
        <v>1034</v>
      </c>
      <c r="G362" s="648" t="s">
        <v>1118</v>
      </c>
      <c r="H362" s="648" t="s">
        <v>240</v>
      </c>
      <c r="I362" s="252" t="s">
        <v>1119</v>
      </c>
      <c r="J362" s="356">
        <v>2000</v>
      </c>
      <c r="K362" s="356" t="s">
        <v>386</v>
      </c>
      <c r="L362" s="658"/>
    </row>
    <row r="363" spans="1:12" ht="26.4">
      <c r="A363" s="308" t="s">
        <v>5</v>
      </c>
      <c r="B363" s="356" t="s">
        <v>5</v>
      </c>
      <c r="C363" s="348">
        <v>2020</v>
      </c>
      <c r="D363" s="632" t="s">
        <v>1036</v>
      </c>
      <c r="E363" s="638" t="s">
        <v>1033</v>
      </c>
      <c r="F363" s="223" t="s">
        <v>1034</v>
      </c>
      <c r="G363" s="648" t="s">
        <v>1123</v>
      </c>
      <c r="H363" s="648" t="s">
        <v>240</v>
      </c>
      <c r="I363" s="252" t="s">
        <v>1119</v>
      </c>
      <c r="J363" s="356">
        <v>2000</v>
      </c>
      <c r="K363" s="356" t="s">
        <v>386</v>
      </c>
      <c r="L363" s="658"/>
    </row>
    <row r="364" spans="1:12" ht="26.4">
      <c r="A364" s="308" t="s">
        <v>5</v>
      </c>
      <c r="B364" s="356" t="s">
        <v>5</v>
      </c>
      <c r="C364" s="348">
        <v>2020</v>
      </c>
      <c r="D364" s="632" t="s">
        <v>1036</v>
      </c>
      <c r="E364" s="638" t="s">
        <v>1033</v>
      </c>
      <c r="F364" s="223" t="s">
        <v>1034</v>
      </c>
      <c r="G364" s="648" t="s">
        <v>1120</v>
      </c>
      <c r="H364" s="648" t="s">
        <v>240</v>
      </c>
      <c r="I364" s="252" t="s">
        <v>1119</v>
      </c>
      <c r="J364" s="356">
        <v>1800</v>
      </c>
      <c r="K364" s="356" t="s">
        <v>386</v>
      </c>
      <c r="L364" s="658"/>
    </row>
    <row r="365" spans="1:12" ht="26.4">
      <c r="A365" s="308" t="s">
        <v>5</v>
      </c>
      <c r="B365" s="356" t="s">
        <v>5</v>
      </c>
      <c r="C365" s="348">
        <v>2020</v>
      </c>
      <c r="D365" s="632" t="s">
        <v>1036</v>
      </c>
      <c r="E365" s="638" t="s">
        <v>1033</v>
      </c>
      <c r="F365" s="223" t="s">
        <v>1034</v>
      </c>
      <c r="G365" s="648" t="s">
        <v>1114</v>
      </c>
      <c r="H365" s="648" t="s">
        <v>240</v>
      </c>
      <c r="I365" s="252" t="s">
        <v>1119</v>
      </c>
      <c r="J365" s="356">
        <v>2000</v>
      </c>
      <c r="K365" s="356" t="s">
        <v>386</v>
      </c>
      <c r="L365" s="658"/>
    </row>
    <row r="366" spans="1:12" ht="26.4">
      <c r="A366" s="308" t="s">
        <v>5</v>
      </c>
      <c r="B366" s="356" t="s">
        <v>5</v>
      </c>
      <c r="C366" s="348">
        <v>2020</v>
      </c>
      <c r="D366" s="632" t="s">
        <v>1036</v>
      </c>
      <c r="E366" s="638" t="s">
        <v>1033</v>
      </c>
      <c r="F366" s="223" t="s">
        <v>1034</v>
      </c>
      <c r="G366" s="648" t="s">
        <v>1121</v>
      </c>
      <c r="H366" s="648" t="s">
        <v>240</v>
      </c>
      <c r="I366" s="252" t="s">
        <v>1119</v>
      </c>
      <c r="J366" s="356">
        <v>1500</v>
      </c>
      <c r="K366" s="356" t="s">
        <v>386</v>
      </c>
      <c r="L366" s="658"/>
    </row>
    <row r="367" spans="1:12" ht="26.4">
      <c r="A367" s="308" t="s">
        <v>5</v>
      </c>
      <c r="B367" s="356" t="s">
        <v>5</v>
      </c>
      <c r="C367" s="348">
        <v>2020</v>
      </c>
      <c r="D367" s="632" t="s">
        <v>1112</v>
      </c>
      <c r="E367" s="638" t="s">
        <v>1033</v>
      </c>
      <c r="F367" s="223" t="s">
        <v>1034</v>
      </c>
      <c r="G367" s="648" t="s">
        <v>1118</v>
      </c>
      <c r="H367" s="648" t="s">
        <v>240</v>
      </c>
      <c r="I367" s="252" t="s">
        <v>1119</v>
      </c>
      <c r="J367" s="356">
        <v>250</v>
      </c>
      <c r="K367" s="356" t="s">
        <v>386</v>
      </c>
      <c r="L367" s="658"/>
    </row>
    <row r="368" spans="1:12" ht="26.4">
      <c r="A368" s="308" t="s">
        <v>5</v>
      </c>
      <c r="B368" s="356" t="s">
        <v>5</v>
      </c>
      <c r="C368" s="348">
        <v>2020</v>
      </c>
      <c r="D368" s="632" t="s">
        <v>1112</v>
      </c>
      <c r="E368" s="638" t="s">
        <v>1033</v>
      </c>
      <c r="F368" s="223" t="s">
        <v>1034</v>
      </c>
      <c r="G368" s="648" t="s">
        <v>1120</v>
      </c>
      <c r="H368" s="648" t="s">
        <v>240</v>
      </c>
      <c r="I368" s="252" t="s">
        <v>1119</v>
      </c>
      <c r="J368" s="356">
        <v>250</v>
      </c>
      <c r="K368" s="356" t="s">
        <v>386</v>
      </c>
      <c r="L368" s="658"/>
    </row>
    <row r="369" spans="1:12" ht="26.4">
      <c r="A369" s="308" t="s">
        <v>5</v>
      </c>
      <c r="B369" s="356" t="s">
        <v>5</v>
      </c>
      <c r="C369" s="348">
        <v>2020</v>
      </c>
      <c r="D369" s="632" t="s">
        <v>1112</v>
      </c>
      <c r="E369" s="638" t="s">
        <v>1033</v>
      </c>
      <c r="F369" s="223" t="s">
        <v>1034</v>
      </c>
      <c r="G369" s="648" t="s">
        <v>1114</v>
      </c>
      <c r="H369" s="648" t="s">
        <v>240</v>
      </c>
      <c r="I369" s="252" t="s">
        <v>1119</v>
      </c>
      <c r="J369" s="356">
        <v>1000</v>
      </c>
      <c r="K369" s="356" t="s">
        <v>386</v>
      </c>
      <c r="L369" s="658"/>
    </row>
    <row r="370" spans="1:12" ht="26.4">
      <c r="A370" s="308" t="s">
        <v>5</v>
      </c>
      <c r="B370" s="356" t="s">
        <v>5</v>
      </c>
      <c r="C370" s="348">
        <v>2020</v>
      </c>
      <c r="D370" s="632" t="s">
        <v>1112</v>
      </c>
      <c r="E370" s="638" t="s">
        <v>1033</v>
      </c>
      <c r="F370" s="223" t="s">
        <v>1034</v>
      </c>
      <c r="G370" s="648" t="s">
        <v>1121</v>
      </c>
      <c r="H370" s="648" t="s">
        <v>240</v>
      </c>
      <c r="I370" s="252" t="s">
        <v>1119</v>
      </c>
      <c r="J370" s="356">
        <v>250</v>
      </c>
      <c r="K370" s="356" t="s">
        <v>386</v>
      </c>
      <c r="L370" s="658"/>
    </row>
    <row r="371" spans="1:12" ht="26.4">
      <c r="A371" s="308" t="s">
        <v>5</v>
      </c>
      <c r="B371" s="356" t="s">
        <v>5</v>
      </c>
      <c r="C371" s="348">
        <v>2020</v>
      </c>
      <c r="D371" s="632" t="s">
        <v>687</v>
      </c>
      <c r="E371" s="638" t="s">
        <v>1033</v>
      </c>
      <c r="F371" s="223" t="s">
        <v>1034</v>
      </c>
      <c r="G371" s="648" t="s">
        <v>1118</v>
      </c>
      <c r="H371" s="648" t="s">
        <v>240</v>
      </c>
      <c r="I371" s="252" t="s">
        <v>1119</v>
      </c>
      <c r="J371" s="356">
        <v>4000</v>
      </c>
      <c r="K371" s="356" t="s">
        <v>386</v>
      </c>
      <c r="L371" s="658"/>
    </row>
    <row r="372" spans="1:12" ht="26.4">
      <c r="A372" s="308" t="s">
        <v>5</v>
      </c>
      <c r="B372" s="356" t="s">
        <v>5</v>
      </c>
      <c r="C372" s="348">
        <v>2020</v>
      </c>
      <c r="D372" s="632" t="s">
        <v>687</v>
      </c>
      <c r="E372" s="638" t="s">
        <v>1033</v>
      </c>
      <c r="F372" s="223" t="s">
        <v>1034</v>
      </c>
      <c r="G372" s="648" t="s">
        <v>1118</v>
      </c>
      <c r="H372" s="648" t="s">
        <v>117</v>
      </c>
      <c r="I372" s="252" t="s">
        <v>1119</v>
      </c>
      <c r="J372" s="356">
        <v>500</v>
      </c>
      <c r="K372" s="356" t="s">
        <v>386</v>
      </c>
      <c r="L372" s="658"/>
    </row>
    <row r="373" spans="1:12" ht="26.4">
      <c r="A373" s="308" t="s">
        <v>5</v>
      </c>
      <c r="B373" s="356" t="s">
        <v>5</v>
      </c>
      <c r="C373" s="348">
        <v>2020</v>
      </c>
      <c r="D373" s="632" t="s">
        <v>687</v>
      </c>
      <c r="E373" s="638" t="s">
        <v>1033</v>
      </c>
      <c r="F373" s="223" t="s">
        <v>1034</v>
      </c>
      <c r="G373" s="648" t="s">
        <v>1118</v>
      </c>
      <c r="H373" s="648" t="s">
        <v>111</v>
      </c>
      <c r="I373" s="252" t="s">
        <v>1119</v>
      </c>
      <c r="J373" s="356">
        <v>700</v>
      </c>
      <c r="K373" s="356" t="s">
        <v>386</v>
      </c>
      <c r="L373" s="658"/>
    </row>
    <row r="374" spans="1:12" ht="26.4">
      <c r="A374" s="308" t="s">
        <v>5</v>
      </c>
      <c r="B374" s="356" t="s">
        <v>5</v>
      </c>
      <c r="C374" s="348">
        <v>2020</v>
      </c>
      <c r="D374" s="632" t="s">
        <v>687</v>
      </c>
      <c r="E374" s="638" t="s">
        <v>1033</v>
      </c>
      <c r="F374" s="223" t="s">
        <v>1034</v>
      </c>
      <c r="G374" s="648" t="s">
        <v>1118</v>
      </c>
      <c r="H374" s="648" t="s">
        <v>112</v>
      </c>
      <c r="I374" s="252" t="s">
        <v>1119</v>
      </c>
      <c r="J374" s="356">
        <v>700</v>
      </c>
      <c r="K374" s="356" t="s">
        <v>386</v>
      </c>
      <c r="L374" s="658"/>
    </row>
    <row r="375" spans="1:12" ht="26.4">
      <c r="A375" s="308" t="s">
        <v>5</v>
      </c>
      <c r="B375" s="356" t="s">
        <v>5</v>
      </c>
      <c r="C375" s="348">
        <v>2020</v>
      </c>
      <c r="D375" s="632" t="s">
        <v>687</v>
      </c>
      <c r="E375" s="638" t="s">
        <v>1033</v>
      </c>
      <c r="F375" s="223" t="s">
        <v>1034</v>
      </c>
      <c r="G375" s="648" t="s">
        <v>1118</v>
      </c>
      <c r="H375" s="648" t="s">
        <v>113</v>
      </c>
      <c r="I375" s="252" t="s">
        <v>1119</v>
      </c>
      <c r="J375" s="356">
        <v>700</v>
      </c>
      <c r="K375" s="356" t="s">
        <v>386</v>
      </c>
      <c r="L375" s="658"/>
    </row>
    <row r="376" spans="1:12" ht="26.4">
      <c r="A376" s="308" t="s">
        <v>5</v>
      </c>
      <c r="B376" s="356" t="s">
        <v>5</v>
      </c>
      <c r="C376" s="348">
        <v>2020</v>
      </c>
      <c r="D376" s="632" t="s">
        <v>687</v>
      </c>
      <c r="E376" s="638" t="s">
        <v>1033</v>
      </c>
      <c r="F376" s="223" t="s">
        <v>1034</v>
      </c>
      <c r="G376" s="648" t="s">
        <v>1114</v>
      </c>
      <c r="H376" s="648" t="s">
        <v>240</v>
      </c>
      <c r="I376" s="252" t="s">
        <v>1119</v>
      </c>
      <c r="J376" s="356">
        <v>10000</v>
      </c>
      <c r="K376" s="356" t="s">
        <v>386</v>
      </c>
      <c r="L376" s="658"/>
    </row>
    <row r="377" spans="1:12" ht="26.4">
      <c r="A377" s="308" t="s">
        <v>5</v>
      </c>
      <c r="B377" s="356" t="s">
        <v>5</v>
      </c>
      <c r="C377" s="348">
        <v>2020</v>
      </c>
      <c r="D377" s="632" t="s">
        <v>687</v>
      </c>
      <c r="E377" s="638" t="s">
        <v>1033</v>
      </c>
      <c r="F377" s="223" t="s">
        <v>1034</v>
      </c>
      <c r="G377" s="648" t="s">
        <v>1114</v>
      </c>
      <c r="H377" s="648" t="s">
        <v>117</v>
      </c>
      <c r="I377" s="252" t="s">
        <v>1119</v>
      </c>
      <c r="J377" s="356">
        <v>500</v>
      </c>
      <c r="K377" s="356" t="s">
        <v>386</v>
      </c>
      <c r="L377" s="658"/>
    </row>
    <row r="378" spans="1:12" ht="26.4">
      <c r="A378" s="308" t="s">
        <v>5</v>
      </c>
      <c r="B378" s="356" t="s">
        <v>5</v>
      </c>
      <c r="C378" s="348">
        <v>2020</v>
      </c>
      <c r="D378" s="632" t="s">
        <v>687</v>
      </c>
      <c r="E378" s="638" t="s">
        <v>1033</v>
      </c>
      <c r="F378" s="223" t="s">
        <v>1034</v>
      </c>
      <c r="G378" s="648" t="s">
        <v>1114</v>
      </c>
      <c r="H378" s="648" t="s">
        <v>111</v>
      </c>
      <c r="I378" s="252" t="s">
        <v>1119</v>
      </c>
      <c r="J378" s="356">
        <v>700</v>
      </c>
      <c r="K378" s="356" t="s">
        <v>386</v>
      </c>
      <c r="L378" s="658"/>
    </row>
    <row r="379" spans="1:12" ht="26.4">
      <c r="A379" s="308" t="s">
        <v>5</v>
      </c>
      <c r="B379" s="356" t="s">
        <v>5</v>
      </c>
      <c r="C379" s="348">
        <v>2020</v>
      </c>
      <c r="D379" s="632" t="s">
        <v>687</v>
      </c>
      <c r="E379" s="638" t="s">
        <v>1033</v>
      </c>
      <c r="F379" s="223" t="s">
        <v>1034</v>
      </c>
      <c r="G379" s="648" t="s">
        <v>1114</v>
      </c>
      <c r="H379" s="648" t="s">
        <v>112</v>
      </c>
      <c r="I379" s="252" t="s">
        <v>1119</v>
      </c>
      <c r="J379" s="356">
        <v>700</v>
      </c>
      <c r="K379" s="356" t="s">
        <v>386</v>
      </c>
      <c r="L379" s="658"/>
    </row>
    <row r="380" spans="1:12" ht="26.4">
      <c r="A380" s="308" t="s">
        <v>5</v>
      </c>
      <c r="B380" s="356" t="s">
        <v>5</v>
      </c>
      <c r="C380" s="348">
        <v>2020</v>
      </c>
      <c r="D380" s="632" t="s">
        <v>687</v>
      </c>
      <c r="E380" s="638" t="s">
        <v>1033</v>
      </c>
      <c r="F380" s="223" t="s">
        <v>1034</v>
      </c>
      <c r="G380" s="648" t="s">
        <v>1114</v>
      </c>
      <c r="H380" s="648" t="s">
        <v>113</v>
      </c>
      <c r="I380" s="252" t="s">
        <v>1119</v>
      </c>
      <c r="J380" s="356">
        <v>700</v>
      </c>
      <c r="K380" s="356" t="s">
        <v>386</v>
      </c>
      <c r="L380" s="658"/>
    </row>
    <row r="381" spans="1:12" ht="26.4">
      <c r="A381" s="308" t="s">
        <v>5</v>
      </c>
      <c r="B381" s="356" t="s">
        <v>5</v>
      </c>
      <c r="C381" s="348">
        <v>2020</v>
      </c>
      <c r="D381" s="632" t="s">
        <v>687</v>
      </c>
      <c r="E381" s="638" t="s">
        <v>1033</v>
      </c>
      <c r="F381" s="223" t="s">
        <v>1034</v>
      </c>
      <c r="G381" s="648" t="s">
        <v>1120</v>
      </c>
      <c r="H381" s="648" t="s">
        <v>240</v>
      </c>
      <c r="I381" s="252" t="s">
        <v>1119</v>
      </c>
      <c r="J381" s="356">
        <v>1000</v>
      </c>
      <c r="K381" s="356" t="s">
        <v>386</v>
      </c>
      <c r="L381" s="658"/>
    </row>
    <row r="382" spans="1:12" ht="26.4">
      <c r="A382" s="308" t="s">
        <v>5</v>
      </c>
      <c r="B382" s="356" t="s">
        <v>5</v>
      </c>
      <c r="C382" s="348">
        <v>2020</v>
      </c>
      <c r="D382" s="632" t="s">
        <v>687</v>
      </c>
      <c r="E382" s="638" t="s">
        <v>1033</v>
      </c>
      <c r="F382" s="223" t="s">
        <v>1034</v>
      </c>
      <c r="G382" s="648" t="s">
        <v>1120</v>
      </c>
      <c r="H382" s="648" t="s">
        <v>117</v>
      </c>
      <c r="I382" s="252" t="s">
        <v>1119</v>
      </c>
      <c r="J382" s="356">
        <v>500</v>
      </c>
      <c r="K382" s="356" t="s">
        <v>386</v>
      </c>
      <c r="L382" s="658"/>
    </row>
    <row r="383" spans="1:12" ht="26.4">
      <c r="A383" s="308" t="s">
        <v>5</v>
      </c>
      <c r="B383" s="356" t="s">
        <v>5</v>
      </c>
      <c r="C383" s="348">
        <v>2020</v>
      </c>
      <c r="D383" s="632" t="s">
        <v>687</v>
      </c>
      <c r="E383" s="638" t="s">
        <v>1033</v>
      </c>
      <c r="F383" s="223" t="s">
        <v>1034</v>
      </c>
      <c r="G383" s="648" t="s">
        <v>1120</v>
      </c>
      <c r="H383" s="648" t="s">
        <v>111</v>
      </c>
      <c r="I383" s="252" t="s">
        <v>1119</v>
      </c>
      <c r="J383" s="356">
        <v>700</v>
      </c>
      <c r="K383" s="356" t="s">
        <v>386</v>
      </c>
      <c r="L383" s="658"/>
    </row>
    <row r="384" spans="1:12" ht="26.4">
      <c r="A384" s="308" t="s">
        <v>5</v>
      </c>
      <c r="B384" s="356" t="s">
        <v>5</v>
      </c>
      <c r="C384" s="348">
        <v>2020</v>
      </c>
      <c r="D384" s="632" t="s">
        <v>687</v>
      </c>
      <c r="E384" s="638" t="s">
        <v>1033</v>
      </c>
      <c r="F384" s="223" t="s">
        <v>1034</v>
      </c>
      <c r="G384" s="648" t="s">
        <v>1120</v>
      </c>
      <c r="H384" s="648" t="s">
        <v>112</v>
      </c>
      <c r="I384" s="252" t="s">
        <v>1119</v>
      </c>
      <c r="J384" s="356">
        <v>700</v>
      </c>
      <c r="K384" s="356" t="s">
        <v>386</v>
      </c>
      <c r="L384" s="658"/>
    </row>
    <row r="385" spans="1:12" ht="26.4">
      <c r="A385" s="308" t="s">
        <v>5</v>
      </c>
      <c r="B385" s="356" t="s">
        <v>5</v>
      </c>
      <c r="C385" s="348">
        <v>2020</v>
      </c>
      <c r="D385" s="632" t="s">
        <v>687</v>
      </c>
      <c r="E385" s="638" t="s">
        <v>1033</v>
      </c>
      <c r="F385" s="223" t="s">
        <v>1034</v>
      </c>
      <c r="G385" s="648" t="s">
        <v>1120</v>
      </c>
      <c r="H385" s="648" t="s">
        <v>113</v>
      </c>
      <c r="I385" s="252" t="s">
        <v>1119</v>
      </c>
      <c r="J385" s="356">
        <v>700</v>
      </c>
      <c r="K385" s="356" t="s">
        <v>386</v>
      </c>
      <c r="L385" s="658"/>
    </row>
    <row r="386" spans="1:12" ht="26.4">
      <c r="A386" s="308" t="s">
        <v>5</v>
      </c>
      <c r="B386" s="356" t="s">
        <v>5</v>
      </c>
      <c r="C386" s="348">
        <v>2020</v>
      </c>
      <c r="D386" s="632" t="s">
        <v>1052</v>
      </c>
      <c r="E386" s="638" t="s">
        <v>1033</v>
      </c>
      <c r="F386" s="223" t="s">
        <v>1034</v>
      </c>
      <c r="G386" s="648" t="s">
        <v>1118</v>
      </c>
      <c r="H386" s="648" t="s">
        <v>240</v>
      </c>
      <c r="I386" s="252" t="s">
        <v>1119</v>
      </c>
      <c r="J386" s="356">
        <v>200</v>
      </c>
      <c r="K386" s="356" t="s">
        <v>386</v>
      </c>
      <c r="L386" s="658"/>
    </row>
    <row r="387" spans="1:12" ht="26.4">
      <c r="A387" s="308" t="s">
        <v>5</v>
      </c>
      <c r="B387" s="356" t="s">
        <v>5</v>
      </c>
      <c r="C387" s="348">
        <v>2020</v>
      </c>
      <c r="D387" s="632" t="s">
        <v>1052</v>
      </c>
      <c r="E387" s="638" t="s">
        <v>1033</v>
      </c>
      <c r="F387" s="223" t="s">
        <v>1034</v>
      </c>
      <c r="G387" s="648" t="s">
        <v>1123</v>
      </c>
      <c r="H387" s="648" t="s">
        <v>240</v>
      </c>
      <c r="I387" s="252" t="s">
        <v>1119</v>
      </c>
      <c r="J387" s="356">
        <v>400</v>
      </c>
      <c r="K387" s="356" t="s">
        <v>386</v>
      </c>
      <c r="L387" s="658"/>
    </row>
    <row r="388" spans="1:12" ht="26.4">
      <c r="A388" s="308" t="s">
        <v>5</v>
      </c>
      <c r="B388" s="356" t="s">
        <v>5</v>
      </c>
      <c r="C388" s="348">
        <v>2020</v>
      </c>
      <c r="D388" s="632" t="s">
        <v>1052</v>
      </c>
      <c r="E388" s="638" t="s">
        <v>1033</v>
      </c>
      <c r="F388" s="223" t="s">
        <v>1034</v>
      </c>
      <c r="G388" s="648" t="s">
        <v>1120</v>
      </c>
      <c r="H388" s="648" t="s">
        <v>240</v>
      </c>
      <c r="I388" s="252" t="s">
        <v>1119</v>
      </c>
      <c r="J388" s="356">
        <v>200</v>
      </c>
      <c r="K388" s="356" t="s">
        <v>386</v>
      </c>
      <c r="L388" s="658"/>
    </row>
    <row r="389" spans="1:12" ht="26.4">
      <c r="A389" s="308" t="s">
        <v>5</v>
      </c>
      <c r="B389" s="356" t="s">
        <v>5</v>
      </c>
      <c r="C389" s="348">
        <v>2020</v>
      </c>
      <c r="D389" s="632" t="s">
        <v>1052</v>
      </c>
      <c r="E389" s="638" t="s">
        <v>1033</v>
      </c>
      <c r="F389" s="223" t="s">
        <v>1034</v>
      </c>
      <c r="G389" s="648" t="s">
        <v>1114</v>
      </c>
      <c r="H389" s="648" t="s">
        <v>240</v>
      </c>
      <c r="I389" s="252" t="s">
        <v>1119</v>
      </c>
      <c r="J389" s="356">
        <v>1000</v>
      </c>
      <c r="K389" s="356" t="s">
        <v>386</v>
      </c>
      <c r="L389" s="658"/>
    </row>
    <row r="390" spans="1:12" ht="26.4">
      <c r="A390" s="308" t="s">
        <v>5</v>
      </c>
      <c r="B390" s="356" t="s">
        <v>5</v>
      </c>
      <c r="C390" s="348">
        <v>2020</v>
      </c>
      <c r="D390" s="632" t="s">
        <v>1052</v>
      </c>
      <c r="E390" s="638" t="s">
        <v>1033</v>
      </c>
      <c r="F390" s="223" t="s">
        <v>1034</v>
      </c>
      <c r="G390" s="648" t="s">
        <v>1121</v>
      </c>
      <c r="H390" s="648" t="s">
        <v>240</v>
      </c>
      <c r="I390" s="252" t="s">
        <v>1119</v>
      </c>
      <c r="J390" s="356">
        <v>150</v>
      </c>
      <c r="K390" s="356" t="s">
        <v>386</v>
      </c>
      <c r="L390" s="658"/>
    </row>
    <row r="391" spans="1:12" ht="26.4">
      <c r="A391" s="308" t="s">
        <v>5</v>
      </c>
      <c r="B391" s="356" t="s">
        <v>5</v>
      </c>
      <c r="C391" s="348">
        <v>2020</v>
      </c>
      <c r="D391" s="632" t="s">
        <v>691</v>
      </c>
      <c r="E391" s="638" t="s">
        <v>1033</v>
      </c>
      <c r="F391" s="223" t="s">
        <v>1034</v>
      </c>
      <c r="G391" s="648" t="s">
        <v>1118</v>
      </c>
      <c r="H391" s="648" t="s">
        <v>240</v>
      </c>
      <c r="I391" s="252" t="s">
        <v>1119</v>
      </c>
      <c r="J391" s="356">
        <v>200</v>
      </c>
      <c r="K391" s="356" t="s">
        <v>386</v>
      </c>
      <c r="L391" s="658"/>
    </row>
    <row r="392" spans="1:12" ht="26.4">
      <c r="A392" s="308" t="s">
        <v>5</v>
      </c>
      <c r="B392" s="356" t="s">
        <v>5</v>
      </c>
      <c r="C392" s="348">
        <v>2020</v>
      </c>
      <c r="D392" s="632" t="s">
        <v>691</v>
      </c>
      <c r="E392" s="638" t="s">
        <v>1033</v>
      </c>
      <c r="F392" s="223" t="s">
        <v>1034</v>
      </c>
      <c r="G392" s="648" t="s">
        <v>1120</v>
      </c>
      <c r="H392" s="648" t="s">
        <v>240</v>
      </c>
      <c r="I392" s="252" t="s">
        <v>1119</v>
      </c>
      <c r="J392" s="356">
        <v>500</v>
      </c>
      <c r="K392" s="356" t="s">
        <v>386</v>
      </c>
      <c r="L392" s="658"/>
    </row>
    <row r="393" spans="1:12" ht="26.4">
      <c r="A393" s="308" t="s">
        <v>5</v>
      </c>
      <c r="B393" s="356" t="s">
        <v>5</v>
      </c>
      <c r="C393" s="348">
        <v>2020</v>
      </c>
      <c r="D393" s="632" t="s">
        <v>691</v>
      </c>
      <c r="E393" s="638" t="s">
        <v>1033</v>
      </c>
      <c r="F393" s="223" t="s">
        <v>1034</v>
      </c>
      <c r="G393" s="648" t="s">
        <v>1114</v>
      </c>
      <c r="H393" s="648" t="s">
        <v>240</v>
      </c>
      <c r="I393" s="252" t="s">
        <v>1119</v>
      </c>
      <c r="J393" s="356">
        <v>500</v>
      </c>
      <c r="K393" s="356" t="s">
        <v>386</v>
      </c>
      <c r="L393" s="658"/>
    </row>
    <row r="394" spans="1:12" ht="26.4">
      <c r="A394" s="308" t="s">
        <v>5</v>
      </c>
      <c r="B394" s="356" t="s">
        <v>5</v>
      </c>
      <c r="C394" s="348">
        <v>2020</v>
      </c>
      <c r="D394" s="632" t="s">
        <v>811</v>
      </c>
      <c r="E394" s="638" t="s">
        <v>1033</v>
      </c>
      <c r="F394" s="223" t="s">
        <v>1034</v>
      </c>
      <c r="G394" s="648" t="s">
        <v>1118</v>
      </c>
      <c r="H394" s="648" t="s">
        <v>240</v>
      </c>
      <c r="I394" s="252" t="s">
        <v>1119</v>
      </c>
      <c r="J394" s="356">
        <v>300</v>
      </c>
      <c r="K394" s="356" t="s">
        <v>386</v>
      </c>
      <c r="L394" s="658"/>
    </row>
    <row r="395" spans="1:12" ht="26.4">
      <c r="A395" s="308" t="s">
        <v>5</v>
      </c>
      <c r="B395" s="356" t="s">
        <v>5</v>
      </c>
      <c r="C395" s="348">
        <v>2020</v>
      </c>
      <c r="D395" s="632" t="s">
        <v>811</v>
      </c>
      <c r="E395" s="638" t="s">
        <v>1033</v>
      </c>
      <c r="F395" s="223" t="s">
        <v>1034</v>
      </c>
      <c r="G395" s="648" t="s">
        <v>1120</v>
      </c>
      <c r="H395" s="648" t="s">
        <v>240</v>
      </c>
      <c r="I395" s="252" t="s">
        <v>1119</v>
      </c>
      <c r="J395" s="356">
        <v>300</v>
      </c>
      <c r="K395" s="356" t="s">
        <v>386</v>
      </c>
      <c r="L395" s="658"/>
    </row>
    <row r="396" spans="1:12" ht="26.4">
      <c r="A396" s="308" t="s">
        <v>5</v>
      </c>
      <c r="B396" s="356" t="s">
        <v>5</v>
      </c>
      <c r="C396" s="348">
        <v>2020</v>
      </c>
      <c r="D396" s="632" t="s">
        <v>811</v>
      </c>
      <c r="E396" s="638" t="s">
        <v>1033</v>
      </c>
      <c r="F396" s="223" t="s">
        <v>1034</v>
      </c>
      <c r="G396" s="648" t="s">
        <v>1114</v>
      </c>
      <c r="H396" s="648" t="s">
        <v>240</v>
      </c>
      <c r="I396" s="252" t="s">
        <v>1119</v>
      </c>
      <c r="J396" s="356">
        <v>2000</v>
      </c>
      <c r="K396" s="356" t="s">
        <v>386</v>
      </c>
      <c r="L396" s="658"/>
    </row>
    <row r="397" spans="1:12" ht="26.4">
      <c r="A397" s="308" t="s">
        <v>5</v>
      </c>
      <c r="B397" s="356" t="s">
        <v>5</v>
      </c>
      <c r="C397" s="348">
        <v>2020</v>
      </c>
      <c r="D397" s="632" t="s">
        <v>1056</v>
      </c>
      <c r="E397" s="638" t="s">
        <v>1033</v>
      </c>
      <c r="F397" s="223" t="s">
        <v>1034</v>
      </c>
      <c r="G397" s="648" t="s">
        <v>1120</v>
      </c>
      <c r="H397" s="648" t="s">
        <v>240</v>
      </c>
      <c r="I397" s="252" t="s">
        <v>1119</v>
      </c>
      <c r="J397" s="356">
        <v>150</v>
      </c>
      <c r="K397" s="356" t="s">
        <v>386</v>
      </c>
      <c r="L397" s="658"/>
    </row>
    <row r="398" spans="1:12" ht="26.4">
      <c r="A398" s="308" t="s">
        <v>5</v>
      </c>
      <c r="B398" s="356" t="s">
        <v>5</v>
      </c>
      <c r="C398" s="348">
        <v>2020</v>
      </c>
      <c r="D398" s="632" t="s">
        <v>1056</v>
      </c>
      <c r="E398" s="638" t="s">
        <v>1033</v>
      </c>
      <c r="F398" s="223" t="s">
        <v>1034</v>
      </c>
      <c r="G398" s="648" t="s">
        <v>1114</v>
      </c>
      <c r="H398" s="648" t="s">
        <v>240</v>
      </c>
      <c r="I398" s="252" t="s">
        <v>1119</v>
      </c>
      <c r="J398" s="356">
        <v>300</v>
      </c>
      <c r="K398" s="356" t="s">
        <v>386</v>
      </c>
      <c r="L398" s="658"/>
    </row>
    <row r="399" spans="1:12" ht="26.4">
      <c r="A399" s="308" t="s">
        <v>5</v>
      </c>
      <c r="B399" s="356" t="s">
        <v>5</v>
      </c>
      <c r="C399" s="348">
        <v>2020</v>
      </c>
      <c r="D399" s="632" t="s">
        <v>1056</v>
      </c>
      <c r="E399" s="638" t="s">
        <v>1033</v>
      </c>
      <c r="F399" s="223" t="s">
        <v>1034</v>
      </c>
      <c r="G399" s="648" t="s">
        <v>1121</v>
      </c>
      <c r="H399" s="648" t="s">
        <v>240</v>
      </c>
      <c r="I399" s="252" t="s">
        <v>1119</v>
      </c>
      <c r="J399" s="356">
        <v>150</v>
      </c>
      <c r="K399" s="356" t="s">
        <v>386</v>
      </c>
      <c r="L399" s="658"/>
    </row>
    <row r="400" spans="1:12" ht="26.4">
      <c r="A400" s="308" t="s">
        <v>5</v>
      </c>
      <c r="B400" s="356" t="s">
        <v>5</v>
      </c>
      <c r="C400" s="348">
        <v>2020</v>
      </c>
      <c r="D400" s="632" t="s">
        <v>824</v>
      </c>
      <c r="E400" s="638" t="s">
        <v>1033</v>
      </c>
      <c r="F400" s="223" t="s">
        <v>1034</v>
      </c>
      <c r="G400" s="648" t="s">
        <v>1118</v>
      </c>
      <c r="H400" s="648" t="s">
        <v>240</v>
      </c>
      <c r="I400" s="252" t="s">
        <v>1119</v>
      </c>
      <c r="J400" s="356">
        <v>7000</v>
      </c>
      <c r="K400" s="356" t="s">
        <v>386</v>
      </c>
      <c r="L400" s="658"/>
    </row>
    <row r="401" spans="1:12" ht="26.4">
      <c r="A401" s="308" t="s">
        <v>5</v>
      </c>
      <c r="B401" s="356" t="s">
        <v>5</v>
      </c>
      <c r="C401" s="348">
        <v>2020</v>
      </c>
      <c r="D401" s="632" t="s">
        <v>824</v>
      </c>
      <c r="E401" s="638" t="s">
        <v>1033</v>
      </c>
      <c r="F401" s="223" t="s">
        <v>1034</v>
      </c>
      <c r="G401" s="648" t="s">
        <v>1118</v>
      </c>
      <c r="H401" s="648" t="s">
        <v>117</v>
      </c>
      <c r="I401" s="252" t="s">
        <v>1119</v>
      </c>
      <c r="J401" s="356">
        <v>700</v>
      </c>
      <c r="K401" s="356" t="s">
        <v>386</v>
      </c>
      <c r="L401" s="658"/>
    </row>
    <row r="402" spans="1:12" ht="26.4">
      <c r="A402" s="308" t="s">
        <v>5</v>
      </c>
      <c r="B402" s="356" t="s">
        <v>5</v>
      </c>
      <c r="C402" s="348">
        <v>2020</v>
      </c>
      <c r="D402" s="632" t="s">
        <v>824</v>
      </c>
      <c r="E402" s="638" t="s">
        <v>1033</v>
      </c>
      <c r="F402" s="223" t="s">
        <v>1034</v>
      </c>
      <c r="G402" s="648" t="s">
        <v>1118</v>
      </c>
      <c r="H402" s="648" t="s">
        <v>111</v>
      </c>
      <c r="I402" s="252" t="s">
        <v>1119</v>
      </c>
      <c r="J402" s="356">
        <v>700</v>
      </c>
      <c r="K402" s="356" t="s">
        <v>386</v>
      </c>
      <c r="L402" s="658"/>
    </row>
    <row r="403" spans="1:12" ht="26.4">
      <c r="A403" s="308" t="s">
        <v>5</v>
      </c>
      <c r="B403" s="356" t="s">
        <v>5</v>
      </c>
      <c r="C403" s="348">
        <v>2020</v>
      </c>
      <c r="D403" s="632" t="s">
        <v>824</v>
      </c>
      <c r="E403" s="638" t="s">
        <v>1033</v>
      </c>
      <c r="F403" s="223" t="s">
        <v>1034</v>
      </c>
      <c r="G403" s="648" t="s">
        <v>1118</v>
      </c>
      <c r="H403" s="648" t="s">
        <v>112</v>
      </c>
      <c r="I403" s="252" t="s">
        <v>1119</v>
      </c>
      <c r="J403" s="356">
        <v>700</v>
      </c>
      <c r="K403" s="356" t="s">
        <v>386</v>
      </c>
      <c r="L403" s="658"/>
    </row>
    <row r="404" spans="1:12" ht="26.4">
      <c r="A404" s="308" t="s">
        <v>5</v>
      </c>
      <c r="B404" s="356" t="s">
        <v>5</v>
      </c>
      <c r="C404" s="348">
        <v>2020</v>
      </c>
      <c r="D404" s="632" t="s">
        <v>824</v>
      </c>
      <c r="E404" s="638" t="s">
        <v>1033</v>
      </c>
      <c r="F404" s="223" t="s">
        <v>1034</v>
      </c>
      <c r="G404" s="648" t="s">
        <v>1118</v>
      </c>
      <c r="H404" s="648" t="s">
        <v>113</v>
      </c>
      <c r="I404" s="252" t="s">
        <v>1119</v>
      </c>
      <c r="J404" s="356">
        <v>700</v>
      </c>
      <c r="K404" s="356" t="s">
        <v>386</v>
      </c>
      <c r="L404" s="658"/>
    </row>
    <row r="405" spans="1:12" ht="26.4">
      <c r="A405" s="308" t="s">
        <v>5</v>
      </c>
      <c r="B405" s="356" t="s">
        <v>5</v>
      </c>
      <c r="C405" s="348">
        <v>2020</v>
      </c>
      <c r="D405" s="632" t="s">
        <v>824</v>
      </c>
      <c r="E405" s="638" t="s">
        <v>1033</v>
      </c>
      <c r="F405" s="223" t="s">
        <v>1034</v>
      </c>
      <c r="G405" s="648" t="s">
        <v>1120</v>
      </c>
      <c r="H405" s="648" t="s">
        <v>240</v>
      </c>
      <c r="I405" s="252" t="s">
        <v>1119</v>
      </c>
      <c r="J405" s="356">
        <v>1200</v>
      </c>
      <c r="K405" s="356" t="s">
        <v>386</v>
      </c>
      <c r="L405" s="658"/>
    </row>
    <row r="406" spans="1:12" ht="26.4">
      <c r="A406" s="308" t="s">
        <v>5</v>
      </c>
      <c r="B406" s="356" t="s">
        <v>5</v>
      </c>
      <c r="C406" s="348">
        <v>2020</v>
      </c>
      <c r="D406" s="632" t="s">
        <v>824</v>
      </c>
      <c r="E406" s="638" t="s">
        <v>1033</v>
      </c>
      <c r="F406" s="223" t="s">
        <v>1034</v>
      </c>
      <c r="G406" s="648" t="s">
        <v>1120</v>
      </c>
      <c r="H406" s="648" t="s">
        <v>117</v>
      </c>
      <c r="I406" s="252" t="s">
        <v>1119</v>
      </c>
      <c r="J406" s="356">
        <v>500</v>
      </c>
      <c r="K406" s="356" t="s">
        <v>386</v>
      </c>
      <c r="L406" s="658"/>
    </row>
    <row r="407" spans="1:12" ht="26.4">
      <c r="A407" s="308" t="s">
        <v>5</v>
      </c>
      <c r="B407" s="356" t="s">
        <v>5</v>
      </c>
      <c r="C407" s="348">
        <v>2020</v>
      </c>
      <c r="D407" s="632" t="s">
        <v>824</v>
      </c>
      <c r="E407" s="638" t="s">
        <v>1033</v>
      </c>
      <c r="F407" s="223" t="s">
        <v>1034</v>
      </c>
      <c r="G407" s="648" t="s">
        <v>1120</v>
      </c>
      <c r="H407" s="648" t="s">
        <v>111</v>
      </c>
      <c r="I407" s="252" t="s">
        <v>1119</v>
      </c>
      <c r="J407" s="356">
        <v>500</v>
      </c>
      <c r="K407" s="356" t="s">
        <v>386</v>
      </c>
      <c r="L407" s="658"/>
    </row>
    <row r="408" spans="1:12" ht="26.4">
      <c r="A408" s="308" t="s">
        <v>5</v>
      </c>
      <c r="B408" s="356" t="s">
        <v>5</v>
      </c>
      <c r="C408" s="348">
        <v>2020</v>
      </c>
      <c r="D408" s="632" t="s">
        <v>824</v>
      </c>
      <c r="E408" s="638" t="s">
        <v>1033</v>
      </c>
      <c r="F408" s="223" t="s">
        <v>1034</v>
      </c>
      <c r="G408" s="648" t="s">
        <v>1120</v>
      </c>
      <c r="H408" s="648" t="s">
        <v>112</v>
      </c>
      <c r="I408" s="252" t="s">
        <v>1119</v>
      </c>
      <c r="J408" s="356">
        <v>500</v>
      </c>
      <c r="K408" s="356" t="s">
        <v>386</v>
      </c>
      <c r="L408" s="658"/>
    </row>
    <row r="409" spans="1:12" ht="26.4">
      <c r="A409" s="308" t="s">
        <v>5</v>
      </c>
      <c r="B409" s="356" t="s">
        <v>5</v>
      </c>
      <c r="C409" s="348">
        <v>2020</v>
      </c>
      <c r="D409" s="632" t="s">
        <v>824</v>
      </c>
      <c r="E409" s="638" t="s">
        <v>1033</v>
      </c>
      <c r="F409" s="223" t="s">
        <v>1034</v>
      </c>
      <c r="G409" s="648" t="s">
        <v>1120</v>
      </c>
      <c r="H409" s="648" t="s">
        <v>113</v>
      </c>
      <c r="I409" s="252" t="s">
        <v>1119</v>
      </c>
      <c r="J409" s="356">
        <v>500</v>
      </c>
      <c r="K409" s="356" t="s">
        <v>386</v>
      </c>
      <c r="L409" s="658"/>
    </row>
    <row r="410" spans="1:12" ht="26.4">
      <c r="A410" s="308" t="s">
        <v>5</v>
      </c>
      <c r="B410" s="356" t="s">
        <v>5</v>
      </c>
      <c r="C410" s="348">
        <v>2020</v>
      </c>
      <c r="D410" s="632" t="s">
        <v>824</v>
      </c>
      <c r="E410" s="638" t="s">
        <v>1033</v>
      </c>
      <c r="F410" s="223" t="s">
        <v>1034</v>
      </c>
      <c r="G410" s="648" t="s">
        <v>1114</v>
      </c>
      <c r="H410" s="648" t="s">
        <v>240</v>
      </c>
      <c r="I410" s="252" t="s">
        <v>1119</v>
      </c>
      <c r="J410" s="356">
        <v>10000</v>
      </c>
      <c r="K410" s="356" t="s">
        <v>386</v>
      </c>
      <c r="L410" s="658"/>
    </row>
    <row r="411" spans="1:12" ht="26.4">
      <c r="A411" s="308" t="s">
        <v>5</v>
      </c>
      <c r="B411" s="356" t="s">
        <v>5</v>
      </c>
      <c r="C411" s="348">
        <v>2020</v>
      </c>
      <c r="D411" s="632" t="s">
        <v>824</v>
      </c>
      <c r="E411" s="638" t="s">
        <v>1033</v>
      </c>
      <c r="F411" s="223" t="s">
        <v>1034</v>
      </c>
      <c r="G411" s="648" t="s">
        <v>1114</v>
      </c>
      <c r="H411" s="648" t="s">
        <v>117</v>
      </c>
      <c r="I411" s="252" t="s">
        <v>1119</v>
      </c>
      <c r="J411" s="356">
        <v>800</v>
      </c>
      <c r="K411" s="356" t="s">
        <v>386</v>
      </c>
      <c r="L411" s="658"/>
    </row>
    <row r="412" spans="1:12" ht="26.4">
      <c r="A412" s="308" t="s">
        <v>5</v>
      </c>
      <c r="B412" s="356" t="s">
        <v>5</v>
      </c>
      <c r="C412" s="348">
        <v>2020</v>
      </c>
      <c r="D412" s="632" t="s">
        <v>824</v>
      </c>
      <c r="E412" s="638" t="s">
        <v>1033</v>
      </c>
      <c r="F412" s="223" t="s">
        <v>1034</v>
      </c>
      <c r="G412" s="648" t="s">
        <v>1114</v>
      </c>
      <c r="H412" s="648" t="s">
        <v>111</v>
      </c>
      <c r="I412" s="252" t="s">
        <v>1119</v>
      </c>
      <c r="J412" s="356">
        <v>800</v>
      </c>
      <c r="K412" s="356" t="s">
        <v>386</v>
      </c>
      <c r="L412" s="658"/>
    </row>
    <row r="413" spans="1:12" ht="26.4">
      <c r="A413" s="308" t="s">
        <v>5</v>
      </c>
      <c r="B413" s="356" t="s">
        <v>5</v>
      </c>
      <c r="C413" s="348">
        <v>2020</v>
      </c>
      <c r="D413" s="632" t="s">
        <v>824</v>
      </c>
      <c r="E413" s="638" t="s">
        <v>1033</v>
      </c>
      <c r="F413" s="223" t="s">
        <v>1034</v>
      </c>
      <c r="G413" s="648" t="s">
        <v>1114</v>
      </c>
      <c r="H413" s="648" t="s">
        <v>112</v>
      </c>
      <c r="I413" s="252" t="s">
        <v>1119</v>
      </c>
      <c r="J413" s="356">
        <v>800</v>
      </c>
      <c r="K413" s="356" t="s">
        <v>386</v>
      </c>
      <c r="L413" s="658"/>
    </row>
    <row r="414" spans="1:12" ht="26.4">
      <c r="A414" s="308" t="s">
        <v>5</v>
      </c>
      <c r="B414" s="356" t="s">
        <v>5</v>
      </c>
      <c r="C414" s="348">
        <v>2020</v>
      </c>
      <c r="D414" s="632" t="s">
        <v>824</v>
      </c>
      <c r="E414" s="638" t="s">
        <v>1033</v>
      </c>
      <c r="F414" s="223" t="s">
        <v>1034</v>
      </c>
      <c r="G414" s="648" t="s">
        <v>1114</v>
      </c>
      <c r="H414" s="648" t="s">
        <v>113</v>
      </c>
      <c r="I414" s="252" t="s">
        <v>1119</v>
      </c>
      <c r="J414" s="356">
        <v>800</v>
      </c>
      <c r="K414" s="356" t="s">
        <v>386</v>
      </c>
      <c r="L414" s="658"/>
    </row>
    <row r="415" spans="1:12" ht="26.4">
      <c r="A415" s="308" t="s">
        <v>5</v>
      </c>
      <c r="B415" s="356" t="s">
        <v>5</v>
      </c>
      <c r="C415" s="348">
        <v>2020</v>
      </c>
      <c r="D415" s="632" t="s">
        <v>824</v>
      </c>
      <c r="E415" s="638" t="s">
        <v>1033</v>
      </c>
      <c r="F415" s="223" t="s">
        <v>1034</v>
      </c>
      <c r="G415" s="648" t="s">
        <v>1121</v>
      </c>
      <c r="H415" s="648" t="s">
        <v>240</v>
      </c>
      <c r="I415" s="252" t="s">
        <v>1119</v>
      </c>
      <c r="J415" s="356">
        <v>1200</v>
      </c>
      <c r="K415" s="356" t="s">
        <v>386</v>
      </c>
      <c r="L415" s="658"/>
    </row>
    <row r="416" spans="1:12" ht="26.4">
      <c r="A416" s="308" t="s">
        <v>5</v>
      </c>
      <c r="B416" s="356" t="s">
        <v>5</v>
      </c>
      <c r="C416" s="348">
        <v>2020</v>
      </c>
      <c r="D416" s="632" t="s">
        <v>1059</v>
      </c>
      <c r="E416" s="638" t="s">
        <v>1033</v>
      </c>
      <c r="F416" s="223" t="s">
        <v>1034</v>
      </c>
      <c r="G416" s="648" t="s">
        <v>1118</v>
      </c>
      <c r="H416" s="648" t="s">
        <v>240</v>
      </c>
      <c r="I416" s="252" t="s">
        <v>1119</v>
      </c>
      <c r="J416" s="356">
        <v>2000</v>
      </c>
      <c r="K416" s="356" t="s">
        <v>386</v>
      </c>
      <c r="L416" s="658"/>
    </row>
    <row r="417" spans="1:12" ht="26.4">
      <c r="A417" s="308" t="s">
        <v>5</v>
      </c>
      <c r="B417" s="356" t="s">
        <v>5</v>
      </c>
      <c r="C417" s="348">
        <v>2020</v>
      </c>
      <c r="D417" s="632" t="s">
        <v>1059</v>
      </c>
      <c r="E417" s="638" t="s">
        <v>1033</v>
      </c>
      <c r="F417" s="223" t="s">
        <v>1034</v>
      </c>
      <c r="G417" s="648" t="s">
        <v>1114</v>
      </c>
      <c r="H417" s="648" t="s">
        <v>240</v>
      </c>
      <c r="I417" s="252" t="s">
        <v>1119</v>
      </c>
      <c r="J417" s="356">
        <v>5000</v>
      </c>
      <c r="K417" s="356" t="s">
        <v>386</v>
      </c>
      <c r="L417" s="658"/>
    </row>
    <row r="418" spans="1:12" ht="26.4">
      <c r="A418" s="308" t="s">
        <v>5</v>
      </c>
      <c r="B418" s="356" t="s">
        <v>5</v>
      </c>
      <c r="C418" s="348">
        <v>2020</v>
      </c>
      <c r="D418" s="632" t="s">
        <v>1062</v>
      </c>
      <c r="E418" s="638" t="s">
        <v>1033</v>
      </c>
      <c r="F418" s="223" t="s">
        <v>1034</v>
      </c>
      <c r="G418" s="648" t="s">
        <v>1118</v>
      </c>
      <c r="H418" s="648" t="s">
        <v>240</v>
      </c>
      <c r="I418" s="252" t="s">
        <v>1119</v>
      </c>
      <c r="J418" s="356">
        <v>2500</v>
      </c>
      <c r="K418" s="356" t="s">
        <v>386</v>
      </c>
      <c r="L418" s="658"/>
    </row>
    <row r="419" spans="1:12" ht="26.4">
      <c r="A419" s="308" t="s">
        <v>5</v>
      </c>
      <c r="B419" s="356" t="s">
        <v>5</v>
      </c>
      <c r="C419" s="348">
        <v>2020</v>
      </c>
      <c r="D419" s="632" t="s">
        <v>1062</v>
      </c>
      <c r="E419" s="638" t="s">
        <v>1033</v>
      </c>
      <c r="F419" s="223" t="s">
        <v>1034</v>
      </c>
      <c r="G419" s="648" t="s">
        <v>1118</v>
      </c>
      <c r="H419" s="648" t="s">
        <v>117</v>
      </c>
      <c r="I419" s="252" t="s">
        <v>1119</v>
      </c>
      <c r="J419" s="356">
        <v>400</v>
      </c>
      <c r="K419" s="356" t="s">
        <v>386</v>
      </c>
      <c r="L419" s="658"/>
    </row>
    <row r="420" spans="1:12" ht="26.4">
      <c r="A420" s="308" t="s">
        <v>5</v>
      </c>
      <c r="B420" s="356" t="s">
        <v>5</v>
      </c>
      <c r="C420" s="348">
        <v>2020</v>
      </c>
      <c r="D420" s="632" t="s">
        <v>1062</v>
      </c>
      <c r="E420" s="638" t="s">
        <v>1033</v>
      </c>
      <c r="F420" s="223" t="s">
        <v>1034</v>
      </c>
      <c r="G420" s="648" t="s">
        <v>1118</v>
      </c>
      <c r="H420" s="648" t="s">
        <v>111</v>
      </c>
      <c r="I420" s="252" t="s">
        <v>1119</v>
      </c>
      <c r="J420" s="356">
        <v>400</v>
      </c>
      <c r="K420" s="356" t="s">
        <v>386</v>
      </c>
      <c r="L420" s="658"/>
    </row>
    <row r="421" spans="1:12" ht="26.4">
      <c r="A421" s="308" t="s">
        <v>5</v>
      </c>
      <c r="B421" s="356" t="s">
        <v>5</v>
      </c>
      <c r="C421" s="348">
        <v>2020</v>
      </c>
      <c r="D421" s="632" t="s">
        <v>1062</v>
      </c>
      <c r="E421" s="638" t="s">
        <v>1033</v>
      </c>
      <c r="F421" s="223" t="s">
        <v>1034</v>
      </c>
      <c r="G421" s="648" t="s">
        <v>1118</v>
      </c>
      <c r="H421" s="648" t="s">
        <v>112</v>
      </c>
      <c r="I421" s="252" t="s">
        <v>1119</v>
      </c>
      <c r="J421" s="356">
        <v>400</v>
      </c>
      <c r="K421" s="356" t="s">
        <v>386</v>
      </c>
      <c r="L421" s="658"/>
    </row>
    <row r="422" spans="1:12" ht="26.4">
      <c r="A422" s="308" t="s">
        <v>5</v>
      </c>
      <c r="B422" s="356" t="s">
        <v>5</v>
      </c>
      <c r="C422" s="348">
        <v>2020</v>
      </c>
      <c r="D422" s="632" t="s">
        <v>1062</v>
      </c>
      <c r="E422" s="638" t="s">
        <v>1033</v>
      </c>
      <c r="F422" s="223" t="s">
        <v>1034</v>
      </c>
      <c r="G422" s="648" t="s">
        <v>1118</v>
      </c>
      <c r="H422" s="648" t="s">
        <v>113</v>
      </c>
      <c r="I422" s="252" t="s">
        <v>1119</v>
      </c>
      <c r="J422" s="356">
        <v>400</v>
      </c>
      <c r="K422" s="356" t="s">
        <v>386</v>
      </c>
      <c r="L422" s="658"/>
    </row>
    <row r="423" spans="1:12" ht="26.4">
      <c r="A423" s="308" t="s">
        <v>5</v>
      </c>
      <c r="B423" s="356" t="s">
        <v>5</v>
      </c>
      <c r="C423" s="348">
        <v>2020</v>
      </c>
      <c r="D423" s="632" t="s">
        <v>1062</v>
      </c>
      <c r="E423" s="638" t="s">
        <v>1033</v>
      </c>
      <c r="F423" s="223" t="s">
        <v>1034</v>
      </c>
      <c r="G423" s="648" t="s">
        <v>1114</v>
      </c>
      <c r="H423" s="648" t="s">
        <v>240</v>
      </c>
      <c r="I423" s="252" t="s">
        <v>1119</v>
      </c>
      <c r="J423" s="356">
        <v>5000</v>
      </c>
      <c r="K423" s="356" t="s">
        <v>386</v>
      </c>
      <c r="L423" s="658"/>
    </row>
    <row r="424" spans="1:12" ht="26.4">
      <c r="A424" s="308" t="s">
        <v>5</v>
      </c>
      <c r="B424" s="356" t="s">
        <v>5</v>
      </c>
      <c r="C424" s="348">
        <v>2020</v>
      </c>
      <c r="D424" s="632" t="s">
        <v>1062</v>
      </c>
      <c r="E424" s="638" t="s">
        <v>1033</v>
      </c>
      <c r="F424" s="223" t="s">
        <v>1034</v>
      </c>
      <c r="G424" s="648" t="s">
        <v>1114</v>
      </c>
      <c r="H424" s="648" t="s">
        <v>117</v>
      </c>
      <c r="I424" s="252" t="s">
        <v>1119</v>
      </c>
      <c r="J424" s="356">
        <v>400</v>
      </c>
      <c r="K424" s="356" t="s">
        <v>386</v>
      </c>
      <c r="L424" s="658"/>
    </row>
    <row r="425" spans="1:12" ht="26.4">
      <c r="A425" s="308" t="s">
        <v>5</v>
      </c>
      <c r="B425" s="356" t="s">
        <v>5</v>
      </c>
      <c r="C425" s="348">
        <v>2020</v>
      </c>
      <c r="D425" s="632" t="s">
        <v>1062</v>
      </c>
      <c r="E425" s="638" t="s">
        <v>1033</v>
      </c>
      <c r="F425" s="223" t="s">
        <v>1034</v>
      </c>
      <c r="G425" s="648" t="s">
        <v>1114</v>
      </c>
      <c r="H425" s="648" t="s">
        <v>111</v>
      </c>
      <c r="I425" s="252" t="s">
        <v>1119</v>
      </c>
      <c r="J425" s="356">
        <v>400</v>
      </c>
      <c r="K425" s="356" t="s">
        <v>386</v>
      </c>
      <c r="L425" s="658"/>
    </row>
    <row r="426" spans="1:12" ht="26.4">
      <c r="A426" s="308" t="s">
        <v>5</v>
      </c>
      <c r="B426" s="356" t="s">
        <v>5</v>
      </c>
      <c r="C426" s="348">
        <v>2020</v>
      </c>
      <c r="D426" s="632" t="s">
        <v>1062</v>
      </c>
      <c r="E426" s="638" t="s">
        <v>1033</v>
      </c>
      <c r="F426" s="223" t="s">
        <v>1034</v>
      </c>
      <c r="G426" s="648" t="s">
        <v>1114</v>
      </c>
      <c r="H426" s="648" t="s">
        <v>112</v>
      </c>
      <c r="I426" s="252" t="s">
        <v>1119</v>
      </c>
      <c r="J426" s="356">
        <v>400</v>
      </c>
      <c r="K426" s="356" t="s">
        <v>386</v>
      </c>
      <c r="L426" s="658"/>
    </row>
    <row r="427" spans="1:12" ht="26.4">
      <c r="A427" s="308" t="s">
        <v>5</v>
      </c>
      <c r="B427" s="356" t="s">
        <v>5</v>
      </c>
      <c r="C427" s="348">
        <v>2020</v>
      </c>
      <c r="D427" s="632" t="s">
        <v>1062</v>
      </c>
      <c r="E427" s="638" t="s">
        <v>1033</v>
      </c>
      <c r="F427" s="223" t="s">
        <v>1034</v>
      </c>
      <c r="G427" s="648" t="s">
        <v>1114</v>
      </c>
      <c r="H427" s="648" t="s">
        <v>113</v>
      </c>
      <c r="I427" s="252" t="s">
        <v>1119</v>
      </c>
      <c r="J427" s="356">
        <v>400</v>
      </c>
      <c r="K427" s="356" t="s">
        <v>386</v>
      </c>
      <c r="L427" s="658"/>
    </row>
    <row r="428" spans="1:12" ht="26.4">
      <c r="A428" s="308" t="s">
        <v>5</v>
      </c>
      <c r="B428" s="356" t="s">
        <v>5</v>
      </c>
      <c r="C428" s="348">
        <v>2020</v>
      </c>
      <c r="D428" s="632" t="s">
        <v>1062</v>
      </c>
      <c r="E428" s="638" t="s">
        <v>1033</v>
      </c>
      <c r="F428" s="223" t="s">
        <v>1034</v>
      </c>
      <c r="G428" s="648" t="s">
        <v>1121</v>
      </c>
      <c r="H428" s="648" t="s">
        <v>240</v>
      </c>
      <c r="I428" s="252" t="s">
        <v>1119</v>
      </c>
      <c r="J428" s="356">
        <v>250</v>
      </c>
      <c r="K428" s="356" t="s">
        <v>386</v>
      </c>
      <c r="L428" s="658"/>
    </row>
    <row r="429" spans="1:12" ht="26.4">
      <c r="A429" s="308" t="s">
        <v>5</v>
      </c>
      <c r="B429" s="356" t="s">
        <v>5</v>
      </c>
      <c r="C429" s="348">
        <v>2020</v>
      </c>
      <c r="D429" s="632" t="s">
        <v>1064</v>
      </c>
      <c r="E429" s="638" t="s">
        <v>1033</v>
      </c>
      <c r="F429" s="223" t="s">
        <v>1034</v>
      </c>
      <c r="G429" s="648" t="s">
        <v>1118</v>
      </c>
      <c r="H429" s="648" t="s">
        <v>240</v>
      </c>
      <c r="I429" s="252" t="s">
        <v>1119</v>
      </c>
      <c r="J429" s="356">
        <v>1300</v>
      </c>
      <c r="K429" s="356" t="s">
        <v>386</v>
      </c>
      <c r="L429" s="658"/>
    </row>
    <row r="430" spans="1:12" ht="26.4">
      <c r="A430" s="308" t="s">
        <v>5</v>
      </c>
      <c r="B430" s="356" t="s">
        <v>5</v>
      </c>
      <c r="C430" s="348">
        <v>2020</v>
      </c>
      <c r="D430" s="632" t="s">
        <v>1064</v>
      </c>
      <c r="E430" s="638" t="s">
        <v>1033</v>
      </c>
      <c r="F430" s="223" t="s">
        <v>1034</v>
      </c>
      <c r="G430" s="648" t="s">
        <v>1118</v>
      </c>
      <c r="H430" s="648" t="s">
        <v>117</v>
      </c>
      <c r="I430" s="252" t="s">
        <v>1119</v>
      </c>
      <c r="J430" s="356">
        <v>300</v>
      </c>
      <c r="K430" s="356" t="s">
        <v>386</v>
      </c>
      <c r="L430" s="658"/>
    </row>
    <row r="431" spans="1:12" ht="26.4">
      <c r="A431" s="308" t="s">
        <v>5</v>
      </c>
      <c r="B431" s="356" t="s">
        <v>5</v>
      </c>
      <c r="C431" s="348">
        <v>2020</v>
      </c>
      <c r="D431" s="632" t="s">
        <v>1064</v>
      </c>
      <c r="E431" s="638" t="s">
        <v>1033</v>
      </c>
      <c r="F431" s="223" t="s">
        <v>1034</v>
      </c>
      <c r="G431" s="648" t="s">
        <v>1118</v>
      </c>
      <c r="H431" s="648" t="s">
        <v>111</v>
      </c>
      <c r="I431" s="252" t="s">
        <v>1119</v>
      </c>
      <c r="J431" s="356">
        <v>300</v>
      </c>
      <c r="K431" s="356" t="s">
        <v>386</v>
      </c>
      <c r="L431" s="658"/>
    </row>
    <row r="432" spans="1:12" ht="26.4">
      <c r="A432" s="308" t="s">
        <v>5</v>
      </c>
      <c r="B432" s="356" t="s">
        <v>5</v>
      </c>
      <c r="C432" s="348">
        <v>2020</v>
      </c>
      <c r="D432" s="632" t="s">
        <v>1064</v>
      </c>
      <c r="E432" s="638" t="s">
        <v>1033</v>
      </c>
      <c r="F432" s="223" t="s">
        <v>1034</v>
      </c>
      <c r="G432" s="648" t="s">
        <v>1118</v>
      </c>
      <c r="H432" s="648" t="s">
        <v>112</v>
      </c>
      <c r="I432" s="252" t="s">
        <v>1119</v>
      </c>
      <c r="J432" s="356">
        <v>300</v>
      </c>
      <c r="K432" s="356" t="s">
        <v>386</v>
      </c>
      <c r="L432" s="658"/>
    </row>
    <row r="433" spans="1:12" ht="26.4">
      <c r="A433" s="308" t="s">
        <v>5</v>
      </c>
      <c r="B433" s="356" t="s">
        <v>5</v>
      </c>
      <c r="C433" s="348">
        <v>2020</v>
      </c>
      <c r="D433" s="632" t="s">
        <v>1064</v>
      </c>
      <c r="E433" s="638" t="s">
        <v>1033</v>
      </c>
      <c r="F433" s="223" t="s">
        <v>1034</v>
      </c>
      <c r="G433" s="648" t="s">
        <v>1118</v>
      </c>
      <c r="H433" s="648" t="s">
        <v>113</v>
      </c>
      <c r="I433" s="252" t="s">
        <v>1119</v>
      </c>
      <c r="J433" s="356">
        <v>300</v>
      </c>
      <c r="K433" s="356" t="s">
        <v>386</v>
      </c>
      <c r="L433" s="658"/>
    </row>
    <row r="434" spans="1:12" ht="26.4">
      <c r="A434" s="308" t="s">
        <v>5</v>
      </c>
      <c r="B434" s="356" t="s">
        <v>5</v>
      </c>
      <c r="C434" s="348">
        <v>2020</v>
      </c>
      <c r="D434" s="632" t="s">
        <v>1064</v>
      </c>
      <c r="E434" s="638" t="s">
        <v>1033</v>
      </c>
      <c r="F434" s="223" t="s">
        <v>1034</v>
      </c>
      <c r="G434" s="648" t="s">
        <v>1120</v>
      </c>
      <c r="H434" s="648" t="s">
        <v>240</v>
      </c>
      <c r="I434" s="252" t="s">
        <v>1119</v>
      </c>
      <c r="J434" s="356">
        <v>1200</v>
      </c>
      <c r="K434" s="356" t="s">
        <v>386</v>
      </c>
      <c r="L434" s="658"/>
    </row>
    <row r="435" spans="1:12" ht="26.4">
      <c r="A435" s="308" t="s">
        <v>5</v>
      </c>
      <c r="B435" s="356" t="s">
        <v>5</v>
      </c>
      <c r="C435" s="348">
        <v>2020</v>
      </c>
      <c r="D435" s="632" t="s">
        <v>1064</v>
      </c>
      <c r="E435" s="638" t="s">
        <v>1033</v>
      </c>
      <c r="F435" s="223" t="s">
        <v>1034</v>
      </c>
      <c r="G435" s="648" t="s">
        <v>1120</v>
      </c>
      <c r="H435" s="648" t="s">
        <v>117</v>
      </c>
      <c r="I435" s="252" t="s">
        <v>1119</v>
      </c>
      <c r="J435" s="356">
        <v>300</v>
      </c>
      <c r="K435" s="356" t="s">
        <v>386</v>
      </c>
      <c r="L435" s="658"/>
    </row>
    <row r="436" spans="1:12" ht="26.4">
      <c r="A436" s="308" t="s">
        <v>5</v>
      </c>
      <c r="B436" s="356" t="s">
        <v>5</v>
      </c>
      <c r="C436" s="348">
        <v>2020</v>
      </c>
      <c r="D436" s="632" t="s">
        <v>1064</v>
      </c>
      <c r="E436" s="638" t="s">
        <v>1033</v>
      </c>
      <c r="F436" s="223" t="s">
        <v>1034</v>
      </c>
      <c r="G436" s="648" t="s">
        <v>1120</v>
      </c>
      <c r="H436" s="648" t="s">
        <v>111</v>
      </c>
      <c r="I436" s="252" t="s">
        <v>1119</v>
      </c>
      <c r="J436" s="356">
        <v>300</v>
      </c>
      <c r="K436" s="356" t="s">
        <v>386</v>
      </c>
      <c r="L436" s="658"/>
    </row>
    <row r="437" spans="1:12" ht="26.4">
      <c r="A437" s="308" t="s">
        <v>5</v>
      </c>
      <c r="B437" s="356" t="s">
        <v>5</v>
      </c>
      <c r="C437" s="348">
        <v>2020</v>
      </c>
      <c r="D437" s="632" t="s">
        <v>1064</v>
      </c>
      <c r="E437" s="638" t="s">
        <v>1033</v>
      </c>
      <c r="F437" s="223" t="s">
        <v>1034</v>
      </c>
      <c r="G437" s="648" t="s">
        <v>1120</v>
      </c>
      <c r="H437" s="648" t="s">
        <v>112</v>
      </c>
      <c r="I437" s="252" t="s">
        <v>1119</v>
      </c>
      <c r="J437" s="356">
        <v>300</v>
      </c>
      <c r="K437" s="356" t="s">
        <v>386</v>
      </c>
      <c r="L437" s="658"/>
    </row>
    <row r="438" spans="1:12" ht="26.4">
      <c r="A438" s="308" t="s">
        <v>5</v>
      </c>
      <c r="B438" s="356" t="s">
        <v>5</v>
      </c>
      <c r="C438" s="348">
        <v>2020</v>
      </c>
      <c r="D438" s="632" t="s">
        <v>1064</v>
      </c>
      <c r="E438" s="638" t="s">
        <v>1033</v>
      </c>
      <c r="F438" s="223" t="s">
        <v>1034</v>
      </c>
      <c r="G438" s="648" t="s">
        <v>1120</v>
      </c>
      <c r="H438" s="648" t="s">
        <v>113</v>
      </c>
      <c r="I438" s="252" t="s">
        <v>1119</v>
      </c>
      <c r="J438" s="356">
        <v>300</v>
      </c>
      <c r="K438" s="356" t="s">
        <v>386</v>
      </c>
      <c r="L438" s="658"/>
    </row>
    <row r="439" spans="1:12" ht="26.4">
      <c r="A439" s="308" t="s">
        <v>5</v>
      </c>
      <c r="B439" s="356" t="s">
        <v>5</v>
      </c>
      <c r="C439" s="348">
        <v>2020</v>
      </c>
      <c r="D439" s="632" t="s">
        <v>1064</v>
      </c>
      <c r="E439" s="638" t="s">
        <v>1033</v>
      </c>
      <c r="F439" s="223" t="s">
        <v>1034</v>
      </c>
      <c r="G439" s="648" t="s">
        <v>1114</v>
      </c>
      <c r="H439" s="648" t="s">
        <v>240</v>
      </c>
      <c r="I439" s="252" t="s">
        <v>1119</v>
      </c>
      <c r="J439" s="356">
        <v>3000</v>
      </c>
      <c r="K439" s="356" t="s">
        <v>386</v>
      </c>
      <c r="L439" s="658"/>
    </row>
    <row r="440" spans="1:12" ht="26.4">
      <c r="A440" s="308" t="s">
        <v>5</v>
      </c>
      <c r="B440" s="356" t="s">
        <v>5</v>
      </c>
      <c r="C440" s="348">
        <v>2020</v>
      </c>
      <c r="D440" s="632" t="s">
        <v>1064</v>
      </c>
      <c r="E440" s="638" t="s">
        <v>1033</v>
      </c>
      <c r="F440" s="223" t="s">
        <v>1034</v>
      </c>
      <c r="G440" s="648" t="s">
        <v>1114</v>
      </c>
      <c r="H440" s="648" t="s">
        <v>117</v>
      </c>
      <c r="I440" s="252" t="s">
        <v>1119</v>
      </c>
      <c r="J440" s="356">
        <v>300</v>
      </c>
      <c r="K440" s="356" t="s">
        <v>386</v>
      </c>
      <c r="L440" s="658"/>
    </row>
    <row r="441" spans="1:12" ht="26.4">
      <c r="A441" s="308" t="s">
        <v>5</v>
      </c>
      <c r="B441" s="356" t="s">
        <v>5</v>
      </c>
      <c r="C441" s="348">
        <v>2020</v>
      </c>
      <c r="D441" s="632" t="s">
        <v>1064</v>
      </c>
      <c r="E441" s="638" t="s">
        <v>1033</v>
      </c>
      <c r="F441" s="223" t="s">
        <v>1034</v>
      </c>
      <c r="G441" s="648" t="s">
        <v>1114</v>
      </c>
      <c r="H441" s="648" t="s">
        <v>111</v>
      </c>
      <c r="I441" s="252" t="s">
        <v>1119</v>
      </c>
      <c r="J441" s="356">
        <v>300</v>
      </c>
      <c r="K441" s="356" t="s">
        <v>386</v>
      </c>
      <c r="L441" s="658"/>
    </row>
    <row r="442" spans="1:12" ht="26.4">
      <c r="A442" s="308" t="s">
        <v>5</v>
      </c>
      <c r="B442" s="356" t="s">
        <v>5</v>
      </c>
      <c r="C442" s="348">
        <v>2020</v>
      </c>
      <c r="D442" s="632" t="s">
        <v>1064</v>
      </c>
      <c r="E442" s="638" t="s">
        <v>1033</v>
      </c>
      <c r="F442" s="223" t="s">
        <v>1034</v>
      </c>
      <c r="G442" s="648" t="s">
        <v>1114</v>
      </c>
      <c r="H442" s="648" t="s">
        <v>112</v>
      </c>
      <c r="I442" s="252" t="s">
        <v>1119</v>
      </c>
      <c r="J442" s="356">
        <v>300</v>
      </c>
      <c r="K442" s="356" t="s">
        <v>386</v>
      </c>
      <c r="L442" s="658"/>
    </row>
    <row r="443" spans="1:12" ht="26.4">
      <c r="A443" s="308" t="s">
        <v>5</v>
      </c>
      <c r="B443" s="356" t="s">
        <v>5</v>
      </c>
      <c r="C443" s="348">
        <v>2020</v>
      </c>
      <c r="D443" s="632" t="s">
        <v>1064</v>
      </c>
      <c r="E443" s="638" t="s">
        <v>1033</v>
      </c>
      <c r="F443" s="223" t="s">
        <v>1034</v>
      </c>
      <c r="G443" s="648" t="s">
        <v>1114</v>
      </c>
      <c r="H443" s="648" t="s">
        <v>113</v>
      </c>
      <c r="I443" s="252" t="s">
        <v>1119</v>
      </c>
      <c r="J443" s="356">
        <v>300</v>
      </c>
      <c r="K443" s="356" t="s">
        <v>386</v>
      </c>
      <c r="L443" s="658"/>
    </row>
    <row r="444" spans="1:12" ht="26.4">
      <c r="A444" s="308" t="s">
        <v>5</v>
      </c>
      <c r="B444" s="356" t="s">
        <v>5</v>
      </c>
      <c r="C444" s="348">
        <v>2020</v>
      </c>
      <c r="D444" s="632" t="s">
        <v>1064</v>
      </c>
      <c r="E444" s="638" t="s">
        <v>1033</v>
      </c>
      <c r="F444" s="223" t="s">
        <v>1034</v>
      </c>
      <c r="G444" s="648" t="s">
        <v>1121</v>
      </c>
      <c r="H444" s="648" t="s">
        <v>240</v>
      </c>
      <c r="I444" s="252" t="s">
        <v>1119</v>
      </c>
      <c r="J444" s="356">
        <v>150</v>
      </c>
      <c r="K444" s="356" t="s">
        <v>386</v>
      </c>
      <c r="L444" s="658"/>
    </row>
    <row r="445" spans="1:12" ht="26.4">
      <c r="A445" s="308" t="s">
        <v>5</v>
      </c>
      <c r="B445" s="356" t="s">
        <v>5</v>
      </c>
      <c r="C445" s="348">
        <v>2020</v>
      </c>
      <c r="D445" s="632" t="s">
        <v>838</v>
      </c>
      <c r="E445" s="638" t="s">
        <v>1033</v>
      </c>
      <c r="F445" s="223" t="s">
        <v>1034</v>
      </c>
      <c r="G445" s="648" t="s">
        <v>1118</v>
      </c>
      <c r="H445" s="648" t="s">
        <v>240</v>
      </c>
      <c r="I445" s="252" t="s">
        <v>1119</v>
      </c>
      <c r="J445" s="356">
        <v>2500</v>
      </c>
      <c r="K445" s="356" t="s">
        <v>386</v>
      </c>
      <c r="L445" s="658"/>
    </row>
    <row r="446" spans="1:12" ht="26.4">
      <c r="A446" s="308" t="s">
        <v>5</v>
      </c>
      <c r="B446" s="356" t="s">
        <v>5</v>
      </c>
      <c r="C446" s="348">
        <v>2020</v>
      </c>
      <c r="D446" s="632" t="s">
        <v>838</v>
      </c>
      <c r="E446" s="638" t="s">
        <v>1033</v>
      </c>
      <c r="F446" s="223" t="s">
        <v>1034</v>
      </c>
      <c r="G446" s="648" t="s">
        <v>1118</v>
      </c>
      <c r="H446" s="648" t="s">
        <v>111</v>
      </c>
      <c r="I446" s="252" t="s">
        <v>1634</v>
      </c>
      <c r="J446" s="356" t="s">
        <v>613</v>
      </c>
      <c r="K446" s="356" t="s">
        <v>386</v>
      </c>
      <c r="L446" s="658" t="s">
        <v>1122</v>
      </c>
    </row>
    <row r="447" spans="1:12" ht="26.4">
      <c r="A447" s="308" t="s">
        <v>5</v>
      </c>
      <c r="B447" s="356" t="s">
        <v>5</v>
      </c>
      <c r="C447" s="348">
        <v>2020</v>
      </c>
      <c r="D447" s="632" t="s">
        <v>838</v>
      </c>
      <c r="E447" s="638" t="s">
        <v>1033</v>
      </c>
      <c r="F447" s="223" t="s">
        <v>1034</v>
      </c>
      <c r="G447" s="648" t="s">
        <v>1118</v>
      </c>
      <c r="H447" s="648" t="s">
        <v>112</v>
      </c>
      <c r="I447" s="252" t="s">
        <v>1119</v>
      </c>
      <c r="J447" s="356">
        <v>300</v>
      </c>
      <c r="K447" s="356" t="s">
        <v>386</v>
      </c>
      <c r="L447" s="658"/>
    </row>
    <row r="448" spans="1:12" ht="26.4">
      <c r="A448" s="308" t="s">
        <v>5</v>
      </c>
      <c r="B448" s="356" t="s">
        <v>5</v>
      </c>
      <c r="C448" s="348">
        <v>2020</v>
      </c>
      <c r="D448" s="632" t="s">
        <v>838</v>
      </c>
      <c r="E448" s="638" t="s">
        <v>1033</v>
      </c>
      <c r="F448" s="223" t="s">
        <v>1034</v>
      </c>
      <c r="G448" s="648" t="s">
        <v>1118</v>
      </c>
      <c r="H448" s="648" t="s">
        <v>113</v>
      </c>
      <c r="I448" s="252" t="s">
        <v>1119</v>
      </c>
      <c r="J448" s="356">
        <v>300</v>
      </c>
      <c r="K448" s="356" t="s">
        <v>386</v>
      </c>
      <c r="L448" s="658"/>
    </row>
    <row r="449" spans="1:12" ht="26.4">
      <c r="A449" s="308" t="s">
        <v>5</v>
      </c>
      <c r="B449" s="356" t="s">
        <v>5</v>
      </c>
      <c r="C449" s="348">
        <v>2020</v>
      </c>
      <c r="D449" s="632" t="s">
        <v>838</v>
      </c>
      <c r="E449" s="638" t="s">
        <v>1033</v>
      </c>
      <c r="F449" s="223" t="s">
        <v>1034</v>
      </c>
      <c r="G449" s="648" t="s">
        <v>1120</v>
      </c>
      <c r="H449" s="648" t="s">
        <v>240</v>
      </c>
      <c r="I449" s="252" t="s">
        <v>1119</v>
      </c>
      <c r="J449" s="356">
        <v>1000</v>
      </c>
      <c r="K449" s="356" t="s">
        <v>386</v>
      </c>
      <c r="L449" s="658"/>
    </row>
    <row r="450" spans="1:12" ht="26.4">
      <c r="A450" s="308" t="s">
        <v>5</v>
      </c>
      <c r="B450" s="356" t="s">
        <v>5</v>
      </c>
      <c r="C450" s="348">
        <v>2020</v>
      </c>
      <c r="D450" s="632" t="s">
        <v>838</v>
      </c>
      <c r="E450" s="638" t="s">
        <v>1033</v>
      </c>
      <c r="F450" s="223" t="s">
        <v>1034</v>
      </c>
      <c r="G450" s="648" t="s">
        <v>1120</v>
      </c>
      <c r="H450" s="648" t="s">
        <v>111</v>
      </c>
      <c r="I450" s="252" t="s">
        <v>1634</v>
      </c>
      <c r="J450" s="356" t="s">
        <v>613</v>
      </c>
      <c r="K450" s="356" t="s">
        <v>386</v>
      </c>
      <c r="L450" s="658" t="s">
        <v>1122</v>
      </c>
    </row>
    <row r="451" spans="1:12" ht="26.4">
      <c r="A451" s="308" t="s">
        <v>5</v>
      </c>
      <c r="B451" s="356" t="s">
        <v>5</v>
      </c>
      <c r="C451" s="348">
        <v>2020</v>
      </c>
      <c r="D451" s="632" t="s">
        <v>838</v>
      </c>
      <c r="E451" s="638" t="s">
        <v>1033</v>
      </c>
      <c r="F451" s="223" t="s">
        <v>1034</v>
      </c>
      <c r="G451" s="648" t="s">
        <v>1120</v>
      </c>
      <c r="H451" s="648" t="s">
        <v>112</v>
      </c>
      <c r="I451" s="252" t="s">
        <v>1119</v>
      </c>
      <c r="J451" s="356">
        <v>300</v>
      </c>
      <c r="K451" s="356" t="s">
        <v>386</v>
      </c>
      <c r="L451" s="658"/>
    </row>
    <row r="452" spans="1:12" ht="26.4">
      <c r="A452" s="308" t="s">
        <v>5</v>
      </c>
      <c r="B452" s="356" t="s">
        <v>5</v>
      </c>
      <c r="C452" s="348">
        <v>2020</v>
      </c>
      <c r="D452" s="632" t="s">
        <v>838</v>
      </c>
      <c r="E452" s="638" t="s">
        <v>1033</v>
      </c>
      <c r="F452" s="223" t="s">
        <v>1034</v>
      </c>
      <c r="G452" s="648" t="s">
        <v>1120</v>
      </c>
      <c r="H452" s="648" t="s">
        <v>113</v>
      </c>
      <c r="I452" s="252" t="s">
        <v>1119</v>
      </c>
      <c r="J452" s="356">
        <v>300</v>
      </c>
      <c r="K452" s="356" t="s">
        <v>386</v>
      </c>
      <c r="L452" s="658"/>
    </row>
    <row r="453" spans="1:12" ht="26.4">
      <c r="A453" s="308" t="s">
        <v>5</v>
      </c>
      <c r="B453" s="356" t="s">
        <v>5</v>
      </c>
      <c r="C453" s="348">
        <v>2020</v>
      </c>
      <c r="D453" s="632" t="s">
        <v>838</v>
      </c>
      <c r="E453" s="638" t="s">
        <v>1033</v>
      </c>
      <c r="F453" s="223" t="s">
        <v>1034</v>
      </c>
      <c r="G453" s="648" t="s">
        <v>1114</v>
      </c>
      <c r="H453" s="648" t="s">
        <v>240</v>
      </c>
      <c r="I453" s="252" t="s">
        <v>1119</v>
      </c>
      <c r="J453" s="356">
        <v>5000</v>
      </c>
      <c r="K453" s="356" t="s">
        <v>386</v>
      </c>
      <c r="L453" s="658"/>
    </row>
    <row r="454" spans="1:12" ht="26.4">
      <c r="A454" s="308" t="s">
        <v>5</v>
      </c>
      <c r="B454" s="356" t="s">
        <v>5</v>
      </c>
      <c r="C454" s="348">
        <v>2020</v>
      </c>
      <c r="D454" s="632" t="s">
        <v>838</v>
      </c>
      <c r="E454" s="638" t="s">
        <v>1033</v>
      </c>
      <c r="F454" s="223" t="s">
        <v>1034</v>
      </c>
      <c r="G454" s="648" t="s">
        <v>1114</v>
      </c>
      <c r="H454" s="648" t="s">
        <v>111</v>
      </c>
      <c r="I454" s="252" t="s">
        <v>1634</v>
      </c>
      <c r="J454" s="356" t="s">
        <v>613</v>
      </c>
      <c r="K454" s="356" t="s">
        <v>386</v>
      </c>
      <c r="L454" s="658" t="s">
        <v>1122</v>
      </c>
    </row>
    <row r="455" spans="1:12" ht="26.4">
      <c r="A455" s="308" t="s">
        <v>5</v>
      </c>
      <c r="B455" s="356" t="s">
        <v>5</v>
      </c>
      <c r="C455" s="348">
        <v>2020</v>
      </c>
      <c r="D455" s="632" t="s">
        <v>838</v>
      </c>
      <c r="E455" s="638" t="s">
        <v>1033</v>
      </c>
      <c r="F455" s="223" t="s">
        <v>1034</v>
      </c>
      <c r="G455" s="648" t="s">
        <v>1114</v>
      </c>
      <c r="H455" s="648" t="s">
        <v>112</v>
      </c>
      <c r="I455" s="252" t="s">
        <v>1119</v>
      </c>
      <c r="J455" s="356">
        <v>300</v>
      </c>
      <c r="K455" s="356" t="s">
        <v>386</v>
      </c>
      <c r="L455" s="658"/>
    </row>
    <row r="456" spans="1:12" ht="26.4">
      <c r="A456" s="308" t="s">
        <v>5</v>
      </c>
      <c r="B456" s="356" t="s">
        <v>5</v>
      </c>
      <c r="C456" s="348">
        <v>2020</v>
      </c>
      <c r="D456" s="632" t="s">
        <v>838</v>
      </c>
      <c r="E456" s="638" t="s">
        <v>1033</v>
      </c>
      <c r="F456" s="223" t="s">
        <v>1034</v>
      </c>
      <c r="G456" s="648" t="s">
        <v>1114</v>
      </c>
      <c r="H456" s="648" t="s">
        <v>113</v>
      </c>
      <c r="I456" s="252" t="s">
        <v>1119</v>
      </c>
      <c r="J456" s="356">
        <v>300</v>
      </c>
      <c r="K456" s="356" t="s">
        <v>386</v>
      </c>
      <c r="L456" s="658"/>
    </row>
    <row r="457" spans="1:12" ht="26.4">
      <c r="A457" s="308" t="s">
        <v>5</v>
      </c>
      <c r="B457" s="356" t="s">
        <v>5</v>
      </c>
      <c r="C457" s="348">
        <v>2020</v>
      </c>
      <c r="D457" s="632" t="s">
        <v>838</v>
      </c>
      <c r="E457" s="638" t="s">
        <v>1033</v>
      </c>
      <c r="F457" s="223" t="s">
        <v>1034</v>
      </c>
      <c r="G457" s="648" t="s">
        <v>1121</v>
      </c>
      <c r="H457" s="648" t="s">
        <v>240</v>
      </c>
      <c r="I457" s="252" t="s">
        <v>1119</v>
      </c>
      <c r="J457" s="356">
        <v>200</v>
      </c>
      <c r="K457" s="356" t="s">
        <v>386</v>
      </c>
      <c r="L457" s="658"/>
    </row>
    <row r="458" spans="1:12" ht="26.4">
      <c r="A458" s="308" t="s">
        <v>5</v>
      </c>
      <c r="B458" s="356" t="s">
        <v>5</v>
      </c>
      <c r="C458" s="348">
        <v>2020</v>
      </c>
      <c r="D458" s="632" t="s">
        <v>695</v>
      </c>
      <c r="E458" s="638" t="s">
        <v>1033</v>
      </c>
      <c r="F458" s="223" t="s">
        <v>1034</v>
      </c>
      <c r="G458" s="648" t="s">
        <v>1118</v>
      </c>
      <c r="H458" s="648" t="s">
        <v>240</v>
      </c>
      <c r="I458" s="252" t="s">
        <v>1119</v>
      </c>
      <c r="J458" s="356">
        <v>1000</v>
      </c>
      <c r="K458" s="356" t="s">
        <v>386</v>
      </c>
      <c r="L458" s="658"/>
    </row>
    <row r="459" spans="1:12" ht="26.4">
      <c r="A459" s="308" t="s">
        <v>5</v>
      </c>
      <c r="B459" s="356" t="s">
        <v>5</v>
      </c>
      <c r="C459" s="348">
        <v>2020</v>
      </c>
      <c r="D459" s="632" t="s">
        <v>695</v>
      </c>
      <c r="E459" s="638" t="s">
        <v>1033</v>
      </c>
      <c r="F459" s="223" t="s">
        <v>1034</v>
      </c>
      <c r="G459" s="648" t="s">
        <v>1120</v>
      </c>
      <c r="H459" s="648" t="s">
        <v>240</v>
      </c>
      <c r="I459" s="252" t="s">
        <v>1119</v>
      </c>
      <c r="J459" s="356">
        <v>400</v>
      </c>
      <c r="K459" s="356" t="s">
        <v>386</v>
      </c>
      <c r="L459" s="658"/>
    </row>
    <row r="460" spans="1:12" ht="26.4">
      <c r="A460" s="308" t="s">
        <v>5</v>
      </c>
      <c r="B460" s="356" t="s">
        <v>5</v>
      </c>
      <c r="C460" s="348">
        <v>2020</v>
      </c>
      <c r="D460" s="632" t="s">
        <v>695</v>
      </c>
      <c r="E460" s="638" t="s">
        <v>1033</v>
      </c>
      <c r="F460" s="223" t="s">
        <v>1034</v>
      </c>
      <c r="G460" s="648" t="s">
        <v>1114</v>
      </c>
      <c r="H460" s="648" t="s">
        <v>240</v>
      </c>
      <c r="I460" s="252" t="s">
        <v>1119</v>
      </c>
      <c r="J460" s="356">
        <v>1000</v>
      </c>
      <c r="K460" s="356" t="s">
        <v>386</v>
      </c>
      <c r="L460" s="658"/>
    </row>
    <row r="461" spans="1:12" ht="26.4">
      <c r="A461" s="308" t="s">
        <v>5</v>
      </c>
      <c r="B461" s="356" t="s">
        <v>5</v>
      </c>
      <c r="C461" s="348">
        <v>2020</v>
      </c>
      <c r="D461" s="632" t="s">
        <v>1065</v>
      </c>
      <c r="E461" s="638" t="s">
        <v>1033</v>
      </c>
      <c r="F461" s="223" t="s">
        <v>1034</v>
      </c>
      <c r="G461" s="648" t="s">
        <v>1118</v>
      </c>
      <c r="H461" s="648" t="s">
        <v>240</v>
      </c>
      <c r="I461" s="252" t="s">
        <v>1119</v>
      </c>
      <c r="J461" s="356">
        <v>300</v>
      </c>
      <c r="K461" s="356" t="s">
        <v>386</v>
      </c>
      <c r="L461" s="658"/>
    </row>
    <row r="462" spans="1:12" ht="26.4">
      <c r="A462" s="308" t="s">
        <v>5</v>
      </c>
      <c r="B462" s="356" t="s">
        <v>5</v>
      </c>
      <c r="C462" s="348">
        <v>2020</v>
      </c>
      <c r="D462" s="632" t="s">
        <v>1065</v>
      </c>
      <c r="E462" s="638" t="s">
        <v>1033</v>
      </c>
      <c r="F462" s="223" t="s">
        <v>1034</v>
      </c>
      <c r="G462" s="648" t="s">
        <v>1120</v>
      </c>
      <c r="H462" s="648" t="s">
        <v>240</v>
      </c>
      <c r="I462" s="252" t="s">
        <v>1119</v>
      </c>
      <c r="J462" s="356">
        <v>200</v>
      </c>
      <c r="K462" s="356" t="s">
        <v>386</v>
      </c>
      <c r="L462" s="658"/>
    </row>
    <row r="463" spans="1:12" ht="26.4">
      <c r="A463" s="308" t="s">
        <v>5</v>
      </c>
      <c r="B463" s="356" t="s">
        <v>5</v>
      </c>
      <c r="C463" s="348">
        <v>2020</v>
      </c>
      <c r="D463" s="632" t="s">
        <v>1065</v>
      </c>
      <c r="E463" s="638" t="s">
        <v>1033</v>
      </c>
      <c r="F463" s="223" t="s">
        <v>1034</v>
      </c>
      <c r="G463" s="648" t="s">
        <v>1114</v>
      </c>
      <c r="H463" s="648" t="s">
        <v>240</v>
      </c>
      <c r="I463" s="252" t="s">
        <v>1119</v>
      </c>
      <c r="J463" s="356">
        <v>1000</v>
      </c>
      <c r="K463" s="356" t="s">
        <v>386</v>
      </c>
      <c r="L463" s="658"/>
    </row>
    <row r="464" spans="1:12" ht="26.4">
      <c r="A464" s="308" t="s">
        <v>5</v>
      </c>
      <c r="B464" s="356" t="s">
        <v>5</v>
      </c>
      <c r="C464" s="348">
        <v>2020</v>
      </c>
      <c r="D464" s="632" t="s">
        <v>702</v>
      </c>
      <c r="E464" s="638" t="s">
        <v>1033</v>
      </c>
      <c r="F464" s="223" t="s">
        <v>1034</v>
      </c>
      <c r="G464" s="648" t="s">
        <v>1118</v>
      </c>
      <c r="H464" s="648" t="s">
        <v>240</v>
      </c>
      <c r="I464" s="252" t="s">
        <v>1119</v>
      </c>
      <c r="J464" s="356">
        <v>3000</v>
      </c>
      <c r="K464" s="356" t="s">
        <v>386</v>
      </c>
      <c r="L464" s="658"/>
    </row>
    <row r="465" spans="1:12" ht="26.4">
      <c r="A465" s="308" t="s">
        <v>5</v>
      </c>
      <c r="B465" s="356" t="s">
        <v>5</v>
      </c>
      <c r="C465" s="348">
        <v>2020</v>
      </c>
      <c r="D465" s="632" t="s">
        <v>702</v>
      </c>
      <c r="E465" s="638" t="s">
        <v>1033</v>
      </c>
      <c r="F465" s="223" t="s">
        <v>1034</v>
      </c>
      <c r="G465" s="648" t="s">
        <v>1118</v>
      </c>
      <c r="H465" s="648" t="s">
        <v>111</v>
      </c>
      <c r="I465" s="252" t="s">
        <v>1119</v>
      </c>
      <c r="J465" s="356">
        <v>1500</v>
      </c>
      <c r="K465" s="356" t="s">
        <v>386</v>
      </c>
      <c r="L465" s="658"/>
    </row>
    <row r="466" spans="1:12" ht="26.4">
      <c r="A466" s="308" t="s">
        <v>5</v>
      </c>
      <c r="B466" s="356" t="s">
        <v>5</v>
      </c>
      <c r="C466" s="348">
        <v>2020</v>
      </c>
      <c r="D466" s="632" t="s">
        <v>702</v>
      </c>
      <c r="E466" s="638" t="s">
        <v>1033</v>
      </c>
      <c r="F466" s="223" t="s">
        <v>1034</v>
      </c>
      <c r="G466" s="648" t="s">
        <v>1118</v>
      </c>
      <c r="H466" s="648" t="s">
        <v>112</v>
      </c>
      <c r="I466" s="252" t="s">
        <v>1119</v>
      </c>
      <c r="J466" s="356">
        <v>1500</v>
      </c>
      <c r="K466" s="356" t="s">
        <v>386</v>
      </c>
      <c r="L466" s="658"/>
    </row>
    <row r="467" spans="1:12" ht="26.4">
      <c r="A467" s="308" t="s">
        <v>5</v>
      </c>
      <c r="B467" s="356" t="s">
        <v>5</v>
      </c>
      <c r="C467" s="348">
        <v>2020</v>
      </c>
      <c r="D467" s="632" t="s">
        <v>702</v>
      </c>
      <c r="E467" s="638" t="s">
        <v>1033</v>
      </c>
      <c r="F467" s="223" t="s">
        <v>1034</v>
      </c>
      <c r="G467" s="648" t="s">
        <v>1118</v>
      </c>
      <c r="H467" s="648" t="s">
        <v>113</v>
      </c>
      <c r="I467" s="252" t="s">
        <v>1119</v>
      </c>
      <c r="J467" s="356">
        <v>1500</v>
      </c>
      <c r="K467" s="356" t="s">
        <v>386</v>
      </c>
      <c r="L467" s="658"/>
    </row>
    <row r="468" spans="1:12" ht="26.4">
      <c r="A468" s="308" t="s">
        <v>5</v>
      </c>
      <c r="B468" s="356" t="s">
        <v>5</v>
      </c>
      <c r="C468" s="348">
        <v>2020</v>
      </c>
      <c r="D468" s="632" t="s">
        <v>702</v>
      </c>
      <c r="E468" s="638" t="s">
        <v>1033</v>
      </c>
      <c r="F468" s="223" t="s">
        <v>1034</v>
      </c>
      <c r="G468" s="648" t="s">
        <v>1120</v>
      </c>
      <c r="H468" s="648" t="s">
        <v>240</v>
      </c>
      <c r="I468" s="252" t="s">
        <v>1119</v>
      </c>
      <c r="J468" s="356">
        <v>1500</v>
      </c>
      <c r="K468" s="356" t="s">
        <v>386</v>
      </c>
      <c r="L468" s="658"/>
    </row>
    <row r="469" spans="1:12" ht="26.4">
      <c r="A469" s="308" t="s">
        <v>5</v>
      </c>
      <c r="B469" s="356" t="s">
        <v>5</v>
      </c>
      <c r="C469" s="348">
        <v>2020</v>
      </c>
      <c r="D469" s="632" t="s">
        <v>702</v>
      </c>
      <c r="E469" s="638" t="s">
        <v>1033</v>
      </c>
      <c r="F469" s="223" t="s">
        <v>1034</v>
      </c>
      <c r="G469" s="648" t="s">
        <v>1120</v>
      </c>
      <c r="H469" s="648" t="s">
        <v>111</v>
      </c>
      <c r="I469" s="252" t="s">
        <v>1119</v>
      </c>
      <c r="J469" s="356">
        <v>1500</v>
      </c>
      <c r="K469" s="356" t="s">
        <v>386</v>
      </c>
      <c r="L469" s="658"/>
    </row>
    <row r="470" spans="1:12" ht="26.4">
      <c r="A470" s="308" t="s">
        <v>5</v>
      </c>
      <c r="B470" s="356" t="s">
        <v>5</v>
      </c>
      <c r="C470" s="348">
        <v>2020</v>
      </c>
      <c r="D470" s="632" t="s">
        <v>702</v>
      </c>
      <c r="E470" s="638" t="s">
        <v>1033</v>
      </c>
      <c r="F470" s="223" t="s">
        <v>1034</v>
      </c>
      <c r="G470" s="648" t="s">
        <v>1120</v>
      </c>
      <c r="H470" s="648" t="s">
        <v>112</v>
      </c>
      <c r="I470" s="252" t="s">
        <v>1119</v>
      </c>
      <c r="J470" s="356">
        <v>1500</v>
      </c>
      <c r="K470" s="356" t="s">
        <v>386</v>
      </c>
      <c r="L470" s="658"/>
    </row>
    <row r="471" spans="1:12" ht="26.4">
      <c r="A471" s="308" t="s">
        <v>5</v>
      </c>
      <c r="B471" s="356" t="s">
        <v>5</v>
      </c>
      <c r="C471" s="348">
        <v>2020</v>
      </c>
      <c r="D471" s="632" t="s">
        <v>702</v>
      </c>
      <c r="E471" s="638" t="s">
        <v>1033</v>
      </c>
      <c r="F471" s="223" t="s">
        <v>1034</v>
      </c>
      <c r="G471" s="648" t="s">
        <v>1120</v>
      </c>
      <c r="H471" s="648" t="s">
        <v>113</v>
      </c>
      <c r="I471" s="252" t="s">
        <v>1119</v>
      </c>
      <c r="J471" s="356">
        <v>1500</v>
      </c>
      <c r="K471" s="356" t="s">
        <v>386</v>
      </c>
      <c r="L471" s="658"/>
    </row>
    <row r="472" spans="1:12" ht="26.4">
      <c r="A472" s="308" t="s">
        <v>5</v>
      </c>
      <c r="B472" s="356" t="s">
        <v>5</v>
      </c>
      <c r="C472" s="348">
        <v>2020</v>
      </c>
      <c r="D472" s="632" t="s">
        <v>702</v>
      </c>
      <c r="E472" s="638" t="s">
        <v>1033</v>
      </c>
      <c r="F472" s="223" t="s">
        <v>1034</v>
      </c>
      <c r="G472" s="648" t="s">
        <v>1114</v>
      </c>
      <c r="H472" s="648" t="s">
        <v>240</v>
      </c>
      <c r="I472" s="252" t="s">
        <v>1119</v>
      </c>
      <c r="J472" s="356">
        <v>3000</v>
      </c>
      <c r="K472" s="356" t="s">
        <v>386</v>
      </c>
      <c r="L472" s="658"/>
    </row>
    <row r="473" spans="1:12" ht="26.4">
      <c r="A473" s="308" t="s">
        <v>5</v>
      </c>
      <c r="B473" s="356" t="s">
        <v>5</v>
      </c>
      <c r="C473" s="348">
        <v>2020</v>
      </c>
      <c r="D473" s="632" t="s">
        <v>702</v>
      </c>
      <c r="E473" s="638" t="s">
        <v>1033</v>
      </c>
      <c r="F473" s="223" t="s">
        <v>1034</v>
      </c>
      <c r="G473" s="648" t="s">
        <v>1114</v>
      </c>
      <c r="H473" s="648" t="s">
        <v>111</v>
      </c>
      <c r="I473" s="252" t="s">
        <v>1119</v>
      </c>
      <c r="J473" s="356">
        <v>1500</v>
      </c>
      <c r="K473" s="356" t="s">
        <v>386</v>
      </c>
      <c r="L473" s="658"/>
    </row>
    <row r="474" spans="1:12" ht="26.4">
      <c r="A474" s="308" t="s">
        <v>5</v>
      </c>
      <c r="B474" s="356" t="s">
        <v>5</v>
      </c>
      <c r="C474" s="348">
        <v>2020</v>
      </c>
      <c r="D474" s="632" t="s">
        <v>702</v>
      </c>
      <c r="E474" s="638" t="s">
        <v>1033</v>
      </c>
      <c r="F474" s="223" t="s">
        <v>1034</v>
      </c>
      <c r="G474" s="648" t="s">
        <v>1114</v>
      </c>
      <c r="H474" s="648" t="s">
        <v>112</v>
      </c>
      <c r="I474" s="252" t="s">
        <v>1119</v>
      </c>
      <c r="J474" s="356">
        <v>1500</v>
      </c>
      <c r="K474" s="356" t="s">
        <v>386</v>
      </c>
      <c r="L474" s="658"/>
    </row>
    <row r="475" spans="1:12" ht="26.4">
      <c r="A475" s="308" t="s">
        <v>5</v>
      </c>
      <c r="B475" s="356" t="s">
        <v>5</v>
      </c>
      <c r="C475" s="348">
        <v>2020</v>
      </c>
      <c r="D475" s="632" t="s">
        <v>702</v>
      </c>
      <c r="E475" s="638" t="s">
        <v>1033</v>
      </c>
      <c r="F475" s="223" t="s">
        <v>1034</v>
      </c>
      <c r="G475" s="648" t="s">
        <v>1114</v>
      </c>
      <c r="H475" s="648" t="s">
        <v>113</v>
      </c>
      <c r="I475" s="252" t="s">
        <v>1119</v>
      </c>
      <c r="J475" s="356">
        <v>1500</v>
      </c>
      <c r="K475" s="356" t="s">
        <v>386</v>
      </c>
      <c r="L475" s="658"/>
    </row>
    <row r="476" spans="1:12" ht="26.4">
      <c r="A476" s="308" t="s">
        <v>5</v>
      </c>
      <c r="B476" s="356" t="s">
        <v>5</v>
      </c>
      <c r="C476" s="348">
        <v>2020</v>
      </c>
      <c r="D476" s="632" t="s">
        <v>702</v>
      </c>
      <c r="E476" s="638" t="s">
        <v>1033</v>
      </c>
      <c r="F476" s="223" t="s">
        <v>1034</v>
      </c>
      <c r="G476" s="648" t="s">
        <v>1121</v>
      </c>
      <c r="H476" s="648" t="s">
        <v>240</v>
      </c>
      <c r="I476" s="252" t="s">
        <v>1119</v>
      </c>
      <c r="J476" s="356">
        <v>500</v>
      </c>
      <c r="K476" s="356" t="s">
        <v>386</v>
      </c>
      <c r="L476" s="658"/>
    </row>
    <row r="477" spans="1:12" ht="26.4">
      <c r="A477" s="308" t="s">
        <v>5</v>
      </c>
      <c r="B477" s="356" t="s">
        <v>5</v>
      </c>
      <c r="C477" s="348">
        <v>2020</v>
      </c>
      <c r="D477" s="632" t="s">
        <v>675</v>
      </c>
      <c r="E477" s="638" t="s">
        <v>1033</v>
      </c>
      <c r="F477" s="223" t="s">
        <v>1034</v>
      </c>
      <c r="G477" s="648" t="s">
        <v>1118</v>
      </c>
      <c r="H477" s="648" t="s">
        <v>240</v>
      </c>
      <c r="I477" s="252" t="s">
        <v>1119</v>
      </c>
      <c r="J477" s="356">
        <v>7000</v>
      </c>
      <c r="K477" s="356" t="s">
        <v>386</v>
      </c>
      <c r="L477" s="658"/>
    </row>
    <row r="478" spans="1:12" ht="26.4">
      <c r="A478" s="308" t="s">
        <v>5</v>
      </c>
      <c r="B478" s="356" t="s">
        <v>5</v>
      </c>
      <c r="C478" s="348">
        <v>2020</v>
      </c>
      <c r="D478" s="632" t="s">
        <v>675</v>
      </c>
      <c r="E478" s="638" t="s">
        <v>1033</v>
      </c>
      <c r="F478" s="223" t="s">
        <v>1034</v>
      </c>
      <c r="G478" s="648" t="s">
        <v>1118</v>
      </c>
      <c r="H478" s="648" t="s">
        <v>117</v>
      </c>
      <c r="I478" s="252" t="s">
        <v>1119</v>
      </c>
      <c r="J478" s="356">
        <v>750</v>
      </c>
      <c r="K478" s="356" t="s">
        <v>386</v>
      </c>
      <c r="L478" s="658"/>
    </row>
    <row r="479" spans="1:12" ht="26.4">
      <c r="A479" s="308" t="s">
        <v>5</v>
      </c>
      <c r="B479" s="356" t="s">
        <v>5</v>
      </c>
      <c r="C479" s="348">
        <v>2020</v>
      </c>
      <c r="D479" s="632" t="s">
        <v>675</v>
      </c>
      <c r="E479" s="638" t="s">
        <v>1033</v>
      </c>
      <c r="F479" s="223" t="s">
        <v>1034</v>
      </c>
      <c r="G479" s="648" t="s">
        <v>1118</v>
      </c>
      <c r="H479" s="648" t="s">
        <v>111</v>
      </c>
      <c r="I479" s="252" t="s">
        <v>1119</v>
      </c>
      <c r="J479" s="356">
        <v>1000</v>
      </c>
      <c r="K479" s="356" t="s">
        <v>386</v>
      </c>
      <c r="L479" s="658"/>
    </row>
    <row r="480" spans="1:12" ht="26.4">
      <c r="A480" s="308" t="s">
        <v>5</v>
      </c>
      <c r="B480" s="356" t="s">
        <v>5</v>
      </c>
      <c r="C480" s="348">
        <v>2020</v>
      </c>
      <c r="D480" s="632" t="s">
        <v>675</v>
      </c>
      <c r="E480" s="638" t="s">
        <v>1033</v>
      </c>
      <c r="F480" s="223" t="s">
        <v>1034</v>
      </c>
      <c r="G480" s="648" t="s">
        <v>1118</v>
      </c>
      <c r="H480" s="648" t="s">
        <v>112</v>
      </c>
      <c r="I480" s="252" t="s">
        <v>1119</v>
      </c>
      <c r="J480" s="356">
        <v>1000</v>
      </c>
      <c r="K480" s="356" t="s">
        <v>386</v>
      </c>
      <c r="L480" s="658"/>
    </row>
    <row r="481" spans="1:12" ht="26.4">
      <c r="A481" s="308" t="s">
        <v>5</v>
      </c>
      <c r="B481" s="356" t="s">
        <v>5</v>
      </c>
      <c r="C481" s="348">
        <v>2020</v>
      </c>
      <c r="D481" s="632" t="s">
        <v>675</v>
      </c>
      <c r="E481" s="638" t="s">
        <v>1033</v>
      </c>
      <c r="F481" s="223" t="s">
        <v>1034</v>
      </c>
      <c r="G481" s="648" t="s">
        <v>1118</v>
      </c>
      <c r="H481" s="648" t="s">
        <v>113</v>
      </c>
      <c r="I481" s="252" t="s">
        <v>1119</v>
      </c>
      <c r="J481" s="356">
        <v>1000</v>
      </c>
      <c r="K481" s="356" t="s">
        <v>386</v>
      </c>
      <c r="L481" s="658"/>
    </row>
    <row r="482" spans="1:12" ht="26.4">
      <c r="A482" s="308" t="s">
        <v>5</v>
      </c>
      <c r="B482" s="356" t="s">
        <v>5</v>
      </c>
      <c r="C482" s="348">
        <v>2020</v>
      </c>
      <c r="D482" s="632" t="s">
        <v>675</v>
      </c>
      <c r="E482" s="638" t="s">
        <v>1033</v>
      </c>
      <c r="F482" s="223" t="s">
        <v>1034</v>
      </c>
      <c r="G482" s="648" t="s">
        <v>1114</v>
      </c>
      <c r="H482" s="648" t="s">
        <v>240</v>
      </c>
      <c r="I482" s="252" t="s">
        <v>1119</v>
      </c>
      <c r="J482" s="356">
        <v>10000</v>
      </c>
      <c r="K482" s="356" t="s">
        <v>386</v>
      </c>
      <c r="L482" s="658"/>
    </row>
    <row r="483" spans="1:12" ht="26.4">
      <c r="A483" s="308" t="s">
        <v>5</v>
      </c>
      <c r="B483" s="356" t="s">
        <v>5</v>
      </c>
      <c r="C483" s="348">
        <v>2020</v>
      </c>
      <c r="D483" s="632" t="s">
        <v>675</v>
      </c>
      <c r="E483" s="638" t="s">
        <v>1033</v>
      </c>
      <c r="F483" s="223" t="s">
        <v>1034</v>
      </c>
      <c r="G483" s="648" t="s">
        <v>1114</v>
      </c>
      <c r="H483" s="648" t="s">
        <v>117</v>
      </c>
      <c r="I483" s="252" t="s">
        <v>1119</v>
      </c>
      <c r="J483" s="356">
        <v>750</v>
      </c>
      <c r="K483" s="356" t="s">
        <v>386</v>
      </c>
      <c r="L483" s="658"/>
    </row>
    <row r="484" spans="1:12" ht="26.4">
      <c r="A484" s="308" t="s">
        <v>5</v>
      </c>
      <c r="B484" s="356" t="s">
        <v>5</v>
      </c>
      <c r="C484" s="348">
        <v>2020</v>
      </c>
      <c r="D484" s="632" t="s">
        <v>675</v>
      </c>
      <c r="E484" s="638" t="s">
        <v>1033</v>
      </c>
      <c r="F484" s="223" t="s">
        <v>1034</v>
      </c>
      <c r="G484" s="648" t="s">
        <v>1114</v>
      </c>
      <c r="H484" s="648" t="s">
        <v>111</v>
      </c>
      <c r="I484" s="252" t="s">
        <v>1119</v>
      </c>
      <c r="J484" s="356">
        <v>1000</v>
      </c>
      <c r="K484" s="356" t="s">
        <v>386</v>
      </c>
      <c r="L484" s="658"/>
    </row>
    <row r="485" spans="1:12" ht="26.4">
      <c r="A485" s="308" t="s">
        <v>5</v>
      </c>
      <c r="B485" s="356" t="s">
        <v>5</v>
      </c>
      <c r="C485" s="348">
        <v>2020</v>
      </c>
      <c r="D485" s="632" t="s">
        <v>675</v>
      </c>
      <c r="E485" s="638" t="s">
        <v>1033</v>
      </c>
      <c r="F485" s="223" t="s">
        <v>1034</v>
      </c>
      <c r="G485" s="648" t="s">
        <v>1114</v>
      </c>
      <c r="H485" s="648" t="s">
        <v>112</v>
      </c>
      <c r="I485" s="252" t="s">
        <v>1119</v>
      </c>
      <c r="J485" s="356">
        <v>1000</v>
      </c>
      <c r="K485" s="356" t="s">
        <v>386</v>
      </c>
      <c r="L485" s="658"/>
    </row>
    <row r="486" spans="1:12" ht="26.4">
      <c r="A486" s="308" t="s">
        <v>5</v>
      </c>
      <c r="B486" s="356" t="s">
        <v>5</v>
      </c>
      <c r="C486" s="348">
        <v>2020</v>
      </c>
      <c r="D486" s="632" t="s">
        <v>675</v>
      </c>
      <c r="E486" s="638" t="s">
        <v>1033</v>
      </c>
      <c r="F486" s="223" t="s">
        <v>1034</v>
      </c>
      <c r="G486" s="648" t="s">
        <v>1114</v>
      </c>
      <c r="H486" s="648" t="s">
        <v>113</v>
      </c>
      <c r="I486" s="252" t="s">
        <v>1119</v>
      </c>
      <c r="J486" s="356">
        <v>1000</v>
      </c>
      <c r="K486" s="356" t="s">
        <v>386</v>
      </c>
      <c r="L486" s="658"/>
    </row>
    <row r="487" spans="1:12" ht="26.4">
      <c r="A487" s="308" t="s">
        <v>5</v>
      </c>
      <c r="B487" s="356" t="s">
        <v>5</v>
      </c>
      <c r="C487" s="348">
        <v>2020</v>
      </c>
      <c r="D487" s="632" t="s">
        <v>706</v>
      </c>
      <c r="E487" s="638" t="s">
        <v>1033</v>
      </c>
      <c r="F487" s="223" t="s">
        <v>1034</v>
      </c>
      <c r="G487" s="648" t="s">
        <v>1118</v>
      </c>
      <c r="H487" s="648" t="s">
        <v>240</v>
      </c>
      <c r="I487" s="252" t="s">
        <v>1119</v>
      </c>
      <c r="J487" s="356">
        <v>500</v>
      </c>
      <c r="K487" s="356" t="s">
        <v>386</v>
      </c>
      <c r="L487" s="658"/>
    </row>
    <row r="488" spans="1:12" ht="26.4">
      <c r="A488" s="308" t="s">
        <v>5</v>
      </c>
      <c r="B488" s="356" t="s">
        <v>5</v>
      </c>
      <c r="C488" s="348">
        <v>2020</v>
      </c>
      <c r="D488" s="632" t="s">
        <v>706</v>
      </c>
      <c r="E488" s="638" t="s">
        <v>1033</v>
      </c>
      <c r="F488" s="223" t="s">
        <v>1034</v>
      </c>
      <c r="G488" s="648" t="s">
        <v>1114</v>
      </c>
      <c r="H488" s="648" t="s">
        <v>240</v>
      </c>
      <c r="I488" s="252" t="s">
        <v>1119</v>
      </c>
      <c r="J488" s="356">
        <v>400</v>
      </c>
      <c r="K488" s="356" t="s">
        <v>386</v>
      </c>
      <c r="L488" s="658"/>
    </row>
    <row r="489" spans="1:12" ht="26.4">
      <c r="A489" s="308" t="s">
        <v>5</v>
      </c>
      <c r="B489" s="356" t="s">
        <v>5</v>
      </c>
      <c r="C489" s="348">
        <v>2020</v>
      </c>
      <c r="D489" s="632" t="s">
        <v>708</v>
      </c>
      <c r="E489" s="638" t="s">
        <v>1033</v>
      </c>
      <c r="F489" s="223" t="s">
        <v>1034</v>
      </c>
      <c r="G489" s="648" t="s">
        <v>1118</v>
      </c>
      <c r="H489" s="648" t="s">
        <v>240</v>
      </c>
      <c r="I489" s="252" t="s">
        <v>1119</v>
      </c>
      <c r="J489" s="356">
        <v>200</v>
      </c>
      <c r="K489" s="356" t="s">
        <v>386</v>
      </c>
      <c r="L489" s="658"/>
    </row>
    <row r="490" spans="1:12" ht="26.4">
      <c r="A490" s="308" t="s">
        <v>5</v>
      </c>
      <c r="B490" s="356" t="s">
        <v>5</v>
      </c>
      <c r="C490" s="348">
        <v>2020</v>
      </c>
      <c r="D490" s="632" t="s">
        <v>708</v>
      </c>
      <c r="E490" s="638" t="s">
        <v>1033</v>
      </c>
      <c r="F490" s="223" t="s">
        <v>1034</v>
      </c>
      <c r="G490" s="648" t="s">
        <v>1120</v>
      </c>
      <c r="H490" s="648" t="s">
        <v>240</v>
      </c>
      <c r="I490" s="252" t="s">
        <v>1119</v>
      </c>
      <c r="J490" s="356">
        <v>250</v>
      </c>
      <c r="K490" s="356" t="s">
        <v>386</v>
      </c>
      <c r="L490" s="658"/>
    </row>
    <row r="491" spans="1:12" ht="26.4">
      <c r="A491" s="308" t="s">
        <v>5</v>
      </c>
      <c r="B491" s="356" t="s">
        <v>5</v>
      </c>
      <c r="C491" s="348">
        <v>2020</v>
      </c>
      <c r="D491" s="632" t="s">
        <v>708</v>
      </c>
      <c r="E491" s="638" t="s">
        <v>1033</v>
      </c>
      <c r="F491" s="223" t="s">
        <v>1034</v>
      </c>
      <c r="G491" s="648" t="s">
        <v>1114</v>
      </c>
      <c r="H491" s="648" t="s">
        <v>240</v>
      </c>
      <c r="I491" s="252" t="s">
        <v>1119</v>
      </c>
      <c r="J491" s="356">
        <v>700</v>
      </c>
      <c r="K491" s="356" t="s">
        <v>386</v>
      </c>
      <c r="L491" s="658"/>
    </row>
    <row r="492" spans="1:12" ht="26.4">
      <c r="A492" s="308" t="s">
        <v>5</v>
      </c>
      <c r="B492" s="356" t="s">
        <v>5</v>
      </c>
      <c r="C492" s="348">
        <v>2020</v>
      </c>
      <c r="D492" s="632" t="s">
        <v>1076</v>
      </c>
      <c r="E492" s="638" t="s">
        <v>1033</v>
      </c>
      <c r="F492" s="223" t="s">
        <v>1034</v>
      </c>
      <c r="G492" s="648" t="s">
        <v>1118</v>
      </c>
      <c r="H492" s="648" t="s">
        <v>240</v>
      </c>
      <c r="I492" s="252" t="s">
        <v>1119</v>
      </c>
      <c r="J492" s="356">
        <v>2000</v>
      </c>
      <c r="K492" s="356" t="s">
        <v>386</v>
      </c>
      <c r="L492" s="658"/>
    </row>
    <row r="493" spans="1:12" ht="26.4">
      <c r="A493" s="308" t="s">
        <v>5</v>
      </c>
      <c r="B493" s="356" t="s">
        <v>5</v>
      </c>
      <c r="C493" s="348">
        <v>2020</v>
      </c>
      <c r="D493" s="632" t="s">
        <v>1076</v>
      </c>
      <c r="E493" s="638" t="s">
        <v>1033</v>
      </c>
      <c r="F493" s="223" t="s">
        <v>1034</v>
      </c>
      <c r="G493" s="648" t="s">
        <v>1114</v>
      </c>
      <c r="H493" s="648" t="s">
        <v>240</v>
      </c>
      <c r="I493" s="252" t="s">
        <v>1119</v>
      </c>
      <c r="J493" s="356">
        <v>2000</v>
      </c>
      <c r="K493" s="356" t="s">
        <v>386</v>
      </c>
      <c r="L493" s="658"/>
    </row>
    <row r="494" spans="1:12" ht="26.4">
      <c r="A494" s="308" t="s">
        <v>5</v>
      </c>
      <c r="B494" s="356" t="s">
        <v>5</v>
      </c>
      <c r="C494" s="348">
        <v>2020</v>
      </c>
      <c r="D494" s="632" t="s">
        <v>711</v>
      </c>
      <c r="E494" s="638" t="s">
        <v>1033</v>
      </c>
      <c r="F494" s="223" t="s">
        <v>1034</v>
      </c>
      <c r="G494" s="648" t="s">
        <v>1118</v>
      </c>
      <c r="H494" s="648" t="s">
        <v>240</v>
      </c>
      <c r="I494" s="252" t="s">
        <v>1119</v>
      </c>
      <c r="J494" s="356">
        <v>1000</v>
      </c>
      <c r="K494" s="356" t="s">
        <v>386</v>
      </c>
      <c r="L494" s="658"/>
    </row>
    <row r="495" spans="1:12" ht="26.4">
      <c r="A495" s="308" t="s">
        <v>5</v>
      </c>
      <c r="B495" s="356" t="s">
        <v>5</v>
      </c>
      <c r="C495" s="348">
        <v>2020</v>
      </c>
      <c r="D495" s="632" t="s">
        <v>711</v>
      </c>
      <c r="E495" s="638" t="s">
        <v>1033</v>
      </c>
      <c r="F495" s="223" t="s">
        <v>1034</v>
      </c>
      <c r="G495" s="648" t="s">
        <v>1114</v>
      </c>
      <c r="H495" s="648" t="s">
        <v>240</v>
      </c>
      <c r="I495" s="252" t="s">
        <v>1119</v>
      </c>
      <c r="J495" s="356">
        <v>2000</v>
      </c>
      <c r="K495" s="356" t="s">
        <v>386</v>
      </c>
      <c r="L495" s="658"/>
    </row>
    <row r="496" spans="1:12" ht="26.4">
      <c r="A496" s="308" t="s">
        <v>5</v>
      </c>
      <c r="B496" s="356" t="s">
        <v>5</v>
      </c>
      <c r="C496" s="348">
        <v>2020</v>
      </c>
      <c r="D496" s="632" t="s">
        <v>1084</v>
      </c>
      <c r="E496" s="638" t="s">
        <v>1033</v>
      </c>
      <c r="F496" s="223" t="s">
        <v>1034</v>
      </c>
      <c r="G496" s="648" t="s">
        <v>1114</v>
      </c>
      <c r="H496" s="648" t="s">
        <v>240</v>
      </c>
      <c r="I496" s="252" t="s">
        <v>1119</v>
      </c>
      <c r="J496" s="356">
        <v>2000</v>
      </c>
      <c r="K496" s="356" t="s">
        <v>386</v>
      </c>
      <c r="L496" s="658"/>
    </row>
    <row r="497" spans="1:12" ht="26.4">
      <c r="A497" s="308" t="s">
        <v>5</v>
      </c>
      <c r="B497" s="101" t="s">
        <v>5</v>
      </c>
      <c r="C497" s="348">
        <v>2020</v>
      </c>
      <c r="D497" s="626" t="s">
        <v>1086</v>
      </c>
      <c r="E497" s="577" t="s">
        <v>1033</v>
      </c>
      <c r="F497" s="13" t="s">
        <v>1034</v>
      </c>
      <c r="G497" s="643" t="s">
        <v>1116</v>
      </c>
      <c r="H497" s="643" t="s">
        <v>240</v>
      </c>
      <c r="I497" s="282" t="s">
        <v>1119</v>
      </c>
      <c r="J497" s="101" t="s">
        <v>613</v>
      </c>
      <c r="K497" s="101" t="s">
        <v>386</v>
      </c>
      <c r="L497" s="573" t="s">
        <v>1124</v>
      </c>
    </row>
    <row r="498" spans="1:12" ht="39.6">
      <c r="A498" s="206" t="s">
        <v>5</v>
      </c>
      <c r="B498" s="135" t="s">
        <v>5</v>
      </c>
      <c r="C498" s="348">
        <v>2020</v>
      </c>
      <c r="D498" s="626" t="s">
        <v>591</v>
      </c>
      <c r="E498" s="577" t="s">
        <v>41</v>
      </c>
      <c r="F498" s="13" t="s">
        <v>127</v>
      </c>
      <c r="G498" s="644" t="s">
        <v>592</v>
      </c>
      <c r="H498" s="643" t="s">
        <v>240</v>
      </c>
      <c r="I498" s="282" t="s">
        <v>1632</v>
      </c>
      <c r="J498" s="101">
        <v>1500</v>
      </c>
      <c r="K498" s="101" t="s">
        <v>386</v>
      </c>
      <c r="L498" s="573" t="s">
        <v>894</v>
      </c>
    </row>
    <row r="499" spans="1:12" ht="39.6">
      <c r="A499" s="206" t="s">
        <v>5</v>
      </c>
      <c r="B499" s="135" t="s">
        <v>5</v>
      </c>
      <c r="C499" s="348">
        <v>2020</v>
      </c>
      <c r="D499" s="626" t="s">
        <v>591</v>
      </c>
      <c r="E499" s="577" t="s">
        <v>41</v>
      </c>
      <c r="F499" s="13" t="s">
        <v>127</v>
      </c>
      <c r="G499" s="644" t="s">
        <v>592</v>
      </c>
      <c r="H499" s="573" t="s">
        <v>113</v>
      </c>
      <c r="I499" s="282" t="s">
        <v>1632</v>
      </c>
      <c r="J499" s="101">
        <v>300</v>
      </c>
      <c r="K499" s="101" t="s">
        <v>386</v>
      </c>
      <c r="L499" s="573" t="s">
        <v>894</v>
      </c>
    </row>
    <row r="500" spans="1:12" ht="39.6">
      <c r="A500" s="206" t="s">
        <v>5</v>
      </c>
      <c r="B500" s="135" t="s">
        <v>5</v>
      </c>
      <c r="C500" s="348">
        <v>2020</v>
      </c>
      <c r="D500" s="626" t="s">
        <v>591</v>
      </c>
      <c r="E500" s="577" t="s">
        <v>41</v>
      </c>
      <c r="F500" s="13" t="s">
        <v>127</v>
      </c>
      <c r="G500" s="644" t="s">
        <v>592</v>
      </c>
      <c r="H500" s="643" t="s">
        <v>112</v>
      </c>
      <c r="I500" s="282" t="s">
        <v>1632</v>
      </c>
      <c r="J500" s="101">
        <v>1500</v>
      </c>
      <c r="K500" s="101" t="s">
        <v>386</v>
      </c>
      <c r="L500" s="573" t="s">
        <v>894</v>
      </c>
    </row>
    <row r="501" spans="1:12" ht="39.6">
      <c r="A501" s="206" t="s">
        <v>5</v>
      </c>
      <c r="B501" s="135" t="s">
        <v>5</v>
      </c>
      <c r="C501" s="348">
        <v>2020</v>
      </c>
      <c r="D501" s="626" t="s">
        <v>591</v>
      </c>
      <c r="E501" s="577" t="s">
        <v>41</v>
      </c>
      <c r="F501" s="13" t="s">
        <v>127</v>
      </c>
      <c r="G501" s="644" t="s">
        <v>592</v>
      </c>
      <c r="H501" s="643" t="s">
        <v>111</v>
      </c>
      <c r="I501" s="282" t="s">
        <v>1632</v>
      </c>
      <c r="J501" s="101">
        <v>300</v>
      </c>
      <c r="K501" s="101" t="s">
        <v>386</v>
      </c>
      <c r="L501" s="573" t="s">
        <v>894</v>
      </c>
    </row>
    <row r="502" spans="1:12" ht="26.4">
      <c r="A502" s="206" t="s">
        <v>5</v>
      </c>
      <c r="B502" s="135" t="s">
        <v>5</v>
      </c>
      <c r="C502" s="348">
        <v>2020</v>
      </c>
      <c r="D502" s="626" t="s">
        <v>559</v>
      </c>
      <c r="E502" s="577" t="s">
        <v>41</v>
      </c>
      <c r="F502" s="13" t="s">
        <v>127</v>
      </c>
      <c r="G502" s="644" t="s">
        <v>605</v>
      </c>
      <c r="H502" s="643" t="s">
        <v>110</v>
      </c>
      <c r="I502" s="282" t="s">
        <v>606</v>
      </c>
      <c r="J502" s="135" t="s">
        <v>613</v>
      </c>
      <c r="K502" s="101" t="s">
        <v>386</v>
      </c>
      <c r="L502" s="660" t="s">
        <v>615</v>
      </c>
    </row>
    <row r="503" spans="1:12" ht="26.4">
      <c r="A503" s="206" t="s">
        <v>5</v>
      </c>
      <c r="B503" s="135" t="s">
        <v>5</v>
      </c>
      <c r="C503" s="348">
        <v>2020</v>
      </c>
      <c r="D503" s="626" t="s">
        <v>559</v>
      </c>
      <c r="E503" s="577" t="s">
        <v>41</v>
      </c>
      <c r="F503" s="13" t="s">
        <v>127</v>
      </c>
      <c r="G503" s="644" t="s">
        <v>605</v>
      </c>
      <c r="H503" s="643" t="s">
        <v>240</v>
      </c>
      <c r="I503" s="282" t="s">
        <v>606</v>
      </c>
      <c r="J503" s="135" t="s">
        <v>613</v>
      </c>
      <c r="K503" s="101" t="s">
        <v>386</v>
      </c>
      <c r="L503" s="660" t="s">
        <v>615</v>
      </c>
    </row>
    <row r="504" spans="1:12" ht="26.4">
      <c r="A504" s="206" t="s">
        <v>5</v>
      </c>
      <c r="B504" s="135" t="s">
        <v>5</v>
      </c>
      <c r="C504" s="348">
        <v>2020</v>
      </c>
      <c r="D504" s="626" t="s">
        <v>559</v>
      </c>
      <c r="E504" s="577" t="s">
        <v>41</v>
      </c>
      <c r="F504" s="13" t="s">
        <v>127</v>
      </c>
      <c r="G504" s="644" t="s">
        <v>605</v>
      </c>
      <c r="H504" s="573" t="s">
        <v>113</v>
      </c>
      <c r="I504" s="282" t="s">
        <v>606</v>
      </c>
      <c r="J504" s="135" t="s">
        <v>613</v>
      </c>
      <c r="K504" s="101" t="s">
        <v>386</v>
      </c>
      <c r="L504" s="660" t="s">
        <v>615</v>
      </c>
    </row>
    <row r="505" spans="1:12" ht="26.4">
      <c r="A505" s="206" t="s">
        <v>5</v>
      </c>
      <c r="B505" s="135" t="s">
        <v>5</v>
      </c>
      <c r="C505" s="348">
        <v>2020</v>
      </c>
      <c r="D505" s="626" t="s">
        <v>559</v>
      </c>
      <c r="E505" s="577" t="s">
        <v>41</v>
      </c>
      <c r="F505" s="13" t="s">
        <v>127</v>
      </c>
      <c r="G505" s="644" t="s">
        <v>605</v>
      </c>
      <c r="H505" s="643" t="s">
        <v>112</v>
      </c>
      <c r="I505" s="282" t="s">
        <v>606</v>
      </c>
      <c r="J505" s="135" t="s">
        <v>613</v>
      </c>
      <c r="K505" s="101" t="s">
        <v>386</v>
      </c>
      <c r="L505" s="660" t="s">
        <v>615</v>
      </c>
    </row>
    <row r="506" spans="1:12" ht="26.4">
      <c r="A506" s="206" t="s">
        <v>5</v>
      </c>
      <c r="B506" s="135" t="s">
        <v>5</v>
      </c>
      <c r="C506" s="348">
        <v>2020</v>
      </c>
      <c r="D506" s="626" t="s">
        <v>559</v>
      </c>
      <c r="E506" s="577" t="s">
        <v>41</v>
      </c>
      <c r="F506" s="13" t="s">
        <v>127</v>
      </c>
      <c r="G506" s="644" t="s">
        <v>605</v>
      </c>
      <c r="H506" s="643" t="s">
        <v>111</v>
      </c>
      <c r="I506" s="282" t="s">
        <v>606</v>
      </c>
      <c r="J506" s="135" t="s">
        <v>613</v>
      </c>
      <c r="K506" s="101" t="s">
        <v>386</v>
      </c>
      <c r="L506" s="660" t="s">
        <v>615</v>
      </c>
    </row>
    <row r="507" spans="1:12" ht="26.4">
      <c r="A507" s="206" t="s">
        <v>5</v>
      </c>
      <c r="B507" s="135" t="s">
        <v>5</v>
      </c>
      <c r="C507" s="348">
        <v>2020</v>
      </c>
      <c r="D507" s="626" t="s">
        <v>559</v>
      </c>
      <c r="E507" s="577" t="s">
        <v>41</v>
      </c>
      <c r="F507" s="13" t="s">
        <v>127</v>
      </c>
      <c r="G507" s="644" t="s">
        <v>568</v>
      </c>
      <c r="H507" s="643" t="s">
        <v>110</v>
      </c>
      <c r="I507" s="282" t="s">
        <v>1632</v>
      </c>
      <c r="J507" s="135">
        <v>250</v>
      </c>
      <c r="K507" s="101" t="s">
        <v>386</v>
      </c>
      <c r="L507" s="660" t="s">
        <v>602</v>
      </c>
    </row>
    <row r="508" spans="1:12" ht="26.4">
      <c r="A508" s="206" t="s">
        <v>5</v>
      </c>
      <c r="B508" s="135" t="s">
        <v>5</v>
      </c>
      <c r="C508" s="348">
        <v>2020</v>
      </c>
      <c r="D508" s="626" t="s">
        <v>559</v>
      </c>
      <c r="E508" s="577" t="s">
        <v>41</v>
      </c>
      <c r="F508" s="13" t="s">
        <v>127</v>
      </c>
      <c r="G508" s="644" t="s">
        <v>568</v>
      </c>
      <c r="H508" s="643" t="s">
        <v>110</v>
      </c>
      <c r="I508" s="282" t="s">
        <v>606</v>
      </c>
      <c r="J508" s="135" t="s">
        <v>613</v>
      </c>
      <c r="K508" s="101" t="s">
        <v>386</v>
      </c>
      <c r="L508" s="660" t="s">
        <v>614</v>
      </c>
    </row>
    <row r="509" spans="1:12" ht="26.4">
      <c r="A509" s="206" t="s">
        <v>5</v>
      </c>
      <c r="B509" s="135" t="s">
        <v>5</v>
      </c>
      <c r="C509" s="348">
        <v>2020</v>
      </c>
      <c r="D509" s="626" t="s">
        <v>559</v>
      </c>
      <c r="E509" s="577" t="s">
        <v>41</v>
      </c>
      <c r="F509" s="13" t="s">
        <v>127</v>
      </c>
      <c r="G509" s="644" t="s">
        <v>568</v>
      </c>
      <c r="H509" s="643" t="s">
        <v>240</v>
      </c>
      <c r="I509" s="282" t="s">
        <v>1632</v>
      </c>
      <c r="J509" s="135">
        <v>2000</v>
      </c>
      <c r="K509" s="101" t="s">
        <v>386</v>
      </c>
      <c r="L509" s="660" t="s">
        <v>602</v>
      </c>
    </row>
    <row r="510" spans="1:12" ht="26.4">
      <c r="A510" s="206" t="s">
        <v>5</v>
      </c>
      <c r="B510" s="135" t="s">
        <v>5</v>
      </c>
      <c r="C510" s="348">
        <v>2020</v>
      </c>
      <c r="D510" s="626" t="s">
        <v>559</v>
      </c>
      <c r="E510" s="577" t="s">
        <v>41</v>
      </c>
      <c r="F510" s="13" t="s">
        <v>127</v>
      </c>
      <c r="G510" s="644" t="s">
        <v>568</v>
      </c>
      <c r="H510" s="643" t="s">
        <v>240</v>
      </c>
      <c r="I510" s="282" t="s">
        <v>606</v>
      </c>
      <c r="J510" s="135" t="s">
        <v>613</v>
      </c>
      <c r="K510" s="101" t="s">
        <v>386</v>
      </c>
      <c r="L510" s="660" t="s">
        <v>614</v>
      </c>
    </row>
    <row r="511" spans="1:12" ht="26.4">
      <c r="A511" s="206" t="s">
        <v>5</v>
      </c>
      <c r="B511" s="135" t="s">
        <v>5</v>
      </c>
      <c r="C511" s="348">
        <v>2020</v>
      </c>
      <c r="D511" s="626" t="s">
        <v>559</v>
      </c>
      <c r="E511" s="577" t="s">
        <v>41</v>
      </c>
      <c r="F511" s="13" t="s">
        <v>127</v>
      </c>
      <c r="G511" s="644" t="s">
        <v>568</v>
      </c>
      <c r="H511" s="573" t="s">
        <v>113</v>
      </c>
      <c r="I511" s="282" t="s">
        <v>1632</v>
      </c>
      <c r="J511" s="135">
        <v>500</v>
      </c>
      <c r="K511" s="101" t="s">
        <v>386</v>
      </c>
      <c r="L511" s="660" t="s">
        <v>602</v>
      </c>
    </row>
    <row r="512" spans="1:12" ht="26.4">
      <c r="A512" s="206" t="s">
        <v>5</v>
      </c>
      <c r="B512" s="135" t="s">
        <v>5</v>
      </c>
      <c r="C512" s="348">
        <v>2020</v>
      </c>
      <c r="D512" s="626" t="s">
        <v>559</v>
      </c>
      <c r="E512" s="577" t="s">
        <v>41</v>
      </c>
      <c r="F512" s="13" t="s">
        <v>127</v>
      </c>
      <c r="G512" s="644" t="s">
        <v>568</v>
      </c>
      <c r="H512" s="573" t="s">
        <v>113</v>
      </c>
      <c r="I512" s="282" t="s">
        <v>606</v>
      </c>
      <c r="J512" s="135" t="s">
        <v>613</v>
      </c>
      <c r="K512" s="101" t="s">
        <v>386</v>
      </c>
      <c r="L512" s="660" t="s">
        <v>614</v>
      </c>
    </row>
    <row r="513" spans="1:12" ht="26.4">
      <c r="A513" s="206" t="s">
        <v>5</v>
      </c>
      <c r="B513" s="135" t="s">
        <v>5</v>
      </c>
      <c r="C513" s="348">
        <v>2020</v>
      </c>
      <c r="D513" s="626" t="s">
        <v>559</v>
      </c>
      <c r="E513" s="577" t="s">
        <v>41</v>
      </c>
      <c r="F513" s="13" t="s">
        <v>127</v>
      </c>
      <c r="G513" s="644" t="s">
        <v>568</v>
      </c>
      <c r="H513" s="643" t="s">
        <v>112</v>
      </c>
      <c r="I513" s="282" t="s">
        <v>1632</v>
      </c>
      <c r="J513" s="135">
        <v>2000</v>
      </c>
      <c r="K513" s="101" t="s">
        <v>386</v>
      </c>
      <c r="L513" s="660" t="s">
        <v>602</v>
      </c>
    </row>
    <row r="514" spans="1:12" ht="26.4">
      <c r="A514" s="206" t="s">
        <v>5</v>
      </c>
      <c r="B514" s="135" t="s">
        <v>5</v>
      </c>
      <c r="C514" s="348">
        <v>2020</v>
      </c>
      <c r="D514" s="626" t="s">
        <v>559</v>
      </c>
      <c r="E514" s="577" t="s">
        <v>41</v>
      </c>
      <c r="F514" s="13" t="s">
        <v>127</v>
      </c>
      <c r="G514" s="644" t="s">
        <v>568</v>
      </c>
      <c r="H514" s="643" t="s">
        <v>112</v>
      </c>
      <c r="I514" s="282" t="s">
        <v>606</v>
      </c>
      <c r="J514" s="135" t="s">
        <v>613</v>
      </c>
      <c r="K514" s="101" t="s">
        <v>386</v>
      </c>
      <c r="L514" s="660" t="s">
        <v>614</v>
      </c>
    </row>
    <row r="515" spans="1:12" ht="26.4">
      <c r="A515" s="206" t="s">
        <v>5</v>
      </c>
      <c r="B515" s="135" t="s">
        <v>5</v>
      </c>
      <c r="C515" s="348">
        <v>2020</v>
      </c>
      <c r="D515" s="626" t="s">
        <v>559</v>
      </c>
      <c r="E515" s="577" t="s">
        <v>41</v>
      </c>
      <c r="F515" s="13" t="s">
        <v>127</v>
      </c>
      <c r="G515" s="644" t="s">
        <v>568</v>
      </c>
      <c r="H515" s="643" t="s">
        <v>111</v>
      </c>
      <c r="I515" s="282" t="s">
        <v>1632</v>
      </c>
      <c r="J515" s="135">
        <v>500</v>
      </c>
      <c r="K515" s="101" t="s">
        <v>386</v>
      </c>
      <c r="L515" s="660" t="s">
        <v>602</v>
      </c>
    </row>
    <row r="516" spans="1:12" ht="26.4">
      <c r="A516" s="206" t="s">
        <v>5</v>
      </c>
      <c r="B516" s="135" t="s">
        <v>5</v>
      </c>
      <c r="C516" s="348">
        <v>2020</v>
      </c>
      <c r="D516" s="626" t="s">
        <v>559</v>
      </c>
      <c r="E516" s="577" t="s">
        <v>41</v>
      </c>
      <c r="F516" s="13" t="s">
        <v>127</v>
      </c>
      <c r="G516" s="644" t="s">
        <v>568</v>
      </c>
      <c r="H516" s="643" t="s">
        <v>111</v>
      </c>
      <c r="I516" s="282" t="s">
        <v>606</v>
      </c>
      <c r="J516" s="135" t="s">
        <v>613</v>
      </c>
      <c r="K516" s="101" t="s">
        <v>386</v>
      </c>
      <c r="L516" s="660" t="s">
        <v>614</v>
      </c>
    </row>
    <row r="517" spans="1:12" ht="26.4">
      <c r="A517" s="206" t="s">
        <v>5</v>
      </c>
      <c r="B517" s="135" t="s">
        <v>5</v>
      </c>
      <c r="C517" s="348">
        <v>2020</v>
      </c>
      <c r="D517" s="626" t="s">
        <v>559</v>
      </c>
      <c r="E517" s="577" t="s">
        <v>41</v>
      </c>
      <c r="F517" s="13" t="s">
        <v>127</v>
      </c>
      <c r="G517" s="644" t="s">
        <v>569</v>
      </c>
      <c r="H517" s="643" t="s">
        <v>110</v>
      </c>
      <c r="I517" s="282" t="s">
        <v>606</v>
      </c>
      <c r="J517" s="135" t="s">
        <v>613</v>
      </c>
      <c r="K517" s="101" t="s">
        <v>386</v>
      </c>
      <c r="L517" s="660" t="s">
        <v>615</v>
      </c>
    </row>
    <row r="518" spans="1:12" ht="26.4">
      <c r="A518" s="206" t="s">
        <v>5</v>
      </c>
      <c r="B518" s="135" t="s">
        <v>5</v>
      </c>
      <c r="C518" s="348">
        <v>2020</v>
      </c>
      <c r="D518" s="626" t="s">
        <v>559</v>
      </c>
      <c r="E518" s="577" t="s">
        <v>41</v>
      </c>
      <c r="F518" s="13" t="s">
        <v>127</v>
      </c>
      <c r="G518" s="644" t="s">
        <v>569</v>
      </c>
      <c r="H518" s="643" t="s">
        <v>240</v>
      </c>
      <c r="I518" s="282" t="s">
        <v>606</v>
      </c>
      <c r="J518" s="135" t="s">
        <v>613</v>
      </c>
      <c r="K518" s="101" t="s">
        <v>386</v>
      </c>
      <c r="L518" s="660" t="s">
        <v>615</v>
      </c>
    </row>
    <row r="519" spans="1:12" ht="26.4">
      <c r="A519" s="206" t="s">
        <v>5</v>
      </c>
      <c r="B519" s="135" t="s">
        <v>5</v>
      </c>
      <c r="C519" s="348">
        <v>2020</v>
      </c>
      <c r="D519" s="626" t="s">
        <v>559</v>
      </c>
      <c r="E519" s="577" t="s">
        <v>41</v>
      </c>
      <c r="F519" s="13" t="s">
        <v>127</v>
      </c>
      <c r="G519" s="644" t="s">
        <v>569</v>
      </c>
      <c r="H519" s="573" t="s">
        <v>113</v>
      </c>
      <c r="I519" s="282" t="s">
        <v>606</v>
      </c>
      <c r="J519" s="135" t="s">
        <v>613</v>
      </c>
      <c r="K519" s="101" t="s">
        <v>386</v>
      </c>
      <c r="L519" s="660" t="s">
        <v>615</v>
      </c>
    </row>
    <row r="520" spans="1:12" ht="26.4">
      <c r="A520" s="206" t="s">
        <v>5</v>
      </c>
      <c r="B520" s="135" t="s">
        <v>5</v>
      </c>
      <c r="C520" s="348">
        <v>2020</v>
      </c>
      <c r="D520" s="626" t="s">
        <v>559</v>
      </c>
      <c r="E520" s="577" t="s">
        <v>41</v>
      </c>
      <c r="F520" s="13" t="s">
        <v>127</v>
      </c>
      <c r="G520" s="644" t="s">
        <v>569</v>
      </c>
      <c r="H520" s="643" t="s">
        <v>112</v>
      </c>
      <c r="I520" s="282" t="s">
        <v>606</v>
      </c>
      <c r="J520" s="135" t="s">
        <v>613</v>
      </c>
      <c r="K520" s="101" t="s">
        <v>386</v>
      </c>
      <c r="L520" s="660" t="s">
        <v>615</v>
      </c>
    </row>
    <row r="521" spans="1:12" ht="26.4">
      <c r="A521" s="206" t="s">
        <v>5</v>
      </c>
      <c r="B521" s="135" t="s">
        <v>5</v>
      </c>
      <c r="C521" s="348">
        <v>2020</v>
      </c>
      <c r="D521" s="626" t="s">
        <v>559</v>
      </c>
      <c r="E521" s="577" t="s">
        <v>41</v>
      </c>
      <c r="F521" s="13" t="s">
        <v>127</v>
      </c>
      <c r="G521" s="644" t="s">
        <v>569</v>
      </c>
      <c r="H521" s="643" t="s">
        <v>111</v>
      </c>
      <c r="I521" s="282" t="s">
        <v>606</v>
      </c>
      <c r="J521" s="135" t="s">
        <v>613</v>
      </c>
      <c r="K521" s="101" t="s">
        <v>386</v>
      </c>
      <c r="L521" s="660" t="s">
        <v>615</v>
      </c>
    </row>
    <row r="522" spans="1:12" ht="26.4">
      <c r="A522" s="206" t="s">
        <v>5</v>
      </c>
      <c r="B522" s="135" t="s">
        <v>5</v>
      </c>
      <c r="C522" s="348">
        <v>2020</v>
      </c>
      <c r="D522" s="626" t="s">
        <v>607</v>
      </c>
      <c r="E522" s="577" t="s">
        <v>41</v>
      </c>
      <c r="F522" s="13" t="s">
        <v>127</v>
      </c>
      <c r="G522" s="644" t="s">
        <v>569</v>
      </c>
      <c r="H522" s="643" t="s">
        <v>240</v>
      </c>
      <c r="I522" s="282" t="s">
        <v>606</v>
      </c>
      <c r="J522" s="135" t="s">
        <v>613</v>
      </c>
      <c r="K522" s="101" t="s">
        <v>386</v>
      </c>
      <c r="L522" s="660" t="s">
        <v>615</v>
      </c>
    </row>
    <row r="523" spans="1:12" ht="26.4">
      <c r="A523" s="206" t="s">
        <v>5</v>
      </c>
      <c r="B523" s="135" t="s">
        <v>5</v>
      </c>
      <c r="C523" s="348">
        <v>2020</v>
      </c>
      <c r="D523" s="626" t="s">
        <v>607</v>
      </c>
      <c r="E523" s="577" t="s">
        <v>41</v>
      </c>
      <c r="F523" s="13" t="s">
        <v>127</v>
      </c>
      <c r="G523" s="644" t="s">
        <v>569</v>
      </c>
      <c r="H523" s="573" t="s">
        <v>113</v>
      </c>
      <c r="I523" s="282" t="s">
        <v>606</v>
      </c>
      <c r="J523" s="135" t="s">
        <v>613</v>
      </c>
      <c r="K523" s="101" t="s">
        <v>386</v>
      </c>
      <c r="L523" s="660" t="s">
        <v>615</v>
      </c>
    </row>
    <row r="524" spans="1:12" ht="26.4">
      <c r="A524" s="206" t="s">
        <v>5</v>
      </c>
      <c r="B524" s="135" t="s">
        <v>5</v>
      </c>
      <c r="C524" s="348">
        <v>2020</v>
      </c>
      <c r="D524" s="626" t="s">
        <v>607</v>
      </c>
      <c r="E524" s="577" t="s">
        <v>41</v>
      </c>
      <c r="F524" s="13" t="s">
        <v>127</v>
      </c>
      <c r="G524" s="644" t="s">
        <v>569</v>
      </c>
      <c r="H524" s="643" t="s">
        <v>112</v>
      </c>
      <c r="I524" s="282" t="s">
        <v>606</v>
      </c>
      <c r="J524" s="135" t="s">
        <v>613</v>
      </c>
      <c r="K524" s="101" t="s">
        <v>386</v>
      </c>
      <c r="L524" s="660" t="s">
        <v>615</v>
      </c>
    </row>
    <row r="525" spans="1:12" ht="26.4">
      <c r="A525" s="206" t="s">
        <v>5</v>
      </c>
      <c r="B525" s="135" t="s">
        <v>5</v>
      </c>
      <c r="C525" s="348">
        <v>2020</v>
      </c>
      <c r="D525" s="626" t="s">
        <v>607</v>
      </c>
      <c r="E525" s="577" t="s">
        <v>41</v>
      </c>
      <c r="F525" s="13" t="s">
        <v>127</v>
      </c>
      <c r="G525" s="644" t="s">
        <v>569</v>
      </c>
      <c r="H525" s="643" t="s">
        <v>111</v>
      </c>
      <c r="I525" s="282" t="s">
        <v>606</v>
      </c>
      <c r="J525" s="135" t="s">
        <v>613</v>
      </c>
      <c r="K525" s="101" t="s">
        <v>386</v>
      </c>
      <c r="L525" s="660" t="s">
        <v>615</v>
      </c>
    </row>
    <row r="526" spans="1:12" ht="26.4">
      <c r="A526" s="206" t="s">
        <v>5</v>
      </c>
      <c r="B526" s="135" t="s">
        <v>5</v>
      </c>
      <c r="C526" s="348">
        <v>2020</v>
      </c>
      <c r="D526" s="626" t="s">
        <v>572</v>
      </c>
      <c r="E526" s="577" t="s">
        <v>41</v>
      </c>
      <c r="F526" s="13" t="s">
        <v>127</v>
      </c>
      <c r="G526" s="644" t="s">
        <v>573</v>
      </c>
      <c r="H526" s="643" t="s">
        <v>240</v>
      </c>
      <c r="I526" s="282" t="s">
        <v>606</v>
      </c>
      <c r="J526" s="135" t="s">
        <v>613</v>
      </c>
      <c r="K526" s="101" t="s">
        <v>386</v>
      </c>
      <c r="L526" s="660" t="s">
        <v>615</v>
      </c>
    </row>
    <row r="527" spans="1:12" ht="26.4">
      <c r="A527" s="206" t="s">
        <v>5</v>
      </c>
      <c r="B527" s="135" t="s">
        <v>5</v>
      </c>
      <c r="C527" s="348">
        <v>2020</v>
      </c>
      <c r="D527" s="626" t="s">
        <v>572</v>
      </c>
      <c r="E527" s="577" t="s">
        <v>41</v>
      </c>
      <c r="F527" s="13" t="s">
        <v>127</v>
      </c>
      <c r="G527" s="644" t="s">
        <v>573</v>
      </c>
      <c r="H527" s="573" t="s">
        <v>113</v>
      </c>
      <c r="I527" s="282" t="s">
        <v>606</v>
      </c>
      <c r="J527" s="135" t="s">
        <v>613</v>
      </c>
      <c r="K527" s="101" t="s">
        <v>386</v>
      </c>
      <c r="L527" s="660" t="s">
        <v>615</v>
      </c>
    </row>
    <row r="528" spans="1:12" ht="26.4">
      <c r="A528" s="206" t="s">
        <v>5</v>
      </c>
      <c r="B528" s="135" t="s">
        <v>5</v>
      </c>
      <c r="C528" s="348">
        <v>2020</v>
      </c>
      <c r="D528" s="626" t="s">
        <v>572</v>
      </c>
      <c r="E528" s="577" t="s">
        <v>41</v>
      </c>
      <c r="F528" s="13" t="s">
        <v>127</v>
      </c>
      <c r="G528" s="644" t="s">
        <v>573</v>
      </c>
      <c r="H528" s="643" t="s">
        <v>112</v>
      </c>
      <c r="I528" s="282" t="s">
        <v>606</v>
      </c>
      <c r="J528" s="135" t="s">
        <v>613</v>
      </c>
      <c r="K528" s="101" t="s">
        <v>386</v>
      </c>
      <c r="L528" s="660" t="s">
        <v>615</v>
      </c>
    </row>
    <row r="529" spans="1:12" ht="26.4">
      <c r="A529" s="206" t="s">
        <v>5</v>
      </c>
      <c r="B529" s="135" t="s">
        <v>5</v>
      </c>
      <c r="C529" s="348">
        <v>2020</v>
      </c>
      <c r="D529" s="626" t="s">
        <v>572</v>
      </c>
      <c r="E529" s="577" t="s">
        <v>41</v>
      </c>
      <c r="F529" s="13" t="s">
        <v>127</v>
      </c>
      <c r="G529" s="644" t="s">
        <v>573</v>
      </c>
      <c r="H529" s="643" t="s">
        <v>111</v>
      </c>
      <c r="I529" s="282" t="s">
        <v>606</v>
      </c>
      <c r="J529" s="135" t="s">
        <v>613</v>
      </c>
      <c r="K529" s="101" t="s">
        <v>386</v>
      </c>
      <c r="L529" s="660" t="s">
        <v>615</v>
      </c>
    </row>
    <row r="530" spans="1:12" ht="26.4">
      <c r="A530" s="206" t="s">
        <v>5</v>
      </c>
      <c r="B530" s="135" t="s">
        <v>5</v>
      </c>
      <c r="C530" s="348">
        <v>2020</v>
      </c>
      <c r="D530" s="626" t="s">
        <v>608</v>
      </c>
      <c r="E530" s="577" t="s">
        <v>41</v>
      </c>
      <c r="F530" s="13" t="s">
        <v>127</v>
      </c>
      <c r="G530" s="644" t="s">
        <v>609</v>
      </c>
      <c r="H530" s="643" t="s">
        <v>110</v>
      </c>
      <c r="I530" s="282" t="s">
        <v>606</v>
      </c>
      <c r="J530" s="135" t="s">
        <v>613</v>
      </c>
      <c r="K530" s="101" t="s">
        <v>386</v>
      </c>
      <c r="L530" s="660" t="s">
        <v>615</v>
      </c>
    </row>
    <row r="531" spans="1:12" ht="26.4">
      <c r="A531" s="206" t="s">
        <v>5</v>
      </c>
      <c r="B531" s="135" t="s">
        <v>5</v>
      </c>
      <c r="C531" s="348">
        <v>2020</v>
      </c>
      <c r="D531" s="626" t="s">
        <v>608</v>
      </c>
      <c r="E531" s="577" t="s">
        <v>41</v>
      </c>
      <c r="F531" s="13" t="s">
        <v>127</v>
      </c>
      <c r="G531" s="644" t="s">
        <v>609</v>
      </c>
      <c r="H531" s="643" t="s">
        <v>240</v>
      </c>
      <c r="I531" s="282" t="s">
        <v>606</v>
      </c>
      <c r="J531" s="135" t="s">
        <v>613</v>
      </c>
      <c r="K531" s="101" t="s">
        <v>386</v>
      </c>
      <c r="L531" s="660" t="s">
        <v>615</v>
      </c>
    </row>
    <row r="532" spans="1:12" ht="26.4">
      <c r="A532" s="206" t="s">
        <v>5</v>
      </c>
      <c r="B532" s="135" t="s">
        <v>5</v>
      </c>
      <c r="C532" s="348">
        <v>2020</v>
      </c>
      <c r="D532" s="626" t="s">
        <v>608</v>
      </c>
      <c r="E532" s="577" t="s">
        <v>41</v>
      </c>
      <c r="F532" s="13" t="s">
        <v>127</v>
      </c>
      <c r="G532" s="644" t="s">
        <v>609</v>
      </c>
      <c r="H532" s="573" t="s">
        <v>113</v>
      </c>
      <c r="I532" s="282" t="s">
        <v>606</v>
      </c>
      <c r="J532" s="135" t="s">
        <v>613</v>
      </c>
      <c r="K532" s="101" t="s">
        <v>386</v>
      </c>
      <c r="L532" s="660" t="s">
        <v>615</v>
      </c>
    </row>
    <row r="533" spans="1:12" ht="26.4">
      <c r="A533" s="206" t="s">
        <v>5</v>
      </c>
      <c r="B533" s="135" t="s">
        <v>5</v>
      </c>
      <c r="C533" s="348">
        <v>2020</v>
      </c>
      <c r="D533" s="626" t="s">
        <v>608</v>
      </c>
      <c r="E533" s="577" t="s">
        <v>41</v>
      </c>
      <c r="F533" s="13" t="s">
        <v>127</v>
      </c>
      <c r="G533" s="644" t="s">
        <v>609</v>
      </c>
      <c r="H533" s="643" t="s">
        <v>112</v>
      </c>
      <c r="I533" s="282" t="s">
        <v>606</v>
      </c>
      <c r="J533" s="135" t="s">
        <v>613</v>
      </c>
      <c r="K533" s="101" t="s">
        <v>386</v>
      </c>
      <c r="L533" s="660" t="s">
        <v>615</v>
      </c>
    </row>
    <row r="534" spans="1:12" ht="26.4">
      <c r="A534" s="206" t="s">
        <v>5</v>
      </c>
      <c r="B534" s="135" t="s">
        <v>5</v>
      </c>
      <c r="C534" s="348">
        <v>2020</v>
      </c>
      <c r="D534" s="626" t="s">
        <v>608</v>
      </c>
      <c r="E534" s="577" t="s">
        <v>41</v>
      </c>
      <c r="F534" s="13" t="s">
        <v>127</v>
      </c>
      <c r="G534" s="644" t="s">
        <v>609</v>
      </c>
      <c r="H534" s="643" t="s">
        <v>111</v>
      </c>
      <c r="I534" s="116" t="s">
        <v>606</v>
      </c>
      <c r="J534" s="135" t="s">
        <v>613</v>
      </c>
      <c r="K534" s="101" t="s">
        <v>386</v>
      </c>
      <c r="L534" s="660" t="s">
        <v>615</v>
      </c>
    </row>
    <row r="535" spans="1:12" ht="26.4">
      <c r="A535" s="206" t="s">
        <v>5</v>
      </c>
      <c r="B535" s="135" t="s">
        <v>5</v>
      </c>
      <c r="C535" s="348">
        <v>2020</v>
      </c>
      <c r="D535" s="626" t="s">
        <v>608</v>
      </c>
      <c r="E535" s="577" t="s">
        <v>41</v>
      </c>
      <c r="F535" s="13" t="s">
        <v>127</v>
      </c>
      <c r="G535" s="644" t="s">
        <v>568</v>
      </c>
      <c r="H535" s="643" t="s">
        <v>110</v>
      </c>
      <c r="I535" s="282" t="s">
        <v>606</v>
      </c>
      <c r="J535" s="135" t="s">
        <v>613</v>
      </c>
      <c r="K535" s="101" t="s">
        <v>386</v>
      </c>
      <c r="L535" s="660" t="s">
        <v>615</v>
      </c>
    </row>
    <row r="536" spans="1:12" ht="26.4">
      <c r="A536" s="206" t="s">
        <v>5</v>
      </c>
      <c r="B536" s="135" t="s">
        <v>5</v>
      </c>
      <c r="C536" s="348">
        <v>2020</v>
      </c>
      <c r="D536" s="626" t="s">
        <v>608</v>
      </c>
      <c r="E536" s="577" t="s">
        <v>41</v>
      </c>
      <c r="F536" s="13" t="s">
        <v>127</v>
      </c>
      <c r="G536" s="644" t="s">
        <v>568</v>
      </c>
      <c r="H536" s="643" t="s">
        <v>240</v>
      </c>
      <c r="I536" s="282" t="s">
        <v>606</v>
      </c>
      <c r="J536" s="135" t="s">
        <v>613</v>
      </c>
      <c r="K536" s="101" t="s">
        <v>386</v>
      </c>
      <c r="L536" s="660" t="s">
        <v>615</v>
      </c>
    </row>
    <row r="537" spans="1:12" ht="26.4">
      <c r="A537" s="206" t="s">
        <v>5</v>
      </c>
      <c r="B537" s="135" t="s">
        <v>5</v>
      </c>
      <c r="C537" s="348">
        <v>2020</v>
      </c>
      <c r="D537" s="626" t="s">
        <v>608</v>
      </c>
      <c r="E537" s="577" t="s">
        <v>41</v>
      </c>
      <c r="F537" s="13" t="s">
        <v>127</v>
      </c>
      <c r="G537" s="644" t="s">
        <v>568</v>
      </c>
      <c r="H537" s="573" t="s">
        <v>113</v>
      </c>
      <c r="I537" s="282" t="s">
        <v>606</v>
      </c>
      <c r="J537" s="135" t="s">
        <v>613</v>
      </c>
      <c r="K537" s="101" t="s">
        <v>386</v>
      </c>
      <c r="L537" s="660" t="s">
        <v>615</v>
      </c>
    </row>
    <row r="538" spans="1:12" ht="26.4">
      <c r="A538" s="206" t="s">
        <v>5</v>
      </c>
      <c r="B538" s="135" t="s">
        <v>5</v>
      </c>
      <c r="C538" s="348">
        <v>2020</v>
      </c>
      <c r="D538" s="626" t="s">
        <v>608</v>
      </c>
      <c r="E538" s="577" t="s">
        <v>41</v>
      </c>
      <c r="F538" s="13" t="s">
        <v>127</v>
      </c>
      <c r="G538" s="644" t="s">
        <v>568</v>
      </c>
      <c r="H538" s="643" t="s">
        <v>112</v>
      </c>
      <c r="I538" s="282" t="s">
        <v>606</v>
      </c>
      <c r="J538" s="135" t="s">
        <v>613</v>
      </c>
      <c r="K538" s="101" t="s">
        <v>386</v>
      </c>
      <c r="L538" s="660" t="s">
        <v>615</v>
      </c>
    </row>
    <row r="539" spans="1:12" ht="26.4">
      <c r="A539" s="206" t="s">
        <v>5</v>
      </c>
      <c r="B539" s="135" t="s">
        <v>5</v>
      </c>
      <c r="C539" s="348">
        <v>2020</v>
      </c>
      <c r="D539" s="626" t="s">
        <v>608</v>
      </c>
      <c r="E539" s="577" t="s">
        <v>41</v>
      </c>
      <c r="F539" s="13" t="s">
        <v>127</v>
      </c>
      <c r="G539" s="644" t="s">
        <v>568</v>
      </c>
      <c r="H539" s="643" t="s">
        <v>111</v>
      </c>
      <c r="I539" s="282" t="s">
        <v>606</v>
      </c>
      <c r="J539" s="135" t="s">
        <v>613</v>
      </c>
      <c r="K539" s="101" t="s">
        <v>386</v>
      </c>
      <c r="L539" s="660" t="s">
        <v>615</v>
      </c>
    </row>
    <row r="540" spans="1:12" s="15" customFormat="1" ht="39.6">
      <c r="A540" s="308" t="s">
        <v>5</v>
      </c>
      <c r="B540" s="101" t="s">
        <v>5</v>
      </c>
      <c r="C540" s="348">
        <v>2020</v>
      </c>
      <c r="D540" s="569" t="s">
        <v>593</v>
      </c>
      <c r="E540" s="576" t="s">
        <v>41</v>
      </c>
      <c r="F540" s="310" t="s">
        <v>127</v>
      </c>
      <c r="G540" s="576" t="s">
        <v>594</v>
      </c>
      <c r="H540" s="643" t="s">
        <v>240</v>
      </c>
      <c r="I540" s="116" t="s">
        <v>1632</v>
      </c>
      <c r="J540" s="101" t="s">
        <v>613</v>
      </c>
      <c r="K540" s="101" t="s">
        <v>386</v>
      </c>
      <c r="L540" s="573" t="s">
        <v>894</v>
      </c>
    </row>
    <row r="541" spans="1:12" s="15" customFormat="1" ht="26.4">
      <c r="A541" s="308" t="s">
        <v>5</v>
      </c>
      <c r="B541" s="101" t="s">
        <v>5</v>
      </c>
      <c r="C541" s="348">
        <v>2020</v>
      </c>
      <c r="D541" s="569" t="s">
        <v>593</v>
      </c>
      <c r="E541" s="576" t="s">
        <v>41</v>
      </c>
      <c r="F541" s="310" t="s">
        <v>127</v>
      </c>
      <c r="G541" s="576" t="s">
        <v>594</v>
      </c>
      <c r="H541" s="643" t="s">
        <v>240</v>
      </c>
      <c r="I541" s="116" t="s">
        <v>606</v>
      </c>
      <c r="J541" s="101" t="s">
        <v>613</v>
      </c>
      <c r="K541" s="101" t="s">
        <v>386</v>
      </c>
      <c r="L541" s="573" t="s">
        <v>614</v>
      </c>
    </row>
    <row r="542" spans="1:12" s="15" customFormat="1" ht="39.6">
      <c r="A542" s="308" t="s">
        <v>5</v>
      </c>
      <c r="B542" s="101" t="s">
        <v>5</v>
      </c>
      <c r="C542" s="348">
        <v>2020</v>
      </c>
      <c r="D542" s="569" t="s">
        <v>593</v>
      </c>
      <c r="E542" s="576" t="s">
        <v>41</v>
      </c>
      <c r="F542" s="310" t="s">
        <v>127</v>
      </c>
      <c r="G542" s="576" t="s">
        <v>594</v>
      </c>
      <c r="H542" s="643" t="s">
        <v>112</v>
      </c>
      <c r="I542" s="116" t="s">
        <v>1632</v>
      </c>
      <c r="J542" s="101" t="s">
        <v>613</v>
      </c>
      <c r="K542" s="101" t="s">
        <v>386</v>
      </c>
      <c r="L542" s="573" t="s">
        <v>894</v>
      </c>
    </row>
    <row r="543" spans="1:12" s="15" customFormat="1" ht="26.4">
      <c r="A543" s="308" t="s">
        <v>5</v>
      </c>
      <c r="B543" s="101" t="s">
        <v>5</v>
      </c>
      <c r="C543" s="348">
        <v>2020</v>
      </c>
      <c r="D543" s="569" t="s">
        <v>593</v>
      </c>
      <c r="E543" s="576" t="s">
        <v>41</v>
      </c>
      <c r="F543" s="310" t="s">
        <v>127</v>
      </c>
      <c r="G543" s="576" t="s">
        <v>594</v>
      </c>
      <c r="H543" s="643" t="s">
        <v>112</v>
      </c>
      <c r="I543" s="116" t="s">
        <v>606</v>
      </c>
      <c r="J543" s="101" t="s">
        <v>613</v>
      </c>
      <c r="K543" s="101" t="s">
        <v>386</v>
      </c>
      <c r="L543" s="573" t="s">
        <v>614</v>
      </c>
    </row>
    <row r="544" spans="1:12" s="15" customFormat="1" ht="39.6">
      <c r="A544" s="308" t="s">
        <v>5</v>
      </c>
      <c r="B544" s="101" t="s">
        <v>5</v>
      </c>
      <c r="C544" s="348">
        <v>2020</v>
      </c>
      <c r="D544" s="569" t="s">
        <v>593</v>
      </c>
      <c r="E544" s="576" t="s">
        <v>41</v>
      </c>
      <c r="F544" s="310" t="s">
        <v>127</v>
      </c>
      <c r="G544" s="576" t="s">
        <v>594</v>
      </c>
      <c r="H544" s="643" t="s">
        <v>111</v>
      </c>
      <c r="I544" s="116" t="s">
        <v>1632</v>
      </c>
      <c r="J544" s="101" t="s">
        <v>613</v>
      </c>
      <c r="K544" s="101" t="s">
        <v>386</v>
      </c>
      <c r="L544" s="573" t="s">
        <v>894</v>
      </c>
    </row>
    <row r="545" spans="1:12" s="15" customFormat="1" ht="26.4">
      <c r="A545" s="308" t="s">
        <v>5</v>
      </c>
      <c r="B545" s="101" t="s">
        <v>5</v>
      </c>
      <c r="C545" s="348">
        <v>2020</v>
      </c>
      <c r="D545" s="569" t="s">
        <v>593</v>
      </c>
      <c r="E545" s="576" t="s">
        <v>41</v>
      </c>
      <c r="F545" s="310" t="s">
        <v>127</v>
      </c>
      <c r="G545" s="576" t="s">
        <v>594</v>
      </c>
      <c r="H545" s="643" t="s">
        <v>111</v>
      </c>
      <c r="I545" s="116" t="s">
        <v>606</v>
      </c>
      <c r="J545" s="101" t="s">
        <v>613</v>
      </c>
      <c r="K545" s="101" t="s">
        <v>386</v>
      </c>
      <c r="L545" s="573" t="s">
        <v>614</v>
      </c>
    </row>
    <row r="546" spans="1:12" ht="26.4">
      <c r="A546" s="206" t="s">
        <v>5</v>
      </c>
      <c r="B546" s="135" t="s">
        <v>5</v>
      </c>
      <c r="C546" s="348">
        <v>2020</v>
      </c>
      <c r="D546" s="626" t="s">
        <v>610</v>
      </c>
      <c r="E546" s="577" t="s">
        <v>41</v>
      </c>
      <c r="F546" s="13" t="s">
        <v>127</v>
      </c>
      <c r="G546" s="644" t="s">
        <v>609</v>
      </c>
      <c r="H546" s="643" t="s">
        <v>240</v>
      </c>
      <c r="I546" s="282" t="s">
        <v>606</v>
      </c>
      <c r="J546" s="135" t="s">
        <v>613</v>
      </c>
      <c r="K546" s="101" t="s">
        <v>386</v>
      </c>
      <c r="L546" s="660" t="s">
        <v>615</v>
      </c>
    </row>
    <row r="547" spans="1:12" ht="26.4">
      <c r="A547" s="206" t="s">
        <v>5</v>
      </c>
      <c r="B547" s="135" t="s">
        <v>5</v>
      </c>
      <c r="C547" s="348">
        <v>2020</v>
      </c>
      <c r="D547" s="626" t="s">
        <v>610</v>
      </c>
      <c r="E547" s="577" t="s">
        <v>41</v>
      </c>
      <c r="F547" s="13" t="s">
        <v>127</v>
      </c>
      <c r="G547" s="644" t="s">
        <v>609</v>
      </c>
      <c r="H547" s="573" t="s">
        <v>113</v>
      </c>
      <c r="I547" s="282" t="s">
        <v>606</v>
      </c>
      <c r="J547" s="135" t="s">
        <v>613</v>
      </c>
      <c r="K547" s="101" t="s">
        <v>386</v>
      </c>
      <c r="L547" s="660" t="s">
        <v>615</v>
      </c>
    </row>
    <row r="548" spans="1:12" ht="26.4">
      <c r="A548" s="206" t="s">
        <v>5</v>
      </c>
      <c r="B548" s="135" t="s">
        <v>5</v>
      </c>
      <c r="C548" s="348">
        <v>2020</v>
      </c>
      <c r="D548" s="626" t="s">
        <v>610</v>
      </c>
      <c r="E548" s="577" t="s">
        <v>41</v>
      </c>
      <c r="F548" s="13" t="s">
        <v>127</v>
      </c>
      <c r="G548" s="644" t="s">
        <v>609</v>
      </c>
      <c r="H548" s="643" t="s">
        <v>112</v>
      </c>
      <c r="I548" s="282" t="s">
        <v>606</v>
      </c>
      <c r="J548" s="135" t="s">
        <v>613</v>
      </c>
      <c r="K548" s="101" t="s">
        <v>386</v>
      </c>
      <c r="L548" s="660" t="s">
        <v>615</v>
      </c>
    </row>
    <row r="549" spans="1:12" ht="26.4">
      <c r="A549" s="206" t="s">
        <v>5</v>
      </c>
      <c r="B549" s="135" t="s">
        <v>5</v>
      </c>
      <c r="C549" s="348">
        <v>2020</v>
      </c>
      <c r="D549" s="626" t="s">
        <v>610</v>
      </c>
      <c r="E549" s="577" t="s">
        <v>41</v>
      </c>
      <c r="F549" s="13" t="s">
        <v>127</v>
      </c>
      <c r="G549" s="644" t="s">
        <v>609</v>
      </c>
      <c r="H549" s="643" t="s">
        <v>111</v>
      </c>
      <c r="I549" s="282" t="s">
        <v>606</v>
      </c>
      <c r="J549" s="135" t="s">
        <v>613</v>
      </c>
      <c r="K549" s="101" t="s">
        <v>386</v>
      </c>
      <c r="L549" s="660" t="s">
        <v>615</v>
      </c>
    </row>
    <row r="550" spans="1:12" ht="26.4">
      <c r="A550" s="206" t="s">
        <v>5</v>
      </c>
      <c r="B550" s="135" t="s">
        <v>5</v>
      </c>
      <c r="C550" s="348">
        <v>2020</v>
      </c>
      <c r="D550" s="626" t="s">
        <v>579</v>
      </c>
      <c r="E550" s="577" t="s">
        <v>41</v>
      </c>
      <c r="F550" s="13" t="s">
        <v>127</v>
      </c>
      <c r="G550" s="644" t="s">
        <v>580</v>
      </c>
      <c r="H550" s="643" t="s">
        <v>110</v>
      </c>
      <c r="I550" s="282" t="s">
        <v>1632</v>
      </c>
      <c r="J550" s="135">
        <v>500</v>
      </c>
      <c r="K550" s="101" t="s">
        <v>386</v>
      </c>
      <c r="L550" s="660" t="s">
        <v>602</v>
      </c>
    </row>
    <row r="551" spans="1:12" ht="26.4">
      <c r="A551" s="206" t="s">
        <v>5</v>
      </c>
      <c r="B551" s="135" t="s">
        <v>5</v>
      </c>
      <c r="C551" s="348">
        <v>2020</v>
      </c>
      <c r="D551" s="626" t="s">
        <v>579</v>
      </c>
      <c r="E551" s="577" t="s">
        <v>41</v>
      </c>
      <c r="F551" s="13" t="s">
        <v>127</v>
      </c>
      <c r="G551" s="644" t="s">
        <v>580</v>
      </c>
      <c r="H551" s="643" t="s">
        <v>110</v>
      </c>
      <c r="I551" s="116" t="s">
        <v>606</v>
      </c>
      <c r="J551" s="135" t="s">
        <v>613</v>
      </c>
      <c r="K551" s="101" t="s">
        <v>386</v>
      </c>
      <c r="L551" s="660" t="s">
        <v>614</v>
      </c>
    </row>
    <row r="552" spans="1:12" ht="26.4">
      <c r="A552" s="206" t="s">
        <v>5</v>
      </c>
      <c r="B552" s="135" t="s">
        <v>5</v>
      </c>
      <c r="C552" s="348">
        <v>2020</v>
      </c>
      <c r="D552" s="626" t="s">
        <v>579</v>
      </c>
      <c r="E552" s="577" t="s">
        <v>41</v>
      </c>
      <c r="F552" s="13" t="s">
        <v>127</v>
      </c>
      <c r="G552" s="644" t="s">
        <v>580</v>
      </c>
      <c r="H552" s="643" t="s">
        <v>240</v>
      </c>
      <c r="I552" s="282" t="s">
        <v>1632</v>
      </c>
      <c r="J552" s="135">
        <v>4500</v>
      </c>
      <c r="K552" s="101" t="s">
        <v>386</v>
      </c>
      <c r="L552" s="660" t="s">
        <v>602</v>
      </c>
    </row>
    <row r="553" spans="1:12" ht="26.4">
      <c r="A553" s="206" t="s">
        <v>5</v>
      </c>
      <c r="B553" s="135" t="s">
        <v>5</v>
      </c>
      <c r="C553" s="348">
        <v>2020</v>
      </c>
      <c r="D553" s="626" t="s">
        <v>579</v>
      </c>
      <c r="E553" s="577" t="s">
        <v>41</v>
      </c>
      <c r="F553" s="13" t="s">
        <v>127</v>
      </c>
      <c r="G553" s="644" t="s">
        <v>580</v>
      </c>
      <c r="H553" s="643" t="s">
        <v>240</v>
      </c>
      <c r="I553" s="116" t="s">
        <v>606</v>
      </c>
      <c r="J553" s="135" t="s">
        <v>613</v>
      </c>
      <c r="K553" s="101" t="s">
        <v>386</v>
      </c>
      <c r="L553" s="660" t="s">
        <v>614</v>
      </c>
    </row>
    <row r="554" spans="1:12" ht="26.4">
      <c r="A554" s="206" t="s">
        <v>5</v>
      </c>
      <c r="B554" s="135" t="s">
        <v>5</v>
      </c>
      <c r="C554" s="348">
        <v>2020</v>
      </c>
      <c r="D554" s="626" t="s">
        <v>579</v>
      </c>
      <c r="E554" s="577" t="s">
        <v>41</v>
      </c>
      <c r="F554" s="13" t="s">
        <v>127</v>
      </c>
      <c r="G554" s="644" t="s">
        <v>580</v>
      </c>
      <c r="H554" s="573" t="s">
        <v>113</v>
      </c>
      <c r="I554" s="282" t="s">
        <v>1632</v>
      </c>
      <c r="J554" s="135">
        <v>1500</v>
      </c>
      <c r="K554" s="101" t="s">
        <v>386</v>
      </c>
      <c r="L554" s="660" t="s">
        <v>602</v>
      </c>
    </row>
    <row r="555" spans="1:12" ht="26.4">
      <c r="A555" s="206" t="s">
        <v>5</v>
      </c>
      <c r="B555" s="135" t="s">
        <v>5</v>
      </c>
      <c r="C555" s="348">
        <v>2020</v>
      </c>
      <c r="D555" s="626" t="s">
        <v>579</v>
      </c>
      <c r="E555" s="577" t="s">
        <v>41</v>
      </c>
      <c r="F555" s="13" t="s">
        <v>127</v>
      </c>
      <c r="G555" s="644" t="s">
        <v>580</v>
      </c>
      <c r="H555" s="573" t="s">
        <v>113</v>
      </c>
      <c r="I555" s="116" t="s">
        <v>606</v>
      </c>
      <c r="J555" s="135" t="s">
        <v>613</v>
      </c>
      <c r="K555" s="101" t="s">
        <v>386</v>
      </c>
      <c r="L555" s="660" t="s">
        <v>614</v>
      </c>
    </row>
    <row r="556" spans="1:12" ht="26.4">
      <c r="A556" s="206" t="s">
        <v>5</v>
      </c>
      <c r="B556" s="135" t="s">
        <v>5</v>
      </c>
      <c r="C556" s="348">
        <v>2020</v>
      </c>
      <c r="D556" s="626" t="s">
        <v>579</v>
      </c>
      <c r="E556" s="577" t="s">
        <v>41</v>
      </c>
      <c r="F556" s="13" t="s">
        <v>127</v>
      </c>
      <c r="G556" s="644" t="s">
        <v>580</v>
      </c>
      <c r="H556" s="643" t="s">
        <v>112</v>
      </c>
      <c r="I556" s="282" t="s">
        <v>1632</v>
      </c>
      <c r="J556" s="135">
        <v>4500</v>
      </c>
      <c r="K556" s="101" t="s">
        <v>386</v>
      </c>
      <c r="L556" s="660" t="s">
        <v>602</v>
      </c>
    </row>
    <row r="557" spans="1:12" ht="26.4">
      <c r="A557" s="206" t="s">
        <v>5</v>
      </c>
      <c r="B557" s="135" t="s">
        <v>5</v>
      </c>
      <c r="C557" s="348">
        <v>2020</v>
      </c>
      <c r="D557" s="626" t="s">
        <v>579</v>
      </c>
      <c r="E557" s="577" t="s">
        <v>41</v>
      </c>
      <c r="F557" s="13" t="s">
        <v>127</v>
      </c>
      <c r="G557" s="644" t="s">
        <v>580</v>
      </c>
      <c r="H557" s="643" t="s">
        <v>112</v>
      </c>
      <c r="I557" s="116" t="s">
        <v>606</v>
      </c>
      <c r="J557" s="135" t="s">
        <v>613</v>
      </c>
      <c r="K557" s="101" t="s">
        <v>386</v>
      </c>
      <c r="L557" s="660" t="s">
        <v>614</v>
      </c>
    </row>
    <row r="558" spans="1:12" ht="26.4">
      <c r="A558" s="206" t="s">
        <v>5</v>
      </c>
      <c r="B558" s="135" t="s">
        <v>5</v>
      </c>
      <c r="C558" s="348">
        <v>2020</v>
      </c>
      <c r="D558" s="626" t="s">
        <v>579</v>
      </c>
      <c r="E558" s="577" t="s">
        <v>41</v>
      </c>
      <c r="F558" s="13" t="s">
        <v>127</v>
      </c>
      <c r="G558" s="644" t="s">
        <v>580</v>
      </c>
      <c r="H558" s="643" t="s">
        <v>111</v>
      </c>
      <c r="I558" s="282" t="s">
        <v>1632</v>
      </c>
      <c r="J558" s="135">
        <v>1500</v>
      </c>
      <c r="K558" s="101" t="s">
        <v>386</v>
      </c>
      <c r="L558" s="660" t="s">
        <v>602</v>
      </c>
    </row>
    <row r="559" spans="1:12" ht="26.4">
      <c r="A559" s="206" t="s">
        <v>5</v>
      </c>
      <c r="B559" s="135" t="s">
        <v>5</v>
      </c>
      <c r="C559" s="348">
        <v>2020</v>
      </c>
      <c r="D559" s="626" t="s">
        <v>579</v>
      </c>
      <c r="E559" s="577" t="s">
        <v>41</v>
      </c>
      <c r="F559" s="13" t="s">
        <v>127</v>
      </c>
      <c r="G559" s="644" t="s">
        <v>580</v>
      </c>
      <c r="H559" s="643" t="s">
        <v>111</v>
      </c>
      <c r="I559" s="282" t="s">
        <v>606</v>
      </c>
      <c r="J559" s="135" t="s">
        <v>613</v>
      </c>
      <c r="K559" s="101" t="s">
        <v>386</v>
      </c>
      <c r="L559" s="660" t="s">
        <v>614</v>
      </c>
    </row>
    <row r="560" spans="1:12" ht="26.4">
      <c r="A560" s="206" t="s">
        <v>5</v>
      </c>
      <c r="B560" s="135" t="s">
        <v>5</v>
      </c>
      <c r="C560" s="348">
        <v>2020</v>
      </c>
      <c r="D560" s="626" t="s">
        <v>581</v>
      </c>
      <c r="E560" s="577" t="s">
        <v>41</v>
      </c>
      <c r="F560" s="13" t="s">
        <v>127</v>
      </c>
      <c r="G560" s="644" t="s">
        <v>609</v>
      </c>
      <c r="H560" s="643" t="s">
        <v>240</v>
      </c>
      <c r="I560" s="282" t="s">
        <v>606</v>
      </c>
      <c r="J560" s="135" t="s">
        <v>613</v>
      </c>
      <c r="K560" s="101" t="s">
        <v>386</v>
      </c>
      <c r="L560" s="660" t="s">
        <v>615</v>
      </c>
    </row>
    <row r="561" spans="1:12" ht="26.4">
      <c r="A561" s="206" t="s">
        <v>5</v>
      </c>
      <c r="B561" s="135" t="s">
        <v>5</v>
      </c>
      <c r="C561" s="348">
        <v>2020</v>
      </c>
      <c r="D561" s="626" t="s">
        <v>581</v>
      </c>
      <c r="E561" s="577" t="s">
        <v>41</v>
      </c>
      <c r="F561" s="13" t="s">
        <v>127</v>
      </c>
      <c r="G561" s="644" t="s">
        <v>609</v>
      </c>
      <c r="H561" s="573" t="s">
        <v>113</v>
      </c>
      <c r="I561" s="282" t="s">
        <v>606</v>
      </c>
      <c r="J561" s="135" t="s">
        <v>613</v>
      </c>
      <c r="K561" s="101" t="s">
        <v>386</v>
      </c>
      <c r="L561" s="660" t="s">
        <v>615</v>
      </c>
    </row>
    <row r="562" spans="1:12" ht="26.4">
      <c r="A562" s="206" t="s">
        <v>5</v>
      </c>
      <c r="B562" s="135" t="s">
        <v>5</v>
      </c>
      <c r="C562" s="348">
        <v>2020</v>
      </c>
      <c r="D562" s="626" t="s">
        <v>581</v>
      </c>
      <c r="E562" s="577" t="s">
        <v>41</v>
      </c>
      <c r="F562" s="13" t="s">
        <v>127</v>
      </c>
      <c r="G562" s="644" t="s">
        <v>609</v>
      </c>
      <c r="H562" s="643" t="s">
        <v>112</v>
      </c>
      <c r="I562" s="282" t="s">
        <v>606</v>
      </c>
      <c r="J562" s="135" t="s">
        <v>613</v>
      </c>
      <c r="K562" s="101" t="s">
        <v>386</v>
      </c>
      <c r="L562" s="660" t="s">
        <v>615</v>
      </c>
    </row>
    <row r="563" spans="1:12" ht="26.4">
      <c r="A563" s="206" t="s">
        <v>5</v>
      </c>
      <c r="B563" s="135" t="s">
        <v>5</v>
      </c>
      <c r="C563" s="348">
        <v>2020</v>
      </c>
      <c r="D563" s="626" t="s">
        <v>581</v>
      </c>
      <c r="E563" s="577" t="s">
        <v>41</v>
      </c>
      <c r="F563" s="13" t="s">
        <v>127</v>
      </c>
      <c r="G563" s="644" t="s">
        <v>609</v>
      </c>
      <c r="H563" s="643" t="s">
        <v>111</v>
      </c>
      <c r="I563" s="282" t="s">
        <v>606</v>
      </c>
      <c r="J563" s="135" t="s">
        <v>613</v>
      </c>
      <c r="K563" s="101" t="s">
        <v>386</v>
      </c>
      <c r="L563" s="660" t="s">
        <v>615</v>
      </c>
    </row>
    <row r="564" spans="1:12" ht="39.6">
      <c r="A564" s="206" t="s">
        <v>5</v>
      </c>
      <c r="B564" s="135" t="s">
        <v>5</v>
      </c>
      <c r="C564" s="348">
        <v>2020</v>
      </c>
      <c r="D564" s="626" t="s">
        <v>581</v>
      </c>
      <c r="E564" s="577" t="s">
        <v>41</v>
      </c>
      <c r="F564" s="13" t="s">
        <v>127</v>
      </c>
      <c r="G564" s="644" t="s">
        <v>568</v>
      </c>
      <c r="H564" s="643" t="s">
        <v>240</v>
      </c>
      <c r="I564" s="282" t="s">
        <v>1632</v>
      </c>
      <c r="J564" s="135" t="s">
        <v>613</v>
      </c>
      <c r="K564" s="101"/>
      <c r="L564" s="660" t="s">
        <v>2219</v>
      </c>
    </row>
    <row r="565" spans="1:12" ht="26.4">
      <c r="A565" s="206" t="s">
        <v>5</v>
      </c>
      <c r="B565" s="135" t="s">
        <v>5</v>
      </c>
      <c r="C565" s="348">
        <v>2020</v>
      </c>
      <c r="D565" s="626" t="s">
        <v>581</v>
      </c>
      <c r="E565" s="577" t="s">
        <v>41</v>
      </c>
      <c r="F565" s="13" t="s">
        <v>127</v>
      </c>
      <c r="G565" s="644" t="s">
        <v>568</v>
      </c>
      <c r="H565" s="643" t="s">
        <v>240</v>
      </c>
      <c r="I565" s="116" t="s">
        <v>606</v>
      </c>
      <c r="J565" s="135" t="s">
        <v>613</v>
      </c>
      <c r="K565" s="101" t="s">
        <v>386</v>
      </c>
      <c r="L565" s="660" t="s">
        <v>2218</v>
      </c>
    </row>
    <row r="566" spans="1:12" ht="39.6">
      <c r="A566" s="206" t="s">
        <v>5</v>
      </c>
      <c r="B566" s="135" t="s">
        <v>5</v>
      </c>
      <c r="C566" s="348">
        <v>2020</v>
      </c>
      <c r="D566" s="626" t="s">
        <v>581</v>
      </c>
      <c r="E566" s="577" t="s">
        <v>41</v>
      </c>
      <c r="F566" s="13" t="s">
        <v>127</v>
      </c>
      <c r="G566" s="644" t="s">
        <v>568</v>
      </c>
      <c r="H566" s="573" t="s">
        <v>113</v>
      </c>
      <c r="I566" s="282" t="s">
        <v>1632</v>
      </c>
      <c r="J566" s="135" t="s">
        <v>613</v>
      </c>
      <c r="K566" s="101"/>
      <c r="L566" s="660" t="s">
        <v>2219</v>
      </c>
    </row>
    <row r="567" spans="1:12" ht="26.4">
      <c r="A567" s="206" t="s">
        <v>5</v>
      </c>
      <c r="B567" s="135" t="s">
        <v>5</v>
      </c>
      <c r="C567" s="348">
        <v>2020</v>
      </c>
      <c r="D567" s="626" t="s">
        <v>581</v>
      </c>
      <c r="E567" s="577" t="s">
        <v>41</v>
      </c>
      <c r="F567" s="13" t="s">
        <v>127</v>
      </c>
      <c r="G567" s="644" t="s">
        <v>568</v>
      </c>
      <c r="H567" s="573" t="s">
        <v>113</v>
      </c>
      <c r="I567" s="116" t="s">
        <v>606</v>
      </c>
      <c r="J567" s="135" t="s">
        <v>613</v>
      </c>
      <c r="K567" s="101" t="s">
        <v>386</v>
      </c>
      <c r="L567" s="660" t="s">
        <v>2218</v>
      </c>
    </row>
    <row r="568" spans="1:12" ht="39.6">
      <c r="A568" s="206" t="s">
        <v>5</v>
      </c>
      <c r="B568" s="135" t="s">
        <v>5</v>
      </c>
      <c r="C568" s="348">
        <v>2020</v>
      </c>
      <c r="D568" s="626" t="s">
        <v>581</v>
      </c>
      <c r="E568" s="577" t="s">
        <v>41</v>
      </c>
      <c r="F568" s="13" t="s">
        <v>127</v>
      </c>
      <c r="G568" s="644" t="s">
        <v>568</v>
      </c>
      <c r="H568" s="643" t="s">
        <v>112</v>
      </c>
      <c r="I568" s="282" t="s">
        <v>1632</v>
      </c>
      <c r="J568" s="135" t="s">
        <v>613</v>
      </c>
      <c r="K568" s="101"/>
      <c r="L568" s="660" t="s">
        <v>2219</v>
      </c>
    </row>
    <row r="569" spans="1:12" ht="26.4">
      <c r="A569" s="206" t="s">
        <v>5</v>
      </c>
      <c r="B569" s="135" t="s">
        <v>5</v>
      </c>
      <c r="C569" s="348">
        <v>2020</v>
      </c>
      <c r="D569" s="626" t="s">
        <v>581</v>
      </c>
      <c r="E569" s="577" t="s">
        <v>41</v>
      </c>
      <c r="F569" s="13" t="s">
        <v>127</v>
      </c>
      <c r="G569" s="644" t="s">
        <v>568</v>
      </c>
      <c r="H569" s="643" t="s">
        <v>112</v>
      </c>
      <c r="I569" s="116" t="s">
        <v>606</v>
      </c>
      <c r="J569" s="135" t="s">
        <v>613</v>
      </c>
      <c r="K569" s="101" t="s">
        <v>386</v>
      </c>
      <c r="L569" s="660" t="s">
        <v>2218</v>
      </c>
    </row>
    <row r="570" spans="1:12" ht="39.6">
      <c r="A570" s="206" t="s">
        <v>5</v>
      </c>
      <c r="B570" s="135" t="s">
        <v>5</v>
      </c>
      <c r="C570" s="348">
        <v>2020</v>
      </c>
      <c r="D570" s="626" t="s">
        <v>581</v>
      </c>
      <c r="E570" s="577" t="s">
        <v>41</v>
      </c>
      <c r="F570" s="13" t="s">
        <v>127</v>
      </c>
      <c r="G570" s="644" t="s">
        <v>568</v>
      </c>
      <c r="H570" s="643" t="s">
        <v>111</v>
      </c>
      <c r="I570" s="282" t="s">
        <v>1632</v>
      </c>
      <c r="J570" s="135" t="s">
        <v>613</v>
      </c>
      <c r="K570" s="101"/>
      <c r="L570" s="660" t="s">
        <v>2219</v>
      </c>
    </row>
    <row r="571" spans="1:12" ht="26.4">
      <c r="A571" s="206" t="s">
        <v>5</v>
      </c>
      <c r="B571" s="135" t="s">
        <v>5</v>
      </c>
      <c r="C571" s="348">
        <v>2020</v>
      </c>
      <c r="D571" s="626" t="s">
        <v>581</v>
      </c>
      <c r="E571" s="577" t="s">
        <v>41</v>
      </c>
      <c r="F571" s="13" t="s">
        <v>127</v>
      </c>
      <c r="G571" s="644" t="s">
        <v>568</v>
      </c>
      <c r="H571" s="643" t="s">
        <v>111</v>
      </c>
      <c r="I571" s="282" t="s">
        <v>606</v>
      </c>
      <c r="J571" s="135" t="s">
        <v>613</v>
      </c>
      <c r="K571" s="101" t="s">
        <v>386</v>
      </c>
      <c r="L571" s="660" t="s">
        <v>2218</v>
      </c>
    </row>
    <row r="572" spans="1:12" ht="26.4">
      <c r="A572" s="206" t="s">
        <v>5</v>
      </c>
      <c r="B572" s="135" t="s">
        <v>5</v>
      </c>
      <c r="C572" s="348">
        <v>2020</v>
      </c>
      <c r="D572" s="626" t="s">
        <v>582</v>
      </c>
      <c r="E572" s="577" t="s">
        <v>41</v>
      </c>
      <c r="F572" s="13" t="s">
        <v>127</v>
      </c>
      <c r="G572" s="644" t="s">
        <v>609</v>
      </c>
      <c r="H572" s="643" t="s">
        <v>240</v>
      </c>
      <c r="I572" s="282" t="s">
        <v>1632</v>
      </c>
      <c r="J572" s="135">
        <v>6000</v>
      </c>
      <c r="K572" s="101" t="s">
        <v>386</v>
      </c>
      <c r="L572" s="660" t="s">
        <v>602</v>
      </c>
    </row>
    <row r="573" spans="1:12" ht="26.4">
      <c r="A573" s="206" t="s">
        <v>5</v>
      </c>
      <c r="B573" s="135" t="s">
        <v>5</v>
      </c>
      <c r="C573" s="348">
        <v>2020</v>
      </c>
      <c r="D573" s="626" t="s">
        <v>582</v>
      </c>
      <c r="E573" s="577" t="s">
        <v>41</v>
      </c>
      <c r="F573" s="13" t="s">
        <v>127</v>
      </c>
      <c r="G573" s="644" t="s">
        <v>609</v>
      </c>
      <c r="H573" s="643" t="s">
        <v>240</v>
      </c>
      <c r="I573" s="282" t="s">
        <v>606</v>
      </c>
      <c r="J573" s="135" t="s">
        <v>613</v>
      </c>
      <c r="K573" s="101" t="s">
        <v>386</v>
      </c>
      <c r="L573" s="660" t="s">
        <v>614</v>
      </c>
    </row>
    <row r="574" spans="1:12" ht="26.4">
      <c r="A574" s="206" t="s">
        <v>5</v>
      </c>
      <c r="B574" s="135" t="s">
        <v>5</v>
      </c>
      <c r="C574" s="348">
        <v>2020</v>
      </c>
      <c r="D574" s="626" t="s">
        <v>582</v>
      </c>
      <c r="E574" s="577" t="s">
        <v>41</v>
      </c>
      <c r="F574" s="13" t="s">
        <v>127</v>
      </c>
      <c r="G574" s="644" t="s">
        <v>609</v>
      </c>
      <c r="H574" s="573" t="s">
        <v>113</v>
      </c>
      <c r="I574" s="282" t="s">
        <v>1632</v>
      </c>
      <c r="J574" s="135">
        <v>2000</v>
      </c>
      <c r="K574" s="101" t="s">
        <v>386</v>
      </c>
      <c r="L574" s="660" t="s">
        <v>602</v>
      </c>
    </row>
    <row r="575" spans="1:12" ht="26.4">
      <c r="A575" s="206" t="s">
        <v>5</v>
      </c>
      <c r="B575" s="135" t="s">
        <v>5</v>
      </c>
      <c r="C575" s="348">
        <v>2020</v>
      </c>
      <c r="D575" s="626" t="s">
        <v>582</v>
      </c>
      <c r="E575" s="577" t="s">
        <v>41</v>
      </c>
      <c r="F575" s="13" t="s">
        <v>127</v>
      </c>
      <c r="G575" s="644" t="s">
        <v>609</v>
      </c>
      <c r="H575" s="573" t="s">
        <v>113</v>
      </c>
      <c r="I575" s="282" t="s">
        <v>606</v>
      </c>
      <c r="J575" s="135" t="s">
        <v>613</v>
      </c>
      <c r="K575" s="101" t="s">
        <v>386</v>
      </c>
      <c r="L575" s="660" t="s">
        <v>614</v>
      </c>
    </row>
    <row r="576" spans="1:12" ht="26.4">
      <c r="A576" s="206" t="s">
        <v>5</v>
      </c>
      <c r="B576" s="135" t="s">
        <v>5</v>
      </c>
      <c r="C576" s="348">
        <v>2020</v>
      </c>
      <c r="D576" s="626" t="s">
        <v>582</v>
      </c>
      <c r="E576" s="577" t="s">
        <v>41</v>
      </c>
      <c r="F576" s="13" t="s">
        <v>127</v>
      </c>
      <c r="G576" s="644" t="s">
        <v>609</v>
      </c>
      <c r="H576" s="643" t="s">
        <v>112</v>
      </c>
      <c r="I576" s="282" t="s">
        <v>1632</v>
      </c>
      <c r="J576" s="135">
        <v>6000</v>
      </c>
      <c r="K576" s="101" t="s">
        <v>386</v>
      </c>
      <c r="L576" s="660" t="s">
        <v>602</v>
      </c>
    </row>
    <row r="577" spans="1:12" ht="26.4">
      <c r="A577" s="206" t="s">
        <v>5</v>
      </c>
      <c r="B577" s="135" t="s">
        <v>5</v>
      </c>
      <c r="C577" s="348">
        <v>2020</v>
      </c>
      <c r="D577" s="626" t="s">
        <v>582</v>
      </c>
      <c r="E577" s="577" t="s">
        <v>41</v>
      </c>
      <c r="F577" s="13" t="s">
        <v>127</v>
      </c>
      <c r="G577" s="644" t="s">
        <v>609</v>
      </c>
      <c r="H577" s="643" t="s">
        <v>112</v>
      </c>
      <c r="I577" s="282" t="s">
        <v>606</v>
      </c>
      <c r="J577" s="135" t="s">
        <v>613</v>
      </c>
      <c r="K577" s="101" t="s">
        <v>386</v>
      </c>
      <c r="L577" s="660" t="s">
        <v>614</v>
      </c>
    </row>
    <row r="578" spans="1:12" ht="26.4">
      <c r="A578" s="206" t="s">
        <v>5</v>
      </c>
      <c r="B578" s="135" t="s">
        <v>5</v>
      </c>
      <c r="C578" s="348">
        <v>2020</v>
      </c>
      <c r="D578" s="626" t="s">
        <v>582</v>
      </c>
      <c r="E578" s="577" t="s">
        <v>41</v>
      </c>
      <c r="F578" s="13" t="s">
        <v>127</v>
      </c>
      <c r="G578" s="644" t="s">
        <v>609</v>
      </c>
      <c r="H578" s="643" t="s">
        <v>111</v>
      </c>
      <c r="I578" s="282" t="s">
        <v>1632</v>
      </c>
      <c r="J578" s="135">
        <v>2000</v>
      </c>
      <c r="K578" s="101" t="s">
        <v>386</v>
      </c>
      <c r="L578" s="660" t="s">
        <v>602</v>
      </c>
    </row>
    <row r="579" spans="1:12" ht="26.4">
      <c r="A579" s="206" t="s">
        <v>5</v>
      </c>
      <c r="B579" s="135" t="s">
        <v>5</v>
      </c>
      <c r="C579" s="348">
        <v>2020</v>
      </c>
      <c r="D579" s="626" t="s">
        <v>582</v>
      </c>
      <c r="E579" s="577" t="s">
        <v>41</v>
      </c>
      <c r="F579" s="13" t="s">
        <v>127</v>
      </c>
      <c r="G579" s="644" t="s">
        <v>609</v>
      </c>
      <c r="H579" s="643" t="s">
        <v>111</v>
      </c>
      <c r="I579" s="282" t="s">
        <v>606</v>
      </c>
      <c r="J579" s="135" t="s">
        <v>613</v>
      </c>
      <c r="K579" s="101" t="s">
        <v>386</v>
      </c>
      <c r="L579" s="660" t="s">
        <v>614</v>
      </c>
    </row>
    <row r="580" spans="1:12" ht="26.4">
      <c r="A580" s="206" t="s">
        <v>5</v>
      </c>
      <c r="B580" s="135" t="s">
        <v>5</v>
      </c>
      <c r="C580" s="348">
        <v>2020</v>
      </c>
      <c r="D580" s="626" t="s">
        <v>611</v>
      </c>
      <c r="E580" s="577" t="s">
        <v>41</v>
      </c>
      <c r="F580" s="13" t="s">
        <v>127</v>
      </c>
      <c r="G580" s="644" t="s">
        <v>584</v>
      </c>
      <c r="H580" s="643" t="s">
        <v>110</v>
      </c>
      <c r="I580" s="282" t="s">
        <v>1632</v>
      </c>
      <c r="J580" s="135">
        <v>1500</v>
      </c>
      <c r="K580" s="101" t="s">
        <v>386</v>
      </c>
      <c r="L580" s="660" t="s">
        <v>602</v>
      </c>
    </row>
    <row r="581" spans="1:12" ht="26.4">
      <c r="A581" s="206" t="s">
        <v>5</v>
      </c>
      <c r="B581" s="135" t="s">
        <v>5</v>
      </c>
      <c r="C581" s="348">
        <v>2020</v>
      </c>
      <c r="D581" s="626" t="s">
        <v>611</v>
      </c>
      <c r="E581" s="577" t="s">
        <v>41</v>
      </c>
      <c r="F581" s="13" t="s">
        <v>127</v>
      </c>
      <c r="G581" s="644" t="s">
        <v>584</v>
      </c>
      <c r="H581" s="643" t="s">
        <v>110</v>
      </c>
      <c r="I581" s="282" t="s">
        <v>606</v>
      </c>
      <c r="J581" s="135" t="s">
        <v>613</v>
      </c>
      <c r="K581" s="101" t="s">
        <v>386</v>
      </c>
      <c r="L581" s="660" t="s">
        <v>614</v>
      </c>
    </row>
    <row r="582" spans="1:12" ht="26.4">
      <c r="A582" s="206" t="s">
        <v>5</v>
      </c>
      <c r="B582" s="135" t="s">
        <v>5</v>
      </c>
      <c r="C582" s="348">
        <v>2020</v>
      </c>
      <c r="D582" s="626" t="s">
        <v>611</v>
      </c>
      <c r="E582" s="577" t="s">
        <v>41</v>
      </c>
      <c r="F582" s="13" t="s">
        <v>127</v>
      </c>
      <c r="G582" s="644" t="s">
        <v>584</v>
      </c>
      <c r="H582" s="643" t="s">
        <v>240</v>
      </c>
      <c r="I582" s="282" t="s">
        <v>1632</v>
      </c>
      <c r="J582" s="135">
        <v>15000</v>
      </c>
      <c r="K582" s="101" t="s">
        <v>386</v>
      </c>
      <c r="L582" s="660" t="s">
        <v>602</v>
      </c>
    </row>
    <row r="583" spans="1:12" ht="26.4">
      <c r="A583" s="206" t="s">
        <v>5</v>
      </c>
      <c r="B583" s="135" t="s">
        <v>5</v>
      </c>
      <c r="C583" s="348">
        <v>2020</v>
      </c>
      <c r="D583" s="626" t="s">
        <v>611</v>
      </c>
      <c r="E583" s="577" t="s">
        <v>41</v>
      </c>
      <c r="F583" s="13" t="s">
        <v>127</v>
      </c>
      <c r="G583" s="644" t="s">
        <v>584</v>
      </c>
      <c r="H583" s="643" t="s">
        <v>240</v>
      </c>
      <c r="I583" s="282" t="s">
        <v>606</v>
      </c>
      <c r="J583" s="135" t="s">
        <v>613</v>
      </c>
      <c r="K583" s="101" t="s">
        <v>386</v>
      </c>
      <c r="L583" s="660" t="s">
        <v>614</v>
      </c>
    </row>
    <row r="584" spans="1:12" ht="26.4">
      <c r="A584" s="206" t="s">
        <v>5</v>
      </c>
      <c r="B584" s="135" t="s">
        <v>5</v>
      </c>
      <c r="C584" s="348">
        <v>2020</v>
      </c>
      <c r="D584" s="626" t="s">
        <v>611</v>
      </c>
      <c r="E584" s="577" t="s">
        <v>41</v>
      </c>
      <c r="F584" s="13" t="s">
        <v>127</v>
      </c>
      <c r="G584" s="644" t="s">
        <v>584</v>
      </c>
      <c r="H584" s="573" t="s">
        <v>113</v>
      </c>
      <c r="I584" s="282" t="s">
        <v>1632</v>
      </c>
      <c r="J584" s="135">
        <v>6000</v>
      </c>
      <c r="K584" s="101" t="s">
        <v>386</v>
      </c>
      <c r="L584" s="660" t="s">
        <v>602</v>
      </c>
    </row>
    <row r="585" spans="1:12" ht="26.4">
      <c r="A585" s="206" t="s">
        <v>5</v>
      </c>
      <c r="B585" s="135" t="s">
        <v>5</v>
      </c>
      <c r="C585" s="348">
        <v>2020</v>
      </c>
      <c r="D585" s="626" t="s">
        <v>611</v>
      </c>
      <c r="E585" s="577" t="s">
        <v>41</v>
      </c>
      <c r="F585" s="13" t="s">
        <v>127</v>
      </c>
      <c r="G585" s="644" t="s">
        <v>584</v>
      </c>
      <c r="H585" s="573" t="s">
        <v>113</v>
      </c>
      <c r="I585" s="282" t="s">
        <v>606</v>
      </c>
      <c r="J585" s="135" t="s">
        <v>613</v>
      </c>
      <c r="K585" s="101" t="s">
        <v>386</v>
      </c>
      <c r="L585" s="660" t="s">
        <v>614</v>
      </c>
    </row>
    <row r="586" spans="1:12" ht="26.4">
      <c r="A586" s="206" t="s">
        <v>5</v>
      </c>
      <c r="B586" s="135" t="s">
        <v>5</v>
      </c>
      <c r="C586" s="348">
        <v>2020</v>
      </c>
      <c r="D586" s="626" t="s">
        <v>611</v>
      </c>
      <c r="E586" s="577" t="s">
        <v>41</v>
      </c>
      <c r="F586" s="13" t="s">
        <v>127</v>
      </c>
      <c r="G586" s="644" t="s">
        <v>584</v>
      </c>
      <c r="H586" s="643" t="s">
        <v>112</v>
      </c>
      <c r="I586" s="282" t="s">
        <v>1632</v>
      </c>
      <c r="J586" s="135">
        <v>15000</v>
      </c>
      <c r="K586" s="101" t="s">
        <v>386</v>
      </c>
      <c r="L586" s="660" t="s">
        <v>602</v>
      </c>
    </row>
    <row r="587" spans="1:12" ht="26.4">
      <c r="A587" s="206" t="s">
        <v>5</v>
      </c>
      <c r="B587" s="135" t="s">
        <v>5</v>
      </c>
      <c r="C587" s="348">
        <v>2020</v>
      </c>
      <c r="D587" s="626" t="s">
        <v>611</v>
      </c>
      <c r="E587" s="577" t="s">
        <v>41</v>
      </c>
      <c r="F587" s="13" t="s">
        <v>127</v>
      </c>
      <c r="G587" s="644" t="s">
        <v>584</v>
      </c>
      <c r="H587" s="643" t="s">
        <v>112</v>
      </c>
      <c r="I587" s="282" t="s">
        <v>606</v>
      </c>
      <c r="J587" s="135" t="s">
        <v>613</v>
      </c>
      <c r="K587" s="101" t="s">
        <v>386</v>
      </c>
      <c r="L587" s="660" t="s">
        <v>614</v>
      </c>
    </row>
    <row r="588" spans="1:12" ht="26.4">
      <c r="A588" s="206" t="s">
        <v>5</v>
      </c>
      <c r="B588" s="135" t="s">
        <v>5</v>
      </c>
      <c r="C588" s="348">
        <v>2020</v>
      </c>
      <c r="D588" s="626" t="s">
        <v>611</v>
      </c>
      <c r="E588" s="577" t="s">
        <v>41</v>
      </c>
      <c r="F588" s="13" t="s">
        <v>127</v>
      </c>
      <c r="G588" s="644" t="s">
        <v>584</v>
      </c>
      <c r="H588" s="643" t="s">
        <v>111</v>
      </c>
      <c r="I588" s="282" t="s">
        <v>1632</v>
      </c>
      <c r="J588" s="135">
        <v>6000</v>
      </c>
      <c r="K588" s="101" t="s">
        <v>386</v>
      </c>
      <c r="L588" s="660" t="s">
        <v>602</v>
      </c>
    </row>
    <row r="589" spans="1:12" ht="26.4">
      <c r="A589" s="206" t="s">
        <v>5</v>
      </c>
      <c r="B589" s="135" t="s">
        <v>5</v>
      </c>
      <c r="C589" s="348">
        <v>2020</v>
      </c>
      <c r="D589" s="626" t="s">
        <v>611</v>
      </c>
      <c r="E589" s="577" t="s">
        <v>41</v>
      </c>
      <c r="F589" s="13" t="s">
        <v>127</v>
      </c>
      <c r="G589" s="644" t="s">
        <v>584</v>
      </c>
      <c r="H589" s="643" t="s">
        <v>111</v>
      </c>
      <c r="I589" s="282" t="s">
        <v>606</v>
      </c>
      <c r="J589" s="135" t="s">
        <v>613</v>
      </c>
      <c r="K589" s="101" t="s">
        <v>386</v>
      </c>
      <c r="L589" s="660" t="s">
        <v>614</v>
      </c>
    </row>
    <row r="590" spans="1:12" ht="26.4">
      <c r="A590" s="206" t="s">
        <v>5</v>
      </c>
      <c r="B590" s="135" t="s">
        <v>5</v>
      </c>
      <c r="C590" s="348">
        <v>2020</v>
      </c>
      <c r="D590" s="626" t="s">
        <v>612</v>
      </c>
      <c r="E590" s="577" t="s">
        <v>41</v>
      </c>
      <c r="F590" s="13" t="s">
        <v>127</v>
      </c>
      <c r="G590" s="644" t="s">
        <v>587</v>
      </c>
      <c r="H590" s="643" t="s">
        <v>240</v>
      </c>
      <c r="I590" s="282" t="s">
        <v>1632</v>
      </c>
      <c r="J590" s="135">
        <v>2000</v>
      </c>
      <c r="K590" s="101" t="s">
        <v>386</v>
      </c>
      <c r="L590" s="660" t="s">
        <v>602</v>
      </c>
    </row>
    <row r="591" spans="1:12" ht="26.4">
      <c r="A591" s="206" t="s">
        <v>5</v>
      </c>
      <c r="B591" s="135" t="s">
        <v>5</v>
      </c>
      <c r="C591" s="348">
        <v>2020</v>
      </c>
      <c r="D591" s="626" t="s">
        <v>612</v>
      </c>
      <c r="E591" s="577" t="s">
        <v>41</v>
      </c>
      <c r="F591" s="13" t="s">
        <v>127</v>
      </c>
      <c r="G591" s="644" t="s">
        <v>587</v>
      </c>
      <c r="H591" s="643" t="s">
        <v>240</v>
      </c>
      <c r="I591" s="282" t="s">
        <v>606</v>
      </c>
      <c r="J591" s="135" t="s">
        <v>613</v>
      </c>
      <c r="K591" s="101" t="s">
        <v>386</v>
      </c>
      <c r="L591" s="660" t="s">
        <v>614</v>
      </c>
    </row>
    <row r="592" spans="1:12" ht="26.4">
      <c r="A592" s="206" t="s">
        <v>5</v>
      </c>
      <c r="B592" s="135" t="s">
        <v>5</v>
      </c>
      <c r="C592" s="348">
        <v>2020</v>
      </c>
      <c r="D592" s="626" t="s">
        <v>612</v>
      </c>
      <c r="E592" s="577" t="s">
        <v>41</v>
      </c>
      <c r="F592" s="13" t="s">
        <v>127</v>
      </c>
      <c r="G592" s="644" t="s">
        <v>587</v>
      </c>
      <c r="H592" s="573" t="s">
        <v>113</v>
      </c>
      <c r="I592" s="282" t="s">
        <v>1632</v>
      </c>
      <c r="J592" s="135">
        <v>600</v>
      </c>
      <c r="K592" s="101" t="s">
        <v>386</v>
      </c>
      <c r="L592" s="660" t="s">
        <v>602</v>
      </c>
    </row>
    <row r="593" spans="1:12" ht="26.4">
      <c r="A593" s="206" t="s">
        <v>5</v>
      </c>
      <c r="B593" s="135" t="s">
        <v>5</v>
      </c>
      <c r="C593" s="348">
        <v>2020</v>
      </c>
      <c r="D593" s="626" t="s">
        <v>612</v>
      </c>
      <c r="E593" s="577" t="s">
        <v>41</v>
      </c>
      <c r="F593" s="13" t="s">
        <v>127</v>
      </c>
      <c r="G593" s="644" t="s">
        <v>587</v>
      </c>
      <c r="H593" s="573" t="s">
        <v>113</v>
      </c>
      <c r="I593" s="282" t="s">
        <v>606</v>
      </c>
      <c r="J593" s="135" t="s">
        <v>613</v>
      </c>
      <c r="K593" s="101" t="s">
        <v>386</v>
      </c>
      <c r="L593" s="660" t="s">
        <v>614</v>
      </c>
    </row>
    <row r="594" spans="1:12" ht="26.4">
      <c r="A594" s="206" t="s">
        <v>5</v>
      </c>
      <c r="B594" s="135" t="s">
        <v>5</v>
      </c>
      <c r="C594" s="348">
        <v>2020</v>
      </c>
      <c r="D594" s="626" t="s">
        <v>612</v>
      </c>
      <c r="E594" s="577" t="s">
        <v>41</v>
      </c>
      <c r="F594" s="13" t="s">
        <v>127</v>
      </c>
      <c r="G594" s="644" t="s">
        <v>587</v>
      </c>
      <c r="H594" s="643" t="s">
        <v>112</v>
      </c>
      <c r="I594" s="282" t="s">
        <v>1632</v>
      </c>
      <c r="J594" s="135">
        <v>2000</v>
      </c>
      <c r="K594" s="101" t="s">
        <v>386</v>
      </c>
      <c r="L594" s="660" t="s">
        <v>602</v>
      </c>
    </row>
    <row r="595" spans="1:12" ht="26.4">
      <c r="A595" s="206" t="s">
        <v>5</v>
      </c>
      <c r="B595" s="135" t="s">
        <v>5</v>
      </c>
      <c r="C595" s="348">
        <v>2020</v>
      </c>
      <c r="D595" s="626" t="s">
        <v>612</v>
      </c>
      <c r="E595" s="577" t="s">
        <v>41</v>
      </c>
      <c r="F595" s="13" t="s">
        <v>127</v>
      </c>
      <c r="G595" s="644" t="s">
        <v>587</v>
      </c>
      <c r="H595" s="643" t="s">
        <v>112</v>
      </c>
      <c r="I595" s="282" t="s">
        <v>606</v>
      </c>
      <c r="J595" s="135" t="s">
        <v>613</v>
      </c>
      <c r="K595" s="101" t="s">
        <v>386</v>
      </c>
      <c r="L595" s="660" t="s">
        <v>614</v>
      </c>
    </row>
    <row r="596" spans="1:12" ht="26.4">
      <c r="A596" s="206" t="s">
        <v>5</v>
      </c>
      <c r="B596" s="135" t="s">
        <v>5</v>
      </c>
      <c r="C596" s="348">
        <v>2020</v>
      </c>
      <c r="D596" s="626" t="s">
        <v>612</v>
      </c>
      <c r="E596" s="577" t="s">
        <v>41</v>
      </c>
      <c r="F596" s="13" t="s">
        <v>127</v>
      </c>
      <c r="G596" s="644" t="s">
        <v>587</v>
      </c>
      <c r="H596" s="643" t="s">
        <v>111</v>
      </c>
      <c r="I596" s="282" t="s">
        <v>1632</v>
      </c>
      <c r="J596" s="135">
        <v>600</v>
      </c>
      <c r="K596" s="101" t="s">
        <v>386</v>
      </c>
      <c r="L596" s="660" t="s">
        <v>602</v>
      </c>
    </row>
    <row r="597" spans="1:12" ht="26.4">
      <c r="A597" s="206" t="s">
        <v>5</v>
      </c>
      <c r="B597" s="135" t="s">
        <v>5</v>
      </c>
      <c r="C597" s="348">
        <v>2020</v>
      </c>
      <c r="D597" s="626" t="s">
        <v>612</v>
      </c>
      <c r="E597" s="577" t="s">
        <v>41</v>
      </c>
      <c r="F597" s="13" t="s">
        <v>127</v>
      </c>
      <c r="G597" s="644" t="s">
        <v>587</v>
      </c>
      <c r="H597" s="643" t="s">
        <v>111</v>
      </c>
      <c r="I597" s="282" t="s">
        <v>606</v>
      </c>
      <c r="J597" s="135" t="s">
        <v>613</v>
      </c>
      <c r="K597" s="101" t="s">
        <v>386</v>
      </c>
      <c r="L597" s="660" t="s">
        <v>614</v>
      </c>
    </row>
    <row r="598" spans="1:12" ht="26.4">
      <c r="A598" s="206" t="s">
        <v>5</v>
      </c>
      <c r="B598" s="135" t="s">
        <v>5</v>
      </c>
      <c r="C598" s="348">
        <v>2020</v>
      </c>
      <c r="D598" s="626" t="s">
        <v>612</v>
      </c>
      <c r="E598" s="577" t="s">
        <v>41</v>
      </c>
      <c r="F598" s="13" t="s">
        <v>127</v>
      </c>
      <c r="G598" s="644" t="s">
        <v>568</v>
      </c>
      <c r="H598" s="643" t="s">
        <v>110</v>
      </c>
      <c r="I598" s="282" t="s">
        <v>606</v>
      </c>
      <c r="J598" s="135" t="s">
        <v>613</v>
      </c>
      <c r="K598" s="101" t="s">
        <v>386</v>
      </c>
      <c r="L598" s="660" t="s">
        <v>614</v>
      </c>
    </row>
    <row r="599" spans="1:12" ht="26.4">
      <c r="A599" s="206" t="s">
        <v>5</v>
      </c>
      <c r="B599" s="135" t="s">
        <v>5</v>
      </c>
      <c r="C599" s="348">
        <v>2020</v>
      </c>
      <c r="D599" s="626" t="s">
        <v>612</v>
      </c>
      <c r="E599" s="577" t="s">
        <v>41</v>
      </c>
      <c r="F599" s="13" t="s">
        <v>127</v>
      </c>
      <c r="G599" s="644" t="s">
        <v>568</v>
      </c>
      <c r="H599" s="643" t="s">
        <v>240</v>
      </c>
      <c r="I599" s="282" t="s">
        <v>1632</v>
      </c>
      <c r="J599" s="135">
        <v>6000</v>
      </c>
      <c r="K599" s="101" t="s">
        <v>386</v>
      </c>
      <c r="L599" s="660" t="s">
        <v>602</v>
      </c>
    </row>
    <row r="600" spans="1:12" ht="26.4">
      <c r="A600" s="206" t="s">
        <v>5</v>
      </c>
      <c r="B600" s="135" t="s">
        <v>5</v>
      </c>
      <c r="C600" s="348">
        <v>2020</v>
      </c>
      <c r="D600" s="626" t="s">
        <v>612</v>
      </c>
      <c r="E600" s="577" t="s">
        <v>41</v>
      </c>
      <c r="F600" s="13" t="s">
        <v>127</v>
      </c>
      <c r="G600" s="644" t="s">
        <v>568</v>
      </c>
      <c r="H600" s="643" t="s">
        <v>240</v>
      </c>
      <c r="I600" s="282" t="s">
        <v>606</v>
      </c>
      <c r="J600" s="135" t="s">
        <v>613</v>
      </c>
      <c r="K600" s="101" t="s">
        <v>386</v>
      </c>
      <c r="L600" s="660" t="s">
        <v>614</v>
      </c>
    </row>
    <row r="601" spans="1:12" ht="26.4">
      <c r="A601" s="206" t="s">
        <v>5</v>
      </c>
      <c r="B601" s="135" t="s">
        <v>5</v>
      </c>
      <c r="C601" s="348">
        <v>2020</v>
      </c>
      <c r="D601" s="626" t="s">
        <v>612</v>
      </c>
      <c r="E601" s="577" t="s">
        <v>41</v>
      </c>
      <c r="F601" s="13" t="s">
        <v>127</v>
      </c>
      <c r="G601" s="644" t="s">
        <v>568</v>
      </c>
      <c r="H601" s="573" t="s">
        <v>113</v>
      </c>
      <c r="I601" s="282" t="s">
        <v>1632</v>
      </c>
      <c r="J601" s="135">
        <v>1500</v>
      </c>
      <c r="K601" s="101" t="s">
        <v>386</v>
      </c>
      <c r="L601" s="660" t="s">
        <v>602</v>
      </c>
    </row>
    <row r="602" spans="1:12" ht="26.4">
      <c r="A602" s="206" t="s">
        <v>5</v>
      </c>
      <c r="B602" s="135" t="s">
        <v>5</v>
      </c>
      <c r="C602" s="348">
        <v>2020</v>
      </c>
      <c r="D602" s="626" t="s">
        <v>612</v>
      </c>
      <c r="E602" s="577" t="s">
        <v>41</v>
      </c>
      <c r="F602" s="13" t="s">
        <v>127</v>
      </c>
      <c r="G602" s="644" t="s">
        <v>568</v>
      </c>
      <c r="H602" s="573" t="s">
        <v>113</v>
      </c>
      <c r="I602" s="282" t="s">
        <v>606</v>
      </c>
      <c r="J602" s="135" t="s">
        <v>613</v>
      </c>
      <c r="K602" s="101" t="s">
        <v>386</v>
      </c>
      <c r="L602" s="660" t="s">
        <v>614</v>
      </c>
    </row>
    <row r="603" spans="1:12" ht="26.4">
      <c r="A603" s="206" t="s">
        <v>5</v>
      </c>
      <c r="B603" s="135" t="s">
        <v>5</v>
      </c>
      <c r="C603" s="348">
        <v>2020</v>
      </c>
      <c r="D603" s="626" t="s">
        <v>612</v>
      </c>
      <c r="E603" s="577" t="s">
        <v>41</v>
      </c>
      <c r="F603" s="13" t="s">
        <v>127</v>
      </c>
      <c r="G603" s="644" t="s">
        <v>568</v>
      </c>
      <c r="H603" s="643" t="s">
        <v>112</v>
      </c>
      <c r="I603" s="282" t="s">
        <v>1632</v>
      </c>
      <c r="J603" s="135">
        <v>6000</v>
      </c>
      <c r="K603" s="101" t="s">
        <v>386</v>
      </c>
      <c r="L603" s="660" t="s">
        <v>602</v>
      </c>
    </row>
    <row r="604" spans="1:12" ht="26.4">
      <c r="A604" s="206" t="s">
        <v>5</v>
      </c>
      <c r="B604" s="135" t="s">
        <v>5</v>
      </c>
      <c r="C604" s="348">
        <v>2020</v>
      </c>
      <c r="D604" s="626" t="s">
        <v>612</v>
      </c>
      <c r="E604" s="577" t="s">
        <v>41</v>
      </c>
      <c r="F604" s="13" t="s">
        <v>127</v>
      </c>
      <c r="G604" s="644" t="s">
        <v>568</v>
      </c>
      <c r="H604" s="643" t="s">
        <v>112</v>
      </c>
      <c r="I604" s="282" t="s">
        <v>606</v>
      </c>
      <c r="J604" s="135" t="s">
        <v>613</v>
      </c>
      <c r="K604" s="101" t="s">
        <v>386</v>
      </c>
      <c r="L604" s="660" t="s">
        <v>614</v>
      </c>
    </row>
    <row r="605" spans="1:12" ht="26.4">
      <c r="A605" s="206" t="s">
        <v>5</v>
      </c>
      <c r="B605" s="135" t="s">
        <v>5</v>
      </c>
      <c r="C605" s="348">
        <v>2020</v>
      </c>
      <c r="D605" s="626" t="s">
        <v>612</v>
      </c>
      <c r="E605" s="577" t="s">
        <v>41</v>
      </c>
      <c r="F605" s="13" t="s">
        <v>127</v>
      </c>
      <c r="G605" s="644" t="s">
        <v>568</v>
      </c>
      <c r="H605" s="643" t="s">
        <v>111</v>
      </c>
      <c r="I605" s="282" t="s">
        <v>1632</v>
      </c>
      <c r="J605" s="135">
        <v>1500</v>
      </c>
      <c r="K605" s="101" t="s">
        <v>386</v>
      </c>
      <c r="L605" s="660" t="s">
        <v>602</v>
      </c>
    </row>
    <row r="606" spans="1:12" ht="26.4">
      <c r="A606" s="206" t="s">
        <v>5</v>
      </c>
      <c r="B606" s="135" t="s">
        <v>5</v>
      </c>
      <c r="C606" s="348">
        <v>2020</v>
      </c>
      <c r="D606" s="626" t="s">
        <v>612</v>
      </c>
      <c r="E606" s="577" t="s">
        <v>41</v>
      </c>
      <c r="F606" s="13" t="s">
        <v>127</v>
      </c>
      <c r="G606" s="644" t="s">
        <v>568</v>
      </c>
      <c r="H606" s="643" t="s">
        <v>111</v>
      </c>
      <c r="I606" s="282" t="s">
        <v>606</v>
      </c>
      <c r="J606" s="135" t="s">
        <v>613</v>
      </c>
      <c r="K606" s="101" t="s">
        <v>386</v>
      </c>
      <c r="L606" s="660" t="s">
        <v>614</v>
      </c>
    </row>
    <row r="607" spans="1:12" ht="26.4">
      <c r="A607" s="206" t="s">
        <v>5</v>
      </c>
      <c r="B607" s="135" t="s">
        <v>5</v>
      </c>
      <c r="C607" s="348">
        <v>2020</v>
      </c>
      <c r="D607" s="626" t="s">
        <v>612</v>
      </c>
      <c r="E607" s="577" t="s">
        <v>41</v>
      </c>
      <c r="F607" s="13" t="s">
        <v>127</v>
      </c>
      <c r="G607" s="644" t="s">
        <v>588</v>
      </c>
      <c r="H607" s="643" t="s">
        <v>240</v>
      </c>
      <c r="I607" s="282" t="s">
        <v>1632</v>
      </c>
      <c r="J607" s="135">
        <v>5000</v>
      </c>
      <c r="K607" s="101" t="s">
        <v>386</v>
      </c>
      <c r="L607" s="660" t="s">
        <v>602</v>
      </c>
    </row>
    <row r="608" spans="1:12" ht="26.4">
      <c r="A608" s="206" t="s">
        <v>5</v>
      </c>
      <c r="B608" s="135" t="s">
        <v>5</v>
      </c>
      <c r="C608" s="348">
        <v>2020</v>
      </c>
      <c r="D608" s="626" t="s">
        <v>612</v>
      </c>
      <c r="E608" s="577" t="s">
        <v>41</v>
      </c>
      <c r="F608" s="13" t="s">
        <v>127</v>
      </c>
      <c r="G608" s="644" t="s">
        <v>588</v>
      </c>
      <c r="H608" s="643" t="s">
        <v>240</v>
      </c>
      <c r="I608" s="282" t="s">
        <v>606</v>
      </c>
      <c r="J608" s="135" t="s">
        <v>613</v>
      </c>
      <c r="K608" s="101" t="s">
        <v>386</v>
      </c>
      <c r="L608" s="660" t="s">
        <v>614</v>
      </c>
    </row>
    <row r="609" spans="1:12" ht="26.4">
      <c r="A609" s="206" t="s">
        <v>5</v>
      </c>
      <c r="B609" s="135" t="s">
        <v>5</v>
      </c>
      <c r="C609" s="348">
        <v>2020</v>
      </c>
      <c r="D609" s="626" t="s">
        <v>612</v>
      </c>
      <c r="E609" s="577" t="s">
        <v>41</v>
      </c>
      <c r="F609" s="13" t="s">
        <v>127</v>
      </c>
      <c r="G609" s="644" t="s">
        <v>588</v>
      </c>
      <c r="H609" s="573" t="s">
        <v>113</v>
      </c>
      <c r="I609" s="282" t="s">
        <v>1632</v>
      </c>
      <c r="J609" s="135">
        <v>1000</v>
      </c>
      <c r="K609" s="101" t="s">
        <v>386</v>
      </c>
      <c r="L609" s="660" t="s">
        <v>602</v>
      </c>
    </row>
    <row r="610" spans="1:12" ht="26.4">
      <c r="A610" s="206" t="s">
        <v>5</v>
      </c>
      <c r="B610" s="135" t="s">
        <v>5</v>
      </c>
      <c r="C610" s="348">
        <v>2020</v>
      </c>
      <c r="D610" s="626" t="s">
        <v>612</v>
      </c>
      <c r="E610" s="577" t="s">
        <v>41</v>
      </c>
      <c r="F610" s="13" t="s">
        <v>127</v>
      </c>
      <c r="G610" s="644" t="s">
        <v>588</v>
      </c>
      <c r="H610" s="573" t="s">
        <v>113</v>
      </c>
      <c r="I610" s="282" t="s">
        <v>606</v>
      </c>
      <c r="J610" s="135" t="s">
        <v>613</v>
      </c>
      <c r="K610" s="101" t="s">
        <v>386</v>
      </c>
      <c r="L610" s="660" t="s">
        <v>614</v>
      </c>
    </row>
    <row r="611" spans="1:12" ht="26.4">
      <c r="A611" s="206" t="s">
        <v>5</v>
      </c>
      <c r="B611" s="135" t="s">
        <v>5</v>
      </c>
      <c r="C611" s="348">
        <v>2020</v>
      </c>
      <c r="D611" s="626" t="s">
        <v>612</v>
      </c>
      <c r="E611" s="577" t="s">
        <v>41</v>
      </c>
      <c r="F611" s="13" t="s">
        <v>127</v>
      </c>
      <c r="G611" s="644" t="s">
        <v>588</v>
      </c>
      <c r="H611" s="643" t="s">
        <v>112</v>
      </c>
      <c r="I611" s="282" t="s">
        <v>1632</v>
      </c>
      <c r="J611" s="135">
        <v>5000</v>
      </c>
      <c r="K611" s="101" t="s">
        <v>386</v>
      </c>
      <c r="L611" s="660" t="s">
        <v>602</v>
      </c>
    </row>
    <row r="612" spans="1:12" ht="26.4">
      <c r="A612" s="206" t="s">
        <v>5</v>
      </c>
      <c r="B612" s="135" t="s">
        <v>5</v>
      </c>
      <c r="C612" s="348">
        <v>2020</v>
      </c>
      <c r="D612" s="626" t="s">
        <v>612</v>
      </c>
      <c r="E612" s="577" t="s">
        <v>41</v>
      </c>
      <c r="F612" s="13" t="s">
        <v>127</v>
      </c>
      <c r="G612" s="644" t="s">
        <v>588</v>
      </c>
      <c r="H612" s="643" t="s">
        <v>112</v>
      </c>
      <c r="I612" s="282" t="s">
        <v>606</v>
      </c>
      <c r="J612" s="135" t="s">
        <v>613</v>
      </c>
      <c r="K612" s="101" t="s">
        <v>386</v>
      </c>
      <c r="L612" s="660" t="s">
        <v>614</v>
      </c>
    </row>
    <row r="613" spans="1:12" ht="26.4">
      <c r="A613" s="206" t="s">
        <v>5</v>
      </c>
      <c r="B613" s="135" t="s">
        <v>5</v>
      </c>
      <c r="C613" s="348">
        <v>2020</v>
      </c>
      <c r="D613" s="626" t="s">
        <v>612</v>
      </c>
      <c r="E613" s="577" t="s">
        <v>41</v>
      </c>
      <c r="F613" s="13" t="s">
        <v>127</v>
      </c>
      <c r="G613" s="644" t="s">
        <v>588</v>
      </c>
      <c r="H613" s="643" t="s">
        <v>111</v>
      </c>
      <c r="I613" s="282" t="s">
        <v>1632</v>
      </c>
      <c r="J613" s="135">
        <v>1000</v>
      </c>
      <c r="K613" s="101" t="s">
        <v>386</v>
      </c>
      <c r="L613" s="660" t="s">
        <v>602</v>
      </c>
    </row>
    <row r="614" spans="1:12" ht="26.4">
      <c r="A614" s="206" t="s">
        <v>5</v>
      </c>
      <c r="B614" s="135" t="s">
        <v>5</v>
      </c>
      <c r="C614" s="348">
        <v>2020</v>
      </c>
      <c r="D614" s="626" t="s">
        <v>612</v>
      </c>
      <c r="E614" s="577" t="s">
        <v>41</v>
      </c>
      <c r="F614" s="13" t="s">
        <v>127</v>
      </c>
      <c r="G614" s="644" t="s">
        <v>588</v>
      </c>
      <c r="H614" s="643" t="s">
        <v>111</v>
      </c>
      <c r="I614" s="282" t="s">
        <v>606</v>
      </c>
      <c r="J614" s="135" t="s">
        <v>613</v>
      </c>
      <c r="K614" s="101" t="s">
        <v>386</v>
      </c>
      <c r="L614" s="660" t="s">
        <v>614</v>
      </c>
    </row>
    <row r="615" spans="1:12" ht="26.4">
      <c r="A615" s="206" t="s">
        <v>5</v>
      </c>
      <c r="B615" s="135" t="s">
        <v>5</v>
      </c>
      <c r="C615" s="348">
        <v>2020</v>
      </c>
      <c r="D615" s="626" t="s">
        <v>589</v>
      </c>
      <c r="E615" s="577" t="s">
        <v>41</v>
      </c>
      <c r="F615" s="13" t="s">
        <v>127</v>
      </c>
      <c r="G615" s="644" t="s">
        <v>569</v>
      </c>
      <c r="H615" s="643" t="s">
        <v>240</v>
      </c>
      <c r="I615" s="282" t="s">
        <v>606</v>
      </c>
      <c r="J615" s="135" t="s">
        <v>613</v>
      </c>
      <c r="K615" s="101" t="s">
        <v>386</v>
      </c>
      <c r="L615" s="660" t="s">
        <v>616</v>
      </c>
    </row>
    <row r="616" spans="1:12" ht="26.4">
      <c r="A616" s="206" t="s">
        <v>5</v>
      </c>
      <c r="B616" s="135" t="s">
        <v>5</v>
      </c>
      <c r="C616" s="348">
        <v>2020</v>
      </c>
      <c r="D616" s="626" t="s">
        <v>589</v>
      </c>
      <c r="E616" s="577" t="s">
        <v>41</v>
      </c>
      <c r="F616" s="13" t="s">
        <v>127</v>
      </c>
      <c r="G616" s="644" t="s">
        <v>569</v>
      </c>
      <c r="H616" s="573" t="s">
        <v>113</v>
      </c>
      <c r="I616" s="282" t="s">
        <v>606</v>
      </c>
      <c r="J616" s="135" t="s">
        <v>613</v>
      </c>
      <c r="K616" s="101" t="s">
        <v>386</v>
      </c>
      <c r="L616" s="660" t="s">
        <v>616</v>
      </c>
    </row>
    <row r="617" spans="1:12" ht="26.4">
      <c r="A617" s="206" t="s">
        <v>5</v>
      </c>
      <c r="B617" s="135" t="s">
        <v>5</v>
      </c>
      <c r="C617" s="348">
        <v>2020</v>
      </c>
      <c r="D617" s="626" t="s">
        <v>589</v>
      </c>
      <c r="E617" s="577" t="s">
        <v>41</v>
      </c>
      <c r="F617" s="13" t="s">
        <v>127</v>
      </c>
      <c r="G617" s="644" t="s">
        <v>569</v>
      </c>
      <c r="H617" s="643" t="s">
        <v>112</v>
      </c>
      <c r="I617" s="282" t="s">
        <v>606</v>
      </c>
      <c r="J617" s="135" t="s">
        <v>613</v>
      </c>
      <c r="K617" s="101" t="s">
        <v>386</v>
      </c>
      <c r="L617" s="660" t="s">
        <v>616</v>
      </c>
    </row>
    <row r="618" spans="1:12" ht="26.4">
      <c r="A618" s="206" t="s">
        <v>5</v>
      </c>
      <c r="B618" s="135" t="s">
        <v>5</v>
      </c>
      <c r="C618" s="348">
        <v>2020</v>
      </c>
      <c r="D618" s="626" t="s">
        <v>589</v>
      </c>
      <c r="E618" s="577" t="s">
        <v>41</v>
      </c>
      <c r="F618" s="13" t="s">
        <v>127</v>
      </c>
      <c r="G618" s="644" t="s">
        <v>569</v>
      </c>
      <c r="H618" s="643" t="s">
        <v>111</v>
      </c>
      <c r="I618" s="282" t="s">
        <v>606</v>
      </c>
      <c r="J618" s="135" t="s">
        <v>613</v>
      </c>
      <c r="K618" s="101" t="s">
        <v>386</v>
      </c>
      <c r="L618" s="660" t="s">
        <v>616</v>
      </c>
    </row>
    <row r="619" spans="1:12" ht="66">
      <c r="A619" s="206" t="s">
        <v>5</v>
      </c>
      <c r="B619" s="135" t="s">
        <v>5</v>
      </c>
      <c r="C619" s="348">
        <v>2020</v>
      </c>
      <c r="D619" s="626" t="s">
        <v>561</v>
      </c>
      <c r="E619" s="577" t="s">
        <v>41</v>
      </c>
      <c r="F619" s="13" t="s">
        <v>127</v>
      </c>
      <c r="G619" s="644" t="s">
        <v>599</v>
      </c>
      <c r="H619" s="643" t="s">
        <v>110</v>
      </c>
      <c r="I619" s="282" t="s">
        <v>1632</v>
      </c>
      <c r="J619" s="135" t="s">
        <v>600</v>
      </c>
      <c r="K619" s="101" t="s">
        <v>386</v>
      </c>
      <c r="L619" s="660"/>
    </row>
    <row r="620" spans="1:12" ht="66">
      <c r="A620" s="206" t="s">
        <v>5</v>
      </c>
      <c r="B620" s="135" t="s">
        <v>5</v>
      </c>
      <c r="C620" s="348">
        <v>2020</v>
      </c>
      <c r="D620" s="626" t="s">
        <v>561</v>
      </c>
      <c r="E620" s="577" t="s">
        <v>41</v>
      </c>
      <c r="F620" s="13" t="s">
        <v>127</v>
      </c>
      <c r="G620" s="644" t="s">
        <v>599</v>
      </c>
      <c r="H620" s="643" t="s">
        <v>240</v>
      </c>
      <c r="I620" s="282" t="s">
        <v>1632</v>
      </c>
      <c r="J620" s="135" t="s">
        <v>600</v>
      </c>
      <c r="K620" s="101" t="s">
        <v>386</v>
      </c>
      <c r="L620" s="660"/>
    </row>
    <row r="621" spans="1:12" ht="66">
      <c r="A621" s="206" t="s">
        <v>5</v>
      </c>
      <c r="B621" s="135" t="s">
        <v>5</v>
      </c>
      <c r="C621" s="348">
        <v>2020</v>
      </c>
      <c r="D621" s="626" t="s">
        <v>561</v>
      </c>
      <c r="E621" s="577" t="s">
        <v>41</v>
      </c>
      <c r="F621" s="13" t="s">
        <v>127</v>
      </c>
      <c r="G621" s="644" t="s">
        <v>599</v>
      </c>
      <c r="H621" s="573" t="s">
        <v>113</v>
      </c>
      <c r="I621" s="282" t="s">
        <v>1632</v>
      </c>
      <c r="J621" s="135" t="s">
        <v>600</v>
      </c>
      <c r="K621" s="101" t="s">
        <v>386</v>
      </c>
      <c r="L621" s="660"/>
    </row>
    <row r="622" spans="1:12" ht="66">
      <c r="A622" s="206" t="s">
        <v>5</v>
      </c>
      <c r="B622" s="135" t="s">
        <v>5</v>
      </c>
      <c r="C622" s="348">
        <v>2020</v>
      </c>
      <c r="D622" s="626" t="s">
        <v>561</v>
      </c>
      <c r="E622" s="577" t="s">
        <v>41</v>
      </c>
      <c r="F622" s="13" t="s">
        <v>127</v>
      </c>
      <c r="G622" s="644" t="s">
        <v>599</v>
      </c>
      <c r="H622" s="643" t="s">
        <v>112</v>
      </c>
      <c r="I622" s="282" t="s">
        <v>1632</v>
      </c>
      <c r="J622" s="135" t="s">
        <v>600</v>
      </c>
      <c r="K622" s="101" t="s">
        <v>386</v>
      </c>
      <c r="L622" s="660"/>
    </row>
    <row r="623" spans="1:12" ht="66">
      <c r="A623" s="206" t="s">
        <v>5</v>
      </c>
      <c r="B623" s="135" t="s">
        <v>5</v>
      </c>
      <c r="C623" s="348">
        <v>2020</v>
      </c>
      <c r="D623" s="626" t="s">
        <v>561</v>
      </c>
      <c r="E623" s="577" t="s">
        <v>41</v>
      </c>
      <c r="F623" s="13" t="s">
        <v>127</v>
      </c>
      <c r="G623" s="644" t="s">
        <v>599</v>
      </c>
      <c r="H623" s="643" t="s">
        <v>111</v>
      </c>
      <c r="I623" s="282" t="s">
        <v>1632</v>
      </c>
      <c r="J623" s="135" t="s">
        <v>600</v>
      </c>
      <c r="K623" s="101" t="s">
        <v>386</v>
      </c>
      <c r="L623" s="660"/>
    </row>
    <row r="624" spans="1:12" ht="79.2">
      <c r="A624" s="206" t="s">
        <v>5</v>
      </c>
      <c r="B624" s="352" t="s">
        <v>5</v>
      </c>
      <c r="C624" s="348">
        <v>2020</v>
      </c>
      <c r="D624" s="626" t="s">
        <v>670</v>
      </c>
      <c r="E624" s="574" t="s">
        <v>715</v>
      </c>
      <c r="F624" s="13" t="s">
        <v>438</v>
      </c>
      <c r="G624" s="649" t="s">
        <v>671</v>
      </c>
      <c r="H624" s="643" t="s">
        <v>240</v>
      </c>
      <c r="I624" s="282" t="s">
        <v>1632</v>
      </c>
      <c r="J624" s="135">
        <v>1200</v>
      </c>
      <c r="K624" s="101" t="s">
        <v>386</v>
      </c>
      <c r="L624" s="660"/>
    </row>
    <row r="625" spans="1:12" ht="79.2">
      <c r="A625" s="206" t="s">
        <v>5</v>
      </c>
      <c r="B625" s="352" t="s">
        <v>5</v>
      </c>
      <c r="C625" s="348">
        <v>2020</v>
      </c>
      <c r="D625" s="626" t="s">
        <v>670</v>
      </c>
      <c r="E625" s="574" t="s">
        <v>715</v>
      </c>
      <c r="F625" s="13" t="s">
        <v>438</v>
      </c>
      <c r="G625" s="649" t="s">
        <v>671</v>
      </c>
      <c r="H625" s="643" t="s">
        <v>110</v>
      </c>
      <c r="I625" s="282" t="s">
        <v>1632</v>
      </c>
      <c r="J625" s="135">
        <v>1200</v>
      </c>
      <c r="K625" s="101" t="s">
        <v>386</v>
      </c>
      <c r="L625" s="660"/>
    </row>
    <row r="626" spans="1:12" ht="79.2">
      <c r="A626" s="206" t="s">
        <v>5</v>
      </c>
      <c r="B626" s="352" t="s">
        <v>5</v>
      </c>
      <c r="C626" s="348">
        <v>2020</v>
      </c>
      <c r="D626" s="626" t="s">
        <v>670</v>
      </c>
      <c r="E626" s="574" t="s">
        <v>715</v>
      </c>
      <c r="F626" s="13" t="s">
        <v>438</v>
      </c>
      <c r="G626" s="649" t="s">
        <v>671</v>
      </c>
      <c r="H626" s="643" t="s">
        <v>111</v>
      </c>
      <c r="I626" s="282" t="s">
        <v>1632</v>
      </c>
      <c r="J626" s="135">
        <v>1200</v>
      </c>
      <c r="K626" s="101" t="s">
        <v>386</v>
      </c>
      <c r="L626" s="660"/>
    </row>
    <row r="627" spans="1:12" ht="79.2">
      <c r="A627" s="206" t="s">
        <v>5</v>
      </c>
      <c r="B627" s="352" t="s">
        <v>5</v>
      </c>
      <c r="C627" s="348">
        <v>2020</v>
      </c>
      <c r="D627" s="626" t="s">
        <v>670</v>
      </c>
      <c r="E627" s="574" t="s">
        <v>715</v>
      </c>
      <c r="F627" s="13" t="s">
        <v>438</v>
      </c>
      <c r="G627" s="649" t="s">
        <v>671</v>
      </c>
      <c r="H627" s="643" t="s">
        <v>112</v>
      </c>
      <c r="I627" s="282" t="s">
        <v>1632</v>
      </c>
      <c r="J627" s="135">
        <v>1200</v>
      </c>
      <c r="K627" s="101" t="s">
        <v>386</v>
      </c>
      <c r="L627" s="660"/>
    </row>
    <row r="628" spans="1:12" ht="79.2">
      <c r="A628" s="206" t="s">
        <v>5</v>
      </c>
      <c r="B628" s="352" t="s">
        <v>5</v>
      </c>
      <c r="C628" s="348">
        <v>2020</v>
      </c>
      <c r="D628" s="626" t="s">
        <v>670</v>
      </c>
      <c r="E628" s="574" t="s">
        <v>715</v>
      </c>
      <c r="F628" s="13" t="s">
        <v>438</v>
      </c>
      <c r="G628" s="649" t="s">
        <v>671</v>
      </c>
      <c r="H628" s="573" t="s">
        <v>113</v>
      </c>
      <c r="I628" s="282" t="s">
        <v>1632</v>
      </c>
      <c r="J628" s="135">
        <v>1200</v>
      </c>
      <c r="K628" s="101" t="s">
        <v>386</v>
      </c>
      <c r="L628" s="660"/>
    </row>
    <row r="629" spans="1:12" ht="79.2">
      <c r="A629" s="206" t="s">
        <v>5</v>
      </c>
      <c r="B629" s="352" t="s">
        <v>5</v>
      </c>
      <c r="C629" s="348">
        <v>2020</v>
      </c>
      <c r="D629" s="626" t="s">
        <v>673</v>
      </c>
      <c r="E629" s="574" t="s">
        <v>715</v>
      </c>
      <c r="F629" s="13" t="s">
        <v>438</v>
      </c>
      <c r="G629" s="649" t="s">
        <v>671</v>
      </c>
      <c r="H629" s="643" t="s">
        <v>240</v>
      </c>
      <c r="I629" s="282" t="s">
        <v>1632</v>
      </c>
      <c r="J629" s="135">
        <v>1200</v>
      </c>
      <c r="K629" s="101" t="s">
        <v>386</v>
      </c>
      <c r="L629" s="660"/>
    </row>
    <row r="630" spans="1:12" ht="79.2">
      <c r="A630" s="206" t="s">
        <v>5</v>
      </c>
      <c r="B630" s="352" t="s">
        <v>5</v>
      </c>
      <c r="C630" s="348">
        <v>2020</v>
      </c>
      <c r="D630" s="626" t="s">
        <v>673</v>
      </c>
      <c r="E630" s="574" t="s">
        <v>715</v>
      </c>
      <c r="F630" s="13" t="s">
        <v>438</v>
      </c>
      <c r="G630" s="649" t="s">
        <v>671</v>
      </c>
      <c r="H630" s="643" t="s">
        <v>111</v>
      </c>
      <c r="I630" s="282" t="s">
        <v>1632</v>
      </c>
      <c r="J630" s="135">
        <v>1200</v>
      </c>
      <c r="K630" s="101" t="s">
        <v>386</v>
      </c>
      <c r="L630" s="660"/>
    </row>
    <row r="631" spans="1:12" ht="79.2">
      <c r="A631" s="206" t="s">
        <v>5</v>
      </c>
      <c r="B631" s="352" t="s">
        <v>5</v>
      </c>
      <c r="C631" s="348">
        <v>2020</v>
      </c>
      <c r="D631" s="626" t="s">
        <v>673</v>
      </c>
      <c r="E631" s="574" t="s">
        <v>715</v>
      </c>
      <c r="F631" s="13" t="s">
        <v>438</v>
      </c>
      <c r="G631" s="649" t="s">
        <v>671</v>
      </c>
      <c r="H631" s="643" t="s">
        <v>112</v>
      </c>
      <c r="I631" s="282" t="s">
        <v>1632</v>
      </c>
      <c r="J631" s="135">
        <v>1200</v>
      </c>
      <c r="K631" s="101" t="s">
        <v>386</v>
      </c>
      <c r="L631" s="660"/>
    </row>
    <row r="632" spans="1:12" ht="79.2">
      <c r="A632" s="206" t="s">
        <v>5</v>
      </c>
      <c r="B632" s="352" t="s">
        <v>5</v>
      </c>
      <c r="C632" s="348">
        <v>2020</v>
      </c>
      <c r="D632" s="626" t="s">
        <v>673</v>
      </c>
      <c r="E632" s="574" t="s">
        <v>715</v>
      </c>
      <c r="F632" s="13" t="s">
        <v>438</v>
      </c>
      <c r="G632" s="649" t="s">
        <v>671</v>
      </c>
      <c r="H632" s="573" t="s">
        <v>113</v>
      </c>
      <c r="I632" s="282" t="s">
        <v>1632</v>
      </c>
      <c r="J632" s="135">
        <v>1200</v>
      </c>
      <c r="K632" s="101" t="s">
        <v>386</v>
      </c>
      <c r="L632" s="660"/>
    </row>
    <row r="633" spans="1:12" ht="79.2">
      <c r="A633" s="206" t="s">
        <v>5</v>
      </c>
      <c r="B633" s="352" t="s">
        <v>5</v>
      </c>
      <c r="C633" s="348">
        <v>2020</v>
      </c>
      <c r="D633" s="626" t="s">
        <v>674</v>
      </c>
      <c r="E633" s="574" t="s">
        <v>715</v>
      </c>
      <c r="F633" s="13" t="s">
        <v>438</v>
      </c>
      <c r="G633" s="649" t="s">
        <v>671</v>
      </c>
      <c r="H633" s="643" t="s">
        <v>240</v>
      </c>
      <c r="I633" s="282" t="s">
        <v>1632</v>
      </c>
      <c r="J633" s="135">
        <v>1200</v>
      </c>
      <c r="K633" s="101" t="s">
        <v>386</v>
      </c>
      <c r="L633" s="660" t="s">
        <v>2568</v>
      </c>
    </row>
    <row r="634" spans="1:12" ht="79.2">
      <c r="A634" s="206" t="s">
        <v>5</v>
      </c>
      <c r="B634" s="352" t="s">
        <v>5</v>
      </c>
      <c r="C634" s="348">
        <v>2020</v>
      </c>
      <c r="D634" s="626" t="s">
        <v>674</v>
      </c>
      <c r="E634" s="574" t="s">
        <v>715</v>
      </c>
      <c r="F634" s="13" t="s">
        <v>438</v>
      </c>
      <c r="G634" s="649" t="s">
        <v>671</v>
      </c>
      <c r="H634" s="643" t="s">
        <v>111</v>
      </c>
      <c r="I634" s="282" t="s">
        <v>1632</v>
      </c>
      <c r="J634" s="135">
        <v>1200</v>
      </c>
      <c r="K634" s="101" t="s">
        <v>386</v>
      </c>
      <c r="L634" s="660" t="s">
        <v>2568</v>
      </c>
    </row>
    <row r="635" spans="1:12" ht="79.2">
      <c r="A635" s="206" t="s">
        <v>5</v>
      </c>
      <c r="B635" s="352" t="s">
        <v>5</v>
      </c>
      <c r="C635" s="348">
        <v>2020</v>
      </c>
      <c r="D635" s="626" t="s">
        <v>674</v>
      </c>
      <c r="E635" s="574" t="s">
        <v>715</v>
      </c>
      <c r="F635" s="13" t="s">
        <v>438</v>
      </c>
      <c r="G635" s="649" t="s">
        <v>671</v>
      </c>
      <c r="H635" s="643" t="s">
        <v>112</v>
      </c>
      <c r="I635" s="282" t="s">
        <v>1632</v>
      </c>
      <c r="J635" s="135">
        <v>1200</v>
      </c>
      <c r="K635" s="101" t="s">
        <v>386</v>
      </c>
      <c r="L635" s="660" t="s">
        <v>2568</v>
      </c>
    </row>
    <row r="636" spans="1:12" ht="79.2">
      <c r="A636" s="206" t="s">
        <v>5</v>
      </c>
      <c r="B636" s="352" t="s">
        <v>5</v>
      </c>
      <c r="C636" s="348">
        <v>2020</v>
      </c>
      <c r="D636" s="626" t="s">
        <v>674</v>
      </c>
      <c r="E636" s="574" t="s">
        <v>715</v>
      </c>
      <c r="F636" s="13" t="s">
        <v>438</v>
      </c>
      <c r="G636" s="649" t="s">
        <v>671</v>
      </c>
      <c r="H636" s="573" t="s">
        <v>113</v>
      </c>
      <c r="I636" s="282" t="s">
        <v>1632</v>
      </c>
      <c r="J636" s="135">
        <v>1200</v>
      </c>
      <c r="K636" s="101" t="s">
        <v>386</v>
      </c>
      <c r="L636" s="660" t="s">
        <v>2568</v>
      </c>
    </row>
    <row r="637" spans="1:12" ht="79.2">
      <c r="A637" s="206" t="s">
        <v>5</v>
      </c>
      <c r="B637" s="352" t="s">
        <v>5</v>
      </c>
      <c r="C637" s="348">
        <v>2020</v>
      </c>
      <c r="D637" s="626" t="s">
        <v>675</v>
      </c>
      <c r="E637" s="574" t="s">
        <v>715</v>
      </c>
      <c r="F637" s="13" t="s">
        <v>438</v>
      </c>
      <c r="G637" s="649" t="s">
        <v>671</v>
      </c>
      <c r="H637" s="643" t="s">
        <v>240</v>
      </c>
      <c r="I637" s="282" t="s">
        <v>1632</v>
      </c>
      <c r="J637" s="135">
        <v>1200</v>
      </c>
      <c r="K637" s="101" t="s">
        <v>386</v>
      </c>
      <c r="L637" s="660"/>
    </row>
    <row r="638" spans="1:12" ht="79.2">
      <c r="A638" s="206" t="s">
        <v>5</v>
      </c>
      <c r="B638" s="352" t="s">
        <v>5</v>
      </c>
      <c r="C638" s="348">
        <v>2020</v>
      </c>
      <c r="D638" s="626" t="s">
        <v>675</v>
      </c>
      <c r="E638" s="574" t="s">
        <v>715</v>
      </c>
      <c r="F638" s="13" t="s">
        <v>438</v>
      </c>
      <c r="G638" s="649" t="s">
        <v>671</v>
      </c>
      <c r="H638" s="643" t="s">
        <v>111</v>
      </c>
      <c r="I638" s="282" t="s">
        <v>1632</v>
      </c>
      <c r="J638" s="135">
        <v>1200</v>
      </c>
      <c r="K638" s="101" t="s">
        <v>386</v>
      </c>
      <c r="L638" s="660"/>
    </row>
    <row r="639" spans="1:12" ht="79.2">
      <c r="A639" s="206" t="s">
        <v>5</v>
      </c>
      <c r="B639" s="352" t="s">
        <v>5</v>
      </c>
      <c r="C639" s="348">
        <v>2020</v>
      </c>
      <c r="D639" s="626" t="s">
        <v>675</v>
      </c>
      <c r="E639" s="574" t="s">
        <v>715</v>
      </c>
      <c r="F639" s="13" t="s">
        <v>438</v>
      </c>
      <c r="G639" s="649" t="s">
        <v>671</v>
      </c>
      <c r="H639" s="643" t="s">
        <v>112</v>
      </c>
      <c r="I639" s="282" t="s">
        <v>1632</v>
      </c>
      <c r="J639" s="135">
        <v>1200</v>
      </c>
      <c r="K639" s="101" t="s">
        <v>386</v>
      </c>
      <c r="L639" s="660"/>
    </row>
    <row r="640" spans="1:12" ht="79.2">
      <c r="A640" s="206" t="s">
        <v>5</v>
      </c>
      <c r="B640" s="352" t="s">
        <v>5</v>
      </c>
      <c r="C640" s="348">
        <v>2020</v>
      </c>
      <c r="D640" s="626" t="s">
        <v>675</v>
      </c>
      <c r="E640" s="574" t="s">
        <v>715</v>
      </c>
      <c r="F640" s="13" t="s">
        <v>438</v>
      </c>
      <c r="G640" s="649" t="s">
        <v>671</v>
      </c>
      <c r="H640" s="573" t="s">
        <v>113</v>
      </c>
      <c r="I640" s="282" t="s">
        <v>1632</v>
      </c>
      <c r="J640" s="135">
        <v>1200</v>
      </c>
      <c r="K640" s="101" t="s">
        <v>386</v>
      </c>
      <c r="L640" s="660"/>
    </row>
    <row r="641" spans="1:12" ht="79.2">
      <c r="A641" s="206" t="s">
        <v>5</v>
      </c>
      <c r="B641" s="352" t="s">
        <v>5</v>
      </c>
      <c r="C641" s="348">
        <v>2020</v>
      </c>
      <c r="D641" s="626" t="s">
        <v>676</v>
      </c>
      <c r="E641" s="574" t="s">
        <v>715</v>
      </c>
      <c r="F641" s="13" t="s">
        <v>438</v>
      </c>
      <c r="G641" s="649" t="s">
        <v>671</v>
      </c>
      <c r="H641" s="643" t="s">
        <v>240</v>
      </c>
      <c r="I641" s="282" t="s">
        <v>1632</v>
      </c>
      <c r="J641" s="135">
        <v>5000</v>
      </c>
      <c r="K641" s="101" t="s">
        <v>386</v>
      </c>
      <c r="L641" s="660"/>
    </row>
    <row r="642" spans="1:12" ht="66">
      <c r="A642" s="206" t="s">
        <v>5</v>
      </c>
      <c r="B642" s="206" t="s">
        <v>5</v>
      </c>
      <c r="C642" s="348">
        <v>2020</v>
      </c>
      <c r="D642" s="632" t="s">
        <v>687</v>
      </c>
      <c r="E642" s="638" t="s">
        <v>678</v>
      </c>
      <c r="F642" s="223" t="s">
        <v>438</v>
      </c>
      <c r="G642" s="650" t="s">
        <v>682</v>
      </c>
      <c r="H642" s="648" t="s">
        <v>240</v>
      </c>
      <c r="I642" s="252" t="s">
        <v>1632</v>
      </c>
      <c r="J642" s="249" t="s">
        <v>722</v>
      </c>
      <c r="K642" s="356" t="s">
        <v>386</v>
      </c>
      <c r="L642" s="658" t="s">
        <v>2251</v>
      </c>
    </row>
    <row r="643" spans="1:12" ht="66">
      <c r="A643" s="206" t="s">
        <v>5</v>
      </c>
      <c r="B643" s="206" t="s">
        <v>5</v>
      </c>
      <c r="C643" s="348">
        <v>2020</v>
      </c>
      <c r="D643" s="632" t="s">
        <v>687</v>
      </c>
      <c r="E643" s="638" t="s">
        <v>678</v>
      </c>
      <c r="F643" s="223" t="s">
        <v>438</v>
      </c>
      <c r="G643" s="650" t="s">
        <v>682</v>
      </c>
      <c r="H643" s="648" t="s">
        <v>111</v>
      </c>
      <c r="I643" s="252" t="s">
        <v>1632</v>
      </c>
      <c r="J643" s="249" t="s">
        <v>722</v>
      </c>
      <c r="K643" s="356" t="s">
        <v>386</v>
      </c>
      <c r="L643" s="658" t="s">
        <v>2251</v>
      </c>
    </row>
    <row r="644" spans="1:12" ht="66">
      <c r="A644" s="206" t="s">
        <v>5</v>
      </c>
      <c r="B644" s="206" t="s">
        <v>5</v>
      </c>
      <c r="C644" s="348">
        <v>2020</v>
      </c>
      <c r="D644" s="632" t="s">
        <v>687</v>
      </c>
      <c r="E644" s="638" t="s">
        <v>678</v>
      </c>
      <c r="F644" s="223" t="s">
        <v>438</v>
      </c>
      <c r="G644" s="650" t="s">
        <v>682</v>
      </c>
      <c r="H644" s="648" t="s">
        <v>112</v>
      </c>
      <c r="I644" s="252" t="s">
        <v>1632</v>
      </c>
      <c r="J644" s="249" t="s">
        <v>722</v>
      </c>
      <c r="K644" s="356" t="s">
        <v>386</v>
      </c>
      <c r="L644" s="658" t="s">
        <v>2251</v>
      </c>
    </row>
    <row r="645" spans="1:12" ht="66">
      <c r="A645" s="206" t="s">
        <v>5</v>
      </c>
      <c r="B645" s="206" t="s">
        <v>5</v>
      </c>
      <c r="C645" s="348">
        <v>2020</v>
      </c>
      <c r="D645" s="632" t="s">
        <v>687</v>
      </c>
      <c r="E645" s="638" t="s">
        <v>678</v>
      </c>
      <c r="F645" s="223" t="s">
        <v>438</v>
      </c>
      <c r="G645" s="650" t="s">
        <v>682</v>
      </c>
      <c r="H645" s="658" t="s">
        <v>113</v>
      </c>
      <c r="I645" s="252" t="s">
        <v>1632</v>
      </c>
      <c r="J645" s="249" t="s">
        <v>722</v>
      </c>
      <c r="K645" s="356" t="s">
        <v>386</v>
      </c>
      <c r="L645" s="658" t="s">
        <v>2251</v>
      </c>
    </row>
    <row r="646" spans="1:12" ht="66">
      <c r="A646" s="206" t="s">
        <v>5</v>
      </c>
      <c r="B646" s="206" t="s">
        <v>5</v>
      </c>
      <c r="C646" s="348">
        <v>2020</v>
      </c>
      <c r="D646" s="632" t="s">
        <v>2209</v>
      </c>
      <c r="E646" s="638" t="s">
        <v>678</v>
      </c>
      <c r="F646" s="223" t="s">
        <v>438</v>
      </c>
      <c r="G646" s="650" t="s">
        <v>682</v>
      </c>
      <c r="H646" s="648" t="s">
        <v>240</v>
      </c>
      <c r="I646" s="252" t="s">
        <v>1632</v>
      </c>
      <c r="J646" s="249" t="s">
        <v>722</v>
      </c>
      <c r="K646" s="356" t="s">
        <v>386</v>
      </c>
      <c r="L646" s="658" t="s">
        <v>2252</v>
      </c>
    </row>
    <row r="647" spans="1:12" ht="66">
      <c r="A647" s="206" t="s">
        <v>5</v>
      </c>
      <c r="B647" s="206" t="s">
        <v>5</v>
      </c>
      <c r="C647" s="348">
        <v>2020</v>
      </c>
      <c r="D647" s="632" t="s">
        <v>2209</v>
      </c>
      <c r="E647" s="638" t="s">
        <v>678</v>
      </c>
      <c r="F647" s="223" t="s">
        <v>438</v>
      </c>
      <c r="G647" s="650" t="s">
        <v>682</v>
      </c>
      <c r="H647" s="648" t="s">
        <v>112</v>
      </c>
      <c r="I647" s="252" t="s">
        <v>1632</v>
      </c>
      <c r="J647" s="249" t="s">
        <v>722</v>
      </c>
      <c r="K647" s="356" t="s">
        <v>386</v>
      </c>
      <c r="L647" s="658" t="s">
        <v>2252</v>
      </c>
    </row>
    <row r="648" spans="1:12" ht="66">
      <c r="A648" s="206" t="s">
        <v>5</v>
      </c>
      <c r="B648" s="206" t="s">
        <v>5</v>
      </c>
      <c r="C648" s="348">
        <v>2020</v>
      </c>
      <c r="D648" s="632" t="s">
        <v>2209</v>
      </c>
      <c r="E648" s="638" t="s">
        <v>678</v>
      </c>
      <c r="F648" s="223" t="s">
        <v>438</v>
      </c>
      <c r="G648" s="650" t="s">
        <v>682</v>
      </c>
      <c r="H648" s="658" t="s">
        <v>113</v>
      </c>
      <c r="I648" s="252" t="s">
        <v>1632</v>
      </c>
      <c r="J648" s="249" t="s">
        <v>722</v>
      </c>
      <c r="K648" s="356" t="s">
        <v>386</v>
      </c>
      <c r="L648" s="658" t="s">
        <v>2252</v>
      </c>
    </row>
    <row r="649" spans="1:12" ht="66">
      <c r="A649" s="206" t="s">
        <v>5</v>
      </c>
      <c r="B649" s="206" t="s">
        <v>5</v>
      </c>
      <c r="C649" s="348">
        <v>2020</v>
      </c>
      <c r="D649" s="632" t="s">
        <v>691</v>
      </c>
      <c r="E649" s="638" t="s">
        <v>678</v>
      </c>
      <c r="F649" s="223" t="s">
        <v>438</v>
      </c>
      <c r="G649" s="650" t="s">
        <v>682</v>
      </c>
      <c r="H649" s="648" t="s">
        <v>240</v>
      </c>
      <c r="I649" s="252" t="s">
        <v>1632</v>
      </c>
      <c r="J649" s="135" t="s">
        <v>722</v>
      </c>
      <c r="K649" s="101" t="s">
        <v>386</v>
      </c>
      <c r="L649" s="658" t="s">
        <v>2252</v>
      </c>
    </row>
    <row r="650" spans="1:12" ht="66">
      <c r="A650" s="206" t="s">
        <v>5</v>
      </c>
      <c r="B650" s="206" t="s">
        <v>5</v>
      </c>
      <c r="C650" s="348">
        <v>2020</v>
      </c>
      <c r="D650" s="632" t="s">
        <v>691</v>
      </c>
      <c r="E650" s="638" t="s">
        <v>678</v>
      </c>
      <c r="F650" s="223" t="s">
        <v>438</v>
      </c>
      <c r="G650" s="650" t="s">
        <v>682</v>
      </c>
      <c r="H650" s="648" t="s">
        <v>111</v>
      </c>
      <c r="I650" s="252" t="s">
        <v>1632</v>
      </c>
      <c r="J650" s="135" t="s">
        <v>722</v>
      </c>
      <c r="K650" s="101" t="s">
        <v>386</v>
      </c>
      <c r="L650" s="658" t="s">
        <v>2252</v>
      </c>
    </row>
    <row r="651" spans="1:12" ht="66">
      <c r="A651" s="206" t="s">
        <v>5</v>
      </c>
      <c r="B651" s="206" t="s">
        <v>5</v>
      </c>
      <c r="C651" s="348">
        <v>2020</v>
      </c>
      <c r="D651" s="632" t="s">
        <v>691</v>
      </c>
      <c r="E651" s="638" t="s">
        <v>678</v>
      </c>
      <c r="F651" s="223" t="s">
        <v>438</v>
      </c>
      <c r="G651" s="650" t="s">
        <v>682</v>
      </c>
      <c r="H651" s="648" t="s">
        <v>112</v>
      </c>
      <c r="I651" s="252" t="s">
        <v>1632</v>
      </c>
      <c r="J651" s="135" t="s">
        <v>722</v>
      </c>
      <c r="K651" s="101" t="s">
        <v>386</v>
      </c>
      <c r="L651" s="658" t="s">
        <v>2252</v>
      </c>
    </row>
    <row r="652" spans="1:12" ht="66">
      <c r="A652" s="206" t="s">
        <v>5</v>
      </c>
      <c r="B652" s="206" t="s">
        <v>5</v>
      </c>
      <c r="C652" s="348">
        <v>2020</v>
      </c>
      <c r="D652" s="632" t="s">
        <v>691</v>
      </c>
      <c r="E652" s="638" t="s">
        <v>678</v>
      </c>
      <c r="F652" s="223" t="s">
        <v>438</v>
      </c>
      <c r="G652" s="650" t="s">
        <v>682</v>
      </c>
      <c r="H652" s="658" t="s">
        <v>113</v>
      </c>
      <c r="I652" s="252" t="s">
        <v>1632</v>
      </c>
      <c r="J652" s="135" t="s">
        <v>722</v>
      </c>
      <c r="K652" s="101" t="s">
        <v>386</v>
      </c>
      <c r="L652" s="658" t="s">
        <v>2252</v>
      </c>
    </row>
    <row r="653" spans="1:12" ht="66">
      <c r="A653" s="206" t="s">
        <v>5</v>
      </c>
      <c r="B653" s="206" t="s">
        <v>5</v>
      </c>
      <c r="C653" s="348">
        <v>2020</v>
      </c>
      <c r="D653" s="632" t="s">
        <v>692</v>
      </c>
      <c r="E653" s="638" t="s">
        <v>678</v>
      </c>
      <c r="F653" s="223" t="s">
        <v>438</v>
      </c>
      <c r="G653" s="650" t="s">
        <v>682</v>
      </c>
      <c r="H653" s="648" t="s">
        <v>240</v>
      </c>
      <c r="I653" s="252" t="s">
        <v>1632</v>
      </c>
      <c r="J653" s="135" t="s">
        <v>722</v>
      </c>
      <c r="K653" s="101" t="s">
        <v>386</v>
      </c>
      <c r="L653" s="658" t="s">
        <v>2252</v>
      </c>
    </row>
    <row r="654" spans="1:12" ht="66">
      <c r="A654" s="206" t="s">
        <v>5</v>
      </c>
      <c r="B654" s="206" t="s">
        <v>5</v>
      </c>
      <c r="C654" s="348">
        <v>2020</v>
      </c>
      <c r="D654" s="632" t="s">
        <v>692</v>
      </c>
      <c r="E654" s="638" t="s">
        <v>678</v>
      </c>
      <c r="F654" s="223" t="s">
        <v>438</v>
      </c>
      <c r="G654" s="650" t="s">
        <v>682</v>
      </c>
      <c r="H654" s="648" t="s">
        <v>111</v>
      </c>
      <c r="I654" s="252" t="s">
        <v>1632</v>
      </c>
      <c r="J654" s="135" t="s">
        <v>722</v>
      </c>
      <c r="K654" s="101" t="s">
        <v>386</v>
      </c>
      <c r="L654" s="658" t="s">
        <v>2252</v>
      </c>
    </row>
    <row r="655" spans="1:12" ht="66">
      <c r="A655" s="206" t="s">
        <v>5</v>
      </c>
      <c r="B655" s="206" t="s">
        <v>5</v>
      </c>
      <c r="C655" s="348">
        <v>2020</v>
      </c>
      <c r="D655" s="632" t="s">
        <v>692</v>
      </c>
      <c r="E655" s="638" t="s">
        <v>678</v>
      </c>
      <c r="F655" s="223" t="s">
        <v>438</v>
      </c>
      <c r="G655" s="650" t="s">
        <v>682</v>
      </c>
      <c r="H655" s="648" t="s">
        <v>112</v>
      </c>
      <c r="I655" s="252" t="s">
        <v>1632</v>
      </c>
      <c r="J655" s="135" t="s">
        <v>722</v>
      </c>
      <c r="K655" s="101" t="s">
        <v>386</v>
      </c>
      <c r="L655" s="658" t="s">
        <v>2252</v>
      </c>
    </row>
    <row r="656" spans="1:12" ht="66">
      <c r="A656" s="206" t="s">
        <v>5</v>
      </c>
      <c r="B656" s="206" t="s">
        <v>5</v>
      </c>
      <c r="C656" s="348">
        <v>2020</v>
      </c>
      <c r="D656" s="632" t="s">
        <v>692</v>
      </c>
      <c r="E656" s="638" t="s">
        <v>678</v>
      </c>
      <c r="F656" s="223" t="s">
        <v>438</v>
      </c>
      <c r="G656" s="650" t="s">
        <v>682</v>
      </c>
      <c r="H656" s="658" t="s">
        <v>113</v>
      </c>
      <c r="I656" s="252" t="s">
        <v>1632</v>
      </c>
      <c r="J656" s="135" t="s">
        <v>722</v>
      </c>
      <c r="K656" s="101" t="s">
        <v>386</v>
      </c>
      <c r="L656" s="658" t="s">
        <v>2252</v>
      </c>
    </row>
    <row r="657" spans="1:12" ht="66">
      <c r="A657" s="206" t="s">
        <v>5</v>
      </c>
      <c r="B657" s="206" t="s">
        <v>5</v>
      </c>
      <c r="C657" s="348">
        <v>2020</v>
      </c>
      <c r="D657" s="632" t="s">
        <v>694</v>
      </c>
      <c r="E657" s="638" t="s">
        <v>678</v>
      </c>
      <c r="F657" s="223" t="s">
        <v>438</v>
      </c>
      <c r="G657" s="650" t="s">
        <v>682</v>
      </c>
      <c r="H657" s="648" t="s">
        <v>240</v>
      </c>
      <c r="I657" s="252" t="s">
        <v>1632</v>
      </c>
      <c r="J657" s="249" t="s">
        <v>722</v>
      </c>
      <c r="K657" s="356" t="s">
        <v>386</v>
      </c>
      <c r="L657" s="658" t="s">
        <v>2252</v>
      </c>
    </row>
    <row r="658" spans="1:12" ht="66">
      <c r="A658" s="206" t="s">
        <v>5</v>
      </c>
      <c r="B658" s="206" t="s">
        <v>5</v>
      </c>
      <c r="C658" s="348">
        <v>2020</v>
      </c>
      <c r="D658" s="632" t="s">
        <v>695</v>
      </c>
      <c r="E658" s="638" t="s">
        <v>678</v>
      </c>
      <c r="F658" s="223" t="s">
        <v>438</v>
      </c>
      <c r="G658" s="650" t="s">
        <v>682</v>
      </c>
      <c r="H658" s="648" t="s">
        <v>240</v>
      </c>
      <c r="I658" s="252" t="s">
        <v>1632</v>
      </c>
      <c r="J658" s="249" t="s">
        <v>722</v>
      </c>
      <c r="K658" s="356" t="s">
        <v>386</v>
      </c>
      <c r="L658" s="658" t="s">
        <v>2252</v>
      </c>
    </row>
    <row r="659" spans="1:12" ht="66">
      <c r="A659" s="206" t="s">
        <v>5</v>
      </c>
      <c r="B659" s="206" t="s">
        <v>5</v>
      </c>
      <c r="C659" s="348">
        <v>2020</v>
      </c>
      <c r="D659" s="632" t="s">
        <v>695</v>
      </c>
      <c r="E659" s="638" t="s">
        <v>678</v>
      </c>
      <c r="F659" s="223" t="s">
        <v>438</v>
      </c>
      <c r="G659" s="650" t="s">
        <v>682</v>
      </c>
      <c r="H659" s="648" t="s">
        <v>111</v>
      </c>
      <c r="I659" s="252" t="s">
        <v>1632</v>
      </c>
      <c r="J659" s="249" t="s">
        <v>722</v>
      </c>
      <c r="K659" s="356" t="s">
        <v>386</v>
      </c>
      <c r="L659" s="658" t="s">
        <v>2252</v>
      </c>
    </row>
    <row r="660" spans="1:12" ht="66">
      <c r="A660" s="206" t="s">
        <v>5</v>
      </c>
      <c r="B660" s="206" t="s">
        <v>5</v>
      </c>
      <c r="C660" s="348">
        <v>2020</v>
      </c>
      <c r="D660" s="632" t="s">
        <v>695</v>
      </c>
      <c r="E660" s="638" t="s">
        <v>678</v>
      </c>
      <c r="F660" s="223" t="s">
        <v>438</v>
      </c>
      <c r="G660" s="650" t="s">
        <v>682</v>
      </c>
      <c r="H660" s="648" t="s">
        <v>112</v>
      </c>
      <c r="I660" s="252" t="s">
        <v>1632</v>
      </c>
      <c r="J660" s="249" t="s">
        <v>722</v>
      </c>
      <c r="K660" s="356" t="s">
        <v>386</v>
      </c>
      <c r="L660" s="658" t="s">
        <v>2252</v>
      </c>
    </row>
    <row r="661" spans="1:12" ht="66">
      <c r="A661" s="206" t="s">
        <v>5</v>
      </c>
      <c r="B661" s="206" t="s">
        <v>5</v>
      </c>
      <c r="C661" s="348">
        <v>2020</v>
      </c>
      <c r="D661" s="632" t="s">
        <v>695</v>
      </c>
      <c r="E661" s="638" t="s">
        <v>678</v>
      </c>
      <c r="F661" s="223" t="s">
        <v>438</v>
      </c>
      <c r="G661" s="650" t="s">
        <v>682</v>
      </c>
      <c r="H661" s="658" t="s">
        <v>113</v>
      </c>
      <c r="I661" s="252" t="s">
        <v>1632</v>
      </c>
      <c r="J661" s="249" t="s">
        <v>722</v>
      </c>
      <c r="K661" s="356" t="s">
        <v>386</v>
      </c>
      <c r="L661" s="658" t="s">
        <v>2252</v>
      </c>
    </row>
    <row r="662" spans="1:12" ht="66">
      <c r="A662" s="206" t="s">
        <v>5</v>
      </c>
      <c r="B662" s="206" t="s">
        <v>5</v>
      </c>
      <c r="C662" s="348">
        <v>2020</v>
      </c>
      <c r="D662" s="632" t="s">
        <v>698</v>
      </c>
      <c r="E662" s="638" t="s">
        <v>678</v>
      </c>
      <c r="F662" s="223" t="s">
        <v>438</v>
      </c>
      <c r="G662" s="650" t="s">
        <v>682</v>
      </c>
      <c r="H662" s="648" t="s">
        <v>240</v>
      </c>
      <c r="I662" s="252" t="s">
        <v>1632</v>
      </c>
      <c r="J662" s="249" t="s">
        <v>722</v>
      </c>
      <c r="K662" s="356" t="s">
        <v>386</v>
      </c>
      <c r="L662" s="658" t="s">
        <v>2252</v>
      </c>
    </row>
    <row r="663" spans="1:12" ht="66">
      <c r="A663" s="206" t="s">
        <v>5</v>
      </c>
      <c r="B663" s="206" t="s">
        <v>5</v>
      </c>
      <c r="C663" s="348">
        <v>2020</v>
      </c>
      <c r="D663" s="632" t="s">
        <v>702</v>
      </c>
      <c r="E663" s="638" t="s">
        <v>678</v>
      </c>
      <c r="F663" s="223" t="s">
        <v>438</v>
      </c>
      <c r="G663" s="650" t="s">
        <v>682</v>
      </c>
      <c r="H663" s="648" t="s">
        <v>240</v>
      </c>
      <c r="I663" s="252" t="s">
        <v>1632</v>
      </c>
      <c r="J663" s="249" t="s">
        <v>722</v>
      </c>
      <c r="K663" s="356" t="s">
        <v>386</v>
      </c>
      <c r="L663" s="658" t="s">
        <v>2252</v>
      </c>
    </row>
    <row r="664" spans="1:12" ht="66">
      <c r="A664" s="206" t="s">
        <v>5</v>
      </c>
      <c r="B664" s="206" t="s">
        <v>5</v>
      </c>
      <c r="C664" s="348">
        <v>2020</v>
      </c>
      <c r="D664" s="632" t="s">
        <v>702</v>
      </c>
      <c r="E664" s="638" t="s">
        <v>678</v>
      </c>
      <c r="F664" s="223" t="s">
        <v>438</v>
      </c>
      <c r="G664" s="650" t="s">
        <v>682</v>
      </c>
      <c r="H664" s="648" t="s">
        <v>112</v>
      </c>
      <c r="I664" s="252" t="s">
        <v>1632</v>
      </c>
      <c r="J664" s="249" t="s">
        <v>722</v>
      </c>
      <c r="K664" s="356" t="s">
        <v>386</v>
      </c>
      <c r="L664" s="658" t="s">
        <v>2252</v>
      </c>
    </row>
    <row r="665" spans="1:12" ht="66">
      <c r="A665" s="206" t="s">
        <v>5</v>
      </c>
      <c r="B665" s="206" t="s">
        <v>5</v>
      </c>
      <c r="C665" s="348">
        <v>2020</v>
      </c>
      <c r="D665" s="632" t="s">
        <v>702</v>
      </c>
      <c r="E665" s="638" t="s">
        <v>678</v>
      </c>
      <c r="F665" s="223" t="s">
        <v>438</v>
      </c>
      <c r="G665" s="650" t="s">
        <v>682</v>
      </c>
      <c r="H665" s="658" t="s">
        <v>113</v>
      </c>
      <c r="I665" s="252" t="s">
        <v>1632</v>
      </c>
      <c r="J665" s="249" t="s">
        <v>722</v>
      </c>
      <c r="K665" s="356" t="s">
        <v>386</v>
      </c>
      <c r="L665" s="658" t="s">
        <v>2252</v>
      </c>
    </row>
    <row r="666" spans="1:12" ht="52.8">
      <c r="A666" s="206" t="s">
        <v>5</v>
      </c>
      <c r="B666" s="206" t="s">
        <v>5</v>
      </c>
      <c r="C666" s="348">
        <v>2020</v>
      </c>
      <c r="D666" s="632" t="s">
        <v>675</v>
      </c>
      <c r="E666" s="638" t="s">
        <v>678</v>
      </c>
      <c r="F666" s="223" t="s">
        <v>438</v>
      </c>
      <c r="G666" s="650" t="s">
        <v>704</v>
      </c>
      <c r="H666" s="648" t="s">
        <v>240</v>
      </c>
      <c r="I666" s="252" t="s">
        <v>1632</v>
      </c>
      <c r="J666" s="249" t="s">
        <v>722</v>
      </c>
      <c r="K666" s="356" t="s">
        <v>386</v>
      </c>
      <c r="L666" s="658" t="s">
        <v>2252</v>
      </c>
    </row>
    <row r="667" spans="1:12" ht="52.8">
      <c r="A667" s="206" t="s">
        <v>5</v>
      </c>
      <c r="B667" s="206" t="s">
        <v>5</v>
      </c>
      <c r="C667" s="348">
        <v>2020</v>
      </c>
      <c r="D667" s="632" t="s">
        <v>675</v>
      </c>
      <c r="E667" s="638" t="s">
        <v>678</v>
      </c>
      <c r="F667" s="223" t="s">
        <v>438</v>
      </c>
      <c r="G667" s="650" t="s">
        <v>704</v>
      </c>
      <c r="H667" s="648" t="s">
        <v>111</v>
      </c>
      <c r="I667" s="252" t="s">
        <v>1632</v>
      </c>
      <c r="J667" s="249" t="s">
        <v>722</v>
      </c>
      <c r="K667" s="356" t="s">
        <v>386</v>
      </c>
      <c r="L667" s="658" t="s">
        <v>2252</v>
      </c>
    </row>
    <row r="668" spans="1:12" ht="52.8">
      <c r="A668" s="206" t="s">
        <v>5</v>
      </c>
      <c r="B668" s="206" t="s">
        <v>5</v>
      </c>
      <c r="C668" s="348">
        <v>2020</v>
      </c>
      <c r="D668" s="632" t="s">
        <v>675</v>
      </c>
      <c r="E668" s="638" t="s">
        <v>678</v>
      </c>
      <c r="F668" s="223" t="s">
        <v>438</v>
      </c>
      <c r="G668" s="650" t="s">
        <v>704</v>
      </c>
      <c r="H668" s="648" t="s">
        <v>112</v>
      </c>
      <c r="I668" s="252" t="s">
        <v>1632</v>
      </c>
      <c r="J668" s="249" t="s">
        <v>722</v>
      </c>
      <c r="K668" s="356" t="s">
        <v>386</v>
      </c>
      <c r="L668" s="658" t="s">
        <v>2252</v>
      </c>
    </row>
    <row r="669" spans="1:12" ht="52.8">
      <c r="A669" s="206" t="s">
        <v>5</v>
      </c>
      <c r="B669" s="206" t="s">
        <v>5</v>
      </c>
      <c r="C669" s="348">
        <v>2020</v>
      </c>
      <c r="D669" s="632" t="s">
        <v>675</v>
      </c>
      <c r="E669" s="638" t="s">
        <v>678</v>
      </c>
      <c r="F669" s="223" t="s">
        <v>438</v>
      </c>
      <c r="G669" s="650" t="s">
        <v>704</v>
      </c>
      <c r="H669" s="658" t="s">
        <v>113</v>
      </c>
      <c r="I669" s="252" t="s">
        <v>1632</v>
      </c>
      <c r="J669" s="249" t="s">
        <v>722</v>
      </c>
      <c r="K669" s="356" t="s">
        <v>386</v>
      </c>
      <c r="L669" s="658" t="s">
        <v>2252</v>
      </c>
    </row>
    <row r="670" spans="1:12" ht="66">
      <c r="A670" s="206" t="s">
        <v>5</v>
      </c>
      <c r="B670" s="206" t="s">
        <v>5</v>
      </c>
      <c r="C670" s="348">
        <v>2020</v>
      </c>
      <c r="D670" s="632" t="s">
        <v>709</v>
      </c>
      <c r="E670" s="638" t="s">
        <v>678</v>
      </c>
      <c r="F670" s="223" t="s">
        <v>438</v>
      </c>
      <c r="G670" s="650" t="s">
        <v>682</v>
      </c>
      <c r="H670" s="648" t="s">
        <v>240</v>
      </c>
      <c r="I670" s="252" t="s">
        <v>1632</v>
      </c>
      <c r="J670" s="249" t="s">
        <v>722</v>
      </c>
      <c r="K670" s="356" t="s">
        <v>386</v>
      </c>
      <c r="L670" s="666" t="s">
        <v>2253</v>
      </c>
    </row>
    <row r="671" spans="1:12" ht="66">
      <c r="A671" s="308" t="s">
        <v>5</v>
      </c>
      <c r="B671" s="308" t="s">
        <v>5</v>
      </c>
      <c r="C671" s="348">
        <v>2020</v>
      </c>
      <c r="D671" s="632" t="s">
        <v>711</v>
      </c>
      <c r="E671" s="638" t="s">
        <v>678</v>
      </c>
      <c r="F671" s="223" t="s">
        <v>438</v>
      </c>
      <c r="G671" s="651" t="s">
        <v>682</v>
      </c>
      <c r="H671" s="648" t="s">
        <v>240</v>
      </c>
      <c r="I671" s="252" t="s">
        <v>1632</v>
      </c>
      <c r="J671" s="356" t="s">
        <v>386</v>
      </c>
      <c r="K671" s="356" t="s">
        <v>386</v>
      </c>
      <c r="L671" s="658" t="s">
        <v>2254</v>
      </c>
    </row>
    <row r="672" spans="1:12" ht="66">
      <c r="A672" s="308" t="s">
        <v>5</v>
      </c>
      <c r="B672" s="308" t="s">
        <v>5</v>
      </c>
      <c r="C672" s="348">
        <v>2020</v>
      </c>
      <c r="D672" s="632" t="s">
        <v>711</v>
      </c>
      <c r="E672" s="638" t="s">
        <v>678</v>
      </c>
      <c r="F672" s="223" t="s">
        <v>438</v>
      </c>
      <c r="G672" s="651" t="s">
        <v>682</v>
      </c>
      <c r="H672" s="648" t="s">
        <v>111</v>
      </c>
      <c r="I672" s="252" t="s">
        <v>1632</v>
      </c>
      <c r="J672" s="356" t="s">
        <v>386</v>
      </c>
      <c r="K672" s="356" t="s">
        <v>386</v>
      </c>
      <c r="L672" s="658" t="s">
        <v>2254</v>
      </c>
    </row>
    <row r="673" spans="1:12" ht="66">
      <c r="A673" s="308" t="s">
        <v>5</v>
      </c>
      <c r="B673" s="308" t="s">
        <v>5</v>
      </c>
      <c r="C673" s="348">
        <v>2020</v>
      </c>
      <c r="D673" s="632" t="s">
        <v>711</v>
      </c>
      <c r="E673" s="638" t="s">
        <v>678</v>
      </c>
      <c r="F673" s="223" t="s">
        <v>438</v>
      </c>
      <c r="G673" s="651" t="s">
        <v>682</v>
      </c>
      <c r="H673" s="648" t="s">
        <v>112</v>
      </c>
      <c r="I673" s="252" t="s">
        <v>1632</v>
      </c>
      <c r="J673" s="356" t="s">
        <v>386</v>
      </c>
      <c r="K673" s="356" t="s">
        <v>386</v>
      </c>
      <c r="L673" s="658" t="s">
        <v>2254</v>
      </c>
    </row>
    <row r="674" spans="1:12" ht="66">
      <c r="A674" s="308" t="s">
        <v>5</v>
      </c>
      <c r="B674" s="308" t="s">
        <v>5</v>
      </c>
      <c r="C674" s="348">
        <v>2020</v>
      </c>
      <c r="D674" s="632" t="s">
        <v>711</v>
      </c>
      <c r="E674" s="638" t="s">
        <v>678</v>
      </c>
      <c r="F674" s="223" t="s">
        <v>438</v>
      </c>
      <c r="G674" s="651" t="s">
        <v>682</v>
      </c>
      <c r="H674" s="658" t="s">
        <v>113</v>
      </c>
      <c r="I674" s="252" t="s">
        <v>1632</v>
      </c>
      <c r="J674" s="356" t="s">
        <v>386</v>
      </c>
      <c r="K674" s="356" t="s">
        <v>386</v>
      </c>
      <c r="L674" s="658" t="s">
        <v>2254</v>
      </c>
    </row>
    <row r="675" spans="1:12" ht="66">
      <c r="A675" s="308" t="s">
        <v>5</v>
      </c>
      <c r="B675" s="308" t="s">
        <v>5</v>
      </c>
      <c r="C675" s="348">
        <v>2020</v>
      </c>
      <c r="D675" s="632" t="s">
        <v>712</v>
      </c>
      <c r="E675" s="638" t="s">
        <v>678</v>
      </c>
      <c r="F675" s="223" t="s">
        <v>438</v>
      </c>
      <c r="G675" s="651" t="s">
        <v>682</v>
      </c>
      <c r="H675" s="648" t="s">
        <v>240</v>
      </c>
      <c r="I675" s="252" t="s">
        <v>1632</v>
      </c>
      <c r="J675" s="356" t="s">
        <v>386</v>
      </c>
      <c r="K675" s="356" t="s">
        <v>386</v>
      </c>
      <c r="L675" s="658" t="s">
        <v>2254</v>
      </c>
    </row>
    <row r="676" spans="1:12" ht="66">
      <c r="A676" s="308" t="s">
        <v>5</v>
      </c>
      <c r="B676" s="308" t="s">
        <v>5</v>
      </c>
      <c r="C676" s="348">
        <v>2020</v>
      </c>
      <c r="D676" s="632" t="s">
        <v>712</v>
      </c>
      <c r="E676" s="638" t="s">
        <v>678</v>
      </c>
      <c r="F676" s="223" t="s">
        <v>438</v>
      </c>
      <c r="G676" s="651" t="s">
        <v>682</v>
      </c>
      <c r="H676" s="648" t="s">
        <v>111</v>
      </c>
      <c r="I676" s="252" t="s">
        <v>1632</v>
      </c>
      <c r="J676" s="356" t="s">
        <v>386</v>
      </c>
      <c r="K676" s="356" t="s">
        <v>386</v>
      </c>
      <c r="L676" s="658" t="s">
        <v>2254</v>
      </c>
    </row>
    <row r="677" spans="1:12" ht="66">
      <c r="A677" s="308" t="s">
        <v>5</v>
      </c>
      <c r="B677" s="308" t="s">
        <v>5</v>
      </c>
      <c r="C677" s="348">
        <v>2020</v>
      </c>
      <c r="D677" s="632" t="s">
        <v>712</v>
      </c>
      <c r="E677" s="638" t="s">
        <v>678</v>
      </c>
      <c r="F677" s="223" t="s">
        <v>438</v>
      </c>
      <c r="G677" s="651" t="s">
        <v>682</v>
      </c>
      <c r="H677" s="648" t="s">
        <v>112</v>
      </c>
      <c r="I677" s="252" t="s">
        <v>1632</v>
      </c>
      <c r="J677" s="356" t="s">
        <v>386</v>
      </c>
      <c r="K677" s="356" t="s">
        <v>386</v>
      </c>
      <c r="L677" s="658" t="s">
        <v>2254</v>
      </c>
    </row>
    <row r="678" spans="1:12" ht="66">
      <c r="A678" s="308" t="s">
        <v>5</v>
      </c>
      <c r="B678" s="308" t="s">
        <v>5</v>
      </c>
      <c r="C678" s="348">
        <v>2020</v>
      </c>
      <c r="D678" s="632" t="s">
        <v>712</v>
      </c>
      <c r="E678" s="638" t="s">
        <v>678</v>
      </c>
      <c r="F678" s="223" t="s">
        <v>438</v>
      </c>
      <c r="G678" s="651" t="s">
        <v>682</v>
      </c>
      <c r="H678" s="658" t="s">
        <v>113</v>
      </c>
      <c r="I678" s="252" t="s">
        <v>1632</v>
      </c>
      <c r="J678" s="356" t="s">
        <v>386</v>
      </c>
      <c r="K678" s="356" t="s">
        <v>386</v>
      </c>
      <c r="L678" s="658" t="s">
        <v>2254</v>
      </c>
    </row>
    <row r="679" spans="1:12" ht="26.4">
      <c r="A679" s="308" t="s">
        <v>5</v>
      </c>
      <c r="B679" s="101" t="s">
        <v>5</v>
      </c>
      <c r="C679" s="348">
        <v>2020</v>
      </c>
      <c r="D679" s="632" t="s">
        <v>1227</v>
      </c>
      <c r="E679" s="638" t="s">
        <v>678</v>
      </c>
      <c r="F679" s="223" t="s">
        <v>428</v>
      </c>
      <c r="G679" s="648" t="s">
        <v>1228</v>
      </c>
      <c r="H679" s="648" t="s">
        <v>240</v>
      </c>
      <c r="I679" s="251" t="s">
        <v>1280</v>
      </c>
      <c r="J679" s="356" t="s">
        <v>613</v>
      </c>
      <c r="K679" s="356" t="s">
        <v>386</v>
      </c>
      <c r="L679" s="658" t="s">
        <v>1281</v>
      </c>
    </row>
    <row r="680" spans="1:12" ht="26.4">
      <c r="A680" s="308" t="s">
        <v>5</v>
      </c>
      <c r="B680" s="101" t="s">
        <v>5</v>
      </c>
      <c r="C680" s="348">
        <v>2020</v>
      </c>
      <c r="D680" s="632" t="s">
        <v>1229</v>
      </c>
      <c r="E680" s="638" t="s">
        <v>678</v>
      </c>
      <c r="F680" s="223" t="s">
        <v>428</v>
      </c>
      <c r="G680" s="648" t="s">
        <v>1228</v>
      </c>
      <c r="H680" s="648" t="s">
        <v>240</v>
      </c>
      <c r="I680" s="251" t="s">
        <v>1280</v>
      </c>
      <c r="J680" s="356" t="s">
        <v>613</v>
      </c>
      <c r="K680" s="356" t="s">
        <v>386</v>
      </c>
      <c r="L680" s="658" t="s">
        <v>1282</v>
      </c>
    </row>
    <row r="681" spans="1:12" ht="26.4">
      <c r="A681" s="308" t="s">
        <v>5</v>
      </c>
      <c r="B681" s="101" t="s">
        <v>5</v>
      </c>
      <c r="C681" s="348">
        <v>2020</v>
      </c>
      <c r="D681" s="632" t="s">
        <v>1230</v>
      </c>
      <c r="E681" s="638" t="s">
        <v>678</v>
      </c>
      <c r="F681" s="223" t="s">
        <v>428</v>
      </c>
      <c r="G681" s="648" t="s">
        <v>1228</v>
      </c>
      <c r="H681" s="648" t="s">
        <v>240</v>
      </c>
      <c r="I681" s="251" t="s">
        <v>1280</v>
      </c>
      <c r="J681" s="356" t="s">
        <v>613</v>
      </c>
      <c r="K681" s="356" t="s">
        <v>386</v>
      </c>
      <c r="L681" s="658" t="s">
        <v>1282</v>
      </c>
    </row>
    <row r="682" spans="1:12" ht="26.4">
      <c r="A682" s="308" t="s">
        <v>5</v>
      </c>
      <c r="B682" s="101" t="s">
        <v>5</v>
      </c>
      <c r="C682" s="348">
        <v>2020</v>
      </c>
      <c r="D682" s="632" t="s">
        <v>1231</v>
      </c>
      <c r="E682" s="638" t="s">
        <v>678</v>
      </c>
      <c r="F682" s="223" t="s">
        <v>428</v>
      </c>
      <c r="G682" s="648" t="s">
        <v>1228</v>
      </c>
      <c r="H682" s="648" t="s">
        <v>240</v>
      </c>
      <c r="I682" s="251" t="s">
        <v>1280</v>
      </c>
      <c r="J682" s="356" t="s">
        <v>613</v>
      </c>
      <c r="K682" s="356" t="s">
        <v>386</v>
      </c>
      <c r="L682" s="658" t="s">
        <v>1282</v>
      </c>
    </row>
    <row r="683" spans="1:12" ht="26.4">
      <c r="A683" s="308" t="s">
        <v>5</v>
      </c>
      <c r="B683" s="101" t="s">
        <v>5</v>
      </c>
      <c r="C683" s="348">
        <v>2020</v>
      </c>
      <c r="D683" s="632" t="s">
        <v>1232</v>
      </c>
      <c r="E683" s="638" t="s">
        <v>678</v>
      </c>
      <c r="F683" s="223" t="s">
        <v>428</v>
      </c>
      <c r="G683" s="648" t="s">
        <v>1228</v>
      </c>
      <c r="H683" s="648" t="s">
        <v>240</v>
      </c>
      <c r="I683" s="251" t="s">
        <v>1280</v>
      </c>
      <c r="J683" s="356" t="s">
        <v>613</v>
      </c>
      <c r="K683" s="356" t="s">
        <v>386</v>
      </c>
      <c r="L683" s="658" t="s">
        <v>1282</v>
      </c>
    </row>
    <row r="684" spans="1:12" ht="26.4">
      <c r="A684" s="308" t="s">
        <v>5</v>
      </c>
      <c r="B684" s="101" t="s">
        <v>5</v>
      </c>
      <c r="C684" s="348">
        <v>2020</v>
      </c>
      <c r="D684" s="632" t="s">
        <v>1233</v>
      </c>
      <c r="E684" s="638" t="s">
        <v>678</v>
      </c>
      <c r="F684" s="223" t="s">
        <v>428</v>
      </c>
      <c r="G684" s="648" t="s">
        <v>1228</v>
      </c>
      <c r="H684" s="648" t="s">
        <v>240</v>
      </c>
      <c r="I684" s="251" t="s">
        <v>1280</v>
      </c>
      <c r="J684" s="356" t="s">
        <v>613</v>
      </c>
      <c r="K684" s="356" t="s">
        <v>386</v>
      </c>
      <c r="L684" s="658" t="s">
        <v>1281</v>
      </c>
    </row>
    <row r="685" spans="1:12" ht="26.4">
      <c r="A685" s="308" t="s">
        <v>5</v>
      </c>
      <c r="B685" s="101" t="s">
        <v>5</v>
      </c>
      <c r="C685" s="348">
        <v>2020</v>
      </c>
      <c r="D685" s="632" t="s">
        <v>1234</v>
      </c>
      <c r="E685" s="638" t="s">
        <v>678</v>
      </c>
      <c r="F685" s="223" t="s">
        <v>428</v>
      </c>
      <c r="G685" s="648" t="s">
        <v>1228</v>
      </c>
      <c r="H685" s="648" t="s">
        <v>240</v>
      </c>
      <c r="I685" s="251" t="s">
        <v>1280</v>
      </c>
      <c r="J685" s="356" t="s">
        <v>613</v>
      </c>
      <c r="K685" s="356" t="s">
        <v>386</v>
      </c>
      <c r="L685" s="658" t="s">
        <v>1281</v>
      </c>
    </row>
    <row r="686" spans="1:12" ht="26.4">
      <c r="A686" s="308" t="s">
        <v>5</v>
      </c>
      <c r="B686" s="101" t="s">
        <v>5</v>
      </c>
      <c r="C686" s="348">
        <v>2020</v>
      </c>
      <c r="D686" s="632" t="s">
        <v>1235</v>
      </c>
      <c r="E686" s="638" t="s">
        <v>678</v>
      </c>
      <c r="F686" s="223" t="s">
        <v>428</v>
      </c>
      <c r="G686" s="648" t="s">
        <v>1228</v>
      </c>
      <c r="H686" s="648" t="s">
        <v>240</v>
      </c>
      <c r="I686" s="251" t="s">
        <v>1280</v>
      </c>
      <c r="J686" s="356" t="s">
        <v>613</v>
      </c>
      <c r="K686" s="356" t="s">
        <v>386</v>
      </c>
      <c r="L686" s="658" t="s">
        <v>1282</v>
      </c>
    </row>
    <row r="687" spans="1:12" ht="26.4">
      <c r="A687" s="308" t="s">
        <v>5</v>
      </c>
      <c r="B687" s="101" t="s">
        <v>5</v>
      </c>
      <c r="C687" s="348">
        <v>2020</v>
      </c>
      <c r="D687" s="632" t="s">
        <v>1236</v>
      </c>
      <c r="E687" s="638" t="s">
        <v>678</v>
      </c>
      <c r="F687" s="223" t="s">
        <v>428</v>
      </c>
      <c r="G687" s="648" t="s">
        <v>1228</v>
      </c>
      <c r="H687" s="648" t="s">
        <v>240</v>
      </c>
      <c r="I687" s="251" t="s">
        <v>1280</v>
      </c>
      <c r="J687" s="356">
        <v>350</v>
      </c>
      <c r="K687" s="356" t="s">
        <v>386</v>
      </c>
      <c r="L687" s="658"/>
    </row>
    <row r="688" spans="1:12" ht="26.4">
      <c r="A688" s="308" t="s">
        <v>5</v>
      </c>
      <c r="B688" s="101" t="s">
        <v>5</v>
      </c>
      <c r="C688" s="348">
        <v>2020</v>
      </c>
      <c r="D688" s="632" t="s">
        <v>1236</v>
      </c>
      <c r="E688" s="638" t="s">
        <v>678</v>
      </c>
      <c r="F688" s="223" t="s">
        <v>428</v>
      </c>
      <c r="G688" s="648" t="s">
        <v>1228</v>
      </c>
      <c r="H688" s="648" t="s">
        <v>2371</v>
      </c>
      <c r="I688" s="251" t="s">
        <v>1280</v>
      </c>
      <c r="J688" s="356">
        <v>100</v>
      </c>
      <c r="K688" s="356" t="s">
        <v>386</v>
      </c>
      <c r="L688" s="658"/>
    </row>
    <row r="689" spans="1:13" ht="26.4">
      <c r="A689" s="308" t="s">
        <v>5</v>
      </c>
      <c r="B689" s="101" t="s">
        <v>5</v>
      </c>
      <c r="C689" s="348">
        <v>2020</v>
      </c>
      <c r="D689" s="632" t="s">
        <v>1236</v>
      </c>
      <c r="E689" s="638" t="s">
        <v>678</v>
      </c>
      <c r="F689" s="223" t="s">
        <v>428</v>
      </c>
      <c r="G689" s="648" t="s">
        <v>1228</v>
      </c>
      <c r="H689" s="648" t="s">
        <v>2372</v>
      </c>
      <c r="I689" s="251" t="s">
        <v>1280</v>
      </c>
      <c r="J689" s="356">
        <v>100</v>
      </c>
      <c r="K689" s="356" t="s">
        <v>386</v>
      </c>
      <c r="L689" s="658"/>
    </row>
    <row r="690" spans="1:13" ht="52.8">
      <c r="A690" s="308" t="s">
        <v>5</v>
      </c>
      <c r="B690" s="101" t="s">
        <v>5</v>
      </c>
      <c r="C690" s="348">
        <v>2020</v>
      </c>
      <c r="D690" s="632" t="s">
        <v>1237</v>
      </c>
      <c r="E690" s="638" t="s">
        <v>678</v>
      </c>
      <c r="F690" s="223" t="s">
        <v>412</v>
      </c>
      <c r="G690" s="648" t="s">
        <v>1238</v>
      </c>
      <c r="H690" s="648" t="s">
        <v>240</v>
      </c>
      <c r="I690" s="251" t="s">
        <v>1283</v>
      </c>
      <c r="J690" s="356" t="s">
        <v>613</v>
      </c>
      <c r="K690" s="356" t="s">
        <v>386</v>
      </c>
      <c r="L690" s="658" t="s">
        <v>1282</v>
      </c>
      <c r="M690" s="15"/>
    </row>
    <row r="691" spans="1:13" ht="52.8">
      <c r="A691" s="308" t="s">
        <v>5</v>
      </c>
      <c r="B691" s="101" t="s">
        <v>5</v>
      </c>
      <c r="C691" s="348">
        <v>2020</v>
      </c>
      <c r="D691" s="632" t="s">
        <v>1239</v>
      </c>
      <c r="E691" s="638" t="s">
        <v>678</v>
      </c>
      <c r="F691" s="223" t="s">
        <v>412</v>
      </c>
      <c r="G691" s="648" t="s">
        <v>1238</v>
      </c>
      <c r="H691" s="648" t="s">
        <v>117</v>
      </c>
      <c r="I691" s="251" t="s">
        <v>1283</v>
      </c>
      <c r="J691" s="356">
        <v>50</v>
      </c>
      <c r="K691" s="356" t="s">
        <v>386</v>
      </c>
      <c r="L691" s="658"/>
      <c r="M691" s="15"/>
    </row>
    <row r="692" spans="1:13" ht="52.8">
      <c r="A692" s="308" t="s">
        <v>5</v>
      </c>
      <c r="B692" s="101" t="s">
        <v>5</v>
      </c>
      <c r="C692" s="348">
        <v>2020</v>
      </c>
      <c r="D692" s="632" t="s">
        <v>1239</v>
      </c>
      <c r="E692" s="638" t="s">
        <v>678</v>
      </c>
      <c r="F692" s="223" t="s">
        <v>412</v>
      </c>
      <c r="G692" s="648" t="s">
        <v>1238</v>
      </c>
      <c r="H692" s="648" t="s">
        <v>114</v>
      </c>
      <c r="I692" s="251" t="s">
        <v>1283</v>
      </c>
      <c r="J692" s="356">
        <v>50</v>
      </c>
      <c r="K692" s="356" t="s">
        <v>386</v>
      </c>
      <c r="L692" s="658"/>
      <c r="M692" s="15"/>
    </row>
    <row r="693" spans="1:13" ht="52.8">
      <c r="A693" s="308" t="s">
        <v>5</v>
      </c>
      <c r="B693" s="101" t="s">
        <v>5</v>
      </c>
      <c r="C693" s="348">
        <v>2020</v>
      </c>
      <c r="D693" s="632" t="s">
        <v>1239</v>
      </c>
      <c r="E693" s="638" t="s">
        <v>678</v>
      </c>
      <c r="F693" s="223" t="s">
        <v>412</v>
      </c>
      <c r="G693" s="648" t="s">
        <v>1238</v>
      </c>
      <c r="H693" s="648" t="s">
        <v>240</v>
      </c>
      <c r="I693" s="251" t="s">
        <v>1283</v>
      </c>
      <c r="J693" s="356">
        <v>1500</v>
      </c>
      <c r="K693" s="356" t="s">
        <v>386</v>
      </c>
      <c r="L693" s="658"/>
      <c r="M693" s="15"/>
    </row>
    <row r="694" spans="1:13" ht="52.8">
      <c r="A694" s="308" t="s">
        <v>5</v>
      </c>
      <c r="B694" s="101" t="s">
        <v>5</v>
      </c>
      <c r="C694" s="348">
        <v>2020</v>
      </c>
      <c r="D694" s="632" t="s">
        <v>1239</v>
      </c>
      <c r="E694" s="638" t="s">
        <v>678</v>
      </c>
      <c r="F694" s="223" t="s">
        <v>412</v>
      </c>
      <c r="G694" s="648" t="s">
        <v>1238</v>
      </c>
      <c r="H694" s="648" t="s">
        <v>113</v>
      </c>
      <c r="I694" s="251" t="s">
        <v>1283</v>
      </c>
      <c r="J694" s="356">
        <v>50</v>
      </c>
      <c r="K694" s="356" t="s">
        <v>386</v>
      </c>
      <c r="L694" s="658"/>
      <c r="M694" s="15"/>
    </row>
    <row r="695" spans="1:13" ht="52.8">
      <c r="A695" s="308" t="s">
        <v>5</v>
      </c>
      <c r="B695" s="101" t="s">
        <v>5</v>
      </c>
      <c r="C695" s="348">
        <v>2020</v>
      </c>
      <c r="D695" s="632" t="s">
        <v>1239</v>
      </c>
      <c r="E695" s="638" t="s">
        <v>678</v>
      </c>
      <c r="F695" s="223" t="s">
        <v>412</v>
      </c>
      <c r="G695" s="648" t="s">
        <v>1238</v>
      </c>
      <c r="H695" s="648" t="s">
        <v>2371</v>
      </c>
      <c r="I695" s="251" t="s">
        <v>1283</v>
      </c>
      <c r="J695" s="356">
        <v>100</v>
      </c>
      <c r="K695" s="356" t="s">
        <v>386</v>
      </c>
      <c r="L695" s="658"/>
      <c r="M695" s="15"/>
    </row>
    <row r="696" spans="1:13" ht="52.8">
      <c r="A696" s="308" t="s">
        <v>5</v>
      </c>
      <c r="B696" s="101" t="s">
        <v>5</v>
      </c>
      <c r="C696" s="348">
        <v>2020</v>
      </c>
      <c r="D696" s="632" t="s">
        <v>1239</v>
      </c>
      <c r="E696" s="638" t="s">
        <v>678</v>
      </c>
      <c r="F696" s="223" t="s">
        <v>412</v>
      </c>
      <c r="G696" s="648" t="s">
        <v>1238</v>
      </c>
      <c r="H696" s="648" t="s">
        <v>2372</v>
      </c>
      <c r="I696" s="251" t="s">
        <v>1283</v>
      </c>
      <c r="J696" s="356">
        <v>150</v>
      </c>
      <c r="K696" s="356" t="s">
        <v>386</v>
      </c>
      <c r="L696" s="658"/>
      <c r="M696" s="15"/>
    </row>
    <row r="697" spans="1:13" ht="52.8">
      <c r="A697" s="308" t="s">
        <v>5</v>
      </c>
      <c r="B697" s="101" t="s">
        <v>1284</v>
      </c>
      <c r="C697" s="348">
        <v>2020</v>
      </c>
      <c r="D697" s="632" t="s">
        <v>1240</v>
      </c>
      <c r="E697" s="638" t="s">
        <v>678</v>
      </c>
      <c r="F697" s="223" t="s">
        <v>412</v>
      </c>
      <c r="G697" s="648" t="s">
        <v>1238</v>
      </c>
      <c r="H697" s="648" t="s">
        <v>240</v>
      </c>
      <c r="I697" s="251" t="s">
        <v>1283</v>
      </c>
      <c r="J697" s="356">
        <v>5200</v>
      </c>
      <c r="K697" s="356" t="s">
        <v>613</v>
      </c>
      <c r="L697" s="658"/>
      <c r="M697" s="15"/>
    </row>
    <row r="698" spans="1:13" ht="52.8">
      <c r="A698" s="308" t="s">
        <v>5</v>
      </c>
      <c r="B698" s="101" t="s">
        <v>5</v>
      </c>
      <c r="C698" s="348">
        <v>2020</v>
      </c>
      <c r="D698" s="632" t="s">
        <v>1041</v>
      </c>
      <c r="E698" s="638" t="s">
        <v>678</v>
      </c>
      <c r="F698" s="223" t="s">
        <v>412</v>
      </c>
      <c r="G698" s="648" t="s">
        <v>1238</v>
      </c>
      <c r="H698" s="648" t="s">
        <v>117</v>
      </c>
      <c r="I698" s="251" t="s">
        <v>1283</v>
      </c>
      <c r="J698" s="356">
        <v>50</v>
      </c>
      <c r="K698" s="356" t="s">
        <v>386</v>
      </c>
      <c r="L698" s="658"/>
      <c r="M698" s="15"/>
    </row>
    <row r="699" spans="1:13" ht="52.8">
      <c r="A699" s="308" t="s">
        <v>5</v>
      </c>
      <c r="B699" s="101" t="s">
        <v>5</v>
      </c>
      <c r="C699" s="348">
        <v>2020</v>
      </c>
      <c r="D699" s="632" t="s">
        <v>1041</v>
      </c>
      <c r="E699" s="638" t="s">
        <v>678</v>
      </c>
      <c r="F699" s="223" t="s">
        <v>412</v>
      </c>
      <c r="G699" s="648" t="s">
        <v>1238</v>
      </c>
      <c r="H699" s="648" t="s">
        <v>114</v>
      </c>
      <c r="I699" s="251" t="s">
        <v>1283</v>
      </c>
      <c r="J699" s="356">
        <v>50</v>
      </c>
      <c r="K699" s="356" t="s">
        <v>386</v>
      </c>
      <c r="L699" s="658"/>
      <c r="M699" s="15"/>
    </row>
    <row r="700" spans="1:13" ht="52.8">
      <c r="A700" s="308" t="s">
        <v>5</v>
      </c>
      <c r="B700" s="101" t="s">
        <v>5</v>
      </c>
      <c r="C700" s="348">
        <v>2020</v>
      </c>
      <c r="D700" s="632" t="s">
        <v>1041</v>
      </c>
      <c r="E700" s="638" t="s">
        <v>678</v>
      </c>
      <c r="F700" s="223" t="s">
        <v>412</v>
      </c>
      <c r="G700" s="648" t="s">
        <v>1238</v>
      </c>
      <c r="H700" s="648" t="s">
        <v>240</v>
      </c>
      <c r="I700" s="251" t="s">
        <v>1283</v>
      </c>
      <c r="J700" s="356">
        <v>750</v>
      </c>
      <c r="K700" s="356" t="s">
        <v>386</v>
      </c>
      <c r="L700" s="658"/>
      <c r="M700" s="15"/>
    </row>
    <row r="701" spans="1:13" ht="52.8">
      <c r="A701" s="308" t="s">
        <v>5</v>
      </c>
      <c r="B701" s="101" t="s">
        <v>5</v>
      </c>
      <c r="C701" s="348">
        <v>2020</v>
      </c>
      <c r="D701" s="632" t="s">
        <v>1041</v>
      </c>
      <c r="E701" s="638" t="s">
        <v>678</v>
      </c>
      <c r="F701" s="223" t="s">
        <v>412</v>
      </c>
      <c r="G701" s="648" t="s">
        <v>1238</v>
      </c>
      <c r="H701" s="648" t="s">
        <v>113</v>
      </c>
      <c r="I701" s="251" t="s">
        <v>1283</v>
      </c>
      <c r="J701" s="356">
        <v>50</v>
      </c>
      <c r="K701" s="356" t="s">
        <v>386</v>
      </c>
      <c r="L701" s="658"/>
      <c r="M701" s="15"/>
    </row>
    <row r="702" spans="1:13" ht="52.8">
      <c r="A702" s="308" t="s">
        <v>5</v>
      </c>
      <c r="B702" s="101" t="s">
        <v>5</v>
      </c>
      <c r="C702" s="348">
        <v>2020</v>
      </c>
      <c r="D702" s="632" t="s">
        <v>1041</v>
      </c>
      <c r="E702" s="638" t="s">
        <v>678</v>
      </c>
      <c r="F702" s="223" t="s">
        <v>412</v>
      </c>
      <c r="G702" s="648" t="s">
        <v>1238</v>
      </c>
      <c r="H702" s="648" t="s">
        <v>2371</v>
      </c>
      <c r="I702" s="251" t="s">
        <v>1283</v>
      </c>
      <c r="J702" s="356">
        <v>50</v>
      </c>
      <c r="K702" s="356" t="s">
        <v>386</v>
      </c>
      <c r="L702" s="658"/>
      <c r="M702" s="15"/>
    </row>
    <row r="703" spans="1:13" ht="52.8">
      <c r="A703" s="308" t="s">
        <v>5</v>
      </c>
      <c r="B703" s="101" t="s">
        <v>5</v>
      </c>
      <c r="C703" s="348">
        <v>2020</v>
      </c>
      <c r="D703" s="632" t="s">
        <v>1041</v>
      </c>
      <c r="E703" s="638" t="s">
        <v>678</v>
      </c>
      <c r="F703" s="223" t="s">
        <v>412</v>
      </c>
      <c r="G703" s="648" t="s">
        <v>1238</v>
      </c>
      <c r="H703" s="648" t="s">
        <v>2372</v>
      </c>
      <c r="I703" s="251" t="s">
        <v>1283</v>
      </c>
      <c r="J703" s="356">
        <v>150</v>
      </c>
      <c r="K703" s="356" t="s">
        <v>386</v>
      </c>
      <c r="L703" s="658"/>
      <c r="M703" s="15"/>
    </row>
    <row r="704" spans="1:13" ht="52.8">
      <c r="A704" s="308" t="s">
        <v>5</v>
      </c>
      <c r="B704" s="101" t="s">
        <v>5</v>
      </c>
      <c r="C704" s="348">
        <v>2020</v>
      </c>
      <c r="D704" s="632" t="s">
        <v>1241</v>
      </c>
      <c r="E704" s="638" t="s">
        <v>678</v>
      </c>
      <c r="F704" s="223" t="s">
        <v>412</v>
      </c>
      <c r="G704" s="648" t="s">
        <v>1238</v>
      </c>
      <c r="H704" s="648" t="s">
        <v>117</v>
      </c>
      <c r="I704" s="251" t="s">
        <v>1283</v>
      </c>
      <c r="J704" s="356">
        <v>50</v>
      </c>
      <c r="K704" s="356" t="s">
        <v>386</v>
      </c>
      <c r="L704" s="658"/>
      <c r="M704" s="15"/>
    </row>
    <row r="705" spans="1:13" ht="52.8">
      <c r="A705" s="308" t="s">
        <v>5</v>
      </c>
      <c r="B705" s="101" t="s">
        <v>5</v>
      </c>
      <c r="C705" s="348">
        <v>2020</v>
      </c>
      <c r="D705" s="632" t="s">
        <v>1241</v>
      </c>
      <c r="E705" s="638" t="s">
        <v>678</v>
      </c>
      <c r="F705" s="223" t="s">
        <v>412</v>
      </c>
      <c r="G705" s="648" t="s">
        <v>1238</v>
      </c>
      <c r="H705" s="648" t="s">
        <v>114</v>
      </c>
      <c r="I705" s="251" t="s">
        <v>1283</v>
      </c>
      <c r="J705" s="356">
        <v>50</v>
      </c>
      <c r="K705" s="356" t="s">
        <v>386</v>
      </c>
      <c r="L705" s="658"/>
      <c r="M705" s="15"/>
    </row>
    <row r="706" spans="1:13" ht="52.8">
      <c r="A706" s="308" t="s">
        <v>5</v>
      </c>
      <c r="B706" s="101" t="s">
        <v>1284</v>
      </c>
      <c r="C706" s="348">
        <v>2020</v>
      </c>
      <c r="D706" s="632" t="s">
        <v>1241</v>
      </c>
      <c r="E706" s="638" t="s">
        <v>678</v>
      </c>
      <c r="F706" s="223" t="s">
        <v>412</v>
      </c>
      <c r="G706" s="648" t="s">
        <v>1238</v>
      </c>
      <c r="H706" s="648" t="s">
        <v>240</v>
      </c>
      <c r="I706" s="251" t="s">
        <v>1283</v>
      </c>
      <c r="J706" s="356">
        <v>3500</v>
      </c>
      <c r="K706" s="356" t="s">
        <v>613</v>
      </c>
      <c r="L706" s="658"/>
      <c r="M706" s="15"/>
    </row>
    <row r="707" spans="1:13" ht="52.8">
      <c r="A707" s="308" t="s">
        <v>5</v>
      </c>
      <c r="B707" s="101" t="s">
        <v>5</v>
      </c>
      <c r="C707" s="348">
        <v>2020</v>
      </c>
      <c r="D707" s="632" t="s">
        <v>1241</v>
      </c>
      <c r="E707" s="638" t="s">
        <v>678</v>
      </c>
      <c r="F707" s="223" t="s">
        <v>412</v>
      </c>
      <c r="G707" s="648" t="s">
        <v>1238</v>
      </c>
      <c r="H707" s="648" t="s">
        <v>113</v>
      </c>
      <c r="I707" s="251" t="s">
        <v>1283</v>
      </c>
      <c r="J707" s="356">
        <v>50</v>
      </c>
      <c r="K707" s="356" t="s">
        <v>386</v>
      </c>
      <c r="L707" s="658"/>
      <c r="M707" s="15"/>
    </row>
    <row r="708" spans="1:13" ht="52.8">
      <c r="A708" s="308" t="s">
        <v>5</v>
      </c>
      <c r="B708" s="101" t="s">
        <v>5</v>
      </c>
      <c r="C708" s="348">
        <v>2020</v>
      </c>
      <c r="D708" s="632" t="s">
        <v>1241</v>
      </c>
      <c r="E708" s="638" t="s">
        <v>678</v>
      </c>
      <c r="F708" s="223" t="s">
        <v>412</v>
      </c>
      <c r="G708" s="648" t="s">
        <v>1238</v>
      </c>
      <c r="H708" s="648" t="s">
        <v>2371</v>
      </c>
      <c r="I708" s="251" t="s">
        <v>1283</v>
      </c>
      <c r="J708" s="356">
        <v>50</v>
      </c>
      <c r="K708" s="356" t="s">
        <v>386</v>
      </c>
      <c r="L708" s="658"/>
      <c r="M708" s="15"/>
    </row>
    <row r="709" spans="1:13" ht="52.8">
      <c r="A709" s="308" t="s">
        <v>5</v>
      </c>
      <c r="B709" s="101" t="s">
        <v>5</v>
      </c>
      <c r="C709" s="348">
        <v>2020</v>
      </c>
      <c r="D709" s="632" t="s">
        <v>1241</v>
      </c>
      <c r="E709" s="638" t="s">
        <v>678</v>
      </c>
      <c r="F709" s="223" t="s">
        <v>412</v>
      </c>
      <c r="G709" s="648" t="s">
        <v>1238</v>
      </c>
      <c r="H709" s="648" t="s">
        <v>2372</v>
      </c>
      <c r="I709" s="251" t="s">
        <v>1283</v>
      </c>
      <c r="J709" s="356">
        <v>250</v>
      </c>
      <c r="K709" s="356" t="s">
        <v>386</v>
      </c>
      <c r="L709" s="658"/>
      <c r="M709" s="15"/>
    </row>
    <row r="710" spans="1:13" ht="52.8">
      <c r="A710" s="308" t="s">
        <v>5</v>
      </c>
      <c r="B710" s="101" t="s">
        <v>5</v>
      </c>
      <c r="C710" s="348">
        <v>2020</v>
      </c>
      <c r="D710" s="632" t="s">
        <v>1242</v>
      </c>
      <c r="E710" s="638" t="s">
        <v>678</v>
      </c>
      <c r="F710" s="223" t="s">
        <v>412</v>
      </c>
      <c r="G710" s="648" t="s">
        <v>1238</v>
      </c>
      <c r="H710" s="648" t="s">
        <v>240</v>
      </c>
      <c r="I710" s="251" t="s">
        <v>1280</v>
      </c>
      <c r="J710" s="356" t="s">
        <v>613</v>
      </c>
      <c r="K710" s="356" t="s">
        <v>386</v>
      </c>
      <c r="L710" s="658" t="s">
        <v>1282</v>
      </c>
      <c r="M710" s="15"/>
    </row>
    <row r="711" spans="1:13" ht="52.8">
      <c r="A711" s="308" t="s">
        <v>5</v>
      </c>
      <c r="B711" s="101" t="s">
        <v>5</v>
      </c>
      <c r="C711" s="348">
        <v>2020</v>
      </c>
      <c r="D711" s="632" t="s">
        <v>1227</v>
      </c>
      <c r="E711" s="638" t="s">
        <v>678</v>
      </c>
      <c r="F711" s="223" t="s">
        <v>412</v>
      </c>
      <c r="G711" s="648" t="s">
        <v>1238</v>
      </c>
      <c r="H711" s="648" t="s">
        <v>117</v>
      </c>
      <c r="I711" s="251" t="s">
        <v>1283</v>
      </c>
      <c r="J711" s="356">
        <v>50</v>
      </c>
      <c r="K711" s="356" t="s">
        <v>386</v>
      </c>
      <c r="L711" s="658"/>
      <c r="M711" s="15"/>
    </row>
    <row r="712" spans="1:13" ht="52.8">
      <c r="A712" s="308" t="s">
        <v>5</v>
      </c>
      <c r="B712" s="101" t="s">
        <v>5</v>
      </c>
      <c r="C712" s="348">
        <v>2020</v>
      </c>
      <c r="D712" s="632" t="s">
        <v>1227</v>
      </c>
      <c r="E712" s="638" t="s">
        <v>678</v>
      </c>
      <c r="F712" s="223" t="s">
        <v>412</v>
      </c>
      <c r="G712" s="648" t="s">
        <v>1238</v>
      </c>
      <c r="H712" s="648" t="s">
        <v>114</v>
      </c>
      <c r="I712" s="251" t="s">
        <v>1283</v>
      </c>
      <c r="J712" s="356">
        <v>50</v>
      </c>
      <c r="K712" s="356" t="s">
        <v>386</v>
      </c>
      <c r="L712" s="658"/>
      <c r="M712" s="15"/>
    </row>
    <row r="713" spans="1:13" ht="52.8">
      <c r="A713" s="308" t="s">
        <v>5</v>
      </c>
      <c r="B713" s="101" t="s">
        <v>1284</v>
      </c>
      <c r="C713" s="348">
        <v>2020</v>
      </c>
      <c r="D713" s="632" t="s">
        <v>1227</v>
      </c>
      <c r="E713" s="638" t="s">
        <v>678</v>
      </c>
      <c r="F713" s="223" t="s">
        <v>412</v>
      </c>
      <c r="G713" s="648" t="s">
        <v>1238</v>
      </c>
      <c r="H713" s="648" t="s">
        <v>240</v>
      </c>
      <c r="I713" s="251" t="s">
        <v>1283</v>
      </c>
      <c r="J713" s="356">
        <v>14000</v>
      </c>
      <c r="K713" s="356" t="s">
        <v>613</v>
      </c>
      <c r="L713" s="415"/>
      <c r="M713" s="15"/>
    </row>
    <row r="714" spans="1:13" ht="52.8">
      <c r="A714" s="308" t="s">
        <v>5</v>
      </c>
      <c r="B714" s="101" t="s">
        <v>5</v>
      </c>
      <c r="C714" s="348">
        <v>2020</v>
      </c>
      <c r="D714" s="632" t="s">
        <v>1227</v>
      </c>
      <c r="E714" s="638" t="s">
        <v>678</v>
      </c>
      <c r="F714" s="223" t="s">
        <v>412</v>
      </c>
      <c r="G714" s="648" t="s">
        <v>1238</v>
      </c>
      <c r="H714" s="648" t="s">
        <v>113</v>
      </c>
      <c r="I714" s="251" t="s">
        <v>1283</v>
      </c>
      <c r="J714" s="356">
        <v>60</v>
      </c>
      <c r="K714" s="356" t="s">
        <v>386</v>
      </c>
      <c r="L714" s="658"/>
      <c r="M714" s="15"/>
    </row>
    <row r="715" spans="1:13" ht="52.8">
      <c r="A715" s="308" t="s">
        <v>5</v>
      </c>
      <c r="B715" s="101" t="s">
        <v>5</v>
      </c>
      <c r="C715" s="348">
        <v>2020</v>
      </c>
      <c r="D715" s="632" t="s">
        <v>1227</v>
      </c>
      <c r="E715" s="638" t="s">
        <v>678</v>
      </c>
      <c r="F715" s="223" t="s">
        <v>412</v>
      </c>
      <c r="G715" s="648" t="s">
        <v>1238</v>
      </c>
      <c r="H715" s="648" t="s">
        <v>2371</v>
      </c>
      <c r="I715" s="251" t="s">
        <v>1283</v>
      </c>
      <c r="J715" s="356">
        <v>110</v>
      </c>
      <c r="K715" s="356" t="s">
        <v>386</v>
      </c>
      <c r="L715" s="658"/>
      <c r="M715" s="15"/>
    </row>
    <row r="716" spans="1:13" ht="52.8">
      <c r="A716" s="308" t="s">
        <v>5</v>
      </c>
      <c r="B716" s="101" t="s">
        <v>5</v>
      </c>
      <c r="C716" s="348">
        <v>2020</v>
      </c>
      <c r="D716" s="632" t="s">
        <v>1227</v>
      </c>
      <c r="E716" s="638" t="s">
        <v>678</v>
      </c>
      <c r="F716" s="223" t="s">
        <v>412</v>
      </c>
      <c r="G716" s="648" t="s">
        <v>1238</v>
      </c>
      <c r="H716" s="648" t="s">
        <v>2372</v>
      </c>
      <c r="I716" s="251" t="s">
        <v>1283</v>
      </c>
      <c r="J716" s="356">
        <v>160</v>
      </c>
      <c r="K716" s="356" t="s">
        <v>386</v>
      </c>
      <c r="L716" s="658"/>
      <c r="M716" s="15"/>
    </row>
    <row r="717" spans="1:13" ht="52.8">
      <c r="A717" s="308" t="s">
        <v>5</v>
      </c>
      <c r="B717" s="101" t="s">
        <v>5</v>
      </c>
      <c r="C717" s="348">
        <v>2020</v>
      </c>
      <c r="D717" s="632" t="s">
        <v>1230</v>
      </c>
      <c r="E717" s="638" t="s">
        <v>678</v>
      </c>
      <c r="F717" s="223" t="s">
        <v>412</v>
      </c>
      <c r="G717" s="648" t="s">
        <v>1238</v>
      </c>
      <c r="H717" s="648" t="s">
        <v>240</v>
      </c>
      <c r="I717" s="251" t="s">
        <v>1280</v>
      </c>
      <c r="J717" s="356" t="s">
        <v>613</v>
      </c>
      <c r="K717" s="356" t="s">
        <v>386</v>
      </c>
      <c r="L717" s="658" t="s">
        <v>1282</v>
      </c>
      <c r="M717" s="15"/>
    </row>
    <row r="718" spans="1:13" ht="52.8">
      <c r="A718" s="308" t="s">
        <v>5</v>
      </c>
      <c r="B718" s="101" t="s">
        <v>5</v>
      </c>
      <c r="C718" s="348">
        <v>2020</v>
      </c>
      <c r="D718" s="632" t="s">
        <v>1243</v>
      </c>
      <c r="E718" s="638" t="s">
        <v>678</v>
      </c>
      <c r="F718" s="223" t="s">
        <v>412</v>
      </c>
      <c r="G718" s="648" t="s">
        <v>1238</v>
      </c>
      <c r="H718" s="648" t="s">
        <v>240</v>
      </c>
      <c r="I718" s="251" t="s">
        <v>1280</v>
      </c>
      <c r="J718" s="356" t="s">
        <v>613</v>
      </c>
      <c r="K718" s="356" t="s">
        <v>386</v>
      </c>
      <c r="L718" s="658" t="s">
        <v>1282</v>
      </c>
      <c r="M718" s="15"/>
    </row>
    <row r="719" spans="1:13" ht="52.8">
      <c r="A719" s="308" t="s">
        <v>5</v>
      </c>
      <c r="B719" s="101" t="s">
        <v>5</v>
      </c>
      <c r="C719" s="348">
        <v>2020</v>
      </c>
      <c r="D719" s="632" t="s">
        <v>1099</v>
      </c>
      <c r="E719" s="638" t="s">
        <v>678</v>
      </c>
      <c r="F719" s="223" t="s">
        <v>412</v>
      </c>
      <c r="G719" s="648" t="s">
        <v>1238</v>
      </c>
      <c r="H719" s="648" t="s">
        <v>240</v>
      </c>
      <c r="I719" s="251" t="s">
        <v>1283</v>
      </c>
      <c r="J719" s="356" t="s">
        <v>613</v>
      </c>
      <c r="K719" s="356" t="s">
        <v>386</v>
      </c>
      <c r="L719" s="658" t="s">
        <v>1282</v>
      </c>
      <c r="M719" s="15"/>
    </row>
    <row r="720" spans="1:13" ht="52.8">
      <c r="A720" s="308" t="s">
        <v>5</v>
      </c>
      <c r="B720" s="101" t="s">
        <v>5</v>
      </c>
      <c r="C720" s="348">
        <v>2020</v>
      </c>
      <c r="D720" s="632" t="s">
        <v>1099</v>
      </c>
      <c r="E720" s="638" t="s">
        <v>678</v>
      </c>
      <c r="F720" s="223" t="s">
        <v>412</v>
      </c>
      <c r="G720" s="648" t="s">
        <v>1238</v>
      </c>
      <c r="H720" s="648" t="s">
        <v>2371</v>
      </c>
      <c r="I720" s="251" t="s">
        <v>1283</v>
      </c>
      <c r="J720" s="356" t="s">
        <v>613</v>
      </c>
      <c r="K720" s="356" t="s">
        <v>386</v>
      </c>
      <c r="L720" s="658" t="s">
        <v>1282</v>
      </c>
      <c r="M720" s="15"/>
    </row>
    <row r="721" spans="1:13" ht="52.8">
      <c r="A721" s="308" t="s">
        <v>5</v>
      </c>
      <c r="B721" s="101" t="s">
        <v>5</v>
      </c>
      <c r="C721" s="348">
        <v>2020</v>
      </c>
      <c r="D721" s="632" t="s">
        <v>1099</v>
      </c>
      <c r="E721" s="638" t="s">
        <v>678</v>
      </c>
      <c r="F721" s="223" t="s">
        <v>412</v>
      </c>
      <c r="G721" s="648" t="s">
        <v>1238</v>
      </c>
      <c r="H721" s="648" t="s">
        <v>2372</v>
      </c>
      <c r="I721" s="251" t="s">
        <v>1283</v>
      </c>
      <c r="J721" s="356" t="s">
        <v>613</v>
      </c>
      <c r="K721" s="356" t="s">
        <v>386</v>
      </c>
      <c r="L721" s="658" t="s">
        <v>1282</v>
      </c>
      <c r="M721" s="15"/>
    </row>
    <row r="722" spans="1:13" ht="52.8">
      <c r="A722" s="308" t="s">
        <v>5</v>
      </c>
      <c r="B722" s="101" t="s">
        <v>1285</v>
      </c>
      <c r="C722" s="348">
        <v>2020</v>
      </c>
      <c r="D722" s="632" t="s">
        <v>1244</v>
      </c>
      <c r="E722" s="638" t="s">
        <v>678</v>
      </c>
      <c r="F722" s="223" t="s">
        <v>412</v>
      </c>
      <c r="G722" s="648" t="s">
        <v>1238</v>
      </c>
      <c r="H722" s="648" t="s">
        <v>117</v>
      </c>
      <c r="I722" s="251" t="s">
        <v>1283</v>
      </c>
      <c r="J722" s="356">
        <v>50</v>
      </c>
      <c r="K722" s="356" t="s">
        <v>386</v>
      </c>
      <c r="L722" s="658"/>
      <c r="M722" s="15"/>
    </row>
    <row r="723" spans="1:13" ht="52.8">
      <c r="A723" s="308" t="s">
        <v>5</v>
      </c>
      <c r="B723" s="101" t="s">
        <v>1285</v>
      </c>
      <c r="C723" s="348">
        <v>2020</v>
      </c>
      <c r="D723" s="632" t="s">
        <v>1244</v>
      </c>
      <c r="E723" s="638" t="s">
        <v>678</v>
      </c>
      <c r="F723" s="223" t="s">
        <v>412</v>
      </c>
      <c r="G723" s="648" t="s">
        <v>1238</v>
      </c>
      <c r="H723" s="648" t="s">
        <v>114</v>
      </c>
      <c r="I723" s="251" t="s">
        <v>1283</v>
      </c>
      <c r="J723" s="356">
        <v>50</v>
      </c>
      <c r="K723" s="356" t="s">
        <v>386</v>
      </c>
      <c r="L723" s="658"/>
      <c r="M723" s="15"/>
    </row>
    <row r="724" spans="1:13" ht="52.8">
      <c r="A724" s="308" t="s">
        <v>5</v>
      </c>
      <c r="B724" s="101" t="s">
        <v>1285</v>
      </c>
      <c r="C724" s="348">
        <v>2020</v>
      </c>
      <c r="D724" s="632" t="s">
        <v>1244</v>
      </c>
      <c r="E724" s="638" t="s">
        <v>678</v>
      </c>
      <c r="F724" s="223" t="s">
        <v>412</v>
      </c>
      <c r="G724" s="648" t="s">
        <v>1238</v>
      </c>
      <c r="H724" s="648" t="s">
        <v>240</v>
      </c>
      <c r="I724" s="251" t="s">
        <v>1283</v>
      </c>
      <c r="J724" s="356">
        <v>1500</v>
      </c>
      <c r="K724" s="356" t="s">
        <v>386</v>
      </c>
      <c r="L724" s="658"/>
      <c r="M724" s="15"/>
    </row>
    <row r="725" spans="1:13" ht="52.8">
      <c r="A725" s="308" t="s">
        <v>5</v>
      </c>
      <c r="B725" s="101" t="s">
        <v>1285</v>
      </c>
      <c r="C725" s="348">
        <v>2020</v>
      </c>
      <c r="D725" s="632" t="s">
        <v>1244</v>
      </c>
      <c r="E725" s="638" t="s">
        <v>678</v>
      </c>
      <c r="F725" s="223" t="s">
        <v>412</v>
      </c>
      <c r="G725" s="648" t="s">
        <v>1238</v>
      </c>
      <c r="H725" s="648" t="s">
        <v>113</v>
      </c>
      <c r="I725" s="251" t="s">
        <v>1283</v>
      </c>
      <c r="J725" s="356">
        <v>50</v>
      </c>
      <c r="K725" s="356" t="s">
        <v>386</v>
      </c>
      <c r="L725" s="658"/>
      <c r="M725" s="15"/>
    </row>
    <row r="726" spans="1:13" ht="52.8">
      <c r="A726" s="308" t="s">
        <v>5</v>
      </c>
      <c r="B726" s="101" t="s">
        <v>1285</v>
      </c>
      <c r="C726" s="348">
        <v>2020</v>
      </c>
      <c r="D726" s="632" t="s">
        <v>1244</v>
      </c>
      <c r="E726" s="638" t="s">
        <v>678</v>
      </c>
      <c r="F726" s="223" t="s">
        <v>412</v>
      </c>
      <c r="G726" s="648" t="s">
        <v>1238</v>
      </c>
      <c r="H726" s="648" t="s">
        <v>2371</v>
      </c>
      <c r="I726" s="251" t="s">
        <v>1283</v>
      </c>
      <c r="J726" s="356">
        <v>150</v>
      </c>
      <c r="K726" s="356" t="s">
        <v>386</v>
      </c>
      <c r="L726" s="658"/>
      <c r="M726" s="15"/>
    </row>
    <row r="727" spans="1:13" ht="52.8">
      <c r="A727" s="308" t="s">
        <v>5</v>
      </c>
      <c r="B727" s="101" t="s">
        <v>1285</v>
      </c>
      <c r="C727" s="348">
        <v>2020</v>
      </c>
      <c r="D727" s="632" t="s">
        <v>1244</v>
      </c>
      <c r="E727" s="638" t="s">
        <v>678</v>
      </c>
      <c r="F727" s="223" t="s">
        <v>412</v>
      </c>
      <c r="G727" s="648" t="s">
        <v>1238</v>
      </c>
      <c r="H727" s="648" t="s">
        <v>2372</v>
      </c>
      <c r="I727" s="251" t="s">
        <v>1283</v>
      </c>
      <c r="J727" s="356">
        <v>200</v>
      </c>
      <c r="K727" s="356" t="s">
        <v>386</v>
      </c>
      <c r="L727" s="658"/>
      <c r="M727" s="15"/>
    </row>
    <row r="728" spans="1:13" ht="52.8">
      <c r="A728" s="308" t="s">
        <v>5</v>
      </c>
      <c r="B728" s="101" t="s">
        <v>5</v>
      </c>
      <c r="C728" s="348">
        <v>2020</v>
      </c>
      <c r="D728" s="632" t="s">
        <v>1245</v>
      </c>
      <c r="E728" s="638" t="s">
        <v>678</v>
      </c>
      <c r="F728" s="223" t="s">
        <v>412</v>
      </c>
      <c r="G728" s="648" t="s">
        <v>1238</v>
      </c>
      <c r="H728" s="648" t="s">
        <v>240</v>
      </c>
      <c r="I728" s="251" t="s">
        <v>1280</v>
      </c>
      <c r="J728" s="356" t="s">
        <v>613</v>
      </c>
      <c r="K728" s="356" t="s">
        <v>386</v>
      </c>
      <c r="L728" s="658" t="s">
        <v>1282</v>
      </c>
      <c r="M728" s="15"/>
    </row>
    <row r="729" spans="1:13" ht="52.8">
      <c r="A729" s="308" t="s">
        <v>5</v>
      </c>
      <c r="B729" s="101" t="s">
        <v>5</v>
      </c>
      <c r="C729" s="348">
        <v>2020</v>
      </c>
      <c r="D729" s="632" t="s">
        <v>1246</v>
      </c>
      <c r="E729" s="638" t="s">
        <v>678</v>
      </c>
      <c r="F729" s="223" t="s">
        <v>412</v>
      </c>
      <c r="G729" s="648" t="s">
        <v>1238</v>
      </c>
      <c r="H729" s="648" t="s">
        <v>240</v>
      </c>
      <c r="I729" s="251" t="s">
        <v>1280</v>
      </c>
      <c r="J729" s="356" t="s">
        <v>613</v>
      </c>
      <c r="K729" s="356" t="s">
        <v>386</v>
      </c>
      <c r="L729" s="658" t="s">
        <v>1282</v>
      </c>
      <c r="M729" s="15"/>
    </row>
    <row r="730" spans="1:13" ht="52.8">
      <c r="A730" s="308" t="s">
        <v>5</v>
      </c>
      <c r="B730" s="101" t="s">
        <v>5</v>
      </c>
      <c r="C730" s="348">
        <v>2020</v>
      </c>
      <c r="D730" s="632" t="s">
        <v>1247</v>
      </c>
      <c r="E730" s="638" t="s">
        <v>678</v>
      </c>
      <c r="F730" s="223" t="s">
        <v>412</v>
      </c>
      <c r="G730" s="648" t="s">
        <v>1238</v>
      </c>
      <c r="H730" s="648" t="s">
        <v>240</v>
      </c>
      <c r="I730" s="251" t="s">
        <v>1280</v>
      </c>
      <c r="J730" s="356" t="s">
        <v>613</v>
      </c>
      <c r="K730" s="356" t="s">
        <v>386</v>
      </c>
      <c r="L730" s="658" t="s">
        <v>1282</v>
      </c>
      <c r="M730" s="15"/>
    </row>
    <row r="731" spans="1:13" ht="52.8">
      <c r="A731" s="308" t="s">
        <v>5</v>
      </c>
      <c r="B731" s="101" t="s">
        <v>5</v>
      </c>
      <c r="C731" s="348">
        <v>2020</v>
      </c>
      <c r="D731" s="632" t="s">
        <v>1248</v>
      </c>
      <c r="E731" s="638" t="s">
        <v>678</v>
      </c>
      <c r="F731" s="223" t="s">
        <v>412</v>
      </c>
      <c r="G731" s="648" t="s">
        <v>1238</v>
      </c>
      <c r="H731" s="648" t="s">
        <v>240</v>
      </c>
      <c r="I731" s="251" t="s">
        <v>1280</v>
      </c>
      <c r="J731" s="356" t="s">
        <v>613</v>
      </c>
      <c r="K731" s="356" t="s">
        <v>386</v>
      </c>
      <c r="L731" s="658" t="s">
        <v>1282</v>
      </c>
      <c r="M731" s="15"/>
    </row>
    <row r="732" spans="1:13" ht="52.8">
      <c r="A732" s="308" t="s">
        <v>5</v>
      </c>
      <c r="B732" s="101" t="s">
        <v>5</v>
      </c>
      <c r="C732" s="348">
        <v>2020</v>
      </c>
      <c r="D732" s="632" t="s">
        <v>1249</v>
      </c>
      <c r="E732" s="638" t="s">
        <v>678</v>
      </c>
      <c r="F732" s="223" t="s">
        <v>412</v>
      </c>
      <c r="G732" s="648" t="s">
        <v>1238</v>
      </c>
      <c r="H732" s="648" t="s">
        <v>240</v>
      </c>
      <c r="I732" s="251" t="s">
        <v>1280</v>
      </c>
      <c r="J732" s="356" t="s">
        <v>613</v>
      </c>
      <c r="K732" s="356" t="s">
        <v>386</v>
      </c>
      <c r="L732" s="658" t="s">
        <v>1282</v>
      </c>
      <c r="M732" s="15"/>
    </row>
    <row r="733" spans="1:13" ht="52.8">
      <c r="A733" s="308" t="s">
        <v>5</v>
      </c>
      <c r="B733" s="101" t="s">
        <v>5</v>
      </c>
      <c r="C733" s="348">
        <v>2020</v>
      </c>
      <c r="D733" s="632" t="s">
        <v>1250</v>
      </c>
      <c r="E733" s="638" t="s">
        <v>678</v>
      </c>
      <c r="F733" s="223" t="s">
        <v>412</v>
      </c>
      <c r="G733" s="648" t="s">
        <v>1238</v>
      </c>
      <c r="H733" s="648" t="s">
        <v>240</v>
      </c>
      <c r="I733" s="251" t="s">
        <v>1280</v>
      </c>
      <c r="J733" s="356" t="s">
        <v>613</v>
      </c>
      <c r="K733" s="356" t="s">
        <v>386</v>
      </c>
      <c r="L733" s="658" t="s">
        <v>1282</v>
      </c>
      <c r="M733" s="15"/>
    </row>
    <row r="734" spans="1:13" ht="26.4">
      <c r="A734" s="308" t="s">
        <v>5</v>
      </c>
      <c r="B734" s="101" t="s">
        <v>5</v>
      </c>
      <c r="C734" s="348">
        <v>2020</v>
      </c>
      <c r="D734" s="632" t="s">
        <v>1232</v>
      </c>
      <c r="E734" s="638" t="s">
        <v>678</v>
      </c>
      <c r="F734" s="223" t="s">
        <v>412</v>
      </c>
      <c r="G734" s="648" t="s">
        <v>1251</v>
      </c>
      <c r="H734" s="648" t="s">
        <v>117</v>
      </c>
      <c r="I734" s="251" t="s">
        <v>1286</v>
      </c>
      <c r="J734" s="356">
        <v>500</v>
      </c>
      <c r="K734" s="356" t="s">
        <v>386</v>
      </c>
      <c r="L734" s="658"/>
      <c r="M734" s="15"/>
    </row>
    <row r="735" spans="1:13" ht="26.4">
      <c r="A735" s="308" t="s">
        <v>5</v>
      </c>
      <c r="B735" s="101" t="s">
        <v>5</v>
      </c>
      <c r="C735" s="348">
        <v>2020</v>
      </c>
      <c r="D735" s="632" t="s">
        <v>1232</v>
      </c>
      <c r="E735" s="638" t="s">
        <v>678</v>
      </c>
      <c r="F735" s="223" t="s">
        <v>412</v>
      </c>
      <c r="G735" s="648" t="s">
        <v>1251</v>
      </c>
      <c r="H735" s="648" t="s">
        <v>240</v>
      </c>
      <c r="I735" s="251" t="s">
        <v>1286</v>
      </c>
      <c r="J735" s="356">
        <v>40000</v>
      </c>
      <c r="K735" s="356" t="s">
        <v>386</v>
      </c>
      <c r="L735" s="658"/>
      <c r="M735" s="15"/>
    </row>
    <row r="736" spans="1:13" ht="26.4">
      <c r="A736" s="308" t="s">
        <v>5</v>
      </c>
      <c r="B736" s="101" t="s">
        <v>1285</v>
      </c>
      <c r="C736" s="348">
        <v>2020</v>
      </c>
      <c r="D736" s="632" t="s">
        <v>1232</v>
      </c>
      <c r="E736" s="638" t="s">
        <v>678</v>
      </c>
      <c r="F736" s="223" t="s">
        <v>412</v>
      </c>
      <c r="G736" s="648" t="s">
        <v>1252</v>
      </c>
      <c r="H736" s="648" t="s">
        <v>117</v>
      </c>
      <c r="I736" s="251" t="s">
        <v>1283</v>
      </c>
      <c r="J736" s="356">
        <v>200</v>
      </c>
      <c r="K736" s="356" t="s">
        <v>386</v>
      </c>
      <c r="L736" s="658"/>
      <c r="M736" s="15"/>
    </row>
    <row r="737" spans="1:13" ht="26.4">
      <c r="A737" s="308" t="s">
        <v>5</v>
      </c>
      <c r="B737" s="101" t="s">
        <v>1285</v>
      </c>
      <c r="C737" s="348">
        <v>2020</v>
      </c>
      <c r="D737" s="632" t="s">
        <v>1232</v>
      </c>
      <c r="E737" s="638" t="s">
        <v>678</v>
      </c>
      <c r="F737" s="223" t="s">
        <v>412</v>
      </c>
      <c r="G737" s="648" t="s">
        <v>1252</v>
      </c>
      <c r="H737" s="648" t="s">
        <v>114</v>
      </c>
      <c r="I737" s="251" t="s">
        <v>1283</v>
      </c>
      <c r="J737" s="356">
        <v>50</v>
      </c>
      <c r="K737" s="356" t="s">
        <v>386</v>
      </c>
      <c r="L737" s="658"/>
      <c r="M737" s="15"/>
    </row>
    <row r="738" spans="1:13" ht="26.4">
      <c r="A738" s="308" t="s">
        <v>5</v>
      </c>
      <c r="B738" s="101" t="s">
        <v>1285</v>
      </c>
      <c r="C738" s="348">
        <v>2020</v>
      </c>
      <c r="D738" s="632" t="s">
        <v>1232</v>
      </c>
      <c r="E738" s="638" t="s">
        <v>678</v>
      </c>
      <c r="F738" s="223" t="s">
        <v>412</v>
      </c>
      <c r="G738" s="648" t="s">
        <v>1252</v>
      </c>
      <c r="H738" s="648" t="s">
        <v>240</v>
      </c>
      <c r="I738" s="251" t="s">
        <v>1283</v>
      </c>
      <c r="J738" s="356">
        <v>1500</v>
      </c>
      <c r="K738" s="356" t="s">
        <v>386</v>
      </c>
      <c r="L738" s="658"/>
      <c r="M738" s="15"/>
    </row>
    <row r="739" spans="1:13" ht="26.4">
      <c r="A739" s="308" t="s">
        <v>5</v>
      </c>
      <c r="B739" s="101" t="s">
        <v>1285</v>
      </c>
      <c r="C739" s="348">
        <v>2020</v>
      </c>
      <c r="D739" s="632" t="s">
        <v>1232</v>
      </c>
      <c r="E739" s="638" t="s">
        <v>678</v>
      </c>
      <c r="F739" s="223" t="s">
        <v>412</v>
      </c>
      <c r="G739" s="648" t="s">
        <v>1252</v>
      </c>
      <c r="H739" s="648" t="s">
        <v>113</v>
      </c>
      <c r="I739" s="251" t="s">
        <v>1283</v>
      </c>
      <c r="J739" s="356">
        <v>200</v>
      </c>
      <c r="K739" s="356" t="s">
        <v>386</v>
      </c>
      <c r="L739" s="658"/>
      <c r="M739" s="15"/>
    </row>
    <row r="740" spans="1:13" ht="26.4">
      <c r="A740" s="308" t="s">
        <v>5</v>
      </c>
      <c r="B740" s="101" t="s">
        <v>1285</v>
      </c>
      <c r="C740" s="348">
        <v>2020</v>
      </c>
      <c r="D740" s="632" t="s">
        <v>1232</v>
      </c>
      <c r="E740" s="638" t="s">
        <v>678</v>
      </c>
      <c r="F740" s="223" t="s">
        <v>412</v>
      </c>
      <c r="G740" s="648" t="s">
        <v>1252</v>
      </c>
      <c r="H740" s="648" t="s">
        <v>2371</v>
      </c>
      <c r="I740" s="251" t="s">
        <v>1283</v>
      </c>
      <c r="J740" s="356">
        <v>200</v>
      </c>
      <c r="K740" s="356" t="s">
        <v>386</v>
      </c>
      <c r="L740" s="658"/>
      <c r="M740" s="15"/>
    </row>
    <row r="741" spans="1:13" ht="26.4">
      <c r="A741" s="308" t="s">
        <v>5</v>
      </c>
      <c r="B741" s="101" t="s">
        <v>1285</v>
      </c>
      <c r="C741" s="348">
        <v>2020</v>
      </c>
      <c r="D741" s="632" t="s">
        <v>1232</v>
      </c>
      <c r="E741" s="638" t="s">
        <v>678</v>
      </c>
      <c r="F741" s="223" t="s">
        <v>412</v>
      </c>
      <c r="G741" s="648" t="s">
        <v>1252</v>
      </c>
      <c r="H741" s="648" t="s">
        <v>2372</v>
      </c>
      <c r="I741" s="251" t="s">
        <v>1283</v>
      </c>
      <c r="J741" s="356">
        <v>200</v>
      </c>
      <c r="K741" s="356" t="s">
        <v>386</v>
      </c>
      <c r="L741" s="658"/>
      <c r="M741" s="15"/>
    </row>
    <row r="742" spans="1:13" ht="52.8">
      <c r="A742" s="308" t="s">
        <v>5</v>
      </c>
      <c r="B742" s="101" t="s">
        <v>1284</v>
      </c>
      <c r="C742" s="348">
        <v>2020</v>
      </c>
      <c r="D742" s="632" t="s">
        <v>1233</v>
      </c>
      <c r="E742" s="638" t="s">
        <v>678</v>
      </c>
      <c r="F742" s="223" t="s">
        <v>412</v>
      </c>
      <c r="G742" s="648" t="s">
        <v>1238</v>
      </c>
      <c r="H742" s="648" t="s">
        <v>240</v>
      </c>
      <c r="I742" s="251" t="s">
        <v>1283</v>
      </c>
      <c r="J742" s="356">
        <v>14000</v>
      </c>
      <c r="K742" s="356" t="s">
        <v>613</v>
      </c>
      <c r="L742" s="415"/>
      <c r="M742" s="15"/>
    </row>
    <row r="743" spans="1:13" ht="52.8">
      <c r="A743" s="308" t="s">
        <v>5</v>
      </c>
      <c r="B743" s="101" t="s">
        <v>5</v>
      </c>
      <c r="C743" s="348">
        <v>2020</v>
      </c>
      <c r="D743" s="632" t="s">
        <v>1233</v>
      </c>
      <c r="E743" s="638" t="s">
        <v>678</v>
      </c>
      <c r="F743" s="223" t="s">
        <v>412</v>
      </c>
      <c r="G743" s="648" t="s">
        <v>1238</v>
      </c>
      <c r="H743" s="648" t="s">
        <v>113</v>
      </c>
      <c r="I743" s="251" t="s">
        <v>1286</v>
      </c>
      <c r="J743" s="356" t="s">
        <v>613</v>
      </c>
      <c r="K743" s="356" t="s">
        <v>386</v>
      </c>
      <c r="L743" s="658" t="s">
        <v>1287</v>
      </c>
      <c r="M743" s="15"/>
    </row>
    <row r="744" spans="1:13" ht="52.8">
      <c r="A744" s="308" t="s">
        <v>5</v>
      </c>
      <c r="B744" s="101" t="s">
        <v>5</v>
      </c>
      <c r="C744" s="348">
        <v>2020</v>
      </c>
      <c r="D744" s="632" t="s">
        <v>1233</v>
      </c>
      <c r="E744" s="638" t="s">
        <v>678</v>
      </c>
      <c r="F744" s="223" t="s">
        <v>412</v>
      </c>
      <c r="G744" s="648" t="s">
        <v>1238</v>
      </c>
      <c r="H744" s="648" t="s">
        <v>2371</v>
      </c>
      <c r="I744" s="251" t="s">
        <v>1286</v>
      </c>
      <c r="J744" s="356" t="s">
        <v>613</v>
      </c>
      <c r="K744" s="356" t="s">
        <v>386</v>
      </c>
      <c r="L744" s="658" t="s">
        <v>1287</v>
      </c>
      <c r="M744" s="15"/>
    </row>
    <row r="745" spans="1:13" ht="52.8">
      <c r="A745" s="308" t="s">
        <v>5</v>
      </c>
      <c r="B745" s="101" t="s">
        <v>5</v>
      </c>
      <c r="C745" s="348">
        <v>2020</v>
      </c>
      <c r="D745" s="632" t="s">
        <v>1233</v>
      </c>
      <c r="E745" s="638" t="s">
        <v>678</v>
      </c>
      <c r="F745" s="223" t="s">
        <v>412</v>
      </c>
      <c r="G745" s="648" t="s">
        <v>1238</v>
      </c>
      <c r="H745" s="648" t="s">
        <v>2372</v>
      </c>
      <c r="I745" s="251" t="s">
        <v>1286</v>
      </c>
      <c r="J745" s="356" t="s">
        <v>613</v>
      </c>
      <c r="K745" s="356" t="s">
        <v>386</v>
      </c>
      <c r="L745" s="658" t="s">
        <v>1287</v>
      </c>
      <c r="M745" s="15"/>
    </row>
    <row r="746" spans="1:13" ht="52.8">
      <c r="A746" s="308" t="s">
        <v>5</v>
      </c>
      <c r="B746" s="101" t="s">
        <v>5</v>
      </c>
      <c r="C746" s="348">
        <v>2020</v>
      </c>
      <c r="D746" s="632" t="s">
        <v>1253</v>
      </c>
      <c r="E746" s="638" t="s">
        <v>678</v>
      </c>
      <c r="F746" s="223" t="s">
        <v>412</v>
      </c>
      <c r="G746" s="648" t="s">
        <v>1238</v>
      </c>
      <c r="H746" s="648" t="s">
        <v>240</v>
      </c>
      <c r="I746" s="251" t="s">
        <v>1280</v>
      </c>
      <c r="J746" s="356" t="s">
        <v>613</v>
      </c>
      <c r="K746" s="356" t="s">
        <v>386</v>
      </c>
      <c r="L746" s="658" t="s">
        <v>1282</v>
      </c>
      <c r="M746" s="15"/>
    </row>
    <row r="747" spans="1:13" ht="52.8">
      <c r="A747" s="308" t="s">
        <v>5</v>
      </c>
      <c r="B747" s="101" t="s">
        <v>1284</v>
      </c>
      <c r="C747" s="348">
        <v>2020</v>
      </c>
      <c r="D747" s="632" t="s">
        <v>1234</v>
      </c>
      <c r="E747" s="638" t="s">
        <v>678</v>
      </c>
      <c r="F747" s="223" t="s">
        <v>412</v>
      </c>
      <c r="G747" s="648" t="s">
        <v>1238</v>
      </c>
      <c r="H747" s="648" t="s">
        <v>240</v>
      </c>
      <c r="I747" s="251" t="s">
        <v>1283</v>
      </c>
      <c r="J747" s="356">
        <v>14000</v>
      </c>
      <c r="K747" s="356" t="s">
        <v>613</v>
      </c>
      <c r="L747" s="415"/>
      <c r="M747" s="15"/>
    </row>
    <row r="748" spans="1:13" ht="52.8">
      <c r="A748" s="308" t="s">
        <v>5</v>
      </c>
      <c r="B748" s="101" t="s">
        <v>5</v>
      </c>
      <c r="C748" s="348">
        <v>2020</v>
      </c>
      <c r="D748" s="632" t="s">
        <v>1234</v>
      </c>
      <c r="E748" s="638" t="s">
        <v>678</v>
      </c>
      <c r="F748" s="223" t="s">
        <v>412</v>
      </c>
      <c r="G748" s="648" t="s">
        <v>1238</v>
      </c>
      <c r="H748" s="648" t="s">
        <v>113</v>
      </c>
      <c r="I748" s="251" t="s">
        <v>1286</v>
      </c>
      <c r="J748" s="356" t="s">
        <v>613</v>
      </c>
      <c r="K748" s="356" t="s">
        <v>386</v>
      </c>
      <c r="L748" s="658" t="s">
        <v>1287</v>
      </c>
      <c r="M748" s="15"/>
    </row>
    <row r="749" spans="1:13" ht="52.8">
      <c r="A749" s="308" t="s">
        <v>5</v>
      </c>
      <c r="B749" s="101" t="s">
        <v>5</v>
      </c>
      <c r="C749" s="348">
        <v>2020</v>
      </c>
      <c r="D749" s="632" t="s">
        <v>1234</v>
      </c>
      <c r="E749" s="638" t="s">
        <v>678</v>
      </c>
      <c r="F749" s="223" t="s">
        <v>412</v>
      </c>
      <c r="G749" s="648" t="s">
        <v>1238</v>
      </c>
      <c r="H749" s="648" t="s">
        <v>2371</v>
      </c>
      <c r="I749" s="251" t="s">
        <v>1286</v>
      </c>
      <c r="J749" s="356" t="s">
        <v>613</v>
      </c>
      <c r="K749" s="356" t="s">
        <v>386</v>
      </c>
      <c r="L749" s="658" t="s">
        <v>1287</v>
      </c>
      <c r="M749" s="15"/>
    </row>
    <row r="750" spans="1:13" ht="52.8">
      <c r="A750" s="308" t="s">
        <v>5</v>
      </c>
      <c r="B750" s="101" t="s">
        <v>5</v>
      </c>
      <c r="C750" s="348">
        <v>2020</v>
      </c>
      <c r="D750" s="632" t="s">
        <v>1234</v>
      </c>
      <c r="E750" s="638" t="s">
        <v>678</v>
      </c>
      <c r="F750" s="223" t="s">
        <v>412</v>
      </c>
      <c r="G750" s="648" t="s">
        <v>1238</v>
      </c>
      <c r="H750" s="648" t="s">
        <v>2372</v>
      </c>
      <c r="I750" s="251" t="s">
        <v>1286</v>
      </c>
      <c r="J750" s="356" t="s">
        <v>613</v>
      </c>
      <c r="K750" s="356" t="s">
        <v>386</v>
      </c>
      <c r="L750" s="658" t="s">
        <v>1287</v>
      </c>
      <c r="M750" s="15"/>
    </row>
    <row r="751" spans="1:13" ht="52.8">
      <c r="A751" s="308" t="s">
        <v>5</v>
      </c>
      <c r="B751" s="101" t="s">
        <v>1285</v>
      </c>
      <c r="C751" s="348">
        <v>2020</v>
      </c>
      <c r="D751" s="632" t="s">
        <v>1254</v>
      </c>
      <c r="E751" s="638" t="s">
        <v>678</v>
      </c>
      <c r="F751" s="223" t="s">
        <v>412</v>
      </c>
      <c r="G751" s="648" t="s">
        <v>1238</v>
      </c>
      <c r="H751" s="648" t="s">
        <v>117</v>
      </c>
      <c r="I751" s="251" t="s">
        <v>1283</v>
      </c>
      <c r="J751" s="356">
        <v>250</v>
      </c>
      <c r="K751" s="356" t="s">
        <v>386</v>
      </c>
      <c r="L751" s="658"/>
      <c r="M751" s="15"/>
    </row>
    <row r="752" spans="1:13" ht="52.8">
      <c r="A752" s="308" t="s">
        <v>5</v>
      </c>
      <c r="B752" s="101" t="s">
        <v>1285</v>
      </c>
      <c r="C752" s="348">
        <v>2020</v>
      </c>
      <c r="D752" s="632" t="s">
        <v>1254</v>
      </c>
      <c r="E752" s="638" t="s">
        <v>678</v>
      </c>
      <c r="F752" s="223" t="s">
        <v>412</v>
      </c>
      <c r="G752" s="648" t="s">
        <v>1238</v>
      </c>
      <c r="H752" s="648" t="s">
        <v>114</v>
      </c>
      <c r="I752" s="251" t="s">
        <v>1283</v>
      </c>
      <c r="J752" s="356">
        <v>50</v>
      </c>
      <c r="K752" s="356" t="s">
        <v>386</v>
      </c>
      <c r="L752" s="658"/>
      <c r="M752" s="15"/>
    </row>
    <row r="753" spans="1:13" ht="52.8">
      <c r="A753" s="308" t="s">
        <v>5</v>
      </c>
      <c r="B753" s="101" t="s">
        <v>1285</v>
      </c>
      <c r="C753" s="348">
        <v>2020</v>
      </c>
      <c r="D753" s="632" t="s">
        <v>1254</v>
      </c>
      <c r="E753" s="638" t="s">
        <v>678</v>
      </c>
      <c r="F753" s="223" t="s">
        <v>412</v>
      </c>
      <c r="G753" s="648" t="s">
        <v>1238</v>
      </c>
      <c r="H753" s="648" t="s">
        <v>240</v>
      </c>
      <c r="I753" s="251" t="s">
        <v>1283</v>
      </c>
      <c r="J753" s="356">
        <v>4071</v>
      </c>
      <c r="K753" s="356" t="s">
        <v>386</v>
      </c>
      <c r="L753" s="658"/>
      <c r="M753" s="15"/>
    </row>
    <row r="754" spans="1:13" ht="52.8">
      <c r="A754" s="308" t="s">
        <v>5</v>
      </c>
      <c r="B754" s="101" t="s">
        <v>1285</v>
      </c>
      <c r="C754" s="348">
        <v>2020</v>
      </c>
      <c r="D754" s="632" t="s">
        <v>1254</v>
      </c>
      <c r="E754" s="638" t="s">
        <v>678</v>
      </c>
      <c r="F754" s="223" t="s">
        <v>412</v>
      </c>
      <c r="G754" s="648" t="s">
        <v>1238</v>
      </c>
      <c r="H754" s="648" t="s">
        <v>113</v>
      </c>
      <c r="I754" s="251" t="s">
        <v>1283</v>
      </c>
      <c r="J754" s="356">
        <v>250</v>
      </c>
      <c r="K754" s="356" t="s">
        <v>386</v>
      </c>
      <c r="L754" s="658"/>
      <c r="M754" s="15"/>
    </row>
    <row r="755" spans="1:13" ht="52.8">
      <c r="A755" s="308" t="s">
        <v>5</v>
      </c>
      <c r="B755" s="101" t="s">
        <v>1285</v>
      </c>
      <c r="C755" s="348">
        <v>2020</v>
      </c>
      <c r="D755" s="632" t="s">
        <v>1254</v>
      </c>
      <c r="E755" s="638" t="s">
        <v>678</v>
      </c>
      <c r="F755" s="223" t="s">
        <v>412</v>
      </c>
      <c r="G755" s="648" t="s">
        <v>1238</v>
      </c>
      <c r="H755" s="648" t="s">
        <v>2371</v>
      </c>
      <c r="I755" s="251" t="s">
        <v>1283</v>
      </c>
      <c r="J755" s="356">
        <v>250</v>
      </c>
      <c r="K755" s="356" t="s">
        <v>386</v>
      </c>
      <c r="L755" s="658"/>
      <c r="M755" s="15"/>
    </row>
    <row r="756" spans="1:13" ht="52.8">
      <c r="A756" s="308" t="s">
        <v>5</v>
      </c>
      <c r="B756" s="101" t="s">
        <v>1285</v>
      </c>
      <c r="C756" s="348">
        <v>2020</v>
      </c>
      <c r="D756" s="632" t="s">
        <v>1254</v>
      </c>
      <c r="E756" s="638" t="s">
        <v>678</v>
      </c>
      <c r="F756" s="223" t="s">
        <v>412</v>
      </c>
      <c r="G756" s="648" t="s">
        <v>1238</v>
      </c>
      <c r="H756" s="648" t="s">
        <v>2372</v>
      </c>
      <c r="I756" s="251" t="s">
        <v>1283</v>
      </c>
      <c r="J756" s="356">
        <v>250</v>
      </c>
      <c r="K756" s="356" t="s">
        <v>386</v>
      </c>
      <c r="L756" s="658"/>
      <c r="M756" s="15"/>
    </row>
    <row r="757" spans="1:13" ht="26.4">
      <c r="A757" s="308" t="s">
        <v>5</v>
      </c>
      <c r="B757" s="101" t="s">
        <v>5</v>
      </c>
      <c r="C757" s="348">
        <v>2020</v>
      </c>
      <c r="D757" s="632" t="s">
        <v>1236</v>
      </c>
      <c r="E757" s="638" t="s">
        <v>678</v>
      </c>
      <c r="F757" s="223" t="s">
        <v>412</v>
      </c>
      <c r="G757" s="648" t="s">
        <v>1251</v>
      </c>
      <c r="H757" s="648" t="s">
        <v>240</v>
      </c>
      <c r="I757" s="251" t="s">
        <v>1283</v>
      </c>
      <c r="J757" s="356">
        <v>3000</v>
      </c>
      <c r="K757" s="356" t="s">
        <v>386</v>
      </c>
      <c r="L757" s="658"/>
      <c r="M757" s="15"/>
    </row>
    <row r="758" spans="1:13" ht="26.4">
      <c r="A758" s="308" t="s">
        <v>5</v>
      </c>
      <c r="B758" s="101" t="s">
        <v>5</v>
      </c>
      <c r="C758" s="348">
        <v>2020</v>
      </c>
      <c r="D758" s="632" t="s">
        <v>1236</v>
      </c>
      <c r="E758" s="638" t="s">
        <v>678</v>
      </c>
      <c r="F758" s="223" t="s">
        <v>412</v>
      </c>
      <c r="G758" s="648" t="s">
        <v>1251</v>
      </c>
      <c r="H758" s="648" t="s">
        <v>2371</v>
      </c>
      <c r="I758" s="251" t="s">
        <v>1283</v>
      </c>
      <c r="J758" s="356">
        <v>150</v>
      </c>
      <c r="K758" s="356" t="s">
        <v>386</v>
      </c>
      <c r="L758" s="658"/>
      <c r="M758" s="15"/>
    </row>
    <row r="759" spans="1:13" ht="26.4">
      <c r="A759" s="308" t="s">
        <v>5</v>
      </c>
      <c r="B759" s="101" t="s">
        <v>5</v>
      </c>
      <c r="C759" s="348">
        <v>2020</v>
      </c>
      <c r="D759" s="632" t="s">
        <v>1236</v>
      </c>
      <c r="E759" s="638" t="s">
        <v>678</v>
      </c>
      <c r="F759" s="223" t="s">
        <v>412</v>
      </c>
      <c r="G759" s="648" t="s">
        <v>1251</v>
      </c>
      <c r="H759" s="648" t="s">
        <v>2372</v>
      </c>
      <c r="I759" s="251" t="s">
        <v>1283</v>
      </c>
      <c r="J759" s="356">
        <v>150</v>
      </c>
      <c r="K759" s="356" t="s">
        <v>386</v>
      </c>
      <c r="L759" s="658"/>
      <c r="M759" s="15"/>
    </row>
    <row r="760" spans="1:13" ht="26.4">
      <c r="A760" s="308" t="s">
        <v>5</v>
      </c>
      <c r="B760" s="101" t="s">
        <v>1285</v>
      </c>
      <c r="C760" s="348">
        <v>2020</v>
      </c>
      <c r="D760" s="632" t="s">
        <v>1236</v>
      </c>
      <c r="E760" s="638" t="s">
        <v>678</v>
      </c>
      <c r="F760" s="223" t="s">
        <v>412</v>
      </c>
      <c r="G760" s="648" t="s">
        <v>1252</v>
      </c>
      <c r="H760" s="648" t="s">
        <v>117</v>
      </c>
      <c r="I760" s="251" t="s">
        <v>1283</v>
      </c>
      <c r="J760" s="356">
        <v>258</v>
      </c>
      <c r="K760" s="356" t="s">
        <v>386</v>
      </c>
      <c r="L760" s="658"/>
      <c r="M760" s="15"/>
    </row>
    <row r="761" spans="1:13" ht="26.4">
      <c r="A761" s="308" t="s">
        <v>5</v>
      </c>
      <c r="B761" s="101" t="s">
        <v>1285</v>
      </c>
      <c r="C761" s="348">
        <v>2020</v>
      </c>
      <c r="D761" s="632" t="s">
        <v>1236</v>
      </c>
      <c r="E761" s="638" t="s">
        <v>678</v>
      </c>
      <c r="F761" s="223" t="s">
        <v>412</v>
      </c>
      <c r="G761" s="648" t="s">
        <v>1252</v>
      </c>
      <c r="H761" s="648" t="s">
        <v>114</v>
      </c>
      <c r="I761" s="251" t="s">
        <v>1283</v>
      </c>
      <c r="J761" s="356">
        <v>50</v>
      </c>
      <c r="K761" s="356" t="s">
        <v>386</v>
      </c>
      <c r="L761" s="658"/>
      <c r="M761" s="15"/>
    </row>
    <row r="762" spans="1:13" ht="26.4">
      <c r="A762" s="308" t="s">
        <v>5</v>
      </c>
      <c r="B762" s="101" t="s">
        <v>1285</v>
      </c>
      <c r="C762" s="348">
        <v>2020</v>
      </c>
      <c r="D762" s="632" t="s">
        <v>1236</v>
      </c>
      <c r="E762" s="638" t="s">
        <v>678</v>
      </c>
      <c r="F762" s="223" t="s">
        <v>412</v>
      </c>
      <c r="G762" s="648" t="s">
        <v>1252</v>
      </c>
      <c r="H762" s="648" t="s">
        <v>240</v>
      </c>
      <c r="I762" s="251" t="s">
        <v>1283</v>
      </c>
      <c r="J762" s="356">
        <v>5000</v>
      </c>
      <c r="K762" s="356" t="s">
        <v>386</v>
      </c>
      <c r="L762" s="658"/>
      <c r="M762" s="15"/>
    </row>
    <row r="763" spans="1:13" ht="26.4">
      <c r="A763" s="308" t="s">
        <v>5</v>
      </c>
      <c r="B763" s="101" t="s">
        <v>1285</v>
      </c>
      <c r="C763" s="348">
        <v>2020</v>
      </c>
      <c r="D763" s="632" t="s">
        <v>1236</v>
      </c>
      <c r="E763" s="638" t="s">
        <v>678</v>
      </c>
      <c r="F763" s="223" t="s">
        <v>412</v>
      </c>
      <c r="G763" s="648" t="s">
        <v>1252</v>
      </c>
      <c r="H763" s="648" t="s">
        <v>113</v>
      </c>
      <c r="I763" s="251" t="s">
        <v>1283</v>
      </c>
      <c r="J763" s="356">
        <v>258</v>
      </c>
      <c r="K763" s="356" t="s">
        <v>386</v>
      </c>
      <c r="L763" s="658"/>
      <c r="M763" s="15"/>
    </row>
    <row r="764" spans="1:13" ht="26.4">
      <c r="A764" s="308" t="s">
        <v>5</v>
      </c>
      <c r="B764" s="101" t="s">
        <v>1285</v>
      </c>
      <c r="C764" s="348">
        <v>2020</v>
      </c>
      <c r="D764" s="632" t="s">
        <v>1236</v>
      </c>
      <c r="E764" s="638" t="s">
        <v>678</v>
      </c>
      <c r="F764" s="223" t="s">
        <v>412</v>
      </c>
      <c r="G764" s="648" t="s">
        <v>1252</v>
      </c>
      <c r="H764" s="648" t="s">
        <v>2371</v>
      </c>
      <c r="I764" s="251" t="s">
        <v>1283</v>
      </c>
      <c r="J764" s="356">
        <v>258</v>
      </c>
      <c r="K764" s="356" t="s">
        <v>386</v>
      </c>
      <c r="L764" s="658"/>
      <c r="M764" s="15"/>
    </row>
    <row r="765" spans="1:13" ht="26.4">
      <c r="A765" s="308" t="s">
        <v>5</v>
      </c>
      <c r="B765" s="101" t="s">
        <v>1285</v>
      </c>
      <c r="C765" s="348">
        <v>2020</v>
      </c>
      <c r="D765" s="632" t="s">
        <v>1236</v>
      </c>
      <c r="E765" s="638" t="s">
        <v>678</v>
      </c>
      <c r="F765" s="223" t="s">
        <v>412</v>
      </c>
      <c r="G765" s="648" t="s">
        <v>1252</v>
      </c>
      <c r="H765" s="648" t="s">
        <v>2372</v>
      </c>
      <c r="I765" s="251" t="s">
        <v>1283</v>
      </c>
      <c r="J765" s="356">
        <v>258</v>
      </c>
      <c r="K765" s="356" t="s">
        <v>386</v>
      </c>
      <c r="L765" s="658"/>
      <c r="M765" s="15"/>
    </row>
    <row r="766" spans="1:13" ht="52.8">
      <c r="A766" s="308" t="s">
        <v>5</v>
      </c>
      <c r="B766" s="101" t="s">
        <v>5</v>
      </c>
      <c r="C766" s="348">
        <v>2020</v>
      </c>
      <c r="D766" s="632" t="s">
        <v>1255</v>
      </c>
      <c r="E766" s="638" t="s">
        <v>678</v>
      </c>
      <c r="F766" s="223" t="s">
        <v>124</v>
      </c>
      <c r="G766" s="648" t="s">
        <v>1256</v>
      </c>
      <c r="H766" s="648" t="s">
        <v>240</v>
      </c>
      <c r="I766" s="251" t="s">
        <v>1280</v>
      </c>
      <c r="J766" s="356" t="s">
        <v>613</v>
      </c>
      <c r="K766" s="356" t="s">
        <v>386</v>
      </c>
      <c r="L766" s="658" t="s">
        <v>1282</v>
      </c>
    </row>
    <row r="767" spans="1:13" ht="52.8">
      <c r="A767" s="308" t="s">
        <v>5</v>
      </c>
      <c r="B767" s="101" t="s">
        <v>5</v>
      </c>
      <c r="C767" s="348">
        <v>2020</v>
      </c>
      <c r="D767" s="632" t="s">
        <v>1257</v>
      </c>
      <c r="E767" s="638" t="s">
        <v>678</v>
      </c>
      <c r="F767" s="223" t="s">
        <v>124</v>
      </c>
      <c r="G767" s="648" t="s">
        <v>1256</v>
      </c>
      <c r="H767" s="648" t="s">
        <v>240</v>
      </c>
      <c r="I767" s="251" t="s">
        <v>1280</v>
      </c>
      <c r="J767" s="356" t="s">
        <v>613</v>
      </c>
      <c r="K767" s="356" t="s">
        <v>386</v>
      </c>
      <c r="L767" s="658" t="s">
        <v>1282</v>
      </c>
    </row>
    <row r="768" spans="1:13" ht="52.8">
      <c r="A768" s="308" t="s">
        <v>5</v>
      </c>
      <c r="B768" s="101" t="s">
        <v>5</v>
      </c>
      <c r="C768" s="348">
        <v>2020</v>
      </c>
      <c r="D768" s="632" t="s">
        <v>1239</v>
      </c>
      <c r="E768" s="638" t="s">
        <v>678</v>
      </c>
      <c r="F768" s="223" t="s">
        <v>124</v>
      </c>
      <c r="G768" s="648" t="s">
        <v>1256</v>
      </c>
      <c r="H768" s="648" t="s">
        <v>240</v>
      </c>
      <c r="I768" s="251" t="s">
        <v>1280</v>
      </c>
      <c r="J768" s="356" t="s">
        <v>613</v>
      </c>
      <c r="K768" s="356" t="s">
        <v>386</v>
      </c>
      <c r="L768" s="658" t="s">
        <v>1282</v>
      </c>
    </row>
    <row r="769" spans="1:12" ht="52.8">
      <c r="A769" s="308" t="s">
        <v>5</v>
      </c>
      <c r="B769" s="101" t="s">
        <v>5</v>
      </c>
      <c r="C769" s="348">
        <v>2020</v>
      </c>
      <c r="D769" s="632" t="s">
        <v>1240</v>
      </c>
      <c r="E769" s="638" t="s">
        <v>678</v>
      </c>
      <c r="F769" s="223" t="s">
        <v>124</v>
      </c>
      <c r="G769" s="648" t="s">
        <v>1256</v>
      </c>
      <c r="H769" s="648" t="s">
        <v>240</v>
      </c>
      <c r="I769" s="251" t="s">
        <v>1280</v>
      </c>
      <c r="J769" s="356" t="s">
        <v>613</v>
      </c>
      <c r="K769" s="356" t="s">
        <v>386</v>
      </c>
      <c r="L769" s="658" t="s">
        <v>1282</v>
      </c>
    </row>
    <row r="770" spans="1:12" ht="52.8">
      <c r="A770" s="308" t="s">
        <v>5</v>
      </c>
      <c r="B770" s="101" t="s">
        <v>5</v>
      </c>
      <c r="C770" s="348">
        <v>2020</v>
      </c>
      <c r="D770" s="632" t="s">
        <v>1258</v>
      </c>
      <c r="E770" s="638" t="s">
        <v>678</v>
      </c>
      <c r="F770" s="223" t="s">
        <v>124</v>
      </c>
      <c r="G770" s="648" t="s">
        <v>1256</v>
      </c>
      <c r="H770" s="648" t="s">
        <v>240</v>
      </c>
      <c r="I770" s="251" t="s">
        <v>1280</v>
      </c>
      <c r="J770" s="356" t="s">
        <v>613</v>
      </c>
      <c r="K770" s="356" t="s">
        <v>386</v>
      </c>
      <c r="L770" s="658" t="s">
        <v>1282</v>
      </c>
    </row>
    <row r="771" spans="1:12" ht="52.8">
      <c r="A771" s="308" t="s">
        <v>5</v>
      </c>
      <c r="B771" s="101" t="s">
        <v>5</v>
      </c>
      <c r="C771" s="348">
        <v>2020</v>
      </c>
      <c r="D771" s="632" t="s">
        <v>1259</v>
      </c>
      <c r="E771" s="638" t="s">
        <v>678</v>
      </c>
      <c r="F771" s="223" t="s">
        <v>124</v>
      </c>
      <c r="G771" s="648" t="s">
        <v>1256</v>
      </c>
      <c r="H771" s="648" t="s">
        <v>240</v>
      </c>
      <c r="I771" s="251" t="s">
        <v>1280</v>
      </c>
      <c r="J771" s="356" t="s">
        <v>613</v>
      </c>
      <c r="K771" s="356" t="s">
        <v>386</v>
      </c>
      <c r="L771" s="658" t="s">
        <v>1282</v>
      </c>
    </row>
    <row r="772" spans="1:12" ht="52.8">
      <c r="A772" s="308" t="s">
        <v>5</v>
      </c>
      <c r="B772" s="101" t="s">
        <v>5</v>
      </c>
      <c r="C772" s="348">
        <v>2020</v>
      </c>
      <c r="D772" s="632" t="s">
        <v>1260</v>
      </c>
      <c r="E772" s="638" t="s">
        <v>678</v>
      </c>
      <c r="F772" s="223" t="s">
        <v>124</v>
      </c>
      <c r="G772" s="648" t="s">
        <v>1256</v>
      </c>
      <c r="H772" s="648" t="s">
        <v>240</v>
      </c>
      <c r="I772" s="251" t="s">
        <v>1280</v>
      </c>
      <c r="J772" s="356" t="s">
        <v>613</v>
      </c>
      <c r="K772" s="356" t="s">
        <v>386</v>
      </c>
      <c r="L772" s="658" t="s">
        <v>1282</v>
      </c>
    </row>
    <row r="773" spans="1:12" ht="52.8">
      <c r="A773" s="308" t="s">
        <v>5</v>
      </c>
      <c r="B773" s="101" t="s">
        <v>5</v>
      </c>
      <c r="C773" s="348">
        <v>2020</v>
      </c>
      <c r="D773" s="632" t="s">
        <v>1261</v>
      </c>
      <c r="E773" s="638" t="s">
        <v>678</v>
      </c>
      <c r="F773" s="223" t="s">
        <v>124</v>
      </c>
      <c r="G773" s="648" t="s">
        <v>1256</v>
      </c>
      <c r="H773" s="648" t="s">
        <v>240</v>
      </c>
      <c r="I773" s="251" t="s">
        <v>1280</v>
      </c>
      <c r="J773" s="356" t="s">
        <v>613</v>
      </c>
      <c r="K773" s="356" t="s">
        <v>386</v>
      </c>
      <c r="L773" s="658" t="s">
        <v>1282</v>
      </c>
    </row>
    <row r="774" spans="1:12" ht="52.8">
      <c r="A774" s="308" t="s">
        <v>5</v>
      </c>
      <c r="B774" s="101" t="s">
        <v>1284</v>
      </c>
      <c r="C774" s="348">
        <v>2020</v>
      </c>
      <c r="D774" s="632" t="s">
        <v>1227</v>
      </c>
      <c r="E774" s="638" t="s">
        <v>678</v>
      </c>
      <c r="F774" s="223" t="s">
        <v>124</v>
      </c>
      <c r="G774" s="648" t="s">
        <v>1256</v>
      </c>
      <c r="H774" s="648" t="s">
        <v>240</v>
      </c>
      <c r="I774" s="251" t="s">
        <v>1286</v>
      </c>
      <c r="J774" s="356">
        <v>25000</v>
      </c>
      <c r="K774" s="356" t="s">
        <v>613</v>
      </c>
      <c r="L774" s="415"/>
    </row>
    <row r="775" spans="1:12" ht="52.8">
      <c r="A775" s="308" t="s">
        <v>5</v>
      </c>
      <c r="B775" s="101" t="s">
        <v>5</v>
      </c>
      <c r="C775" s="348">
        <v>2020</v>
      </c>
      <c r="D775" s="632" t="s">
        <v>1229</v>
      </c>
      <c r="E775" s="638" t="s">
        <v>678</v>
      </c>
      <c r="F775" s="223" t="s">
        <v>124</v>
      </c>
      <c r="G775" s="648" t="s">
        <v>1256</v>
      </c>
      <c r="H775" s="648" t="s">
        <v>240</v>
      </c>
      <c r="I775" s="251" t="s">
        <v>1280</v>
      </c>
      <c r="J775" s="356" t="s">
        <v>613</v>
      </c>
      <c r="K775" s="356" t="s">
        <v>386</v>
      </c>
      <c r="L775" s="658" t="s">
        <v>1282</v>
      </c>
    </row>
    <row r="776" spans="1:12" ht="52.8">
      <c r="A776" s="308" t="s">
        <v>5</v>
      </c>
      <c r="B776" s="101" t="s">
        <v>5</v>
      </c>
      <c r="C776" s="348">
        <v>2020</v>
      </c>
      <c r="D776" s="632" t="s">
        <v>1230</v>
      </c>
      <c r="E776" s="638" t="s">
        <v>678</v>
      </c>
      <c r="F776" s="223" t="s">
        <v>124</v>
      </c>
      <c r="G776" s="648" t="s">
        <v>1256</v>
      </c>
      <c r="H776" s="648" t="s">
        <v>240</v>
      </c>
      <c r="I776" s="251" t="s">
        <v>1280</v>
      </c>
      <c r="J776" s="356" t="s">
        <v>613</v>
      </c>
      <c r="K776" s="356" t="s">
        <v>386</v>
      </c>
      <c r="L776" s="658" t="s">
        <v>1282</v>
      </c>
    </row>
    <row r="777" spans="1:12" ht="52.8">
      <c r="A777" s="308" t="s">
        <v>5</v>
      </c>
      <c r="B777" s="101" t="s">
        <v>5</v>
      </c>
      <c r="C777" s="348">
        <v>2020</v>
      </c>
      <c r="D777" s="632" t="s">
        <v>1099</v>
      </c>
      <c r="E777" s="638" t="s">
        <v>678</v>
      </c>
      <c r="F777" s="223" t="s">
        <v>124</v>
      </c>
      <c r="G777" s="648" t="s">
        <v>1256</v>
      </c>
      <c r="H777" s="648" t="s">
        <v>240</v>
      </c>
      <c r="I777" s="251" t="s">
        <v>1280</v>
      </c>
      <c r="J777" s="356" t="s">
        <v>613</v>
      </c>
      <c r="K777" s="356" t="s">
        <v>386</v>
      </c>
      <c r="L777" s="658" t="s">
        <v>1282</v>
      </c>
    </row>
    <row r="778" spans="1:12" ht="52.8">
      <c r="A778" s="308" t="s">
        <v>5</v>
      </c>
      <c r="B778" s="101" t="s">
        <v>5</v>
      </c>
      <c r="C778" s="348">
        <v>2020</v>
      </c>
      <c r="D778" s="632" t="s">
        <v>1099</v>
      </c>
      <c r="E778" s="638" t="s">
        <v>678</v>
      </c>
      <c r="F778" s="223" t="s">
        <v>124</v>
      </c>
      <c r="G778" s="648" t="s">
        <v>1256</v>
      </c>
      <c r="H778" s="648" t="s">
        <v>2371</v>
      </c>
      <c r="I778" s="251" t="s">
        <v>1280</v>
      </c>
      <c r="J778" s="356" t="s">
        <v>613</v>
      </c>
      <c r="K778" s="356" t="s">
        <v>386</v>
      </c>
      <c r="L778" s="658" t="s">
        <v>1282</v>
      </c>
    </row>
    <row r="779" spans="1:12" ht="52.8">
      <c r="A779" s="308" t="s">
        <v>5</v>
      </c>
      <c r="B779" s="101" t="s">
        <v>5</v>
      </c>
      <c r="C779" s="348">
        <v>2020</v>
      </c>
      <c r="D779" s="632" t="s">
        <v>1099</v>
      </c>
      <c r="E779" s="638" t="s">
        <v>678</v>
      </c>
      <c r="F779" s="223" t="s">
        <v>124</v>
      </c>
      <c r="G779" s="648" t="s">
        <v>1256</v>
      </c>
      <c r="H779" s="648" t="s">
        <v>2372</v>
      </c>
      <c r="I779" s="251" t="s">
        <v>1280</v>
      </c>
      <c r="J779" s="356" t="s">
        <v>613</v>
      </c>
      <c r="K779" s="356" t="s">
        <v>386</v>
      </c>
      <c r="L779" s="658" t="s">
        <v>1282</v>
      </c>
    </row>
    <row r="780" spans="1:12" ht="52.8">
      <c r="A780" s="308" t="s">
        <v>5</v>
      </c>
      <c r="B780" s="101" t="s">
        <v>5</v>
      </c>
      <c r="C780" s="348">
        <v>2020</v>
      </c>
      <c r="D780" s="632" t="s">
        <v>1262</v>
      </c>
      <c r="E780" s="638" t="s">
        <v>678</v>
      </c>
      <c r="F780" s="223" t="s">
        <v>124</v>
      </c>
      <c r="G780" s="648" t="s">
        <v>1256</v>
      </c>
      <c r="H780" s="648" t="s">
        <v>240</v>
      </c>
      <c r="I780" s="251" t="s">
        <v>1280</v>
      </c>
      <c r="J780" s="356" t="s">
        <v>613</v>
      </c>
      <c r="K780" s="356" t="s">
        <v>386</v>
      </c>
      <c r="L780" s="658" t="s">
        <v>1282</v>
      </c>
    </row>
    <row r="781" spans="1:12" ht="52.8">
      <c r="A781" s="308" t="s">
        <v>5</v>
      </c>
      <c r="B781" s="101" t="s">
        <v>5</v>
      </c>
      <c r="C781" s="348">
        <v>2020</v>
      </c>
      <c r="D781" s="632" t="s">
        <v>1263</v>
      </c>
      <c r="E781" s="638" t="s">
        <v>678</v>
      </c>
      <c r="F781" s="223" t="s">
        <v>124</v>
      </c>
      <c r="G781" s="648" t="s">
        <v>1256</v>
      </c>
      <c r="H781" s="648" t="s">
        <v>240</v>
      </c>
      <c r="I781" s="251" t="s">
        <v>1280</v>
      </c>
      <c r="J781" s="356" t="s">
        <v>613</v>
      </c>
      <c r="K781" s="356" t="s">
        <v>386</v>
      </c>
      <c r="L781" s="658" t="s">
        <v>1282</v>
      </c>
    </row>
    <row r="782" spans="1:12" ht="52.8">
      <c r="A782" s="308" t="s">
        <v>5</v>
      </c>
      <c r="B782" s="101" t="s">
        <v>5</v>
      </c>
      <c r="C782" s="348">
        <v>2020</v>
      </c>
      <c r="D782" s="632" t="s">
        <v>1264</v>
      </c>
      <c r="E782" s="638" t="s">
        <v>678</v>
      </c>
      <c r="F782" s="223" t="s">
        <v>124</v>
      </c>
      <c r="G782" s="648" t="s">
        <v>1256</v>
      </c>
      <c r="H782" s="648" t="s">
        <v>240</v>
      </c>
      <c r="I782" s="251" t="s">
        <v>1280</v>
      </c>
      <c r="J782" s="356" t="s">
        <v>613</v>
      </c>
      <c r="K782" s="356" t="s">
        <v>386</v>
      </c>
      <c r="L782" s="658" t="s">
        <v>1282</v>
      </c>
    </row>
    <row r="783" spans="1:12" ht="52.8">
      <c r="A783" s="308" t="s">
        <v>5</v>
      </c>
      <c r="B783" s="101" t="s">
        <v>5</v>
      </c>
      <c r="C783" s="348">
        <v>2020</v>
      </c>
      <c r="D783" s="632" t="s">
        <v>1231</v>
      </c>
      <c r="E783" s="638" t="s">
        <v>678</v>
      </c>
      <c r="F783" s="223" t="s">
        <v>124</v>
      </c>
      <c r="G783" s="648" t="s">
        <v>1256</v>
      </c>
      <c r="H783" s="648" t="s">
        <v>240</v>
      </c>
      <c r="I783" s="251" t="s">
        <v>1280</v>
      </c>
      <c r="J783" s="356" t="s">
        <v>613</v>
      </c>
      <c r="K783" s="356" t="s">
        <v>386</v>
      </c>
      <c r="L783" s="658" t="s">
        <v>1282</v>
      </c>
    </row>
    <row r="784" spans="1:12" ht="52.8">
      <c r="A784" s="308" t="s">
        <v>5</v>
      </c>
      <c r="B784" s="101" t="s">
        <v>5</v>
      </c>
      <c r="C784" s="348">
        <v>2020</v>
      </c>
      <c r="D784" s="632" t="s">
        <v>1232</v>
      </c>
      <c r="E784" s="638" t="s">
        <v>678</v>
      </c>
      <c r="F784" s="223" t="s">
        <v>124</v>
      </c>
      <c r="G784" s="648" t="s">
        <v>1256</v>
      </c>
      <c r="H784" s="648" t="s">
        <v>240</v>
      </c>
      <c r="I784" s="251" t="s">
        <v>1286</v>
      </c>
      <c r="J784" s="356" t="s">
        <v>613</v>
      </c>
      <c r="K784" s="356" t="s">
        <v>386</v>
      </c>
      <c r="L784" s="658" t="s">
        <v>1282</v>
      </c>
    </row>
    <row r="785" spans="1:12" ht="52.8">
      <c r="A785" s="308" t="s">
        <v>5</v>
      </c>
      <c r="B785" s="101" t="s">
        <v>1284</v>
      </c>
      <c r="C785" s="348">
        <v>2020</v>
      </c>
      <c r="D785" s="632" t="s">
        <v>1233</v>
      </c>
      <c r="E785" s="638" t="s">
        <v>678</v>
      </c>
      <c r="F785" s="223" t="s">
        <v>124</v>
      </c>
      <c r="G785" s="648" t="s">
        <v>1256</v>
      </c>
      <c r="H785" s="648" t="s">
        <v>240</v>
      </c>
      <c r="I785" s="251" t="s">
        <v>1286</v>
      </c>
      <c r="J785" s="356">
        <v>40000</v>
      </c>
      <c r="K785" s="356" t="s">
        <v>613</v>
      </c>
      <c r="L785" s="667"/>
    </row>
    <row r="786" spans="1:12" ht="52.8">
      <c r="A786" s="308" t="s">
        <v>5</v>
      </c>
      <c r="B786" s="101" t="s">
        <v>1284</v>
      </c>
      <c r="C786" s="348">
        <v>2020</v>
      </c>
      <c r="D786" s="632" t="s">
        <v>1234</v>
      </c>
      <c r="E786" s="638" t="s">
        <v>678</v>
      </c>
      <c r="F786" s="223" t="s">
        <v>124</v>
      </c>
      <c r="G786" s="648" t="s">
        <v>1256</v>
      </c>
      <c r="H786" s="648" t="s">
        <v>240</v>
      </c>
      <c r="I786" s="251" t="s">
        <v>1286</v>
      </c>
      <c r="J786" s="356">
        <v>5000</v>
      </c>
      <c r="K786" s="356" t="s">
        <v>613</v>
      </c>
      <c r="L786" s="415"/>
    </row>
    <row r="787" spans="1:12" ht="52.8">
      <c r="A787" s="308" t="s">
        <v>5</v>
      </c>
      <c r="B787" s="101" t="s">
        <v>5</v>
      </c>
      <c r="C787" s="348">
        <v>2020</v>
      </c>
      <c r="D787" s="632" t="s">
        <v>1265</v>
      </c>
      <c r="E787" s="638" t="s">
        <v>678</v>
      </c>
      <c r="F787" s="223" t="s">
        <v>124</v>
      </c>
      <c r="G787" s="648" t="s">
        <v>1256</v>
      </c>
      <c r="H787" s="648" t="s">
        <v>240</v>
      </c>
      <c r="I787" s="251" t="s">
        <v>1280</v>
      </c>
      <c r="J787" s="356" t="s">
        <v>613</v>
      </c>
      <c r="K787" s="356" t="s">
        <v>386</v>
      </c>
      <c r="L787" s="658" t="s">
        <v>1282</v>
      </c>
    </row>
    <row r="788" spans="1:12" ht="52.8">
      <c r="A788" s="308" t="s">
        <v>5</v>
      </c>
      <c r="B788" s="101" t="s">
        <v>5</v>
      </c>
      <c r="C788" s="348">
        <v>2020</v>
      </c>
      <c r="D788" s="632" t="s">
        <v>1236</v>
      </c>
      <c r="E788" s="638" t="s">
        <v>678</v>
      </c>
      <c r="F788" s="223" t="s">
        <v>124</v>
      </c>
      <c r="G788" s="648" t="s">
        <v>1256</v>
      </c>
      <c r="H788" s="648" t="s">
        <v>240</v>
      </c>
      <c r="I788" s="251" t="s">
        <v>1280</v>
      </c>
      <c r="J788" s="356">
        <v>300</v>
      </c>
      <c r="K788" s="356" t="s">
        <v>386</v>
      </c>
      <c r="L788" s="658"/>
    </row>
    <row r="789" spans="1:12" ht="52.8">
      <c r="A789" s="308" t="s">
        <v>5</v>
      </c>
      <c r="B789" s="101" t="s">
        <v>5</v>
      </c>
      <c r="C789" s="348">
        <v>2020</v>
      </c>
      <c r="D789" s="632" t="s">
        <v>1236</v>
      </c>
      <c r="E789" s="638" t="s">
        <v>678</v>
      </c>
      <c r="F789" s="223" t="s">
        <v>124</v>
      </c>
      <c r="G789" s="648" t="s">
        <v>1256</v>
      </c>
      <c r="H789" s="648" t="s">
        <v>2371</v>
      </c>
      <c r="I789" s="251" t="s">
        <v>1280</v>
      </c>
      <c r="J789" s="356">
        <v>100</v>
      </c>
      <c r="K789" s="356" t="s">
        <v>386</v>
      </c>
      <c r="L789" s="658"/>
    </row>
    <row r="790" spans="1:12" ht="52.8">
      <c r="A790" s="308" t="s">
        <v>5</v>
      </c>
      <c r="B790" s="101" t="s">
        <v>5</v>
      </c>
      <c r="C790" s="348">
        <v>2020</v>
      </c>
      <c r="D790" s="632" t="s">
        <v>1236</v>
      </c>
      <c r="E790" s="638" t="s">
        <v>678</v>
      </c>
      <c r="F790" s="223" t="s">
        <v>124</v>
      </c>
      <c r="G790" s="648" t="s">
        <v>1256</v>
      </c>
      <c r="H790" s="648" t="s">
        <v>2372</v>
      </c>
      <c r="I790" s="251" t="s">
        <v>1280</v>
      </c>
      <c r="J790" s="356">
        <v>100</v>
      </c>
      <c r="K790" s="356" t="s">
        <v>386</v>
      </c>
      <c r="L790" s="658"/>
    </row>
    <row r="791" spans="1:12" ht="52.8">
      <c r="A791" s="308" t="s">
        <v>5</v>
      </c>
      <c r="B791" s="101" t="s">
        <v>5</v>
      </c>
      <c r="C791" s="348">
        <v>2020</v>
      </c>
      <c r="D791" s="632" t="s">
        <v>1237</v>
      </c>
      <c r="E791" s="638" t="s">
        <v>678</v>
      </c>
      <c r="F791" s="223" t="s">
        <v>434</v>
      </c>
      <c r="G791" s="648" t="s">
        <v>1266</v>
      </c>
      <c r="H791" s="648" t="s">
        <v>240</v>
      </c>
      <c r="I791" s="251" t="s">
        <v>1280</v>
      </c>
      <c r="J791" s="356" t="s">
        <v>613</v>
      </c>
      <c r="K791" s="356" t="s">
        <v>386</v>
      </c>
      <c r="L791" s="658" t="s">
        <v>1282</v>
      </c>
    </row>
    <row r="792" spans="1:12" ht="52.8">
      <c r="A792" s="308" t="s">
        <v>5</v>
      </c>
      <c r="B792" s="101" t="s">
        <v>5</v>
      </c>
      <c r="C792" s="348">
        <v>2020</v>
      </c>
      <c r="D792" s="632" t="s">
        <v>1255</v>
      </c>
      <c r="E792" s="638" t="s">
        <v>678</v>
      </c>
      <c r="F792" s="223" t="s">
        <v>434</v>
      </c>
      <c r="G792" s="648" t="s">
        <v>1266</v>
      </c>
      <c r="H792" s="648" t="s">
        <v>240</v>
      </c>
      <c r="I792" s="251" t="s">
        <v>1280</v>
      </c>
      <c r="J792" s="356" t="s">
        <v>613</v>
      </c>
      <c r="K792" s="356" t="s">
        <v>386</v>
      </c>
      <c r="L792" s="658" t="s">
        <v>1282</v>
      </c>
    </row>
    <row r="793" spans="1:12" ht="52.8">
      <c r="A793" s="308" t="s">
        <v>5</v>
      </c>
      <c r="B793" s="101" t="s">
        <v>5</v>
      </c>
      <c r="C793" s="348">
        <v>2020</v>
      </c>
      <c r="D793" s="632" t="s">
        <v>1257</v>
      </c>
      <c r="E793" s="638" t="s">
        <v>678</v>
      </c>
      <c r="F793" s="223" t="s">
        <v>434</v>
      </c>
      <c r="G793" s="648" t="s">
        <v>1266</v>
      </c>
      <c r="H793" s="648" t="s">
        <v>240</v>
      </c>
      <c r="I793" s="251" t="s">
        <v>1280</v>
      </c>
      <c r="J793" s="356" t="s">
        <v>613</v>
      </c>
      <c r="K793" s="356" t="s">
        <v>386</v>
      </c>
      <c r="L793" s="658" t="s">
        <v>1282</v>
      </c>
    </row>
    <row r="794" spans="1:12" ht="52.8">
      <c r="A794" s="308" t="s">
        <v>5</v>
      </c>
      <c r="B794" s="101" t="s">
        <v>5</v>
      </c>
      <c r="C794" s="348">
        <v>2020</v>
      </c>
      <c r="D794" s="632" t="s">
        <v>1267</v>
      </c>
      <c r="E794" s="638" t="s">
        <v>678</v>
      </c>
      <c r="F794" s="223" t="s">
        <v>434</v>
      </c>
      <c r="G794" s="648" t="s">
        <v>1266</v>
      </c>
      <c r="H794" s="648" t="s">
        <v>240</v>
      </c>
      <c r="I794" s="251" t="s">
        <v>1280</v>
      </c>
      <c r="J794" s="356" t="s">
        <v>613</v>
      </c>
      <c r="K794" s="356" t="s">
        <v>386</v>
      </c>
      <c r="L794" s="658" t="s">
        <v>1282</v>
      </c>
    </row>
    <row r="795" spans="1:12" ht="52.8">
      <c r="A795" s="308" t="s">
        <v>5</v>
      </c>
      <c r="B795" s="101" t="s">
        <v>5</v>
      </c>
      <c r="C795" s="348">
        <v>2020</v>
      </c>
      <c r="D795" s="632" t="s">
        <v>1258</v>
      </c>
      <c r="E795" s="638" t="s">
        <v>678</v>
      </c>
      <c r="F795" s="223" t="s">
        <v>434</v>
      </c>
      <c r="G795" s="648" t="s">
        <v>1266</v>
      </c>
      <c r="H795" s="648" t="s">
        <v>240</v>
      </c>
      <c r="I795" s="251" t="s">
        <v>1280</v>
      </c>
      <c r="J795" s="356" t="s">
        <v>613</v>
      </c>
      <c r="K795" s="356" t="s">
        <v>386</v>
      </c>
      <c r="L795" s="658" t="s">
        <v>1282</v>
      </c>
    </row>
    <row r="796" spans="1:12" ht="52.8">
      <c r="A796" s="308" t="s">
        <v>5</v>
      </c>
      <c r="B796" s="101" t="s">
        <v>5</v>
      </c>
      <c r="C796" s="348">
        <v>2020</v>
      </c>
      <c r="D796" s="632" t="s">
        <v>1259</v>
      </c>
      <c r="E796" s="638" t="s">
        <v>678</v>
      </c>
      <c r="F796" s="223" t="s">
        <v>434</v>
      </c>
      <c r="G796" s="648" t="s">
        <v>1266</v>
      </c>
      <c r="H796" s="648" t="s">
        <v>240</v>
      </c>
      <c r="I796" s="251" t="s">
        <v>1280</v>
      </c>
      <c r="J796" s="356" t="s">
        <v>613</v>
      </c>
      <c r="K796" s="356" t="s">
        <v>386</v>
      </c>
      <c r="L796" s="658" t="s">
        <v>1282</v>
      </c>
    </row>
    <row r="797" spans="1:12" ht="52.8">
      <c r="A797" s="308" t="s">
        <v>5</v>
      </c>
      <c r="B797" s="101" t="s">
        <v>5</v>
      </c>
      <c r="C797" s="348">
        <v>2020</v>
      </c>
      <c r="D797" s="632" t="s">
        <v>1041</v>
      </c>
      <c r="E797" s="638" t="s">
        <v>678</v>
      </c>
      <c r="F797" s="223" t="s">
        <v>434</v>
      </c>
      <c r="G797" s="648" t="s">
        <v>1266</v>
      </c>
      <c r="H797" s="648" t="s">
        <v>240</v>
      </c>
      <c r="I797" s="251" t="s">
        <v>1280</v>
      </c>
      <c r="J797" s="356" t="s">
        <v>613</v>
      </c>
      <c r="K797" s="356" t="s">
        <v>386</v>
      </c>
      <c r="L797" s="658" t="s">
        <v>1282</v>
      </c>
    </row>
    <row r="798" spans="1:12" ht="52.8">
      <c r="A798" s="308" t="s">
        <v>5</v>
      </c>
      <c r="B798" s="101" t="s">
        <v>5</v>
      </c>
      <c r="C798" s="348">
        <v>2020</v>
      </c>
      <c r="D798" s="632" t="s">
        <v>1268</v>
      </c>
      <c r="E798" s="638" t="s">
        <v>678</v>
      </c>
      <c r="F798" s="223" t="s">
        <v>434</v>
      </c>
      <c r="G798" s="648" t="s">
        <v>1266</v>
      </c>
      <c r="H798" s="648" t="s">
        <v>240</v>
      </c>
      <c r="I798" s="251" t="s">
        <v>1280</v>
      </c>
      <c r="J798" s="356" t="s">
        <v>613</v>
      </c>
      <c r="K798" s="356" t="s">
        <v>386</v>
      </c>
      <c r="L798" s="658" t="s">
        <v>1282</v>
      </c>
    </row>
    <row r="799" spans="1:12" ht="52.8">
      <c r="A799" s="308" t="s">
        <v>5</v>
      </c>
      <c r="B799" s="101" t="s">
        <v>5</v>
      </c>
      <c r="C799" s="348">
        <v>2020</v>
      </c>
      <c r="D799" s="632" t="s">
        <v>1261</v>
      </c>
      <c r="E799" s="638" t="s">
        <v>678</v>
      </c>
      <c r="F799" s="223" t="s">
        <v>434</v>
      </c>
      <c r="G799" s="648" t="s">
        <v>1266</v>
      </c>
      <c r="H799" s="648" t="s">
        <v>240</v>
      </c>
      <c r="I799" s="251" t="s">
        <v>1280</v>
      </c>
      <c r="J799" s="356" t="s">
        <v>613</v>
      </c>
      <c r="K799" s="356" t="s">
        <v>386</v>
      </c>
      <c r="L799" s="658" t="s">
        <v>1282</v>
      </c>
    </row>
    <row r="800" spans="1:12" ht="52.8">
      <c r="A800" s="308" t="s">
        <v>5</v>
      </c>
      <c r="B800" s="101" t="s">
        <v>5</v>
      </c>
      <c r="C800" s="348">
        <v>2020</v>
      </c>
      <c r="D800" s="632" t="s">
        <v>1227</v>
      </c>
      <c r="E800" s="638" t="s">
        <v>678</v>
      </c>
      <c r="F800" s="223" t="s">
        <v>434</v>
      </c>
      <c r="G800" s="648" t="s">
        <v>1266</v>
      </c>
      <c r="H800" s="648" t="s">
        <v>240</v>
      </c>
      <c r="I800" s="251" t="s">
        <v>1280</v>
      </c>
      <c r="J800" s="356" t="s">
        <v>613</v>
      </c>
      <c r="K800" s="356" t="s">
        <v>386</v>
      </c>
      <c r="L800" s="658" t="s">
        <v>1288</v>
      </c>
    </row>
    <row r="801" spans="1:12" ht="52.8">
      <c r="A801" s="308" t="s">
        <v>5</v>
      </c>
      <c r="B801" s="101" t="s">
        <v>5</v>
      </c>
      <c r="C801" s="348">
        <v>2020</v>
      </c>
      <c r="D801" s="632" t="s">
        <v>1269</v>
      </c>
      <c r="E801" s="638" t="s">
        <v>678</v>
      </c>
      <c r="F801" s="223" t="s">
        <v>434</v>
      </c>
      <c r="G801" s="648" t="s">
        <v>1266</v>
      </c>
      <c r="H801" s="648" t="s">
        <v>240</v>
      </c>
      <c r="I801" s="251" t="s">
        <v>1280</v>
      </c>
      <c r="J801" s="356" t="s">
        <v>613</v>
      </c>
      <c r="K801" s="356" t="s">
        <v>386</v>
      </c>
      <c r="L801" s="658" t="s">
        <v>1282</v>
      </c>
    </row>
    <row r="802" spans="1:12" ht="52.8">
      <c r="A802" s="308" t="s">
        <v>5</v>
      </c>
      <c r="B802" s="101" t="s">
        <v>5</v>
      </c>
      <c r="C802" s="348">
        <v>2020</v>
      </c>
      <c r="D802" s="632" t="s">
        <v>1270</v>
      </c>
      <c r="E802" s="638" t="s">
        <v>678</v>
      </c>
      <c r="F802" s="223" t="s">
        <v>434</v>
      </c>
      <c r="G802" s="648" t="s">
        <v>1266</v>
      </c>
      <c r="H802" s="648" t="s">
        <v>240</v>
      </c>
      <c r="I802" s="251" t="s">
        <v>1280</v>
      </c>
      <c r="J802" s="356" t="s">
        <v>613</v>
      </c>
      <c r="K802" s="356" t="s">
        <v>386</v>
      </c>
      <c r="L802" s="658" t="s">
        <v>1282</v>
      </c>
    </row>
    <row r="803" spans="1:12" ht="52.8">
      <c r="A803" s="308" t="s">
        <v>5</v>
      </c>
      <c r="B803" s="101" t="s">
        <v>5</v>
      </c>
      <c r="C803" s="348">
        <v>2020</v>
      </c>
      <c r="D803" s="632" t="s">
        <v>1229</v>
      </c>
      <c r="E803" s="638" t="s">
        <v>678</v>
      </c>
      <c r="F803" s="223" t="s">
        <v>434</v>
      </c>
      <c r="G803" s="648" t="s">
        <v>1266</v>
      </c>
      <c r="H803" s="648" t="s">
        <v>240</v>
      </c>
      <c r="I803" s="251" t="s">
        <v>1280</v>
      </c>
      <c r="J803" s="356" t="s">
        <v>613</v>
      </c>
      <c r="K803" s="356" t="s">
        <v>386</v>
      </c>
      <c r="L803" s="658" t="s">
        <v>1282</v>
      </c>
    </row>
    <row r="804" spans="1:12" ht="52.8">
      <c r="A804" s="308" t="s">
        <v>5</v>
      </c>
      <c r="B804" s="101" t="s">
        <v>5</v>
      </c>
      <c r="C804" s="348">
        <v>2020</v>
      </c>
      <c r="D804" s="632" t="s">
        <v>1230</v>
      </c>
      <c r="E804" s="638" t="s">
        <v>678</v>
      </c>
      <c r="F804" s="223" t="s">
        <v>434</v>
      </c>
      <c r="G804" s="648" t="s">
        <v>1266</v>
      </c>
      <c r="H804" s="648" t="s">
        <v>240</v>
      </c>
      <c r="I804" s="251" t="s">
        <v>1280</v>
      </c>
      <c r="J804" s="356" t="s">
        <v>613</v>
      </c>
      <c r="K804" s="356" t="s">
        <v>386</v>
      </c>
      <c r="L804" s="658" t="s">
        <v>1282</v>
      </c>
    </row>
    <row r="805" spans="1:12" ht="52.8">
      <c r="A805" s="308" t="s">
        <v>5</v>
      </c>
      <c r="B805" s="101" t="s">
        <v>5</v>
      </c>
      <c r="C805" s="348">
        <v>2020</v>
      </c>
      <c r="D805" s="632" t="s">
        <v>1271</v>
      </c>
      <c r="E805" s="638" t="s">
        <v>678</v>
      </c>
      <c r="F805" s="223" t="s">
        <v>434</v>
      </c>
      <c r="G805" s="648" t="s">
        <v>1266</v>
      </c>
      <c r="H805" s="648" t="s">
        <v>240</v>
      </c>
      <c r="I805" s="251" t="s">
        <v>1280</v>
      </c>
      <c r="J805" s="356" t="s">
        <v>613</v>
      </c>
      <c r="K805" s="356" t="s">
        <v>386</v>
      </c>
      <c r="L805" s="658" t="s">
        <v>1282</v>
      </c>
    </row>
    <row r="806" spans="1:12" ht="52.8">
      <c r="A806" s="308" t="s">
        <v>5</v>
      </c>
      <c r="B806" s="101" t="s">
        <v>5</v>
      </c>
      <c r="C806" s="348">
        <v>2020</v>
      </c>
      <c r="D806" s="632" t="s">
        <v>1099</v>
      </c>
      <c r="E806" s="638" t="s">
        <v>678</v>
      </c>
      <c r="F806" s="223" t="s">
        <v>434</v>
      </c>
      <c r="G806" s="648" t="s">
        <v>1266</v>
      </c>
      <c r="H806" s="648" t="s">
        <v>240</v>
      </c>
      <c r="I806" s="251" t="s">
        <v>1280</v>
      </c>
      <c r="J806" s="356" t="s">
        <v>613</v>
      </c>
      <c r="K806" s="356" t="s">
        <v>386</v>
      </c>
      <c r="L806" s="658" t="s">
        <v>1282</v>
      </c>
    </row>
    <row r="807" spans="1:12" ht="52.8">
      <c r="A807" s="308" t="s">
        <v>5</v>
      </c>
      <c r="B807" s="101" t="s">
        <v>5</v>
      </c>
      <c r="C807" s="348">
        <v>2020</v>
      </c>
      <c r="D807" s="632" t="s">
        <v>1272</v>
      </c>
      <c r="E807" s="638" t="s">
        <v>678</v>
      </c>
      <c r="F807" s="223" t="s">
        <v>434</v>
      </c>
      <c r="G807" s="648" t="s">
        <v>1266</v>
      </c>
      <c r="H807" s="648" t="s">
        <v>240</v>
      </c>
      <c r="I807" s="251" t="s">
        <v>1280</v>
      </c>
      <c r="J807" s="356" t="s">
        <v>613</v>
      </c>
      <c r="K807" s="356" t="s">
        <v>386</v>
      </c>
      <c r="L807" s="658" t="s">
        <v>1282</v>
      </c>
    </row>
    <row r="808" spans="1:12" ht="52.8">
      <c r="A808" s="308" t="s">
        <v>5</v>
      </c>
      <c r="B808" s="101" t="s">
        <v>5</v>
      </c>
      <c r="C808" s="348">
        <v>2020</v>
      </c>
      <c r="D808" s="632" t="s">
        <v>1273</v>
      </c>
      <c r="E808" s="638" t="s">
        <v>678</v>
      </c>
      <c r="F808" s="223" t="s">
        <v>434</v>
      </c>
      <c r="G808" s="648" t="s">
        <v>1266</v>
      </c>
      <c r="H808" s="648" t="s">
        <v>240</v>
      </c>
      <c r="I808" s="251" t="s">
        <v>1280</v>
      </c>
      <c r="J808" s="356" t="s">
        <v>613</v>
      </c>
      <c r="K808" s="356" t="s">
        <v>386</v>
      </c>
      <c r="L808" s="658" t="s">
        <v>1282</v>
      </c>
    </row>
    <row r="809" spans="1:12" ht="52.8">
      <c r="A809" s="308" t="s">
        <v>5</v>
      </c>
      <c r="B809" s="101" t="s">
        <v>5</v>
      </c>
      <c r="C809" s="348">
        <v>2020</v>
      </c>
      <c r="D809" s="632" t="s">
        <v>1231</v>
      </c>
      <c r="E809" s="638" t="s">
        <v>678</v>
      </c>
      <c r="F809" s="223" t="s">
        <v>434</v>
      </c>
      <c r="G809" s="648" t="s">
        <v>1266</v>
      </c>
      <c r="H809" s="648" t="s">
        <v>240</v>
      </c>
      <c r="I809" s="251" t="s">
        <v>1280</v>
      </c>
      <c r="J809" s="356" t="s">
        <v>613</v>
      </c>
      <c r="K809" s="356" t="s">
        <v>386</v>
      </c>
      <c r="L809" s="658" t="s">
        <v>1282</v>
      </c>
    </row>
    <row r="810" spans="1:12" ht="52.8">
      <c r="A810" s="308" t="s">
        <v>5</v>
      </c>
      <c r="B810" s="101" t="s">
        <v>5</v>
      </c>
      <c r="C810" s="348">
        <v>2020</v>
      </c>
      <c r="D810" s="632" t="s">
        <v>1232</v>
      </c>
      <c r="E810" s="638" t="s">
        <v>678</v>
      </c>
      <c r="F810" s="223" t="s">
        <v>434</v>
      </c>
      <c r="G810" s="648" t="s">
        <v>1266</v>
      </c>
      <c r="H810" s="648" t="s">
        <v>240</v>
      </c>
      <c r="I810" s="251" t="s">
        <v>1280</v>
      </c>
      <c r="J810" s="356" t="s">
        <v>613</v>
      </c>
      <c r="K810" s="356" t="s">
        <v>386</v>
      </c>
      <c r="L810" s="658" t="s">
        <v>1282</v>
      </c>
    </row>
    <row r="811" spans="1:12" ht="52.8">
      <c r="A811" s="308" t="s">
        <v>5</v>
      </c>
      <c r="B811" s="101" t="s">
        <v>5</v>
      </c>
      <c r="C811" s="348">
        <v>2020</v>
      </c>
      <c r="D811" s="632" t="s">
        <v>1233</v>
      </c>
      <c r="E811" s="638" t="s">
        <v>678</v>
      </c>
      <c r="F811" s="223" t="s">
        <v>434</v>
      </c>
      <c r="G811" s="648" t="s">
        <v>1266</v>
      </c>
      <c r="H811" s="648" t="s">
        <v>240</v>
      </c>
      <c r="I811" s="251" t="s">
        <v>1280</v>
      </c>
      <c r="J811" s="356" t="s">
        <v>613</v>
      </c>
      <c r="K811" s="356" t="s">
        <v>386</v>
      </c>
      <c r="L811" s="658" t="s">
        <v>1288</v>
      </c>
    </row>
    <row r="812" spans="1:12" ht="52.8">
      <c r="A812" s="308" t="s">
        <v>5</v>
      </c>
      <c r="B812" s="101" t="s">
        <v>5</v>
      </c>
      <c r="C812" s="348">
        <v>2020</v>
      </c>
      <c r="D812" s="632" t="s">
        <v>1234</v>
      </c>
      <c r="E812" s="638" t="s">
        <v>678</v>
      </c>
      <c r="F812" s="223" t="s">
        <v>434</v>
      </c>
      <c r="G812" s="648" t="s">
        <v>1266</v>
      </c>
      <c r="H812" s="648" t="s">
        <v>240</v>
      </c>
      <c r="I812" s="251" t="s">
        <v>1280</v>
      </c>
      <c r="J812" s="356" t="s">
        <v>613</v>
      </c>
      <c r="K812" s="356" t="s">
        <v>386</v>
      </c>
      <c r="L812" s="658" t="s">
        <v>1288</v>
      </c>
    </row>
    <row r="813" spans="1:12" ht="52.8">
      <c r="A813" s="308" t="s">
        <v>5</v>
      </c>
      <c r="B813" s="101" t="s">
        <v>5</v>
      </c>
      <c r="C813" s="348">
        <v>2020</v>
      </c>
      <c r="D813" s="632" t="s">
        <v>1274</v>
      </c>
      <c r="E813" s="638" t="s">
        <v>678</v>
      </c>
      <c r="F813" s="223" t="s">
        <v>434</v>
      </c>
      <c r="G813" s="648" t="s">
        <v>1266</v>
      </c>
      <c r="H813" s="648" t="s">
        <v>240</v>
      </c>
      <c r="I813" s="251" t="s">
        <v>1280</v>
      </c>
      <c r="J813" s="356" t="s">
        <v>613</v>
      </c>
      <c r="K813" s="356" t="s">
        <v>386</v>
      </c>
      <c r="L813" s="658" t="s">
        <v>1282</v>
      </c>
    </row>
    <row r="814" spans="1:12" ht="52.8">
      <c r="A814" s="308" t="s">
        <v>5</v>
      </c>
      <c r="B814" s="101" t="s">
        <v>5</v>
      </c>
      <c r="C814" s="356">
        <v>2020</v>
      </c>
      <c r="D814" s="632" t="s">
        <v>1236</v>
      </c>
      <c r="E814" s="638" t="s">
        <v>678</v>
      </c>
      <c r="F814" s="223" t="s">
        <v>434</v>
      </c>
      <c r="G814" s="648" t="s">
        <v>1266</v>
      </c>
      <c r="H814" s="648" t="s">
        <v>240</v>
      </c>
      <c r="I814" s="251" t="s">
        <v>1280</v>
      </c>
      <c r="J814" s="356" t="s">
        <v>613</v>
      </c>
      <c r="K814" s="356" t="s">
        <v>386</v>
      </c>
      <c r="L814" s="658" t="s">
        <v>1278</v>
      </c>
    </row>
    <row r="815" spans="1:12" ht="26.4">
      <c r="A815" s="308" t="s">
        <v>5</v>
      </c>
      <c r="B815" s="101" t="s">
        <v>5</v>
      </c>
      <c r="C815" s="348">
        <v>2020</v>
      </c>
      <c r="D815" s="633" t="s">
        <v>774</v>
      </c>
      <c r="E815" s="639" t="s">
        <v>1033</v>
      </c>
      <c r="F815" s="310" t="s">
        <v>1034</v>
      </c>
      <c r="G815" s="652" t="s">
        <v>1116</v>
      </c>
      <c r="H815" s="652" t="s">
        <v>240</v>
      </c>
      <c r="I815" s="357" t="s">
        <v>1119</v>
      </c>
      <c r="J815" s="348" t="s">
        <v>613</v>
      </c>
      <c r="K815" s="348" t="s">
        <v>386</v>
      </c>
      <c r="L815" s="618" t="s">
        <v>1124</v>
      </c>
    </row>
    <row r="816" spans="1:12" ht="26.4">
      <c r="A816" s="308" t="s">
        <v>5</v>
      </c>
      <c r="B816" s="101" t="s">
        <v>5</v>
      </c>
      <c r="C816" s="348">
        <v>2020</v>
      </c>
      <c r="D816" s="626" t="s">
        <v>1094</v>
      </c>
      <c r="E816" s="577" t="s">
        <v>1033</v>
      </c>
      <c r="F816" s="13" t="s">
        <v>1034</v>
      </c>
      <c r="G816" s="643" t="s">
        <v>1116</v>
      </c>
      <c r="H816" s="643" t="s">
        <v>240</v>
      </c>
      <c r="I816" s="282" t="s">
        <v>1119</v>
      </c>
      <c r="J816" s="101" t="s">
        <v>613</v>
      </c>
      <c r="K816" s="101" t="s">
        <v>386</v>
      </c>
      <c r="L816" s="573" t="s">
        <v>1124</v>
      </c>
    </row>
    <row r="817" spans="1:12" ht="26.4">
      <c r="A817" s="308" t="s">
        <v>5</v>
      </c>
      <c r="B817" s="101" t="s">
        <v>5</v>
      </c>
      <c r="C817" s="348">
        <v>2020</v>
      </c>
      <c r="D817" s="626" t="s">
        <v>790</v>
      </c>
      <c r="E817" s="577" t="s">
        <v>1033</v>
      </c>
      <c r="F817" s="13" t="s">
        <v>1034</v>
      </c>
      <c r="G817" s="643" t="s">
        <v>1116</v>
      </c>
      <c r="H817" s="643" t="s">
        <v>240</v>
      </c>
      <c r="I817" s="282" t="s">
        <v>1119</v>
      </c>
      <c r="J817" s="101" t="s">
        <v>613</v>
      </c>
      <c r="K817" s="101" t="s">
        <v>386</v>
      </c>
      <c r="L817" s="573" t="s">
        <v>1124</v>
      </c>
    </row>
    <row r="818" spans="1:12" ht="26.4">
      <c r="A818" s="308" t="s">
        <v>5</v>
      </c>
      <c r="B818" s="101" t="s">
        <v>5</v>
      </c>
      <c r="C818" s="348">
        <v>2020</v>
      </c>
      <c r="D818" s="626" t="s">
        <v>1095</v>
      </c>
      <c r="E818" s="577" t="s">
        <v>1033</v>
      </c>
      <c r="F818" s="13" t="s">
        <v>1034</v>
      </c>
      <c r="G818" s="643" t="s">
        <v>1118</v>
      </c>
      <c r="H818" s="643" t="s">
        <v>240</v>
      </c>
      <c r="I818" s="282" t="s">
        <v>1119</v>
      </c>
      <c r="J818" s="101" t="s">
        <v>613</v>
      </c>
      <c r="K818" s="101" t="s">
        <v>386</v>
      </c>
      <c r="L818" s="573" t="s">
        <v>1124</v>
      </c>
    </row>
    <row r="819" spans="1:12" ht="26.4">
      <c r="A819" s="308" t="s">
        <v>5</v>
      </c>
      <c r="B819" s="101" t="s">
        <v>5</v>
      </c>
      <c r="C819" s="348">
        <v>2020</v>
      </c>
      <c r="D819" s="626" t="s">
        <v>1095</v>
      </c>
      <c r="E819" s="577" t="s">
        <v>1033</v>
      </c>
      <c r="F819" s="13" t="s">
        <v>1034</v>
      </c>
      <c r="G819" s="643" t="s">
        <v>1123</v>
      </c>
      <c r="H819" s="643" t="s">
        <v>240</v>
      </c>
      <c r="I819" s="282" t="s">
        <v>1119</v>
      </c>
      <c r="J819" s="101" t="s">
        <v>613</v>
      </c>
      <c r="K819" s="101" t="s">
        <v>386</v>
      </c>
      <c r="L819" s="573" t="s">
        <v>1124</v>
      </c>
    </row>
    <row r="820" spans="1:12" ht="26.4">
      <c r="A820" s="308" t="s">
        <v>5</v>
      </c>
      <c r="B820" s="101" t="s">
        <v>5</v>
      </c>
      <c r="C820" s="348">
        <v>2020</v>
      </c>
      <c r="D820" s="626" t="s">
        <v>1095</v>
      </c>
      <c r="E820" s="577" t="s">
        <v>1033</v>
      </c>
      <c r="F820" s="13" t="s">
        <v>1034</v>
      </c>
      <c r="G820" s="643" t="s">
        <v>1120</v>
      </c>
      <c r="H820" s="643" t="s">
        <v>240</v>
      </c>
      <c r="I820" s="282" t="s">
        <v>1119</v>
      </c>
      <c r="J820" s="101" t="s">
        <v>613</v>
      </c>
      <c r="K820" s="101" t="s">
        <v>386</v>
      </c>
      <c r="L820" s="573" t="s">
        <v>1124</v>
      </c>
    </row>
    <row r="821" spans="1:12" ht="26.4">
      <c r="A821" s="308" t="s">
        <v>5</v>
      </c>
      <c r="B821" s="101" t="s">
        <v>5</v>
      </c>
      <c r="C821" s="348">
        <v>2020</v>
      </c>
      <c r="D821" s="626" t="s">
        <v>1095</v>
      </c>
      <c r="E821" s="577" t="s">
        <v>1033</v>
      </c>
      <c r="F821" s="13" t="s">
        <v>1034</v>
      </c>
      <c r="G821" s="643" t="s">
        <v>1114</v>
      </c>
      <c r="H821" s="643" t="s">
        <v>240</v>
      </c>
      <c r="I821" s="282" t="s">
        <v>1119</v>
      </c>
      <c r="J821" s="101" t="s">
        <v>613</v>
      </c>
      <c r="K821" s="101" t="s">
        <v>386</v>
      </c>
      <c r="L821" s="573" t="s">
        <v>1124</v>
      </c>
    </row>
    <row r="822" spans="1:12" ht="26.4">
      <c r="A822" s="308" t="s">
        <v>5</v>
      </c>
      <c r="B822" s="101" t="s">
        <v>5</v>
      </c>
      <c r="C822" s="348">
        <v>2020</v>
      </c>
      <c r="D822" s="626" t="s">
        <v>1097</v>
      </c>
      <c r="E822" s="577" t="s">
        <v>1033</v>
      </c>
      <c r="F822" s="13" t="s">
        <v>1034</v>
      </c>
      <c r="G822" s="643" t="s">
        <v>1116</v>
      </c>
      <c r="H822" s="643" t="s">
        <v>240</v>
      </c>
      <c r="I822" s="282" t="s">
        <v>1119</v>
      </c>
      <c r="J822" s="101" t="s">
        <v>613</v>
      </c>
      <c r="K822" s="101" t="s">
        <v>386</v>
      </c>
      <c r="L822" s="573" t="s">
        <v>1124</v>
      </c>
    </row>
    <row r="823" spans="1:12" ht="26.4">
      <c r="A823" s="308" t="s">
        <v>5</v>
      </c>
      <c r="B823" s="101" t="s">
        <v>5</v>
      </c>
      <c r="C823" s="348">
        <v>2020</v>
      </c>
      <c r="D823" s="626" t="s">
        <v>834</v>
      </c>
      <c r="E823" s="577" t="s">
        <v>1033</v>
      </c>
      <c r="F823" s="13" t="s">
        <v>1034</v>
      </c>
      <c r="G823" s="643" t="s">
        <v>1116</v>
      </c>
      <c r="H823" s="643" t="s">
        <v>240</v>
      </c>
      <c r="I823" s="282" t="s">
        <v>1119</v>
      </c>
      <c r="J823" s="101" t="s">
        <v>613</v>
      </c>
      <c r="K823" s="101" t="s">
        <v>386</v>
      </c>
      <c r="L823" s="573" t="s">
        <v>1124</v>
      </c>
    </row>
    <row r="824" spans="1:12" ht="26.4">
      <c r="A824" s="308" t="s">
        <v>5</v>
      </c>
      <c r="B824" s="101" t="s">
        <v>5</v>
      </c>
      <c r="C824" s="348">
        <v>2020</v>
      </c>
      <c r="D824" s="626" t="s">
        <v>836</v>
      </c>
      <c r="E824" s="577" t="s">
        <v>1033</v>
      </c>
      <c r="F824" s="13" t="s">
        <v>1034</v>
      </c>
      <c r="G824" s="643" t="s">
        <v>1116</v>
      </c>
      <c r="H824" s="643" t="s">
        <v>240</v>
      </c>
      <c r="I824" s="282" t="s">
        <v>1119</v>
      </c>
      <c r="J824" s="101" t="s">
        <v>613</v>
      </c>
      <c r="K824" s="101" t="s">
        <v>386</v>
      </c>
      <c r="L824" s="573" t="s">
        <v>1124</v>
      </c>
    </row>
    <row r="825" spans="1:12" ht="26.4">
      <c r="A825" s="308" t="s">
        <v>5</v>
      </c>
      <c r="B825" s="101" t="s">
        <v>5</v>
      </c>
      <c r="C825" s="348">
        <v>2020</v>
      </c>
      <c r="D825" s="626" t="s">
        <v>837</v>
      </c>
      <c r="E825" s="577" t="s">
        <v>1033</v>
      </c>
      <c r="F825" s="13" t="s">
        <v>1034</v>
      </c>
      <c r="G825" s="643" t="s">
        <v>1116</v>
      </c>
      <c r="H825" s="643" t="s">
        <v>240</v>
      </c>
      <c r="I825" s="282" t="s">
        <v>1119</v>
      </c>
      <c r="J825" s="101" t="s">
        <v>613</v>
      </c>
      <c r="K825" s="101" t="s">
        <v>386</v>
      </c>
      <c r="L825" s="573" t="s">
        <v>1124</v>
      </c>
    </row>
    <row r="826" spans="1:12" ht="26.4">
      <c r="A826" s="308" t="s">
        <v>5</v>
      </c>
      <c r="B826" s="101" t="s">
        <v>5</v>
      </c>
      <c r="C826" s="348">
        <v>2020</v>
      </c>
      <c r="D826" s="626" t="s">
        <v>1098</v>
      </c>
      <c r="E826" s="577" t="s">
        <v>1033</v>
      </c>
      <c r="F826" s="13" t="s">
        <v>1034</v>
      </c>
      <c r="G826" s="643" t="s">
        <v>1116</v>
      </c>
      <c r="H826" s="643" t="s">
        <v>240</v>
      </c>
      <c r="I826" s="282" t="s">
        <v>1119</v>
      </c>
      <c r="J826" s="101" t="s">
        <v>613</v>
      </c>
      <c r="K826" s="101" t="s">
        <v>386</v>
      </c>
      <c r="L826" s="573" t="s">
        <v>1124</v>
      </c>
    </row>
    <row r="827" spans="1:12" ht="26.4">
      <c r="A827" s="308" t="s">
        <v>5</v>
      </c>
      <c r="B827" s="101" t="s">
        <v>5</v>
      </c>
      <c r="C827" s="348">
        <v>2020</v>
      </c>
      <c r="D827" s="626" t="s">
        <v>1099</v>
      </c>
      <c r="E827" s="577" t="s">
        <v>1033</v>
      </c>
      <c r="F827" s="13" t="s">
        <v>1034</v>
      </c>
      <c r="G827" s="643" t="s">
        <v>1116</v>
      </c>
      <c r="H827" s="643" t="s">
        <v>240</v>
      </c>
      <c r="I827" s="282" t="s">
        <v>1119</v>
      </c>
      <c r="J827" s="101" t="s">
        <v>613</v>
      </c>
      <c r="K827" s="101" t="s">
        <v>386</v>
      </c>
      <c r="L827" s="573" t="s">
        <v>1124</v>
      </c>
    </row>
    <row r="828" spans="1:12" ht="26.4">
      <c r="A828" s="308" t="s">
        <v>5</v>
      </c>
      <c r="B828" s="101" t="s">
        <v>5</v>
      </c>
      <c r="C828" s="348">
        <v>2020</v>
      </c>
      <c r="D828" s="626" t="s">
        <v>1100</v>
      </c>
      <c r="E828" s="577" t="s">
        <v>1033</v>
      </c>
      <c r="F828" s="13" t="s">
        <v>1034</v>
      </c>
      <c r="G828" s="643" t="s">
        <v>1116</v>
      </c>
      <c r="H828" s="643" t="s">
        <v>240</v>
      </c>
      <c r="I828" s="282" t="s">
        <v>1119</v>
      </c>
      <c r="J828" s="101" t="s">
        <v>613</v>
      </c>
      <c r="K828" s="101" t="s">
        <v>386</v>
      </c>
      <c r="L828" s="573" t="s">
        <v>1124</v>
      </c>
    </row>
    <row r="829" spans="1:12" ht="26.4">
      <c r="A829" s="308" t="s">
        <v>5</v>
      </c>
      <c r="B829" s="101" t="s">
        <v>5</v>
      </c>
      <c r="C829" s="348">
        <v>2020</v>
      </c>
      <c r="D829" s="626" t="s">
        <v>1101</v>
      </c>
      <c r="E829" s="577" t="s">
        <v>1033</v>
      </c>
      <c r="F829" s="13" t="s">
        <v>1034</v>
      </c>
      <c r="G829" s="643" t="s">
        <v>1118</v>
      </c>
      <c r="H829" s="643" t="s">
        <v>240</v>
      </c>
      <c r="I829" s="282" t="s">
        <v>1119</v>
      </c>
      <c r="J829" s="101" t="s">
        <v>613</v>
      </c>
      <c r="K829" s="101" t="s">
        <v>386</v>
      </c>
      <c r="L829" s="573" t="s">
        <v>1124</v>
      </c>
    </row>
    <row r="830" spans="1:12" ht="26.4">
      <c r="A830" s="308" t="s">
        <v>5</v>
      </c>
      <c r="B830" s="101" t="s">
        <v>5</v>
      </c>
      <c r="C830" s="348">
        <v>2020</v>
      </c>
      <c r="D830" s="626" t="s">
        <v>1101</v>
      </c>
      <c r="E830" s="577" t="s">
        <v>1033</v>
      </c>
      <c r="F830" s="13" t="s">
        <v>1034</v>
      </c>
      <c r="G830" s="643" t="s">
        <v>1120</v>
      </c>
      <c r="H830" s="643" t="s">
        <v>240</v>
      </c>
      <c r="I830" s="282" t="s">
        <v>1119</v>
      </c>
      <c r="J830" s="101" t="s">
        <v>613</v>
      </c>
      <c r="K830" s="101" t="s">
        <v>386</v>
      </c>
      <c r="L830" s="573" t="s">
        <v>1124</v>
      </c>
    </row>
    <row r="831" spans="1:12" ht="26.4">
      <c r="A831" s="308" t="s">
        <v>5</v>
      </c>
      <c r="B831" s="101" t="s">
        <v>5</v>
      </c>
      <c r="C831" s="348">
        <v>2020</v>
      </c>
      <c r="D831" s="626" t="s">
        <v>1101</v>
      </c>
      <c r="E831" s="577" t="s">
        <v>1033</v>
      </c>
      <c r="F831" s="13" t="s">
        <v>1034</v>
      </c>
      <c r="G831" s="643" t="s">
        <v>1114</v>
      </c>
      <c r="H831" s="643" t="s">
        <v>240</v>
      </c>
      <c r="I831" s="282" t="s">
        <v>1119</v>
      </c>
      <c r="J831" s="101" t="s">
        <v>613</v>
      </c>
      <c r="K831" s="101" t="s">
        <v>386</v>
      </c>
      <c r="L831" s="573" t="s">
        <v>1124</v>
      </c>
    </row>
    <row r="832" spans="1:12" ht="26.4">
      <c r="A832" s="308" t="s">
        <v>5</v>
      </c>
      <c r="B832" s="101" t="s">
        <v>5</v>
      </c>
      <c r="C832" s="348">
        <v>2020</v>
      </c>
      <c r="D832" s="626" t="s">
        <v>1102</v>
      </c>
      <c r="E832" s="577" t="s">
        <v>1033</v>
      </c>
      <c r="F832" s="13" t="s">
        <v>1034</v>
      </c>
      <c r="G832" s="643" t="s">
        <v>1118</v>
      </c>
      <c r="H832" s="643" t="s">
        <v>240</v>
      </c>
      <c r="I832" s="282" t="s">
        <v>1119</v>
      </c>
      <c r="J832" s="101" t="s">
        <v>613</v>
      </c>
      <c r="K832" s="101" t="s">
        <v>386</v>
      </c>
      <c r="L832" s="573" t="s">
        <v>1124</v>
      </c>
    </row>
    <row r="833" spans="1:12" ht="26.4">
      <c r="A833" s="308" t="s">
        <v>5</v>
      </c>
      <c r="B833" s="101" t="s">
        <v>5</v>
      </c>
      <c r="C833" s="348">
        <v>2020</v>
      </c>
      <c r="D833" s="626" t="s">
        <v>1102</v>
      </c>
      <c r="E833" s="577" t="s">
        <v>1033</v>
      </c>
      <c r="F833" s="13" t="s">
        <v>1034</v>
      </c>
      <c r="G833" s="643" t="s">
        <v>1120</v>
      </c>
      <c r="H833" s="643" t="s">
        <v>240</v>
      </c>
      <c r="I833" s="282" t="s">
        <v>1119</v>
      </c>
      <c r="J833" s="101" t="s">
        <v>613</v>
      </c>
      <c r="K833" s="101" t="s">
        <v>386</v>
      </c>
      <c r="L833" s="573" t="s">
        <v>1124</v>
      </c>
    </row>
    <row r="834" spans="1:12" ht="26.4">
      <c r="A834" s="308" t="s">
        <v>5</v>
      </c>
      <c r="B834" s="101" t="s">
        <v>5</v>
      </c>
      <c r="C834" s="348">
        <v>2020</v>
      </c>
      <c r="D834" s="626" t="s">
        <v>1102</v>
      </c>
      <c r="E834" s="577" t="s">
        <v>1033</v>
      </c>
      <c r="F834" s="13" t="s">
        <v>1034</v>
      </c>
      <c r="G834" s="643" t="s">
        <v>1114</v>
      </c>
      <c r="H834" s="643" t="s">
        <v>240</v>
      </c>
      <c r="I834" s="282" t="s">
        <v>1119</v>
      </c>
      <c r="J834" s="101" t="s">
        <v>613</v>
      </c>
      <c r="K834" s="101" t="s">
        <v>386</v>
      </c>
      <c r="L834" s="573" t="s">
        <v>1124</v>
      </c>
    </row>
    <row r="835" spans="1:12" s="15" customFormat="1" ht="26.4">
      <c r="A835" s="308" t="s">
        <v>5</v>
      </c>
      <c r="B835" s="356" t="s">
        <v>5</v>
      </c>
      <c r="C835" s="348">
        <v>2020</v>
      </c>
      <c r="D835" s="632" t="s">
        <v>673</v>
      </c>
      <c r="E835" s="638" t="s">
        <v>1033</v>
      </c>
      <c r="F835" s="223" t="s">
        <v>1034</v>
      </c>
      <c r="G835" s="648" t="s">
        <v>1118</v>
      </c>
      <c r="H835" s="648" t="s">
        <v>240</v>
      </c>
      <c r="I835" s="251" t="s">
        <v>1119</v>
      </c>
      <c r="J835" s="356">
        <v>1000</v>
      </c>
      <c r="K835" s="356" t="s">
        <v>386</v>
      </c>
      <c r="L835" s="573"/>
    </row>
    <row r="836" spans="1:12" s="15" customFormat="1" ht="26.4">
      <c r="A836" s="308" t="s">
        <v>5</v>
      </c>
      <c r="B836" s="356" t="s">
        <v>5</v>
      </c>
      <c r="C836" s="348">
        <v>2020</v>
      </c>
      <c r="D836" s="632" t="s">
        <v>673</v>
      </c>
      <c r="E836" s="638" t="s">
        <v>1033</v>
      </c>
      <c r="F836" s="223" t="s">
        <v>1034</v>
      </c>
      <c r="G836" s="648" t="s">
        <v>1114</v>
      </c>
      <c r="H836" s="648" t="s">
        <v>240</v>
      </c>
      <c r="I836" s="251" t="s">
        <v>1119</v>
      </c>
      <c r="J836" s="356">
        <v>1000</v>
      </c>
      <c r="K836" s="356" t="s">
        <v>386</v>
      </c>
      <c r="L836" s="573"/>
    </row>
    <row r="837" spans="1:12" ht="26.4">
      <c r="A837" s="308" t="s">
        <v>5</v>
      </c>
      <c r="B837" s="101" t="s">
        <v>5</v>
      </c>
      <c r="C837" s="348">
        <v>2020</v>
      </c>
      <c r="D837" s="626" t="s">
        <v>1103</v>
      </c>
      <c r="E837" s="577" t="s">
        <v>1033</v>
      </c>
      <c r="F837" s="13" t="s">
        <v>1034</v>
      </c>
      <c r="G837" s="643" t="s">
        <v>1116</v>
      </c>
      <c r="H837" s="643" t="s">
        <v>240</v>
      </c>
      <c r="I837" s="282" t="s">
        <v>1119</v>
      </c>
      <c r="J837" s="101" t="s">
        <v>613</v>
      </c>
      <c r="K837" s="101" t="s">
        <v>386</v>
      </c>
      <c r="L837" s="573" t="s">
        <v>1124</v>
      </c>
    </row>
    <row r="838" spans="1:12" ht="26.4">
      <c r="A838" s="308" t="s">
        <v>5</v>
      </c>
      <c r="B838" s="101" t="s">
        <v>5</v>
      </c>
      <c r="C838" s="348">
        <v>2020</v>
      </c>
      <c r="D838" s="626" t="s">
        <v>1104</v>
      </c>
      <c r="E838" s="577" t="s">
        <v>1033</v>
      </c>
      <c r="F838" s="13" t="s">
        <v>1034</v>
      </c>
      <c r="G838" s="643" t="s">
        <v>1116</v>
      </c>
      <c r="H838" s="643" t="s">
        <v>240</v>
      </c>
      <c r="I838" s="282" t="s">
        <v>1119</v>
      </c>
      <c r="J838" s="101" t="s">
        <v>613</v>
      </c>
      <c r="K838" s="101" t="s">
        <v>386</v>
      </c>
      <c r="L838" s="573" t="s">
        <v>1124</v>
      </c>
    </row>
    <row r="839" spans="1:12" ht="26.4">
      <c r="A839" s="308" t="s">
        <v>5</v>
      </c>
      <c r="B839" s="101" t="s">
        <v>5</v>
      </c>
      <c r="C839" s="348">
        <v>2020</v>
      </c>
      <c r="D839" s="626" t="s">
        <v>1105</v>
      </c>
      <c r="E839" s="577" t="s">
        <v>1033</v>
      </c>
      <c r="F839" s="13" t="s">
        <v>1034</v>
      </c>
      <c r="G839" s="643" t="s">
        <v>1116</v>
      </c>
      <c r="H839" s="643" t="s">
        <v>240</v>
      </c>
      <c r="I839" s="282" t="s">
        <v>1119</v>
      </c>
      <c r="J839" s="101" t="s">
        <v>613</v>
      </c>
      <c r="K839" s="101" t="s">
        <v>386</v>
      </c>
      <c r="L839" s="573" t="s">
        <v>1124</v>
      </c>
    </row>
    <row r="840" spans="1:12" ht="26.4">
      <c r="A840" s="308" t="s">
        <v>5</v>
      </c>
      <c r="B840" s="101" t="s">
        <v>5</v>
      </c>
      <c r="C840" s="348">
        <v>2020</v>
      </c>
      <c r="D840" s="626" t="s">
        <v>1106</v>
      </c>
      <c r="E840" s="577" t="s">
        <v>1033</v>
      </c>
      <c r="F840" s="13" t="s">
        <v>1034</v>
      </c>
      <c r="G840" s="643" t="s">
        <v>1116</v>
      </c>
      <c r="H840" s="643" t="s">
        <v>240</v>
      </c>
      <c r="I840" s="282" t="s">
        <v>1119</v>
      </c>
      <c r="J840" s="101" t="s">
        <v>613</v>
      </c>
      <c r="K840" s="101" t="s">
        <v>386</v>
      </c>
      <c r="L840" s="573" t="s">
        <v>1124</v>
      </c>
    </row>
    <row r="841" spans="1:12" ht="26.4">
      <c r="A841" s="308" t="s">
        <v>5</v>
      </c>
      <c r="B841" s="101" t="s">
        <v>5</v>
      </c>
      <c r="C841" s="348">
        <v>2020</v>
      </c>
      <c r="D841" s="626" t="s">
        <v>1107</v>
      </c>
      <c r="E841" s="577" t="s">
        <v>1033</v>
      </c>
      <c r="F841" s="13" t="s">
        <v>1034</v>
      </c>
      <c r="G841" s="643" t="s">
        <v>1116</v>
      </c>
      <c r="H841" s="643" t="s">
        <v>240</v>
      </c>
      <c r="I841" s="282" t="s">
        <v>1119</v>
      </c>
      <c r="J841" s="101" t="s">
        <v>613</v>
      </c>
      <c r="K841" s="101" t="s">
        <v>386</v>
      </c>
      <c r="L841" s="573" t="s">
        <v>1124</v>
      </c>
    </row>
    <row r="842" spans="1:12" ht="26.4">
      <c r="A842" s="308" t="s">
        <v>5</v>
      </c>
      <c r="B842" s="101" t="s">
        <v>5</v>
      </c>
      <c r="C842" s="348">
        <v>2020</v>
      </c>
      <c r="D842" s="626" t="s">
        <v>1108</v>
      </c>
      <c r="E842" s="577" t="s">
        <v>1033</v>
      </c>
      <c r="F842" s="13" t="s">
        <v>1034</v>
      </c>
      <c r="G842" s="643" t="s">
        <v>1116</v>
      </c>
      <c r="H842" s="643" t="s">
        <v>240</v>
      </c>
      <c r="I842" s="282" t="s">
        <v>1119</v>
      </c>
      <c r="J842" s="101" t="s">
        <v>613</v>
      </c>
      <c r="K842" s="101" t="s">
        <v>386</v>
      </c>
      <c r="L842" s="573" t="s">
        <v>1124</v>
      </c>
    </row>
    <row r="843" spans="1:12" ht="27" thickBot="1">
      <c r="A843" s="358" t="s">
        <v>5</v>
      </c>
      <c r="B843" s="359" t="s">
        <v>5</v>
      </c>
      <c r="C843" s="359">
        <v>2020</v>
      </c>
      <c r="D843" s="634" t="s">
        <v>1109</v>
      </c>
      <c r="E843" s="640" t="s">
        <v>1033</v>
      </c>
      <c r="F843" s="360" t="s">
        <v>1034</v>
      </c>
      <c r="G843" s="653" t="s">
        <v>1116</v>
      </c>
      <c r="H843" s="653" t="s">
        <v>240</v>
      </c>
      <c r="I843" s="361" t="s">
        <v>1119</v>
      </c>
      <c r="J843" s="359" t="s">
        <v>613</v>
      </c>
      <c r="K843" s="359" t="s">
        <v>386</v>
      </c>
      <c r="L843" s="668" t="s">
        <v>1124</v>
      </c>
    </row>
    <row r="844" spans="1:12" ht="26.4">
      <c r="A844" s="206" t="s">
        <v>5</v>
      </c>
      <c r="B844" s="348" t="s">
        <v>5</v>
      </c>
      <c r="C844" s="348">
        <v>2021</v>
      </c>
      <c r="D844" s="633" t="s">
        <v>108</v>
      </c>
      <c r="E844" s="639" t="s">
        <v>47</v>
      </c>
      <c r="F844" s="310" t="s">
        <v>24</v>
      </c>
      <c r="G844" s="652" t="s">
        <v>596</v>
      </c>
      <c r="H844" s="652" t="s">
        <v>240</v>
      </c>
      <c r="I844" s="338" t="s">
        <v>1632</v>
      </c>
      <c r="J844" s="348">
        <v>30000</v>
      </c>
      <c r="K844" s="348" t="s">
        <v>386</v>
      </c>
      <c r="L844" s="618" t="s">
        <v>602</v>
      </c>
    </row>
    <row r="845" spans="1:12" ht="26.4">
      <c r="A845" s="206" t="s">
        <v>5</v>
      </c>
      <c r="B845" s="101" t="s">
        <v>5</v>
      </c>
      <c r="C845" s="348">
        <v>2021</v>
      </c>
      <c r="D845" s="626" t="s">
        <v>108</v>
      </c>
      <c r="E845" s="577" t="s">
        <v>47</v>
      </c>
      <c r="F845" s="13" t="s">
        <v>24</v>
      </c>
      <c r="G845" s="643" t="s">
        <v>596</v>
      </c>
      <c r="H845" s="643" t="s">
        <v>110</v>
      </c>
      <c r="I845" s="116" t="s">
        <v>1632</v>
      </c>
      <c r="J845" s="101">
        <v>1400</v>
      </c>
      <c r="K845" s="101" t="s">
        <v>386</v>
      </c>
      <c r="L845" s="573" t="s">
        <v>602</v>
      </c>
    </row>
    <row r="846" spans="1:12" ht="26.4">
      <c r="A846" s="206" t="s">
        <v>5</v>
      </c>
      <c r="B846" s="101" t="s">
        <v>5</v>
      </c>
      <c r="C846" s="348">
        <v>2021</v>
      </c>
      <c r="D846" s="626" t="s">
        <v>108</v>
      </c>
      <c r="E846" s="577" t="s">
        <v>47</v>
      </c>
      <c r="F846" s="13" t="s">
        <v>24</v>
      </c>
      <c r="G846" s="643" t="s">
        <v>596</v>
      </c>
      <c r="H846" s="643" t="s">
        <v>111</v>
      </c>
      <c r="I846" s="116" t="s">
        <v>1632</v>
      </c>
      <c r="J846" s="101">
        <v>2000</v>
      </c>
      <c r="K846" s="101" t="s">
        <v>386</v>
      </c>
      <c r="L846" s="573" t="s">
        <v>602</v>
      </c>
    </row>
    <row r="847" spans="1:12" ht="26.4">
      <c r="A847" s="206" t="s">
        <v>5</v>
      </c>
      <c r="B847" s="101" t="s">
        <v>5</v>
      </c>
      <c r="C847" s="348">
        <v>2021</v>
      </c>
      <c r="D847" s="626" t="s">
        <v>108</v>
      </c>
      <c r="E847" s="577" t="s">
        <v>47</v>
      </c>
      <c r="F847" s="13" t="s">
        <v>24</v>
      </c>
      <c r="G847" s="643" t="s">
        <v>596</v>
      </c>
      <c r="H847" s="643" t="s">
        <v>112</v>
      </c>
      <c r="I847" s="116" t="s">
        <v>1632</v>
      </c>
      <c r="J847" s="101">
        <v>15000</v>
      </c>
      <c r="K847" s="101" t="s">
        <v>386</v>
      </c>
      <c r="L847" s="573" t="s">
        <v>602</v>
      </c>
    </row>
    <row r="848" spans="1:12" ht="26.4">
      <c r="A848" s="206" t="s">
        <v>5</v>
      </c>
      <c r="B848" s="101" t="s">
        <v>5</v>
      </c>
      <c r="C848" s="348">
        <v>2021</v>
      </c>
      <c r="D848" s="626" t="s">
        <v>108</v>
      </c>
      <c r="E848" s="577" t="s">
        <v>47</v>
      </c>
      <c r="F848" s="13" t="s">
        <v>24</v>
      </c>
      <c r="G848" s="643" t="s">
        <v>596</v>
      </c>
      <c r="H848" s="647" t="s">
        <v>113</v>
      </c>
      <c r="I848" s="116" t="s">
        <v>1632</v>
      </c>
      <c r="J848" s="101">
        <v>2000</v>
      </c>
      <c r="K848" s="101" t="s">
        <v>386</v>
      </c>
      <c r="L848" s="573" t="s">
        <v>602</v>
      </c>
    </row>
    <row r="849" spans="1:13" ht="26.4">
      <c r="A849" s="206" t="s">
        <v>5</v>
      </c>
      <c r="B849" s="101" t="s">
        <v>5</v>
      </c>
      <c r="C849" s="348">
        <v>2021</v>
      </c>
      <c r="D849" s="626" t="s">
        <v>561</v>
      </c>
      <c r="E849" s="577" t="s">
        <v>47</v>
      </c>
      <c r="F849" s="13" t="s">
        <v>24</v>
      </c>
      <c r="G849" s="643" t="s">
        <v>596</v>
      </c>
      <c r="H849" s="643" t="s">
        <v>240</v>
      </c>
      <c r="I849" s="116" t="s">
        <v>1632</v>
      </c>
      <c r="J849" s="101">
        <v>5000</v>
      </c>
      <c r="K849" s="101" t="s">
        <v>386</v>
      </c>
      <c r="L849" s="573" t="s">
        <v>602</v>
      </c>
    </row>
    <row r="850" spans="1:13" ht="26.4">
      <c r="A850" s="206" t="s">
        <v>5</v>
      </c>
      <c r="B850" s="101" t="s">
        <v>5</v>
      </c>
      <c r="C850" s="348">
        <v>2021</v>
      </c>
      <c r="D850" s="626" t="s">
        <v>561</v>
      </c>
      <c r="E850" s="577" t="s">
        <v>47</v>
      </c>
      <c r="F850" s="13" t="s">
        <v>24</v>
      </c>
      <c r="G850" s="643" t="s">
        <v>596</v>
      </c>
      <c r="H850" s="643" t="s">
        <v>110</v>
      </c>
      <c r="I850" s="116" t="s">
        <v>1632</v>
      </c>
      <c r="J850" s="101">
        <v>250</v>
      </c>
      <c r="K850" s="101" t="s">
        <v>386</v>
      </c>
      <c r="L850" s="573" t="s">
        <v>602</v>
      </c>
    </row>
    <row r="851" spans="1:13" ht="26.4">
      <c r="A851" s="206" t="s">
        <v>5</v>
      </c>
      <c r="B851" s="101" t="s">
        <v>5</v>
      </c>
      <c r="C851" s="348">
        <v>2021</v>
      </c>
      <c r="D851" s="626" t="s">
        <v>561</v>
      </c>
      <c r="E851" s="577" t="s">
        <v>47</v>
      </c>
      <c r="F851" s="13" t="s">
        <v>24</v>
      </c>
      <c r="G851" s="643" t="s">
        <v>596</v>
      </c>
      <c r="H851" s="643" t="s">
        <v>111</v>
      </c>
      <c r="I851" s="116" t="s">
        <v>1632</v>
      </c>
      <c r="J851" s="101">
        <v>3000</v>
      </c>
      <c r="K851" s="101" t="s">
        <v>386</v>
      </c>
      <c r="L851" s="573" t="s">
        <v>602</v>
      </c>
    </row>
    <row r="852" spans="1:13" ht="26.4">
      <c r="A852" s="206" t="s">
        <v>5</v>
      </c>
      <c r="B852" s="135" t="s">
        <v>5</v>
      </c>
      <c r="C852" s="348">
        <v>2021</v>
      </c>
      <c r="D852" s="626" t="s">
        <v>561</v>
      </c>
      <c r="E852" s="577" t="s">
        <v>47</v>
      </c>
      <c r="F852" s="13" t="s">
        <v>24</v>
      </c>
      <c r="G852" s="644" t="s">
        <v>596</v>
      </c>
      <c r="H852" s="643" t="s">
        <v>112</v>
      </c>
      <c r="I852" s="282" t="s">
        <v>1632</v>
      </c>
      <c r="J852" s="101">
        <v>5000</v>
      </c>
      <c r="K852" s="101" t="s">
        <v>386</v>
      </c>
      <c r="L852" s="660" t="s">
        <v>602</v>
      </c>
    </row>
    <row r="853" spans="1:13" ht="26.4">
      <c r="A853" s="206" t="s">
        <v>5</v>
      </c>
      <c r="B853" s="135" t="s">
        <v>5</v>
      </c>
      <c r="C853" s="348">
        <v>2021</v>
      </c>
      <c r="D853" s="626" t="s">
        <v>561</v>
      </c>
      <c r="E853" s="577" t="s">
        <v>47</v>
      </c>
      <c r="F853" s="13" t="s">
        <v>24</v>
      </c>
      <c r="G853" s="644" t="s">
        <v>596</v>
      </c>
      <c r="H853" s="647" t="s">
        <v>113</v>
      </c>
      <c r="I853" s="282" t="s">
        <v>1632</v>
      </c>
      <c r="J853" s="101">
        <v>3000</v>
      </c>
      <c r="K853" s="101" t="s">
        <v>386</v>
      </c>
      <c r="L853" s="660" t="s">
        <v>602</v>
      </c>
    </row>
    <row r="854" spans="1:13" ht="39.6">
      <c r="A854" s="206" t="s">
        <v>5</v>
      </c>
      <c r="B854" s="135" t="s">
        <v>5</v>
      </c>
      <c r="C854" s="348">
        <v>2021</v>
      </c>
      <c r="D854" s="626" t="s">
        <v>597</v>
      </c>
      <c r="E854" s="577" t="s">
        <v>41</v>
      </c>
      <c r="F854" s="13" t="s">
        <v>24</v>
      </c>
      <c r="G854" s="644" t="s">
        <v>563</v>
      </c>
      <c r="H854" s="643" t="s">
        <v>240</v>
      </c>
      <c r="I854" s="282" t="s">
        <v>1632</v>
      </c>
      <c r="J854" s="135">
        <v>1500</v>
      </c>
      <c r="K854" s="101" t="s">
        <v>386</v>
      </c>
      <c r="L854" s="660" t="s">
        <v>603</v>
      </c>
    </row>
    <row r="855" spans="1:13" ht="39.6">
      <c r="A855" s="206" t="s">
        <v>5</v>
      </c>
      <c r="B855" s="135" t="s">
        <v>5</v>
      </c>
      <c r="C855" s="348">
        <v>2021</v>
      </c>
      <c r="D855" s="626" t="s">
        <v>597</v>
      </c>
      <c r="E855" s="577" t="s">
        <v>41</v>
      </c>
      <c r="F855" s="13" t="s">
        <v>24</v>
      </c>
      <c r="G855" s="644" t="s">
        <v>563</v>
      </c>
      <c r="H855" s="643" t="s">
        <v>110</v>
      </c>
      <c r="I855" s="282" t="s">
        <v>1632</v>
      </c>
      <c r="J855" s="135">
        <v>200</v>
      </c>
      <c r="K855" s="101" t="s">
        <v>386</v>
      </c>
      <c r="L855" s="660" t="s">
        <v>603</v>
      </c>
    </row>
    <row r="856" spans="1:13" ht="39.6">
      <c r="A856" s="206" t="s">
        <v>5</v>
      </c>
      <c r="B856" s="135" t="s">
        <v>5</v>
      </c>
      <c r="C856" s="348">
        <v>2021</v>
      </c>
      <c r="D856" s="626" t="s">
        <v>597</v>
      </c>
      <c r="E856" s="577" t="s">
        <v>41</v>
      </c>
      <c r="F856" s="13" t="s">
        <v>24</v>
      </c>
      <c r="G856" s="644" t="s">
        <v>563</v>
      </c>
      <c r="H856" s="643" t="s">
        <v>111</v>
      </c>
      <c r="I856" s="282" t="s">
        <v>1632</v>
      </c>
      <c r="J856" s="135">
        <v>1000</v>
      </c>
      <c r="K856" s="101" t="s">
        <v>386</v>
      </c>
      <c r="L856" s="660" t="s">
        <v>603</v>
      </c>
    </row>
    <row r="857" spans="1:13" ht="39.6">
      <c r="A857" s="206" t="s">
        <v>5</v>
      </c>
      <c r="B857" s="135" t="s">
        <v>5</v>
      </c>
      <c r="C857" s="348">
        <v>2021</v>
      </c>
      <c r="D857" s="626" t="s">
        <v>597</v>
      </c>
      <c r="E857" s="577" t="s">
        <v>41</v>
      </c>
      <c r="F857" s="13" t="s">
        <v>24</v>
      </c>
      <c r="G857" s="644" t="s">
        <v>563</v>
      </c>
      <c r="H857" s="643" t="s">
        <v>112</v>
      </c>
      <c r="I857" s="282" t="s">
        <v>1632</v>
      </c>
      <c r="J857" s="135">
        <v>1500</v>
      </c>
      <c r="K857" s="101" t="s">
        <v>386</v>
      </c>
      <c r="L857" s="660" t="s">
        <v>603</v>
      </c>
    </row>
    <row r="858" spans="1:13" ht="39.6">
      <c r="A858" s="206" t="s">
        <v>5</v>
      </c>
      <c r="B858" s="135" t="s">
        <v>5</v>
      </c>
      <c r="C858" s="348">
        <v>2021</v>
      </c>
      <c r="D858" s="626" t="s">
        <v>597</v>
      </c>
      <c r="E858" s="577" t="s">
        <v>41</v>
      </c>
      <c r="F858" s="13" t="s">
        <v>24</v>
      </c>
      <c r="G858" s="644" t="s">
        <v>563</v>
      </c>
      <c r="H858" s="647" t="s">
        <v>113</v>
      </c>
      <c r="I858" s="282" t="s">
        <v>1632</v>
      </c>
      <c r="J858" s="135">
        <v>1000</v>
      </c>
      <c r="K858" s="101" t="s">
        <v>386</v>
      </c>
      <c r="L858" s="660" t="s">
        <v>603</v>
      </c>
    </row>
    <row r="859" spans="1:13" ht="39.6">
      <c r="A859" s="63" t="s">
        <v>5</v>
      </c>
      <c r="B859" s="61" t="s">
        <v>5</v>
      </c>
      <c r="C859" s="348">
        <v>2021</v>
      </c>
      <c r="D859" s="627" t="s">
        <v>764</v>
      </c>
      <c r="E859" s="577" t="s">
        <v>41</v>
      </c>
      <c r="F859" s="13" t="s">
        <v>24</v>
      </c>
      <c r="G859" s="645" t="s">
        <v>565</v>
      </c>
      <c r="H859" s="645" t="s">
        <v>240</v>
      </c>
      <c r="I859" s="116" t="s">
        <v>1632</v>
      </c>
      <c r="J859" s="101">
        <v>5614</v>
      </c>
      <c r="K859" s="61" t="s">
        <v>386</v>
      </c>
      <c r="L859" s="416" t="s">
        <v>1633</v>
      </c>
    </row>
    <row r="860" spans="1:13" ht="39.6">
      <c r="A860" s="61" t="s">
        <v>5</v>
      </c>
      <c r="B860" s="349" t="s">
        <v>5</v>
      </c>
      <c r="C860" s="348">
        <v>2021</v>
      </c>
      <c r="D860" s="570" t="s">
        <v>765</v>
      </c>
      <c r="E860" s="574" t="s">
        <v>41</v>
      </c>
      <c r="F860" s="13" t="s">
        <v>24</v>
      </c>
      <c r="G860" s="574" t="s">
        <v>565</v>
      </c>
      <c r="H860" s="645" t="s">
        <v>240</v>
      </c>
      <c r="I860" s="116" t="s">
        <v>1632</v>
      </c>
      <c r="J860" s="418">
        <v>200</v>
      </c>
      <c r="K860" s="61" t="s">
        <v>386</v>
      </c>
      <c r="L860" s="416" t="s">
        <v>1637</v>
      </c>
    </row>
    <row r="861" spans="1:13" ht="39.6">
      <c r="A861" s="61" t="s">
        <v>5</v>
      </c>
      <c r="B861" s="61" t="s">
        <v>5</v>
      </c>
      <c r="C861" s="348">
        <v>2021</v>
      </c>
      <c r="D861" s="628" t="s">
        <v>766</v>
      </c>
      <c r="E861" s="635" t="s">
        <v>41</v>
      </c>
      <c r="F861" s="350" t="s">
        <v>24</v>
      </c>
      <c r="G861" s="646" t="s">
        <v>565</v>
      </c>
      <c r="H861" s="644" t="s">
        <v>240</v>
      </c>
      <c r="I861" s="282" t="s">
        <v>1632</v>
      </c>
      <c r="J861" s="159">
        <v>2982</v>
      </c>
      <c r="K861" s="61" t="s">
        <v>386</v>
      </c>
      <c r="L861" s="416" t="s">
        <v>1633</v>
      </c>
      <c r="M861" s="108"/>
    </row>
    <row r="862" spans="1:13" ht="39.6">
      <c r="A862" s="61" t="s">
        <v>5</v>
      </c>
      <c r="B862" s="61" t="s">
        <v>5</v>
      </c>
      <c r="C862" s="348">
        <v>2021</v>
      </c>
      <c r="D862" s="628" t="s">
        <v>591</v>
      </c>
      <c r="E862" s="635" t="s">
        <v>41</v>
      </c>
      <c r="F862" s="350" t="s">
        <v>24</v>
      </c>
      <c r="G862" s="646" t="s">
        <v>767</v>
      </c>
      <c r="H862" s="654" t="s">
        <v>240</v>
      </c>
      <c r="I862" s="282" t="s">
        <v>1632</v>
      </c>
      <c r="J862" s="418">
        <v>391.6</v>
      </c>
      <c r="K862" s="61" t="s">
        <v>386</v>
      </c>
      <c r="L862" s="416" t="s">
        <v>1633</v>
      </c>
      <c r="M862" s="108"/>
    </row>
    <row r="863" spans="1:13" ht="39.6">
      <c r="A863" s="61" t="s">
        <v>5</v>
      </c>
      <c r="B863" s="61" t="s">
        <v>5</v>
      </c>
      <c r="C863" s="348">
        <v>2021</v>
      </c>
      <c r="D863" s="628" t="s">
        <v>591</v>
      </c>
      <c r="E863" s="635" t="s">
        <v>41</v>
      </c>
      <c r="F863" s="350" t="s">
        <v>24</v>
      </c>
      <c r="G863" s="646" t="s">
        <v>768</v>
      </c>
      <c r="H863" s="654" t="s">
        <v>240</v>
      </c>
      <c r="I863" s="282" t="s">
        <v>1632</v>
      </c>
      <c r="J863" s="418">
        <v>51.2</v>
      </c>
      <c r="K863" s="61" t="s">
        <v>386</v>
      </c>
      <c r="L863" s="416" t="s">
        <v>1633</v>
      </c>
      <c r="M863" s="108"/>
    </row>
    <row r="864" spans="1:13" ht="39.6">
      <c r="A864" s="61" t="s">
        <v>5</v>
      </c>
      <c r="B864" s="61" t="s">
        <v>5</v>
      </c>
      <c r="C864" s="348">
        <v>2021</v>
      </c>
      <c r="D864" s="627" t="s">
        <v>772</v>
      </c>
      <c r="E864" s="577" t="s">
        <v>41</v>
      </c>
      <c r="F864" s="13" t="s">
        <v>24</v>
      </c>
      <c r="G864" s="645" t="s">
        <v>773</v>
      </c>
      <c r="H864" s="645" t="s">
        <v>240</v>
      </c>
      <c r="I864" s="116" t="s">
        <v>1632</v>
      </c>
      <c r="J864" s="418">
        <v>2377.2000000000003</v>
      </c>
      <c r="K864" s="27" t="s">
        <v>386</v>
      </c>
      <c r="L864" s="416" t="s">
        <v>1633</v>
      </c>
      <c r="M864" s="108"/>
    </row>
    <row r="865" spans="1:13" ht="26.4">
      <c r="A865" s="63" t="s">
        <v>5</v>
      </c>
      <c r="B865" s="61" t="s">
        <v>5</v>
      </c>
      <c r="C865" s="63">
        <v>2021</v>
      </c>
      <c r="D865" s="627" t="s">
        <v>772</v>
      </c>
      <c r="E865" s="577" t="s">
        <v>41</v>
      </c>
      <c r="F865" s="13" t="s">
        <v>24</v>
      </c>
      <c r="G865" s="645" t="s">
        <v>773</v>
      </c>
      <c r="H865" s="645" t="s">
        <v>240</v>
      </c>
      <c r="I865" s="101" t="s">
        <v>1634</v>
      </c>
      <c r="J865" s="101" t="s">
        <v>752</v>
      </c>
      <c r="K865" s="61" t="s">
        <v>386</v>
      </c>
      <c r="L865" s="416" t="s">
        <v>1635</v>
      </c>
    </row>
    <row r="866" spans="1:13" ht="26.4">
      <c r="A866" s="62" t="s">
        <v>5</v>
      </c>
      <c r="B866" s="27" t="s">
        <v>5</v>
      </c>
      <c r="C866" s="348">
        <v>2021</v>
      </c>
      <c r="D866" s="629" t="s">
        <v>772</v>
      </c>
      <c r="E866" s="577" t="s">
        <v>41</v>
      </c>
      <c r="F866" s="13" t="s">
        <v>24</v>
      </c>
      <c r="G866" s="637" t="s">
        <v>773</v>
      </c>
      <c r="H866" s="637" t="s">
        <v>110</v>
      </c>
      <c r="I866" s="116" t="s">
        <v>1632</v>
      </c>
      <c r="J866" s="101">
        <v>50</v>
      </c>
      <c r="K866" s="27" t="s">
        <v>386</v>
      </c>
      <c r="L866" s="284"/>
    </row>
    <row r="867" spans="1:13" ht="26.4">
      <c r="A867" s="62" t="s">
        <v>5</v>
      </c>
      <c r="B867" s="27" t="s">
        <v>5</v>
      </c>
      <c r="C867" s="62">
        <v>2021</v>
      </c>
      <c r="D867" s="629" t="s">
        <v>772</v>
      </c>
      <c r="E867" s="577" t="s">
        <v>41</v>
      </c>
      <c r="F867" s="13" t="s">
        <v>24</v>
      </c>
      <c r="G867" s="637" t="s">
        <v>773</v>
      </c>
      <c r="H867" s="637" t="s">
        <v>110</v>
      </c>
      <c r="I867" s="101" t="s">
        <v>1634</v>
      </c>
      <c r="J867" s="101" t="s">
        <v>752</v>
      </c>
      <c r="K867" s="27" t="s">
        <v>386</v>
      </c>
      <c r="L867" s="284" t="s">
        <v>1635</v>
      </c>
    </row>
    <row r="868" spans="1:13" ht="26.4">
      <c r="A868" s="62" t="s">
        <v>5</v>
      </c>
      <c r="B868" s="27" t="s">
        <v>5</v>
      </c>
      <c r="C868" s="348">
        <v>2021</v>
      </c>
      <c r="D868" s="629" t="s">
        <v>772</v>
      </c>
      <c r="E868" s="577" t="s">
        <v>41</v>
      </c>
      <c r="F868" s="13" t="s">
        <v>24</v>
      </c>
      <c r="G868" s="637" t="s">
        <v>773</v>
      </c>
      <c r="H868" s="637" t="s">
        <v>111</v>
      </c>
      <c r="I868" s="116" t="s">
        <v>1632</v>
      </c>
      <c r="J868" s="101">
        <v>50</v>
      </c>
      <c r="K868" s="27" t="s">
        <v>386</v>
      </c>
      <c r="L868" s="284"/>
    </row>
    <row r="869" spans="1:13" ht="26.4">
      <c r="A869" s="62" t="s">
        <v>5</v>
      </c>
      <c r="B869" s="27" t="s">
        <v>5</v>
      </c>
      <c r="C869" s="62">
        <v>2021</v>
      </c>
      <c r="D869" s="629" t="s">
        <v>772</v>
      </c>
      <c r="E869" s="577" t="s">
        <v>41</v>
      </c>
      <c r="F869" s="13" t="s">
        <v>24</v>
      </c>
      <c r="G869" s="637" t="s">
        <v>773</v>
      </c>
      <c r="H869" s="637" t="s">
        <v>111</v>
      </c>
      <c r="I869" s="101" t="s">
        <v>1634</v>
      </c>
      <c r="J869" s="101" t="s">
        <v>752</v>
      </c>
      <c r="K869" s="27" t="s">
        <v>386</v>
      </c>
      <c r="L869" s="284" t="s">
        <v>1635</v>
      </c>
    </row>
    <row r="870" spans="1:13" ht="26.4">
      <c r="A870" s="62" t="s">
        <v>5</v>
      </c>
      <c r="B870" s="27" t="s">
        <v>5</v>
      </c>
      <c r="C870" s="348">
        <v>2021</v>
      </c>
      <c r="D870" s="629" t="s">
        <v>772</v>
      </c>
      <c r="E870" s="577" t="s">
        <v>41</v>
      </c>
      <c r="F870" s="13" t="s">
        <v>24</v>
      </c>
      <c r="G870" s="637" t="s">
        <v>773</v>
      </c>
      <c r="H870" s="637" t="s">
        <v>112</v>
      </c>
      <c r="I870" s="116" t="s">
        <v>1632</v>
      </c>
      <c r="J870" s="101">
        <v>50</v>
      </c>
      <c r="K870" s="27" t="s">
        <v>386</v>
      </c>
      <c r="L870" s="284"/>
    </row>
    <row r="871" spans="1:13" ht="26.4">
      <c r="A871" s="62" t="s">
        <v>5</v>
      </c>
      <c r="B871" s="27" t="s">
        <v>5</v>
      </c>
      <c r="C871" s="62">
        <v>2021</v>
      </c>
      <c r="D871" s="629" t="s">
        <v>772</v>
      </c>
      <c r="E871" s="577" t="s">
        <v>41</v>
      </c>
      <c r="F871" s="13" t="s">
        <v>24</v>
      </c>
      <c r="G871" s="637" t="s">
        <v>773</v>
      </c>
      <c r="H871" s="637" t="s">
        <v>112</v>
      </c>
      <c r="I871" s="101" t="s">
        <v>1634</v>
      </c>
      <c r="J871" s="101" t="s">
        <v>752</v>
      </c>
      <c r="K871" s="27" t="s">
        <v>386</v>
      </c>
      <c r="L871" s="284" t="s">
        <v>1635</v>
      </c>
    </row>
    <row r="872" spans="1:13" ht="26.4">
      <c r="A872" s="62" t="s">
        <v>5</v>
      </c>
      <c r="B872" s="27" t="s">
        <v>5</v>
      </c>
      <c r="C872" s="348">
        <v>2021</v>
      </c>
      <c r="D872" s="629" t="s">
        <v>772</v>
      </c>
      <c r="E872" s="577" t="s">
        <v>41</v>
      </c>
      <c r="F872" s="13" t="s">
        <v>24</v>
      </c>
      <c r="G872" s="637" t="s">
        <v>773</v>
      </c>
      <c r="H872" s="647" t="s">
        <v>113</v>
      </c>
      <c r="I872" s="116" t="s">
        <v>1632</v>
      </c>
      <c r="J872" s="101">
        <v>50</v>
      </c>
      <c r="K872" s="27" t="s">
        <v>386</v>
      </c>
      <c r="L872" s="284"/>
    </row>
    <row r="873" spans="1:13" ht="26.4">
      <c r="A873" s="62" t="s">
        <v>5</v>
      </c>
      <c r="B873" s="27" t="s">
        <v>5</v>
      </c>
      <c r="C873" s="62">
        <v>2021</v>
      </c>
      <c r="D873" s="629" t="s">
        <v>772</v>
      </c>
      <c r="E873" s="577" t="s">
        <v>41</v>
      </c>
      <c r="F873" s="13" t="s">
        <v>24</v>
      </c>
      <c r="G873" s="637" t="s">
        <v>773</v>
      </c>
      <c r="H873" s="647" t="s">
        <v>113</v>
      </c>
      <c r="I873" s="101" t="s">
        <v>1634</v>
      </c>
      <c r="J873" s="101" t="s">
        <v>752</v>
      </c>
      <c r="K873" s="27" t="s">
        <v>386</v>
      </c>
      <c r="L873" s="284" t="s">
        <v>1635</v>
      </c>
    </row>
    <row r="874" spans="1:13" ht="39.6">
      <c r="A874" s="352" t="s">
        <v>5</v>
      </c>
      <c r="B874" s="135" t="s">
        <v>5</v>
      </c>
      <c r="C874" s="348">
        <v>2021</v>
      </c>
      <c r="D874" s="626" t="s">
        <v>577</v>
      </c>
      <c r="E874" s="577" t="s">
        <v>41</v>
      </c>
      <c r="F874" s="13" t="s">
        <v>24</v>
      </c>
      <c r="G874" s="644" t="s">
        <v>598</v>
      </c>
      <c r="H874" s="643" t="s">
        <v>240</v>
      </c>
      <c r="I874" s="282" t="s">
        <v>1632</v>
      </c>
      <c r="J874" s="418">
        <v>4500</v>
      </c>
      <c r="K874" s="101" t="s">
        <v>386</v>
      </c>
      <c r="L874" s="662" t="s">
        <v>604</v>
      </c>
      <c r="M874" s="108"/>
    </row>
    <row r="875" spans="1:13" ht="39.6">
      <c r="A875" s="352" t="s">
        <v>5</v>
      </c>
      <c r="B875" s="135" t="s">
        <v>5</v>
      </c>
      <c r="C875" s="348">
        <v>2021</v>
      </c>
      <c r="D875" s="626" t="s">
        <v>577</v>
      </c>
      <c r="E875" s="577" t="s">
        <v>41</v>
      </c>
      <c r="F875" s="13" t="s">
        <v>24</v>
      </c>
      <c r="G875" s="644" t="s">
        <v>598</v>
      </c>
      <c r="H875" s="643" t="s">
        <v>110</v>
      </c>
      <c r="I875" s="282" t="s">
        <v>1632</v>
      </c>
      <c r="J875" s="135">
        <v>500</v>
      </c>
      <c r="K875" s="101" t="s">
        <v>386</v>
      </c>
      <c r="L875" s="660" t="s">
        <v>604</v>
      </c>
      <c r="M875" s="138"/>
    </row>
    <row r="876" spans="1:13" ht="39.6">
      <c r="A876" s="352" t="s">
        <v>5</v>
      </c>
      <c r="B876" s="135" t="s">
        <v>5</v>
      </c>
      <c r="C876" s="348">
        <v>2021</v>
      </c>
      <c r="D876" s="626" t="s">
        <v>577</v>
      </c>
      <c r="E876" s="577" t="s">
        <v>41</v>
      </c>
      <c r="F876" s="13" t="s">
        <v>24</v>
      </c>
      <c r="G876" s="644" t="s">
        <v>598</v>
      </c>
      <c r="H876" s="643" t="s">
        <v>111</v>
      </c>
      <c r="I876" s="282" t="s">
        <v>1632</v>
      </c>
      <c r="J876" s="135">
        <v>2000</v>
      </c>
      <c r="K876" s="101" t="s">
        <v>386</v>
      </c>
      <c r="L876" s="660" t="s">
        <v>604</v>
      </c>
      <c r="M876" s="108"/>
    </row>
    <row r="877" spans="1:13" ht="39.6">
      <c r="A877" s="352" t="s">
        <v>5</v>
      </c>
      <c r="B877" s="135" t="s">
        <v>5</v>
      </c>
      <c r="C877" s="348">
        <v>2021</v>
      </c>
      <c r="D877" s="626" t="s">
        <v>577</v>
      </c>
      <c r="E877" s="577" t="s">
        <v>41</v>
      </c>
      <c r="F877" s="13" t="s">
        <v>24</v>
      </c>
      <c r="G877" s="644" t="s">
        <v>598</v>
      </c>
      <c r="H877" s="637" t="s">
        <v>112</v>
      </c>
      <c r="I877" s="282" t="s">
        <v>1632</v>
      </c>
      <c r="J877" s="135">
        <v>4500</v>
      </c>
      <c r="K877" s="101" t="s">
        <v>386</v>
      </c>
      <c r="L877" s="660" t="s">
        <v>604</v>
      </c>
      <c r="M877" s="108"/>
    </row>
    <row r="878" spans="1:13" ht="39.6">
      <c r="A878" s="352" t="s">
        <v>5</v>
      </c>
      <c r="B878" s="135" t="s">
        <v>5</v>
      </c>
      <c r="C878" s="348">
        <v>2021</v>
      </c>
      <c r="D878" s="626" t="s">
        <v>577</v>
      </c>
      <c r="E878" s="577" t="s">
        <v>41</v>
      </c>
      <c r="F878" s="13" t="s">
        <v>24</v>
      </c>
      <c r="G878" s="644" t="s">
        <v>598</v>
      </c>
      <c r="H878" s="647" t="s">
        <v>113</v>
      </c>
      <c r="I878" s="282" t="s">
        <v>1632</v>
      </c>
      <c r="J878" s="135">
        <v>2000</v>
      </c>
      <c r="K878" s="101" t="s">
        <v>386</v>
      </c>
      <c r="L878" s="660" t="s">
        <v>604</v>
      </c>
      <c r="M878" s="108"/>
    </row>
    <row r="879" spans="1:13" ht="39.6">
      <c r="A879" s="27" t="s">
        <v>5</v>
      </c>
      <c r="B879" s="27" t="s">
        <v>5</v>
      </c>
      <c r="C879" s="101">
        <v>2021</v>
      </c>
      <c r="D879" s="629" t="s">
        <v>779</v>
      </c>
      <c r="E879" s="577" t="s">
        <v>41</v>
      </c>
      <c r="F879" s="13" t="s">
        <v>24</v>
      </c>
      <c r="G879" s="637" t="s">
        <v>780</v>
      </c>
      <c r="H879" s="637" t="s">
        <v>240</v>
      </c>
      <c r="I879" s="116" t="s">
        <v>1632</v>
      </c>
      <c r="J879" s="418">
        <v>1801.6000000000001</v>
      </c>
      <c r="K879" s="27" t="s">
        <v>386</v>
      </c>
      <c r="L879" s="416" t="s">
        <v>1633</v>
      </c>
      <c r="M879" s="108"/>
    </row>
    <row r="880" spans="1:13" ht="39.6">
      <c r="A880" s="27" t="s">
        <v>5</v>
      </c>
      <c r="B880" s="27" t="s">
        <v>5</v>
      </c>
      <c r="C880" s="101">
        <v>2021</v>
      </c>
      <c r="D880" s="629" t="s">
        <v>779</v>
      </c>
      <c r="E880" s="577" t="s">
        <v>41</v>
      </c>
      <c r="F880" s="13" t="s">
        <v>24</v>
      </c>
      <c r="G880" s="637" t="s">
        <v>781</v>
      </c>
      <c r="H880" s="637" t="s">
        <v>240</v>
      </c>
      <c r="I880" s="116" t="s">
        <v>1632</v>
      </c>
      <c r="J880" s="159">
        <v>25</v>
      </c>
      <c r="K880" s="27" t="s">
        <v>386</v>
      </c>
      <c r="L880" s="416" t="s">
        <v>1633</v>
      </c>
      <c r="M880" s="108"/>
    </row>
    <row r="881" spans="1:13" ht="39.6">
      <c r="A881" s="27" t="s">
        <v>5</v>
      </c>
      <c r="B881" s="27" t="s">
        <v>5</v>
      </c>
      <c r="C881" s="101">
        <v>2021</v>
      </c>
      <c r="D881" s="629" t="s">
        <v>782</v>
      </c>
      <c r="E881" s="577" t="s">
        <v>41</v>
      </c>
      <c r="F881" s="13" t="s">
        <v>24</v>
      </c>
      <c r="G881" s="637" t="s">
        <v>783</v>
      </c>
      <c r="H881" s="655" t="s">
        <v>240</v>
      </c>
      <c r="I881" s="116" t="s">
        <v>1632</v>
      </c>
      <c r="J881" s="418">
        <v>4038.8</v>
      </c>
      <c r="K881" s="27" t="s">
        <v>386</v>
      </c>
      <c r="L881" s="416" t="s">
        <v>1633</v>
      </c>
      <c r="M881" s="108"/>
    </row>
    <row r="882" spans="1:13" ht="39.6">
      <c r="A882" s="27" t="s">
        <v>5</v>
      </c>
      <c r="B882" s="27" t="s">
        <v>5</v>
      </c>
      <c r="C882" s="101">
        <v>2021</v>
      </c>
      <c r="D882" s="627" t="s">
        <v>787</v>
      </c>
      <c r="E882" s="577" t="s">
        <v>41</v>
      </c>
      <c r="F882" s="13" t="s">
        <v>24</v>
      </c>
      <c r="G882" s="577" t="s">
        <v>788</v>
      </c>
      <c r="H882" s="645" t="s">
        <v>240</v>
      </c>
      <c r="I882" s="116" t="s">
        <v>1632</v>
      </c>
      <c r="J882" s="418">
        <v>6650.4000000000005</v>
      </c>
      <c r="K882" s="27" t="s">
        <v>386</v>
      </c>
      <c r="L882" s="416" t="s">
        <v>1633</v>
      </c>
      <c r="M882" s="108"/>
    </row>
    <row r="883" spans="1:13" ht="26.4">
      <c r="A883" s="62" t="s">
        <v>5</v>
      </c>
      <c r="B883" s="27" t="s">
        <v>5</v>
      </c>
      <c r="C883" s="63">
        <v>2021</v>
      </c>
      <c r="D883" s="627" t="s">
        <v>787</v>
      </c>
      <c r="E883" s="577" t="s">
        <v>41</v>
      </c>
      <c r="F883" s="13" t="s">
        <v>24</v>
      </c>
      <c r="G883" s="577" t="s">
        <v>788</v>
      </c>
      <c r="H883" s="645" t="s">
        <v>240</v>
      </c>
      <c r="I883" s="101" t="s">
        <v>1634</v>
      </c>
      <c r="J883" s="101" t="s">
        <v>752</v>
      </c>
      <c r="K883" s="61" t="s">
        <v>386</v>
      </c>
      <c r="L883" s="416" t="s">
        <v>1635</v>
      </c>
    </row>
    <row r="884" spans="1:13" ht="26.4">
      <c r="A884" s="62" t="s">
        <v>5</v>
      </c>
      <c r="B884" s="27" t="s">
        <v>5</v>
      </c>
      <c r="C884" s="101">
        <v>2021</v>
      </c>
      <c r="D884" s="627" t="s">
        <v>787</v>
      </c>
      <c r="E884" s="577" t="s">
        <v>41</v>
      </c>
      <c r="F884" s="13" t="s">
        <v>24</v>
      </c>
      <c r="G884" s="577" t="s">
        <v>788</v>
      </c>
      <c r="H884" s="645" t="s">
        <v>110</v>
      </c>
      <c r="I884" s="116" t="s">
        <v>1632</v>
      </c>
      <c r="J884" s="101">
        <v>757</v>
      </c>
      <c r="K884" s="27" t="s">
        <v>386</v>
      </c>
      <c r="L884" s="125"/>
    </row>
    <row r="885" spans="1:13" ht="26.4">
      <c r="A885" s="62" t="s">
        <v>5</v>
      </c>
      <c r="B885" s="27" t="s">
        <v>5</v>
      </c>
      <c r="C885" s="63">
        <v>2021</v>
      </c>
      <c r="D885" s="627" t="s">
        <v>787</v>
      </c>
      <c r="E885" s="577" t="s">
        <v>41</v>
      </c>
      <c r="F885" s="13" t="s">
        <v>24</v>
      </c>
      <c r="G885" s="577" t="s">
        <v>788</v>
      </c>
      <c r="H885" s="645" t="s">
        <v>110</v>
      </c>
      <c r="I885" s="101" t="s">
        <v>1634</v>
      </c>
      <c r="J885" s="27" t="s">
        <v>752</v>
      </c>
      <c r="K885" s="27" t="s">
        <v>386</v>
      </c>
      <c r="L885" s="125" t="s">
        <v>1635</v>
      </c>
    </row>
    <row r="886" spans="1:13" ht="26.4">
      <c r="A886" s="62" t="s">
        <v>5</v>
      </c>
      <c r="B886" s="27" t="s">
        <v>5</v>
      </c>
      <c r="C886" s="101">
        <v>2021</v>
      </c>
      <c r="D886" s="627" t="s">
        <v>787</v>
      </c>
      <c r="E886" s="577" t="s">
        <v>41</v>
      </c>
      <c r="F886" s="13" t="s">
        <v>24</v>
      </c>
      <c r="G886" s="577" t="s">
        <v>788</v>
      </c>
      <c r="H886" s="645" t="s">
        <v>111</v>
      </c>
      <c r="I886" s="116" t="s">
        <v>1632</v>
      </c>
      <c r="J886" s="27">
        <v>757</v>
      </c>
      <c r="K886" s="27" t="s">
        <v>386</v>
      </c>
      <c r="L886" s="284"/>
    </row>
    <row r="887" spans="1:13" ht="26.4">
      <c r="A887" s="62" t="s">
        <v>5</v>
      </c>
      <c r="B887" s="27" t="s">
        <v>5</v>
      </c>
      <c r="C887" s="63">
        <v>2021</v>
      </c>
      <c r="D887" s="627" t="s">
        <v>787</v>
      </c>
      <c r="E887" s="577" t="s">
        <v>41</v>
      </c>
      <c r="F887" s="13" t="s">
        <v>24</v>
      </c>
      <c r="G887" s="577" t="s">
        <v>788</v>
      </c>
      <c r="H887" s="645" t="s">
        <v>111</v>
      </c>
      <c r="I887" s="101" t="s">
        <v>1634</v>
      </c>
      <c r="J887" s="27" t="s">
        <v>752</v>
      </c>
      <c r="K887" s="27" t="s">
        <v>386</v>
      </c>
      <c r="L887" s="284" t="s">
        <v>1635</v>
      </c>
    </row>
    <row r="888" spans="1:13" ht="26.4">
      <c r="A888" s="62" t="s">
        <v>5</v>
      </c>
      <c r="B888" s="27" t="s">
        <v>5</v>
      </c>
      <c r="C888" s="101">
        <v>2021</v>
      </c>
      <c r="D888" s="627" t="s">
        <v>787</v>
      </c>
      <c r="E888" s="577" t="s">
        <v>41</v>
      </c>
      <c r="F888" s="13" t="s">
        <v>24</v>
      </c>
      <c r="G888" s="577" t="s">
        <v>788</v>
      </c>
      <c r="H888" s="637" t="s">
        <v>112</v>
      </c>
      <c r="I888" s="116" t="s">
        <v>1632</v>
      </c>
      <c r="J888" s="27">
        <v>757</v>
      </c>
      <c r="K888" s="27" t="s">
        <v>386</v>
      </c>
      <c r="L888" s="284"/>
    </row>
    <row r="889" spans="1:13" ht="26.4">
      <c r="A889" s="62" t="s">
        <v>5</v>
      </c>
      <c r="B889" s="27" t="s">
        <v>5</v>
      </c>
      <c r="C889" s="63">
        <v>2021</v>
      </c>
      <c r="D889" s="627" t="s">
        <v>787</v>
      </c>
      <c r="E889" s="577" t="s">
        <v>41</v>
      </c>
      <c r="F889" s="13" t="s">
        <v>24</v>
      </c>
      <c r="G889" s="577" t="s">
        <v>788</v>
      </c>
      <c r="H889" s="637" t="s">
        <v>112</v>
      </c>
      <c r="I889" s="101" t="s">
        <v>1634</v>
      </c>
      <c r="J889" s="27" t="s">
        <v>752</v>
      </c>
      <c r="K889" s="27" t="s">
        <v>386</v>
      </c>
      <c r="L889" s="284" t="s">
        <v>1635</v>
      </c>
    </row>
    <row r="890" spans="1:13" ht="26.4">
      <c r="A890" s="62" t="s">
        <v>5</v>
      </c>
      <c r="B890" s="27" t="s">
        <v>5</v>
      </c>
      <c r="C890" s="101">
        <v>2021</v>
      </c>
      <c r="D890" s="627" t="s">
        <v>787</v>
      </c>
      <c r="E890" s="577" t="s">
        <v>41</v>
      </c>
      <c r="F890" s="13" t="s">
        <v>24</v>
      </c>
      <c r="G890" s="577" t="s">
        <v>788</v>
      </c>
      <c r="H890" s="647" t="s">
        <v>113</v>
      </c>
      <c r="I890" s="116" t="s">
        <v>1632</v>
      </c>
      <c r="J890" s="27">
        <v>757</v>
      </c>
      <c r="K890" s="27" t="s">
        <v>386</v>
      </c>
      <c r="L890" s="284"/>
    </row>
    <row r="891" spans="1:13" ht="26.4">
      <c r="A891" s="62" t="s">
        <v>5</v>
      </c>
      <c r="B891" s="27" t="s">
        <v>5</v>
      </c>
      <c r="C891" s="63">
        <v>2021</v>
      </c>
      <c r="D891" s="627" t="s">
        <v>787</v>
      </c>
      <c r="E891" s="577" t="s">
        <v>41</v>
      </c>
      <c r="F891" s="13" t="s">
        <v>24</v>
      </c>
      <c r="G891" s="577" t="s">
        <v>788</v>
      </c>
      <c r="H891" s="647" t="s">
        <v>113</v>
      </c>
      <c r="I891" s="101" t="s">
        <v>1634</v>
      </c>
      <c r="J891" s="27" t="s">
        <v>752</v>
      </c>
      <c r="K891" s="27" t="s">
        <v>386</v>
      </c>
      <c r="L891" s="284" t="s">
        <v>1635</v>
      </c>
    </row>
    <row r="892" spans="1:13" ht="26.4">
      <c r="A892" s="62" t="s">
        <v>5</v>
      </c>
      <c r="B892" s="27" t="s">
        <v>5</v>
      </c>
      <c r="C892" s="101">
        <v>2021</v>
      </c>
      <c r="D892" s="627" t="s">
        <v>787</v>
      </c>
      <c r="E892" s="577" t="s">
        <v>41</v>
      </c>
      <c r="F892" s="13" t="s">
        <v>24</v>
      </c>
      <c r="G892" s="577" t="s">
        <v>788</v>
      </c>
      <c r="H892" s="645" t="s">
        <v>114</v>
      </c>
      <c r="I892" s="116" t="s">
        <v>1632</v>
      </c>
      <c r="J892" s="27" t="s">
        <v>1636</v>
      </c>
      <c r="K892" s="27" t="s">
        <v>386</v>
      </c>
      <c r="L892" s="284"/>
    </row>
    <row r="893" spans="1:13" ht="26.4">
      <c r="A893" s="62" t="s">
        <v>5</v>
      </c>
      <c r="B893" s="27" t="s">
        <v>5</v>
      </c>
      <c r="C893" s="63">
        <v>2021</v>
      </c>
      <c r="D893" s="627" t="s">
        <v>787</v>
      </c>
      <c r="E893" s="577" t="s">
        <v>41</v>
      </c>
      <c r="F893" s="13" t="s">
        <v>24</v>
      </c>
      <c r="G893" s="577" t="s">
        <v>788</v>
      </c>
      <c r="H893" s="645" t="s">
        <v>114</v>
      </c>
      <c r="I893" s="101" t="s">
        <v>1634</v>
      </c>
      <c r="J893" s="27" t="s">
        <v>1636</v>
      </c>
      <c r="K893" s="27" t="s">
        <v>386</v>
      </c>
      <c r="L893" s="284"/>
    </row>
    <row r="894" spans="1:13" ht="39.6">
      <c r="A894" s="61" t="s">
        <v>5</v>
      </c>
      <c r="B894" s="61" t="s">
        <v>5</v>
      </c>
      <c r="C894" s="101">
        <v>2021</v>
      </c>
      <c r="D894" s="627" t="s">
        <v>787</v>
      </c>
      <c r="E894" s="577" t="s">
        <v>41</v>
      </c>
      <c r="F894" s="13" t="s">
        <v>24</v>
      </c>
      <c r="G894" s="577" t="s">
        <v>789</v>
      </c>
      <c r="H894" s="645" t="s">
        <v>240</v>
      </c>
      <c r="I894" s="116" t="s">
        <v>1632</v>
      </c>
      <c r="J894" s="418">
        <v>50345.200000000004</v>
      </c>
      <c r="K894" s="61" t="s">
        <v>386</v>
      </c>
      <c r="L894" s="663" t="s">
        <v>1633</v>
      </c>
      <c r="M894" s="108"/>
    </row>
    <row r="895" spans="1:13" ht="26.4">
      <c r="A895" s="63" t="s">
        <v>5</v>
      </c>
      <c r="B895" s="61" t="s">
        <v>5</v>
      </c>
      <c r="C895" s="63">
        <v>2021</v>
      </c>
      <c r="D895" s="627" t="s">
        <v>787</v>
      </c>
      <c r="E895" s="577" t="s">
        <v>41</v>
      </c>
      <c r="F895" s="13" t="s">
        <v>24</v>
      </c>
      <c r="G895" s="577" t="s">
        <v>789</v>
      </c>
      <c r="H895" s="645" t="s">
        <v>240</v>
      </c>
      <c r="I895" s="101" t="s">
        <v>1634</v>
      </c>
      <c r="J895" s="101" t="s">
        <v>752</v>
      </c>
      <c r="K895" s="61" t="s">
        <v>386</v>
      </c>
      <c r="L895" s="416" t="s">
        <v>1635</v>
      </c>
    </row>
    <row r="896" spans="1:13" ht="26.4">
      <c r="A896" s="63" t="s">
        <v>5</v>
      </c>
      <c r="B896" s="61" t="s">
        <v>5</v>
      </c>
      <c r="C896" s="63">
        <v>2021</v>
      </c>
      <c r="D896" s="627" t="s">
        <v>787</v>
      </c>
      <c r="E896" s="577" t="s">
        <v>41</v>
      </c>
      <c r="F896" s="13" t="s">
        <v>24</v>
      </c>
      <c r="G896" s="577" t="s">
        <v>789</v>
      </c>
      <c r="H896" s="645" t="s">
        <v>110</v>
      </c>
      <c r="I896" s="116" t="s">
        <v>1632</v>
      </c>
      <c r="J896" s="101">
        <f>1000+1500</f>
        <v>2500</v>
      </c>
      <c r="K896" s="61" t="s">
        <v>386</v>
      </c>
      <c r="L896" s="416"/>
    </row>
    <row r="897" spans="1:13" ht="26.4">
      <c r="A897" s="63" t="s">
        <v>5</v>
      </c>
      <c r="B897" s="61" t="s">
        <v>5</v>
      </c>
      <c r="C897" s="63">
        <v>2021</v>
      </c>
      <c r="D897" s="627" t="s">
        <v>787</v>
      </c>
      <c r="E897" s="577" t="s">
        <v>41</v>
      </c>
      <c r="F897" s="13" t="s">
        <v>24</v>
      </c>
      <c r="G897" s="577" t="s">
        <v>789</v>
      </c>
      <c r="H897" s="645" t="s">
        <v>110</v>
      </c>
      <c r="I897" s="101" t="s">
        <v>1634</v>
      </c>
      <c r="J897" s="101" t="s">
        <v>752</v>
      </c>
      <c r="K897" s="61" t="s">
        <v>386</v>
      </c>
      <c r="L897" s="416" t="s">
        <v>1635</v>
      </c>
    </row>
    <row r="898" spans="1:13" ht="26.4">
      <c r="A898" s="63" t="s">
        <v>5</v>
      </c>
      <c r="B898" s="61" t="s">
        <v>5</v>
      </c>
      <c r="C898" s="63">
        <v>2021</v>
      </c>
      <c r="D898" s="627" t="s">
        <v>787</v>
      </c>
      <c r="E898" s="577" t="s">
        <v>41</v>
      </c>
      <c r="F898" s="13" t="s">
        <v>24</v>
      </c>
      <c r="G898" s="577" t="s">
        <v>789</v>
      </c>
      <c r="H898" s="645" t="s">
        <v>111</v>
      </c>
      <c r="I898" s="116" t="s">
        <v>1632</v>
      </c>
      <c r="J898" s="101">
        <f>1000+1500</f>
        <v>2500</v>
      </c>
      <c r="K898" s="61" t="s">
        <v>386</v>
      </c>
      <c r="L898" s="416"/>
    </row>
    <row r="899" spans="1:13" ht="26.4">
      <c r="A899" s="63" t="s">
        <v>5</v>
      </c>
      <c r="B899" s="61" t="s">
        <v>5</v>
      </c>
      <c r="C899" s="63">
        <v>2021</v>
      </c>
      <c r="D899" s="627" t="s">
        <v>787</v>
      </c>
      <c r="E899" s="577" t="s">
        <v>41</v>
      </c>
      <c r="F899" s="13" t="s">
        <v>24</v>
      </c>
      <c r="G899" s="577" t="s">
        <v>789</v>
      </c>
      <c r="H899" s="645" t="s">
        <v>111</v>
      </c>
      <c r="I899" s="101" t="s">
        <v>1634</v>
      </c>
      <c r="J899" s="101" t="s">
        <v>752</v>
      </c>
      <c r="K899" s="61" t="s">
        <v>386</v>
      </c>
      <c r="L899" s="416" t="s">
        <v>1635</v>
      </c>
    </row>
    <row r="900" spans="1:13" ht="26.4">
      <c r="A900" s="63" t="s">
        <v>5</v>
      </c>
      <c r="B900" s="61" t="s">
        <v>5</v>
      </c>
      <c r="C900" s="63">
        <v>2021</v>
      </c>
      <c r="D900" s="627" t="s">
        <v>787</v>
      </c>
      <c r="E900" s="577" t="s">
        <v>41</v>
      </c>
      <c r="F900" s="13" t="s">
        <v>24</v>
      </c>
      <c r="G900" s="577" t="s">
        <v>789</v>
      </c>
      <c r="H900" s="637" t="s">
        <v>112</v>
      </c>
      <c r="I900" s="116" t="s">
        <v>1632</v>
      </c>
      <c r="J900" s="101">
        <f>1000+1500</f>
        <v>2500</v>
      </c>
      <c r="K900" s="61" t="s">
        <v>386</v>
      </c>
      <c r="L900" s="416"/>
    </row>
    <row r="901" spans="1:13" ht="26.4">
      <c r="A901" s="63" t="s">
        <v>5</v>
      </c>
      <c r="B901" s="61" t="s">
        <v>5</v>
      </c>
      <c r="C901" s="63">
        <v>2021</v>
      </c>
      <c r="D901" s="627" t="s">
        <v>787</v>
      </c>
      <c r="E901" s="577" t="s">
        <v>41</v>
      </c>
      <c r="F901" s="13" t="s">
        <v>24</v>
      </c>
      <c r="G901" s="577" t="s">
        <v>789</v>
      </c>
      <c r="H901" s="637" t="s">
        <v>112</v>
      </c>
      <c r="I901" s="101" t="s">
        <v>1634</v>
      </c>
      <c r="J901" s="101" t="s">
        <v>752</v>
      </c>
      <c r="K901" s="61" t="s">
        <v>386</v>
      </c>
      <c r="L901" s="416" t="s">
        <v>1635</v>
      </c>
    </row>
    <row r="902" spans="1:13" ht="26.4">
      <c r="A902" s="63" t="s">
        <v>5</v>
      </c>
      <c r="B902" s="61" t="s">
        <v>5</v>
      </c>
      <c r="C902" s="63">
        <v>2021</v>
      </c>
      <c r="D902" s="627" t="s">
        <v>787</v>
      </c>
      <c r="E902" s="577" t="s">
        <v>41</v>
      </c>
      <c r="F902" s="13" t="s">
        <v>24</v>
      </c>
      <c r="G902" s="577" t="s">
        <v>789</v>
      </c>
      <c r="H902" s="647" t="s">
        <v>113</v>
      </c>
      <c r="I902" s="116" t="s">
        <v>1632</v>
      </c>
      <c r="J902" s="101">
        <f>1000+1500</f>
        <v>2500</v>
      </c>
      <c r="K902" s="61" t="s">
        <v>386</v>
      </c>
      <c r="L902" s="416"/>
    </row>
    <row r="903" spans="1:13" ht="26.4">
      <c r="A903" s="63" t="s">
        <v>5</v>
      </c>
      <c r="B903" s="61" t="s">
        <v>5</v>
      </c>
      <c r="C903" s="63">
        <v>2021</v>
      </c>
      <c r="D903" s="627" t="s">
        <v>787</v>
      </c>
      <c r="E903" s="577" t="s">
        <v>41</v>
      </c>
      <c r="F903" s="13" t="s">
        <v>24</v>
      </c>
      <c r="G903" s="577" t="s">
        <v>789</v>
      </c>
      <c r="H903" s="647" t="s">
        <v>113</v>
      </c>
      <c r="I903" s="101" t="s">
        <v>1634</v>
      </c>
      <c r="J903" s="101" t="s">
        <v>752</v>
      </c>
      <c r="K903" s="61" t="s">
        <v>386</v>
      </c>
      <c r="L903" s="416" t="s">
        <v>1635</v>
      </c>
    </row>
    <row r="904" spans="1:13" ht="26.4">
      <c r="A904" s="63" t="s">
        <v>5</v>
      </c>
      <c r="B904" s="61" t="s">
        <v>5</v>
      </c>
      <c r="C904" s="63">
        <v>2021</v>
      </c>
      <c r="D904" s="627" t="s">
        <v>787</v>
      </c>
      <c r="E904" s="577" t="s">
        <v>41</v>
      </c>
      <c r="F904" s="13" t="s">
        <v>24</v>
      </c>
      <c r="G904" s="577" t="s">
        <v>789</v>
      </c>
      <c r="H904" s="645" t="s">
        <v>114</v>
      </c>
      <c r="I904" s="116" t="s">
        <v>1632</v>
      </c>
      <c r="J904" s="27" t="s">
        <v>1636</v>
      </c>
      <c r="K904" s="61" t="s">
        <v>386</v>
      </c>
      <c r="L904" s="416"/>
    </row>
    <row r="905" spans="1:13" ht="26.4">
      <c r="A905" s="63" t="s">
        <v>5</v>
      </c>
      <c r="B905" s="61" t="s">
        <v>5</v>
      </c>
      <c r="C905" s="63">
        <v>2021</v>
      </c>
      <c r="D905" s="627" t="s">
        <v>787</v>
      </c>
      <c r="E905" s="577" t="s">
        <v>41</v>
      </c>
      <c r="F905" s="13" t="s">
        <v>24</v>
      </c>
      <c r="G905" s="577" t="s">
        <v>789</v>
      </c>
      <c r="H905" s="645" t="s">
        <v>114</v>
      </c>
      <c r="I905" s="101" t="s">
        <v>1634</v>
      </c>
      <c r="J905" s="101" t="s">
        <v>752</v>
      </c>
      <c r="K905" s="61" t="s">
        <v>386</v>
      </c>
      <c r="L905" s="416" t="s">
        <v>1635</v>
      </c>
    </row>
    <row r="906" spans="1:13" ht="39.6">
      <c r="A906" s="27" t="s">
        <v>5</v>
      </c>
      <c r="B906" s="27" t="s">
        <v>5</v>
      </c>
      <c r="C906" s="101">
        <v>2021</v>
      </c>
      <c r="D906" s="629" t="s">
        <v>572</v>
      </c>
      <c r="E906" s="577" t="s">
        <v>41</v>
      </c>
      <c r="F906" s="13" t="s">
        <v>24</v>
      </c>
      <c r="G906" s="637" t="s">
        <v>795</v>
      </c>
      <c r="H906" s="637" t="s">
        <v>240</v>
      </c>
      <c r="I906" s="116" t="s">
        <v>1632</v>
      </c>
      <c r="J906" s="418">
        <v>7470.4000000000005</v>
      </c>
      <c r="K906" s="27" t="s">
        <v>386</v>
      </c>
      <c r="L906" s="284" t="s">
        <v>1633</v>
      </c>
      <c r="M906" s="108"/>
    </row>
    <row r="907" spans="1:13" ht="39.6">
      <c r="A907" s="27" t="s">
        <v>5</v>
      </c>
      <c r="B907" s="27" t="s">
        <v>5</v>
      </c>
      <c r="C907" s="101">
        <v>2021</v>
      </c>
      <c r="D907" s="629" t="s">
        <v>796</v>
      </c>
      <c r="E907" s="577" t="s">
        <v>41</v>
      </c>
      <c r="F907" s="13" t="s">
        <v>24</v>
      </c>
      <c r="G907" s="637" t="s">
        <v>565</v>
      </c>
      <c r="H907" s="637" t="s">
        <v>240</v>
      </c>
      <c r="I907" s="116" t="s">
        <v>1632</v>
      </c>
      <c r="J907" s="418">
        <v>9883.2000000000007</v>
      </c>
      <c r="K907" s="27" t="s">
        <v>386</v>
      </c>
      <c r="L907" s="284" t="s">
        <v>1633</v>
      </c>
      <c r="M907" s="138"/>
    </row>
    <row r="908" spans="1:13" ht="26.4">
      <c r="A908" s="62" t="s">
        <v>5</v>
      </c>
      <c r="B908" s="27" t="s">
        <v>5</v>
      </c>
      <c r="C908" s="63">
        <v>2021</v>
      </c>
      <c r="D908" s="627" t="s">
        <v>796</v>
      </c>
      <c r="E908" s="577" t="s">
        <v>41</v>
      </c>
      <c r="F908" s="13" t="s">
        <v>24</v>
      </c>
      <c r="G908" s="645" t="s">
        <v>565</v>
      </c>
      <c r="H908" s="645" t="s">
        <v>240</v>
      </c>
      <c r="I908" s="101" t="s">
        <v>1634</v>
      </c>
      <c r="J908" s="101" t="s">
        <v>752</v>
      </c>
      <c r="K908" s="61" t="s">
        <v>386</v>
      </c>
      <c r="L908" s="416" t="s">
        <v>1635</v>
      </c>
    </row>
    <row r="909" spans="1:13" ht="26.4">
      <c r="A909" s="62" t="s">
        <v>5</v>
      </c>
      <c r="B909" s="27" t="s">
        <v>5</v>
      </c>
      <c r="C909" s="62">
        <v>2021</v>
      </c>
      <c r="D909" s="629" t="s">
        <v>796</v>
      </c>
      <c r="E909" s="577" t="s">
        <v>41</v>
      </c>
      <c r="F909" s="13" t="s">
        <v>24</v>
      </c>
      <c r="G909" s="637" t="s">
        <v>565</v>
      </c>
      <c r="H909" s="637" t="s">
        <v>110</v>
      </c>
      <c r="I909" s="116" t="s">
        <v>1632</v>
      </c>
      <c r="J909" s="101">
        <v>100</v>
      </c>
      <c r="K909" s="27" t="s">
        <v>386</v>
      </c>
      <c r="L909" s="284"/>
    </row>
    <row r="910" spans="1:13" ht="26.4">
      <c r="A910" s="62" t="s">
        <v>5</v>
      </c>
      <c r="B910" s="27" t="s">
        <v>5</v>
      </c>
      <c r="C910" s="62">
        <v>2021</v>
      </c>
      <c r="D910" s="629" t="s">
        <v>796</v>
      </c>
      <c r="E910" s="577" t="s">
        <v>41</v>
      </c>
      <c r="F910" s="13" t="s">
        <v>24</v>
      </c>
      <c r="G910" s="637" t="s">
        <v>565</v>
      </c>
      <c r="H910" s="637" t="s">
        <v>110</v>
      </c>
      <c r="I910" s="101" t="s">
        <v>1634</v>
      </c>
      <c r="J910" s="101" t="s">
        <v>752</v>
      </c>
      <c r="K910" s="27" t="s">
        <v>386</v>
      </c>
      <c r="L910" s="284" t="s">
        <v>1635</v>
      </c>
    </row>
    <row r="911" spans="1:13" ht="26.4">
      <c r="A911" s="62" t="s">
        <v>5</v>
      </c>
      <c r="B911" s="27" t="s">
        <v>5</v>
      </c>
      <c r="C911" s="62">
        <v>2021</v>
      </c>
      <c r="D911" s="629" t="s">
        <v>796</v>
      </c>
      <c r="E911" s="577" t="s">
        <v>41</v>
      </c>
      <c r="F911" s="13" t="s">
        <v>24</v>
      </c>
      <c r="G911" s="637" t="s">
        <v>565</v>
      </c>
      <c r="H911" s="637" t="s">
        <v>111</v>
      </c>
      <c r="I911" s="116" t="s">
        <v>1632</v>
      </c>
      <c r="J911" s="101">
        <v>100</v>
      </c>
      <c r="K911" s="27" t="s">
        <v>386</v>
      </c>
      <c r="L911" s="284"/>
    </row>
    <row r="912" spans="1:13" ht="26.4">
      <c r="A912" s="62" t="s">
        <v>5</v>
      </c>
      <c r="B912" s="27" t="s">
        <v>5</v>
      </c>
      <c r="C912" s="62">
        <v>2021</v>
      </c>
      <c r="D912" s="629" t="s">
        <v>796</v>
      </c>
      <c r="E912" s="577" t="s">
        <v>41</v>
      </c>
      <c r="F912" s="13" t="s">
        <v>24</v>
      </c>
      <c r="G912" s="637" t="s">
        <v>565</v>
      </c>
      <c r="H912" s="637" t="s">
        <v>111</v>
      </c>
      <c r="I912" s="101" t="s">
        <v>1634</v>
      </c>
      <c r="J912" s="101" t="s">
        <v>752</v>
      </c>
      <c r="K912" s="27" t="s">
        <v>386</v>
      </c>
      <c r="L912" s="284" t="s">
        <v>1635</v>
      </c>
    </row>
    <row r="913" spans="1:13" ht="26.4">
      <c r="A913" s="62" t="s">
        <v>5</v>
      </c>
      <c r="B913" s="27" t="s">
        <v>5</v>
      </c>
      <c r="C913" s="62">
        <v>2021</v>
      </c>
      <c r="D913" s="629" t="s">
        <v>796</v>
      </c>
      <c r="E913" s="577" t="s">
        <v>41</v>
      </c>
      <c r="F913" s="13" t="s">
        <v>24</v>
      </c>
      <c r="G913" s="637" t="s">
        <v>565</v>
      </c>
      <c r="H913" s="637" t="s">
        <v>112</v>
      </c>
      <c r="I913" s="116" t="s">
        <v>1632</v>
      </c>
      <c r="J913" s="101">
        <v>100</v>
      </c>
      <c r="K913" s="27" t="s">
        <v>386</v>
      </c>
      <c r="L913" s="284"/>
    </row>
    <row r="914" spans="1:13" ht="26.4">
      <c r="A914" s="62" t="s">
        <v>5</v>
      </c>
      <c r="B914" s="27" t="s">
        <v>5</v>
      </c>
      <c r="C914" s="62">
        <v>2021</v>
      </c>
      <c r="D914" s="629" t="s">
        <v>796</v>
      </c>
      <c r="E914" s="577" t="s">
        <v>41</v>
      </c>
      <c r="F914" s="13" t="s">
        <v>24</v>
      </c>
      <c r="G914" s="637" t="s">
        <v>565</v>
      </c>
      <c r="H914" s="637" t="s">
        <v>112</v>
      </c>
      <c r="I914" s="101" t="s">
        <v>1634</v>
      </c>
      <c r="J914" s="101" t="s">
        <v>752</v>
      </c>
      <c r="K914" s="27" t="s">
        <v>386</v>
      </c>
      <c r="L914" s="284" t="s">
        <v>1635</v>
      </c>
    </row>
    <row r="915" spans="1:13" ht="26.4">
      <c r="A915" s="62" t="s">
        <v>5</v>
      </c>
      <c r="B915" s="27" t="s">
        <v>5</v>
      </c>
      <c r="C915" s="62">
        <v>2021</v>
      </c>
      <c r="D915" s="629" t="s">
        <v>796</v>
      </c>
      <c r="E915" s="577" t="s">
        <v>41</v>
      </c>
      <c r="F915" s="13" t="s">
        <v>24</v>
      </c>
      <c r="G915" s="637" t="s">
        <v>565</v>
      </c>
      <c r="H915" s="647" t="s">
        <v>113</v>
      </c>
      <c r="I915" s="116" t="s">
        <v>1632</v>
      </c>
      <c r="J915" s="101">
        <v>100</v>
      </c>
      <c r="K915" s="27" t="s">
        <v>386</v>
      </c>
      <c r="L915" s="284"/>
    </row>
    <row r="916" spans="1:13" ht="26.4">
      <c r="A916" s="62" t="s">
        <v>5</v>
      </c>
      <c r="B916" s="27" t="s">
        <v>5</v>
      </c>
      <c r="C916" s="62">
        <v>2021</v>
      </c>
      <c r="D916" s="629" t="s">
        <v>796</v>
      </c>
      <c r="E916" s="577" t="s">
        <v>41</v>
      </c>
      <c r="F916" s="13" t="s">
        <v>24</v>
      </c>
      <c r="G916" s="637" t="s">
        <v>565</v>
      </c>
      <c r="H916" s="647" t="s">
        <v>113</v>
      </c>
      <c r="I916" s="101" t="s">
        <v>1634</v>
      </c>
      <c r="J916" s="101" t="s">
        <v>752</v>
      </c>
      <c r="K916" s="27" t="s">
        <v>386</v>
      </c>
      <c r="L916" s="284" t="s">
        <v>1635</v>
      </c>
    </row>
    <row r="917" spans="1:13" ht="39.6">
      <c r="A917" s="27" t="s">
        <v>5</v>
      </c>
      <c r="B917" s="27" t="s">
        <v>5</v>
      </c>
      <c r="C917" s="101">
        <v>2021</v>
      </c>
      <c r="D917" s="629" t="s">
        <v>799</v>
      </c>
      <c r="E917" s="577" t="s">
        <v>41</v>
      </c>
      <c r="F917" s="13" t="s">
        <v>24</v>
      </c>
      <c r="G917" s="637" t="s">
        <v>800</v>
      </c>
      <c r="H917" s="655" t="s">
        <v>240</v>
      </c>
      <c r="I917" s="116" t="s">
        <v>1632</v>
      </c>
      <c r="J917" s="418">
        <v>295.8</v>
      </c>
      <c r="K917" s="27" t="s">
        <v>386</v>
      </c>
      <c r="L917" s="284" t="s">
        <v>1633</v>
      </c>
      <c r="M917" s="138"/>
    </row>
    <row r="918" spans="1:13" ht="39.6">
      <c r="A918" s="27" t="s">
        <v>5</v>
      </c>
      <c r="B918" s="27" t="s">
        <v>5</v>
      </c>
      <c r="C918" s="101">
        <v>2021</v>
      </c>
      <c r="D918" s="629" t="s">
        <v>801</v>
      </c>
      <c r="E918" s="577" t="s">
        <v>41</v>
      </c>
      <c r="F918" s="13" t="s">
        <v>24</v>
      </c>
      <c r="G918" s="637" t="s">
        <v>810</v>
      </c>
      <c r="H918" s="637" t="s">
        <v>240</v>
      </c>
      <c r="I918" s="116" t="s">
        <v>1632</v>
      </c>
      <c r="J918" s="418">
        <v>27065.200000000001</v>
      </c>
      <c r="K918" s="27" t="s">
        <v>386</v>
      </c>
      <c r="L918" s="284" t="s">
        <v>1637</v>
      </c>
      <c r="M918" s="108"/>
    </row>
    <row r="919" spans="1:13" ht="26.4">
      <c r="A919" s="62" t="s">
        <v>5</v>
      </c>
      <c r="B919" s="27" t="s">
        <v>5</v>
      </c>
      <c r="C919" s="62">
        <v>2021</v>
      </c>
      <c r="D919" s="629" t="s">
        <v>801</v>
      </c>
      <c r="E919" s="577" t="s">
        <v>41</v>
      </c>
      <c r="F919" s="13" t="s">
        <v>24</v>
      </c>
      <c r="G919" s="637" t="s">
        <v>810</v>
      </c>
      <c r="H919" s="637" t="s">
        <v>240</v>
      </c>
      <c r="I919" s="101" t="s">
        <v>1634</v>
      </c>
      <c r="J919" s="159" t="s">
        <v>752</v>
      </c>
      <c r="K919" s="27" t="s">
        <v>386</v>
      </c>
      <c r="L919" s="284" t="s">
        <v>1635</v>
      </c>
    </row>
    <row r="920" spans="1:13" ht="26.4">
      <c r="A920" s="62" t="s">
        <v>5</v>
      </c>
      <c r="B920" s="27" t="s">
        <v>5</v>
      </c>
      <c r="C920" s="62">
        <v>2021</v>
      </c>
      <c r="D920" s="629" t="s">
        <v>801</v>
      </c>
      <c r="E920" s="577" t="s">
        <v>41</v>
      </c>
      <c r="F920" s="13" t="s">
        <v>24</v>
      </c>
      <c r="G920" s="637" t="s">
        <v>810</v>
      </c>
      <c r="H920" s="637" t="s">
        <v>110</v>
      </c>
      <c r="I920" s="116" t="s">
        <v>1632</v>
      </c>
      <c r="J920" s="159">
        <v>250</v>
      </c>
      <c r="K920" s="27" t="s">
        <v>386</v>
      </c>
      <c r="L920" s="284"/>
    </row>
    <row r="921" spans="1:13" ht="26.4">
      <c r="A921" s="62" t="s">
        <v>5</v>
      </c>
      <c r="B921" s="27" t="s">
        <v>5</v>
      </c>
      <c r="C921" s="62">
        <v>2021</v>
      </c>
      <c r="D921" s="629" t="s">
        <v>801</v>
      </c>
      <c r="E921" s="577" t="s">
        <v>41</v>
      </c>
      <c r="F921" s="13" t="s">
        <v>24</v>
      </c>
      <c r="G921" s="637" t="s">
        <v>810</v>
      </c>
      <c r="H921" s="637" t="s">
        <v>110</v>
      </c>
      <c r="I921" s="101" t="s">
        <v>1634</v>
      </c>
      <c r="J921" s="159" t="s">
        <v>752</v>
      </c>
      <c r="K921" s="27" t="s">
        <v>386</v>
      </c>
      <c r="L921" s="284" t="s">
        <v>1635</v>
      </c>
    </row>
    <row r="922" spans="1:13" ht="26.4">
      <c r="A922" s="62" t="s">
        <v>5</v>
      </c>
      <c r="B922" s="27" t="s">
        <v>5</v>
      </c>
      <c r="C922" s="62">
        <v>2021</v>
      </c>
      <c r="D922" s="629" t="s">
        <v>801</v>
      </c>
      <c r="E922" s="577" t="s">
        <v>41</v>
      </c>
      <c r="F922" s="13" t="s">
        <v>24</v>
      </c>
      <c r="G922" s="637" t="s">
        <v>810</v>
      </c>
      <c r="H922" s="637" t="s">
        <v>111</v>
      </c>
      <c r="I922" s="116" t="s">
        <v>1632</v>
      </c>
      <c r="J922" s="159">
        <v>250</v>
      </c>
      <c r="K922" s="27" t="s">
        <v>386</v>
      </c>
      <c r="L922" s="284"/>
    </row>
    <row r="923" spans="1:13" ht="26.4">
      <c r="A923" s="62" t="s">
        <v>5</v>
      </c>
      <c r="B923" s="27" t="s">
        <v>5</v>
      </c>
      <c r="C923" s="62">
        <v>2021</v>
      </c>
      <c r="D923" s="629" t="s">
        <v>801</v>
      </c>
      <c r="E923" s="577" t="s">
        <v>41</v>
      </c>
      <c r="F923" s="13" t="s">
        <v>24</v>
      </c>
      <c r="G923" s="637" t="s">
        <v>810</v>
      </c>
      <c r="H923" s="637" t="s">
        <v>111</v>
      </c>
      <c r="I923" s="101" t="s">
        <v>1634</v>
      </c>
      <c r="J923" s="159" t="s">
        <v>752</v>
      </c>
      <c r="K923" s="27" t="s">
        <v>386</v>
      </c>
      <c r="L923" s="284" t="s">
        <v>1635</v>
      </c>
    </row>
    <row r="924" spans="1:13" ht="26.4">
      <c r="A924" s="62" t="s">
        <v>5</v>
      </c>
      <c r="B924" s="27" t="s">
        <v>5</v>
      </c>
      <c r="C924" s="62">
        <v>2021</v>
      </c>
      <c r="D924" s="629" t="s">
        <v>801</v>
      </c>
      <c r="E924" s="577" t="s">
        <v>41</v>
      </c>
      <c r="F924" s="13" t="s">
        <v>24</v>
      </c>
      <c r="G924" s="637" t="s">
        <v>810</v>
      </c>
      <c r="H924" s="637" t="s">
        <v>112</v>
      </c>
      <c r="I924" s="116" t="s">
        <v>1632</v>
      </c>
      <c r="J924" s="159">
        <v>250</v>
      </c>
      <c r="K924" s="27" t="s">
        <v>386</v>
      </c>
      <c r="L924" s="284"/>
    </row>
    <row r="925" spans="1:13" ht="26.4">
      <c r="A925" s="62" t="s">
        <v>5</v>
      </c>
      <c r="B925" s="27" t="s">
        <v>5</v>
      </c>
      <c r="C925" s="62">
        <v>2021</v>
      </c>
      <c r="D925" s="629" t="s">
        <v>801</v>
      </c>
      <c r="E925" s="577" t="s">
        <v>41</v>
      </c>
      <c r="F925" s="13" t="s">
        <v>24</v>
      </c>
      <c r="G925" s="637" t="s">
        <v>810</v>
      </c>
      <c r="H925" s="637" t="s">
        <v>112</v>
      </c>
      <c r="I925" s="101" t="s">
        <v>1634</v>
      </c>
      <c r="J925" s="159" t="s">
        <v>752</v>
      </c>
      <c r="K925" s="27" t="s">
        <v>386</v>
      </c>
      <c r="L925" s="284" t="s">
        <v>1635</v>
      </c>
    </row>
    <row r="926" spans="1:13" ht="26.4">
      <c r="A926" s="62" t="s">
        <v>5</v>
      </c>
      <c r="B926" s="27" t="s">
        <v>5</v>
      </c>
      <c r="C926" s="62">
        <v>2021</v>
      </c>
      <c r="D926" s="570" t="s">
        <v>801</v>
      </c>
      <c r="E926" s="577" t="s">
        <v>41</v>
      </c>
      <c r="F926" s="13" t="s">
        <v>24</v>
      </c>
      <c r="G926" s="637" t="s">
        <v>810</v>
      </c>
      <c r="H926" s="647" t="s">
        <v>113</v>
      </c>
      <c r="I926" s="116" t="s">
        <v>1632</v>
      </c>
      <c r="J926" s="101">
        <v>250</v>
      </c>
      <c r="K926" s="27" t="s">
        <v>386</v>
      </c>
      <c r="L926" s="284"/>
    </row>
    <row r="927" spans="1:13" ht="26.4">
      <c r="A927" s="62" t="s">
        <v>5</v>
      </c>
      <c r="B927" s="27" t="s">
        <v>5</v>
      </c>
      <c r="C927" s="62">
        <v>2021</v>
      </c>
      <c r="D927" s="570" t="s">
        <v>801</v>
      </c>
      <c r="E927" s="577" t="s">
        <v>41</v>
      </c>
      <c r="F927" s="13" t="s">
        <v>24</v>
      </c>
      <c r="G927" s="637" t="s">
        <v>810</v>
      </c>
      <c r="H927" s="647" t="s">
        <v>113</v>
      </c>
      <c r="I927" s="101" t="s">
        <v>1634</v>
      </c>
      <c r="J927" s="101" t="s">
        <v>752</v>
      </c>
      <c r="K927" s="27" t="s">
        <v>386</v>
      </c>
      <c r="L927" s="284" t="s">
        <v>1635</v>
      </c>
    </row>
    <row r="928" spans="1:13" ht="39.6">
      <c r="A928" s="27" t="s">
        <v>5</v>
      </c>
      <c r="B928" s="27" t="s">
        <v>5</v>
      </c>
      <c r="C928" s="101">
        <v>2021</v>
      </c>
      <c r="D928" s="629" t="s">
        <v>803</v>
      </c>
      <c r="E928" s="577" t="s">
        <v>41</v>
      </c>
      <c r="F928" s="13" t="s">
        <v>24</v>
      </c>
      <c r="G928" s="637" t="s">
        <v>810</v>
      </c>
      <c r="H928" s="655" t="s">
        <v>240</v>
      </c>
      <c r="I928" s="116" t="s">
        <v>1632</v>
      </c>
      <c r="J928" s="418">
        <v>9012</v>
      </c>
      <c r="K928" s="27" t="s">
        <v>386</v>
      </c>
      <c r="L928" s="284" t="s">
        <v>1637</v>
      </c>
      <c r="M928" s="108"/>
    </row>
    <row r="929" spans="1:13" ht="26.4">
      <c r="A929" s="62" t="s">
        <v>5</v>
      </c>
      <c r="B929" s="27" t="s">
        <v>5</v>
      </c>
      <c r="C929" s="62">
        <v>2021</v>
      </c>
      <c r="D929" s="629" t="s">
        <v>803</v>
      </c>
      <c r="E929" s="577" t="s">
        <v>41</v>
      </c>
      <c r="F929" s="13" t="s">
        <v>24</v>
      </c>
      <c r="G929" s="637" t="s">
        <v>810</v>
      </c>
      <c r="H929" s="637" t="s">
        <v>240</v>
      </c>
      <c r="I929" s="101" t="s">
        <v>1634</v>
      </c>
      <c r="J929" s="159" t="s">
        <v>752</v>
      </c>
      <c r="K929" s="27" t="s">
        <v>386</v>
      </c>
      <c r="L929" s="284" t="s">
        <v>1635</v>
      </c>
    </row>
    <row r="930" spans="1:13" ht="26.4">
      <c r="A930" s="62" t="s">
        <v>5</v>
      </c>
      <c r="B930" s="27" t="s">
        <v>5</v>
      </c>
      <c r="C930" s="62">
        <v>2021</v>
      </c>
      <c r="D930" s="629" t="s">
        <v>803</v>
      </c>
      <c r="E930" s="577" t="s">
        <v>41</v>
      </c>
      <c r="F930" s="13" t="s">
        <v>24</v>
      </c>
      <c r="G930" s="637" t="s">
        <v>810</v>
      </c>
      <c r="H930" s="637" t="s">
        <v>110</v>
      </c>
      <c r="I930" s="116" t="s">
        <v>1632</v>
      </c>
      <c r="J930" s="159">
        <v>300</v>
      </c>
      <c r="K930" s="27" t="s">
        <v>386</v>
      </c>
      <c r="L930" s="284"/>
    </row>
    <row r="931" spans="1:13" ht="26.4">
      <c r="A931" s="62" t="s">
        <v>5</v>
      </c>
      <c r="B931" s="27" t="s">
        <v>5</v>
      </c>
      <c r="C931" s="62">
        <v>2021</v>
      </c>
      <c r="D931" s="629" t="s">
        <v>803</v>
      </c>
      <c r="E931" s="577" t="s">
        <v>41</v>
      </c>
      <c r="F931" s="13" t="s">
        <v>24</v>
      </c>
      <c r="G931" s="637" t="s">
        <v>810</v>
      </c>
      <c r="H931" s="637" t="s">
        <v>110</v>
      </c>
      <c r="I931" s="101" t="s">
        <v>1634</v>
      </c>
      <c r="J931" s="159" t="s">
        <v>752</v>
      </c>
      <c r="K931" s="27" t="s">
        <v>386</v>
      </c>
      <c r="L931" s="284" t="s">
        <v>1635</v>
      </c>
    </row>
    <row r="932" spans="1:13" ht="26.4">
      <c r="A932" s="62" t="s">
        <v>5</v>
      </c>
      <c r="B932" s="27" t="s">
        <v>5</v>
      </c>
      <c r="C932" s="62">
        <v>2021</v>
      </c>
      <c r="D932" s="629" t="s">
        <v>803</v>
      </c>
      <c r="E932" s="577" t="s">
        <v>41</v>
      </c>
      <c r="F932" s="13" t="s">
        <v>24</v>
      </c>
      <c r="G932" s="637" t="s">
        <v>810</v>
      </c>
      <c r="H932" s="637" t="s">
        <v>111</v>
      </c>
      <c r="I932" s="116" t="s">
        <v>1632</v>
      </c>
      <c r="J932" s="159">
        <v>300</v>
      </c>
      <c r="K932" s="27" t="s">
        <v>386</v>
      </c>
      <c r="L932" s="284"/>
    </row>
    <row r="933" spans="1:13" ht="26.4">
      <c r="A933" s="62" t="s">
        <v>5</v>
      </c>
      <c r="B933" s="27" t="s">
        <v>5</v>
      </c>
      <c r="C933" s="62">
        <v>2021</v>
      </c>
      <c r="D933" s="629" t="s">
        <v>803</v>
      </c>
      <c r="E933" s="577" t="s">
        <v>41</v>
      </c>
      <c r="F933" s="13" t="s">
        <v>24</v>
      </c>
      <c r="G933" s="637" t="s">
        <v>810</v>
      </c>
      <c r="H933" s="637" t="s">
        <v>111</v>
      </c>
      <c r="I933" s="101" t="s">
        <v>1634</v>
      </c>
      <c r="J933" s="159" t="s">
        <v>752</v>
      </c>
      <c r="K933" s="27" t="s">
        <v>386</v>
      </c>
      <c r="L933" s="284" t="s">
        <v>1635</v>
      </c>
    </row>
    <row r="934" spans="1:13" ht="26.4">
      <c r="A934" s="62" t="s">
        <v>5</v>
      </c>
      <c r="B934" s="27" t="s">
        <v>5</v>
      </c>
      <c r="C934" s="62">
        <v>2021</v>
      </c>
      <c r="D934" s="629" t="s">
        <v>803</v>
      </c>
      <c r="E934" s="577" t="s">
        <v>41</v>
      </c>
      <c r="F934" s="13" t="s">
        <v>24</v>
      </c>
      <c r="G934" s="637" t="s">
        <v>810</v>
      </c>
      <c r="H934" s="637" t="s">
        <v>112</v>
      </c>
      <c r="I934" s="116" t="s">
        <v>1632</v>
      </c>
      <c r="J934" s="159">
        <v>300</v>
      </c>
      <c r="K934" s="27" t="s">
        <v>386</v>
      </c>
      <c r="L934" s="284"/>
    </row>
    <row r="935" spans="1:13" ht="26.4">
      <c r="A935" s="62" t="s">
        <v>5</v>
      </c>
      <c r="B935" s="27" t="s">
        <v>5</v>
      </c>
      <c r="C935" s="62">
        <v>2021</v>
      </c>
      <c r="D935" s="629" t="s">
        <v>803</v>
      </c>
      <c r="E935" s="577" t="s">
        <v>41</v>
      </c>
      <c r="F935" s="13" t="s">
        <v>24</v>
      </c>
      <c r="G935" s="637" t="s">
        <v>810</v>
      </c>
      <c r="H935" s="637" t="s">
        <v>112</v>
      </c>
      <c r="I935" s="101" t="s">
        <v>1634</v>
      </c>
      <c r="J935" s="159" t="s">
        <v>752</v>
      </c>
      <c r="K935" s="27" t="s">
        <v>386</v>
      </c>
      <c r="L935" s="284" t="s">
        <v>1635</v>
      </c>
    </row>
    <row r="936" spans="1:13" ht="26.4">
      <c r="A936" s="62" t="s">
        <v>5</v>
      </c>
      <c r="B936" s="27" t="s">
        <v>5</v>
      </c>
      <c r="C936" s="62">
        <v>2021</v>
      </c>
      <c r="D936" s="629" t="s">
        <v>803</v>
      </c>
      <c r="E936" s="577" t="s">
        <v>41</v>
      </c>
      <c r="F936" s="13" t="s">
        <v>24</v>
      </c>
      <c r="G936" s="637" t="s">
        <v>810</v>
      </c>
      <c r="H936" s="647" t="s">
        <v>113</v>
      </c>
      <c r="I936" s="116" t="s">
        <v>1632</v>
      </c>
      <c r="J936" s="159">
        <v>300</v>
      </c>
      <c r="K936" s="27" t="s">
        <v>386</v>
      </c>
      <c r="L936" s="284"/>
    </row>
    <row r="937" spans="1:13" ht="26.4">
      <c r="A937" s="62" t="s">
        <v>5</v>
      </c>
      <c r="B937" s="27" t="s">
        <v>5</v>
      </c>
      <c r="C937" s="62">
        <v>2021</v>
      </c>
      <c r="D937" s="629" t="s">
        <v>803</v>
      </c>
      <c r="E937" s="577" t="s">
        <v>41</v>
      </c>
      <c r="F937" s="13" t="s">
        <v>24</v>
      </c>
      <c r="G937" s="637" t="s">
        <v>810</v>
      </c>
      <c r="H937" s="647" t="s">
        <v>113</v>
      </c>
      <c r="I937" s="101" t="s">
        <v>1634</v>
      </c>
      <c r="J937" s="159" t="s">
        <v>752</v>
      </c>
      <c r="K937" s="27" t="s">
        <v>386</v>
      </c>
      <c r="L937" s="284" t="s">
        <v>1635</v>
      </c>
    </row>
    <row r="938" spans="1:13" ht="26.4">
      <c r="A938" s="61" t="s">
        <v>5</v>
      </c>
      <c r="B938" s="61" t="s">
        <v>5</v>
      </c>
      <c r="C938" s="101">
        <v>2021</v>
      </c>
      <c r="D938" s="627" t="s">
        <v>803</v>
      </c>
      <c r="E938" s="577" t="s">
        <v>41</v>
      </c>
      <c r="F938" s="13" t="s">
        <v>24</v>
      </c>
      <c r="G938" s="645" t="s">
        <v>805</v>
      </c>
      <c r="H938" s="645" t="s">
        <v>240</v>
      </c>
      <c r="I938" s="116" t="s">
        <v>1632</v>
      </c>
      <c r="J938" s="418">
        <v>532.1</v>
      </c>
      <c r="K938" s="61" t="s">
        <v>386</v>
      </c>
      <c r="L938" s="416" t="s">
        <v>1649</v>
      </c>
      <c r="M938" s="108"/>
    </row>
    <row r="939" spans="1:13" ht="39.6">
      <c r="A939" s="27" t="s">
        <v>5</v>
      </c>
      <c r="B939" s="27" t="s">
        <v>5</v>
      </c>
      <c r="C939" s="101">
        <v>2021</v>
      </c>
      <c r="D939" s="629" t="s">
        <v>803</v>
      </c>
      <c r="E939" s="577" t="s">
        <v>41</v>
      </c>
      <c r="F939" s="13" t="s">
        <v>24</v>
      </c>
      <c r="G939" s="637" t="s">
        <v>806</v>
      </c>
      <c r="H939" s="637" t="s">
        <v>240</v>
      </c>
      <c r="I939" s="116" t="s">
        <v>1632</v>
      </c>
      <c r="J939" s="418">
        <v>38644</v>
      </c>
      <c r="K939" s="27" t="s">
        <v>386</v>
      </c>
      <c r="L939" s="284" t="s">
        <v>1637</v>
      </c>
      <c r="M939" s="108"/>
    </row>
    <row r="940" spans="1:13" ht="26.4">
      <c r="A940" s="62" t="s">
        <v>5</v>
      </c>
      <c r="B940" s="61" t="s">
        <v>5</v>
      </c>
      <c r="C940" s="63">
        <v>2021</v>
      </c>
      <c r="D940" s="570" t="s">
        <v>803</v>
      </c>
      <c r="E940" s="577" t="s">
        <v>41</v>
      </c>
      <c r="F940" s="13" t="s">
        <v>24</v>
      </c>
      <c r="G940" s="577" t="s">
        <v>806</v>
      </c>
      <c r="H940" s="645" t="s">
        <v>240</v>
      </c>
      <c r="I940" s="101" t="s">
        <v>1634</v>
      </c>
      <c r="J940" s="101" t="s">
        <v>752</v>
      </c>
      <c r="K940" s="61" t="s">
        <v>386</v>
      </c>
      <c r="L940" s="416" t="s">
        <v>1635</v>
      </c>
    </row>
    <row r="941" spans="1:13" ht="26.4">
      <c r="A941" s="62" t="s">
        <v>5</v>
      </c>
      <c r="B941" s="27" t="s">
        <v>5</v>
      </c>
      <c r="C941" s="62">
        <v>2021</v>
      </c>
      <c r="D941" s="570" t="s">
        <v>803</v>
      </c>
      <c r="E941" s="577" t="s">
        <v>41</v>
      </c>
      <c r="F941" s="13" t="s">
        <v>24</v>
      </c>
      <c r="G941" s="577" t="s">
        <v>806</v>
      </c>
      <c r="H941" s="637" t="s">
        <v>110</v>
      </c>
      <c r="I941" s="116" t="s">
        <v>1632</v>
      </c>
      <c r="J941" s="159">
        <f>400+430</f>
        <v>830</v>
      </c>
      <c r="K941" s="27" t="s">
        <v>386</v>
      </c>
      <c r="L941" s="284"/>
    </row>
    <row r="942" spans="1:13" ht="26.4">
      <c r="A942" s="62" t="s">
        <v>5</v>
      </c>
      <c r="B942" s="27" t="s">
        <v>5</v>
      </c>
      <c r="C942" s="62">
        <v>2021</v>
      </c>
      <c r="D942" s="570" t="s">
        <v>803</v>
      </c>
      <c r="E942" s="577" t="s">
        <v>41</v>
      </c>
      <c r="F942" s="13" t="s">
        <v>24</v>
      </c>
      <c r="G942" s="577" t="s">
        <v>806</v>
      </c>
      <c r="H942" s="637" t="s">
        <v>110</v>
      </c>
      <c r="I942" s="101" t="s">
        <v>1634</v>
      </c>
      <c r="J942" s="101" t="s">
        <v>752</v>
      </c>
      <c r="K942" s="27" t="s">
        <v>386</v>
      </c>
      <c r="L942" s="284" t="s">
        <v>1635</v>
      </c>
    </row>
    <row r="943" spans="1:13" ht="26.4">
      <c r="A943" s="62" t="s">
        <v>5</v>
      </c>
      <c r="B943" s="27" t="s">
        <v>5</v>
      </c>
      <c r="C943" s="62">
        <v>2021</v>
      </c>
      <c r="D943" s="570" t="s">
        <v>803</v>
      </c>
      <c r="E943" s="577" t="s">
        <v>41</v>
      </c>
      <c r="F943" s="13" t="s">
        <v>24</v>
      </c>
      <c r="G943" s="577" t="s">
        <v>806</v>
      </c>
      <c r="H943" s="637" t="s">
        <v>111</v>
      </c>
      <c r="I943" s="116" t="s">
        <v>1632</v>
      </c>
      <c r="J943" s="159">
        <v>250</v>
      </c>
      <c r="K943" s="27" t="s">
        <v>386</v>
      </c>
      <c r="L943" s="284"/>
    </row>
    <row r="944" spans="1:13" ht="26.4">
      <c r="A944" s="62" t="s">
        <v>5</v>
      </c>
      <c r="B944" s="27" t="s">
        <v>5</v>
      </c>
      <c r="C944" s="62">
        <v>2021</v>
      </c>
      <c r="D944" s="570" t="s">
        <v>803</v>
      </c>
      <c r="E944" s="577" t="s">
        <v>41</v>
      </c>
      <c r="F944" s="13" t="s">
        <v>24</v>
      </c>
      <c r="G944" s="577" t="s">
        <v>806</v>
      </c>
      <c r="H944" s="637" t="s">
        <v>111</v>
      </c>
      <c r="I944" s="101" t="s">
        <v>1634</v>
      </c>
      <c r="J944" s="101" t="s">
        <v>752</v>
      </c>
      <c r="K944" s="27" t="s">
        <v>386</v>
      </c>
      <c r="L944" s="284" t="s">
        <v>1635</v>
      </c>
    </row>
    <row r="945" spans="1:13" ht="26.4">
      <c r="A945" s="62" t="s">
        <v>5</v>
      </c>
      <c r="B945" s="27" t="s">
        <v>5</v>
      </c>
      <c r="C945" s="62">
        <v>2021</v>
      </c>
      <c r="D945" s="570" t="s">
        <v>803</v>
      </c>
      <c r="E945" s="577" t="s">
        <v>41</v>
      </c>
      <c r="F945" s="13" t="s">
        <v>24</v>
      </c>
      <c r="G945" s="577" t="s">
        <v>806</v>
      </c>
      <c r="H945" s="637" t="s">
        <v>112</v>
      </c>
      <c r="I945" s="116" t="s">
        <v>1632</v>
      </c>
      <c r="J945" s="159">
        <f>400+430</f>
        <v>830</v>
      </c>
      <c r="K945" s="27" t="s">
        <v>386</v>
      </c>
      <c r="L945" s="284"/>
    </row>
    <row r="946" spans="1:13" ht="26.4">
      <c r="A946" s="62" t="s">
        <v>5</v>
      </c>
      <c r="B946" s="27" t="s">
        <v>5</v>
      </c>
      <c r="C946" s="62">
        <v>2021</v>
      </c>
      <c r="D946" s="570" t="s">
        <v>803</v>
      </c>
      <c r="E946" s="577" t="s">
        <v>41</v>
      </c>
      <c r="F946" s="13" t="s">
        <v>24</v>
      </c>
      <c r="G946" s="577" t="s">
        <v>806</v>
      </c>
      <c r="H946" s="637" t="s">
        <v>112</v>
      </c>
      <c r="I946" s="101" t="s">
        <v>1634</v>
      </c>
      <c r="J946" s="101" t="s">
        <v>752</v>
      </c>
      <c r="K946" s="27" t="s">
        <v>386</v>
      </c>
      <c r="L946" s="284" t="s">
        <v>1635</v>
      </c>
    </row>
    <row r="947" spans="1:13" ht="26.4">
      <c r="A947" s="62" t="s">
        <v>5</v>
      </c>
      <c r="B947" s="27" t="s">
        <v>5</v>
      </c>
      <c r="C947" s="62">
        <v>2021</v>
      </c>
      <c r="D947" s="570" t="s">
        <v>803</v>
      </c>
      <c r="E947" s="577" t="s">
        <v>41</v>
      </c>
      <c r="F947" s="13" t="s">
        <v>24</v>
      </c>
      <c r="G947" s="577" t="s">
        <v>806</v>
      </c>
      <c r="H947" s="647" t="s">
        <v>113</v>
      </c>
      <c r="I947" s="116" t="s">
        <v>1632</v>
      </c>
      <c r="J947" s="159">
        <f>400+430</f>
        <v>830</v>
      </c>
      <c r="K947" s="27" t="s">
        <v>386</v>
      </c>
      <c r="L947" s="284"/>
    </row>
    <row r="948" spans="1:13" ht="26.4">
      <c r="A948" s="62" t="s">
        <v>5</v>
      </c>
      <c r="B948" s="27" t="s">
        <v>5</v>
      </c>
      <c r="C948" s="62">
        <v>2021</v>
      </c>
      <c r="D948" s="570" t="s">
        <v>803</v>
      </c>
      <c r="E948" s="577" t="s">
        <v>41</v>
      </c>
      <c r="F948" s="13" t="s">
        <v>24</v>
      </c>
      <c r="G948" s="577" t="s">
        <v>806</v>
      </c>
      <c r="H948" s="647" t="s">
        <v>113</v>
      </c>
      <c r="I948" s="101" t="s">
        <v>1634</v>
      </c>
      <c r="J948" s="101" t="s">
        <v>752</v>
      </c>
      <c r="K948" s="27" t="s">
        <v>386</v>
      </c>
      <c r="L948" s="284" t="s">
        <v>1635</v>
      </c>
    </row>
    <row r="949" spans="1:13" ht="39.6">
      <c r="A949" s="27" t="s">
        <v>5</v>
      </c>
      <c r="B949" s="27" t="s">
        <v>5</v>
      </c>
      <c r="C949" s="101">
        <v>2021</v>
      </c>
      <c r="D949" s="570" t="s">
        <v>691</v>
      </c>
      <c r="E949" s="577" t="s">
        <v>41</v>
      </c>
      <c r="F949" s="13" t="s">
        <v>24</v>
      </c>
      <c r="G949" s="577" t="s">
        <v>810</v>
      </c>
      <c r="H949" s="637" t="s">
        <v>240</v>
      </c>
      <c r="I949" s="116" t="s">
        <v>1632</v>
      </c>
      <c r="J949" s="418">
        <v>3500.4</v>
      </c>
      <c r="K949" s="27" t="s">
        <v>386</v>
      </c>
      <c r="L949" s="284" t="s">
        <v>1637</v>
      </c>
      <c r="M949" s="108"/>
    </row>
    <row r="950" spans="1:13" ht="26.4">
      <c r="A950" s="62" t="s">
        <v>5</v>
      </c>
      <c r="B950" s="27" t="s">
        <v>5</v>
      </c>
      <c r="C950" s="62">
        <v>2021</v>
      </c>
      <c r="D950" s="570" t="s">
        <v>691</v>
      </c>
      <c r="E950" s="577" t="s">
        <v>41</v>
      </c>
      <c r="F950" s="13" t="s">
        <v>24</v>
      </c>
      <c r="G950" s="577" t="s">
        <v>810</v>
      </c>
      <c r="H950" s="637" t="s">
        <v>240</v>
      </c>
      <c r="I950" s="101" t="s">
        <v>1634</v>
      </c>
      <c r="J950" s="159" t="s">
        <v>752</v>
      </c>
      <c r="K950" s="27" t="s">
        <v>386</v>
      </c>
      <c r="L950" s="284" t="s">
        <v>1635</v>
      </c>
    </row>
    <row r="951" spans="1:13">
      <c r="A951" s="62" t="s">
        <v>5</v>
      </c>
      <c r="B951" s="27" t="s">
        <v>5</v>
      </c>
      <c r="C951" s="101">
        <v>2021</v>
      </c>
      <c r="D951" s="629" t="s">
        <v>691</v>
      </c>
      <c r="E951" s="577" t="s">
        <v>41</v>
      </c>
      <c r="F951" s="13" t="s">
        <v>24</v>
      </c>
      <c r="G951" s="577" t="s">
        <v>810</v>
      </c>
      <c r="H951" s="637" t="s">
        <v>111</v>
      </c>
      <c r="I951" s="116" t="s">
        <v>1632</v>
      </c>
      <c r="J951" s="27" t="s">
        <v>1636</v>
      </c>
      <c r="K951" s="27" t="s">
        <v>386</v>
      </c>
      <c r="L951" s="284"/>
    </row>
    <row r="952" spans="1:13">
      <c r="A952" s="62" t="s">
        <v>5</v>
      </c>
      <c r="B952" s="27" t="s">
        <v>5</v>
      </c>
      <c r="C952" s="62">
        <v>2021</v>
      </c>
      <c r="D952" s="629" t="s">
        <v>691</v>
      </c>
      <c r="E952" s="577" t="s">
        <v>41</v>
      </c>
      <c r="F952" s="13" t="s">
        <v>24</v>
      </c>
      <c r="G952" s="577" t="s">
        <v>810</v>
      </c>
      <c r="H952" s="637" t="s">
        <v>111</v>
      </c>
      <c r="I952" s="101" t="s">
        <v>1634</v>
      </c>
      <c r="J952" s="27" t="s">
        <v>1636</v>
      </c>
      <c r="K952" s="27" t="s">
        <v>386</v>
      </c>
      <c r="L952" s="284"/>
    </row>
    <row r="953" spans="1:13">
      <c r="A953" s="62" t="s">
        <v>5</v>
      </c>
      <c r="B953" s="27" t="s">
        <v>5</v>
      </c>
      <c r="C953" s="101">
        <v>2021</v>
      </c>
      <c r="D953" s="629" t="s">
        <v>691</v>
      </c>
      <c r="E953" s="577" t="s">
        <v>41</v>
      </c>
      <c r="F953" s="13" t="s">
        <v>24</v>
      </c>
      <c r="G953" s="577" t="s">
        <v>810</v>
      </c>
      <c r="H953" s="637" t="s">
        <v>112</v>
      </c>
      <c r="I953" s="116" t="s">
        <v>1632</v>
      </c>
      <c r="J953" s="27" t="s">
        <v>1636</v>
      </c>
      <c r="K953" s="27" t="s">
        <v>386</v>
      </c>
      <c r="L953" s="284"/>
    </row>
    <row r="954" spans="1:13">
      <c r="A954" s="62" t="s">
        <v>5</v>
      </c>
      <c r="B954" s="27" t="s">
        <v>5</v>
      </c>
      <c r="C954" s="62">
        <v>2021</v>
      </c>
      <c r="D954" s="629" t="s">
        <v>691</v>
      </c>
      <c r="E954" s="577" t="s">
        <v>41</v>
      </c>
      <c r="F954" s="13" t="s">
        <v>24</v>
      </c>
      <c r="G954" s="577" t="s">
        <v>810</v>
      </c>
      <c r="H954" s="637" t="s">
        <v>112</v>
      </c>
      <c r="I954" s="101" t="s">
        <v>1634</v>
      </c>
      <c r="J954" s="27" t="s">
        <v>1636</v>
      </c>
      <c r="K954" s="27" t="s">
        <v>386</v>
      </c>
      <c r="L954" s="284"/>
    </row>
    <row r="955" spans="1:13" ht="26.4">
      <c r="A955" s="62" t="s">
        <v>5</v>
      </c>
      <c r="B955" s="27" t="s">
        <v>5</v>
      </c>
      <c r="C955" s="101">
        <v>2021</v>
      </c>
      <c r="D955" s="629" t="s">
        <v>691</v>
      </c>
      <c r="E955" s="577" t="s">
        <v>41</v>
      </c>
      <c r="F955" s="13" t="s">
        <v>24</v>
      </c>
      <c r="G955" s="577" t="s">
        <v>810</v>
      </c>
      <c r="H955" s="647" t="s">
        <v>113</v>
      </c>
      <c r="I955" s="116" t="s">
        <v>1632</v>
      </c>
      <c r="J955" s="27" t="s">
        <v>1636</v>
      </c>
      <c r="K955" s="27" t="s">
        <v>386</v>
      </c>
      <c r="L955" s="284"/>
    </row>
    <row r="956" spans="1:13" ht="26.4">
      <c r="A956" s="62" t="s">
        <v>5</v>
      </c>
      <c r="B956" s="27" t="s">
        <v>5</v>
      </c>
      <c r="C956" s="62">
        <v>2021</v>
      </c>
      <c r="D956" s="629" t="s">
        <v>691</v>
      </c>
      <c r="E956" s="577" t="s">
        <v>41</v>
      </c>
      <c r="F956" s="13" t="s">
        <v>24</v>
      </c>
      <c r="G956" s="577" t="s">
        <v>810</v>
      </c>
      <c r="H956" s="647" t="s">
        <v>113</v>
      </c>
      <c r="I956" s="101" t="s">
        <v>1634</v>
      </c>
      <c r="J956" s="27" t="s">
        <v>1636</v>
      </c>
      <c r="K956" s="27" t="s">
        <v>386</v>
      </c>
      <c r="L956" s="284"/>
    </row>
    <row r="957" spans="1:13" ht="26.4">
      <c r="A957" s="61" t="s">
        <v>5</v>
      </c>
      <c r="B957" s="61" t="s">
        <v>5</v>
      </c>
      <c r="C957" s="101">
        <v>2021</v>
      </c>
      <c r="D957" s="570" t="s">
        <v>811</v>
      </c>
      <c r="E957" s="577" t="s">
        <v>41</v>
      </c>
      <c r="F957" s="13" t="s">
        <v>24</v>
      </c>
      <c r="G957" s="577" t="s">
        <v>812</v>
      </c>
      <c r="H957" s="645" t="s">
        <v>240</v>
      </c>
      <c r="I957" s="116" t="s">
        <v>1632</v>
      </c>
      <c r="J957" s="418">
        <v>190.8</v>
      </c>
      <c r="K957" s="61" t="s">
        <v>386</v>
      </c>
      <c r="L957" s="416"/>
      <c r="M957" s="108"/>
    </row>
    <row r="958" spans="1:13" ht="39.6">
      <c r="A958" s="27" t="s">
        <v>5</v>
      </c>
      <c r="B958" s="27" t="s">
        <v>5</v>
      </c>
      <c r="C958" s="101">
        <v>2021</v>
      </c>
      <c r="D958" s="629" t="s">
        <v>811</v>
      </c>
      <c r="E958" s="577" t="s">
        <v>41</v>
      </c>
      <c r="F958" s="13" t="s">
        <v>24</v>
      </c>
      <c r="G958" s="577" t="s">
        <v>814</v>
      </c>
      <c r="H958" s="637" t="s">
        <v>240</v>
      </c>
      <c r="I958" s="116" t="s">
        <v>1632</v>
      </c>
      <c r="J958" s="418">
        <v>17787.95</v>
      </c>
      <c r="K958" s="27" t="s">
        <v>386</v>
      </c>
      <c r="L958" s="284" t="s">
        <v>1637</v>
      </c>
      <c r="M958" s="108"/>
    </row>
    <row r="959" spans="1:13" ht="26.4">
      <c r="A959" s="62" t="s">
        <v>5</v>
      </c>
      <c r="B959" s="27" t="s">
        <v>5</v>
      </c>
      <c r="C959" s="62">
        <v>2021</v>
      </c>
      <c r="D959" s="629" t="s">
        <v>811</v>
      </c>
      <c r="E959" s="577" t="s">
        <v>41</v>
      </c>
      <c r="F959" s="13" t="s">
        <v>24</v>
      </c>
      <c r="G959" s="577" t="s">
        <v>814</v>
      </c>
      <c r="H959" s="637" t="s">
        <v>240</v>
      </c>
      <c r="I959" s="101" t="s">
        <v>1634</v>
      </c>
      <c r="J959" s="159" t="s">
        <v>752</v>
      </c>
      <c r="K959" s="27" t="s">
        <v>386</v>
      </c>
      <c r="L959" s="284" t="s">
        <v>1635</v>
      </c>
    </row>
    <row r="960" spans="1:13" ht="26.4">
      <c r="A960" s="62" t="s">
        <v>5</v>
      </c>
      <c r="B960" s="27" t="s">
        <v>5</v>
      </c>
      <c r="C960" s="62">
        <v>2021</v>
      </c>
      <c r="D960" s="629" t="s">
        <v>811</v>
      </c>
      <c r="E960" s="577" t="s">
        <v>41</v>
      </c>
      <c r="F960" s="13" t="s">
        <v>24</v>
      </c>
      <c r="G960" s="577" t="s">
        <v>814</v>
      </c>
      <c r="H960" s="637" t="s">
        <v>110</v>
      </c>
      <c r="I960" s="116" t="s">
        <v>1632</v>
      </c>
      <c r="J960" s="159">
        <f>200+200</f>
        <v>400</v>
      </c>
      <c r="K960" s="27" t="s">
        <v>386</v>
      </c>
      <c r="L960" s="284"/>
    </row>
    <row r="961" spans="1:13" ht="26.4">
      <c r="A961" s="62" t="s">
        <v>5</v>
      </c>
      <c r="B961" s="27" t="s">
        <v>5</v>
      </c>
      <c r="C961" s="62">
        <v>2021</v>
      </c>
      <c r="D961" s="629" t="s">
        <v>811</v>
      </c>
      <c r="E961" s="577" t="s">
        <v>41</v>
      </c>
      <c r="F961" s="13" t="s">
        <v>24</v>
      </c>
      <c r="G961" s="577" t="s">
        <v>814</v>
      </c>
      <c r="H961" s="637" t="s">
        <v>110</v>
      </c>
      <c r="I961" s="101" t="s">
        <v>1634</v>
      </c>
      <c r="J961" s="159" t="s">
        <v>752</v>
      </c>
      <c r="K961" s="27" t="s">
        <v>386</v>
      </c>
      <c r="L961" s="284" t="s">
        <v>1635</v>
      </c>
    </row>
    <row r="962" spans="1:13" ht="26.4">
      <c r="A962" s="62" t="s">
        <v>5</v>
      </c>
      <c r="B962" s="27" t="s">
        <v>5</v>
      </c>
      <c r="C962" s="62">
        <v>2021</v>
      </c>
      <c r="D962" s="629" t="s">
        <v>811</v>
      </c>
      <c r="E962" s="577" t="s">
        <v>41</v>
      </c>
      <c r="F962" s="13" t="s">
        <v>24</v>
      </c>
      <c r="G962" s="577" t="s">
        <v>814</v>
      </c>
      <c r="H962" s="637" t="s">
        <v>111</v>
      </c>
      <c r="I962" s="116" t="s">
        <v>1632</v>
      </c>
      <c r="J962" s="159">
        <f>50+0</f>
        <v>50</v>
      </c>
      <c r="K962" s="27" t="s">
        <v>386</v>
      </c>
      <c r="L962" s="284"/>
    </row>
    <row r="963" spans="1:13" ht="26.4">
      <c r="A963" s="62" t="s">
        <v>5</v>
      </c>
      <c r="B963" s="27" t="s">
        <v>5</v>
      </c>
      <c r="C963" s="62">
        <v>2021</v>
      </c>
      <c r="D963" s="629" t="s">
        <v>811</v>
      </c>
      <c r="E963" s="577" t="s">
        <v>41</v>
      </c>
      <c r="F963" s="13" t="s">
        <v>24</v>
      </c>
      <c r="G963" s="577" t="s">
        <v>814</v>
      </c>
      <c r="H963" s="637" t="s">
        <v>111</v>
      </c>
      <c r="I963" s="101" t="s">
        <v>1634</v>
      </c>
      <c r="J963" s="159" t="s">
        <v>752</v>
      </c>
      <c r="K963" s="27" t="s">
        <v>386</v>
      </c>
      <c r="L963" s="284" t="s">
        <v>1635</v>
      </c>
    </row>
    <row r="964" spans="1:13" ht="26.4">
      <c r="A964" s="62" t="s">
        <v>5</v>
      </c>
      <c r="B964" s="27" t="s">
        <v>5</v>
      </c>
      <c r="C964" s="62">
        <v>2021</v>
      </c>
      <c r="D964" s="629" t="s">
        <v>811</v>
      </c>
      <c r="E964" s="577" t="s">
        <v>41</v>
      </c>
      <c r="F964" s="13" t="s">
        <v>24</v>
      </c>
      <c r="G964" s="577" t="s">
        <v>814</v>
      </c>
      <c r="H964" s="637" t="s">
        <v>112</v>
      </c>
      <c r="I964" s="116" t="s">
        <v>1632</v>
      </c>
      <c r="J964" s="159">
        <f>50+200</f>
        <v>250</v>
      </c>
      <c r="K964" s="27" t="s">
        <v>386</v>
      </c>
      <c r="L964" s="284"/>
    </row>
    <row r="965" spans="1:13" ht="26.4">
      <c r="A965" s="62" t="s">
        <v>5</v>
      </c>
      <c r="B965" s="27" t="s">
        <v>5</v>
      </c>
      <c r="C965" s="62">
        <v>2021</v>
      </c>
      <c r="D965" s="629" t="s">
        <v>811</v>
      </c>
      <c r="E965" s="577" t="s">
        <v>41</v>
      </c>
      <c r="F965" s="13" t="s">
        <v>24</v>
      </c>
      <c r="G965" s="577" t="s">
        <v>814</v>
      </c>
      <c r="H965" s="637" t="s">
        <v>112</v>
      </c>
      <c r="I965" s="101" t="s">
        <v>1634</v>
      </c>
      <c r="J965" s="159" t="s">
        <v>752</v>
      </c>
      <c r="K965" s="27" t="s">
        <v>386</v>
      </c>
      <c r="L965" s="284" t="s">
        <v>1635</v>
      </c>
    </row>
    <row r="966" spans="1:13" ht="26.4">
      <c r="A966" s="62" t="s">
        <v>5</v>
      </c>
      <c r="B966" s="27" t="s">
        <v>5</v>
      </c>
      <c r="C966" s="62">
        <v>2021</v>
      </c>
      <c r="D966" s="629" t="s">
        <v>811</v>
      </c>
      <c r="E966" s="577" t="s">
        <v>41</v>
      </c>
      <c r="F966" s="13" t="s">
        <v>24</v>
      </c>
      <c r="G966" s="577" t="s">
        <v>814</v>
      </c>
      <c r="H966" s="647" t="s">
        <v>113</v>
      </c>
      <c r="I966" s="116" t="s">
        <v>1632</v>
      </c>
      <c r="J966" s="159">
        <f>50+200</f>
        <v>250</v>
      </c>
      <c r="K966" s="27" t="s">
        <v>386</v>
      </c>
      <c r="L966" s="284"/>
    </row>
    <row r="967" spans="1:13" ht="26.4">
      <c r="A967" s="62" t="s">
        <v>5</v>
      </c>
      <c r="B967" s="27" t="s">
        <v>5</v>
      </c>
      <c r="C967" s="62">
        <v>2021</v>
      </c>
      <c r="D967" s="629" t="s">
        <v>811</v>
      </c>
      <c r="E967" s="577" t="s">
        <v>41</v>
      </c>
      <c r="F967" s="13" t="s">
        <v>24</v>
      </c>
      <c r="G967" s="577" t="s">
        <v>814</v>
      </c>
      <c r="H967" s="647" t="s">
        <v>113</v>
      </c>
      <c r="I967" s="101" t="s">
        <v>1634</v>
      </c>
      <c r="J967" s="159" t="s">
        <v>752</v>
      </c>
      <c r="K967" s="27" t="s">
        <v>386</v>
      </c>
      <c r="L967" s="284" t="s">
        <v>1635</v>
      </c>
    </row>
    <row r="968" spans="1:13" ht="39.6">
      <c r="A968" s="27" t="s">
        <v>5</v>
      </c>
      <c r="B968" s="27" t="s">
        <v>5</v>
      </c>
      <c r="C968" s="101">
        <v>2021</v>
      </c>
      <c r="D968" s="629" t="s">
        <v>811</v>
      </c>
      <c r="E968" s="577" t="s">
        <v>41</v>
      </c>
      <c r="F968" s="13" t="s">
        <v>24</v>
      </c>
      <c r="G968" s="577" t="s">
        <v>810</v>
      </c>
      <c r="H968" s="637" t="s">
        <v>240</v>
      </c>
      <c r="I968" s="116" t="s">
        <v>1632</v>
      </c>
      <c r="J968" s="418">
        <v>3752</v>
      </c>
      <c r="K968" s="27" t="s">
        <v>386</v>
      </c>
      <c r="L968" s="284" t="s">
        <v>1637</v>
      </c>
      <c r="M968" s="108"/>
    </row>
    <row r="969" spans="1:13" ht="26.4">
      <c r="A969" s="62" t="s">
        <v>5</v>
      </c>
      <c r="B969" s="27" t="s">
        <v>5</v>
      </c>
      <c r="C969" s="62">
        <v>2021</v>
      </c>
      <c r="D969" s="629" t="s">
        <v>811</v>
      </c>
      <c r="E969" s="577" t="s">
        <v>41</v>
      </c>
      <c r="F969" s="13" t="s">
        <v>24</v>
      </c>
      <c r="G969" s="577" t="s">
        <v>810</v>
      </c>
      <c r="H969" s="637" t="s">
        <v>240</v>
      </c>
      <c r="I969" s="101" t="s">
        <v>1634</v>
      </c>
      <c r="J969" s="159" t="s">
        <v>752</v>
      </c>
      <c r="K969" s="27" t="s">
        <v>386</v>
      </c>
      <c r="L969" s="284" t="s">
        <v>1635</v>
      </c>
    </row>
    <row r="970" spans="1:13" ht="26.4">
      <c r="A970" s="62" t="s">
        <v>5</v>
      </c>
      <c r="B970" s="27" t="s">
        <v>5</v>
      </c>
      <c r="C970" s="62">
        <v>2021</v>
      </c>
      <c r="D970" s="629" t="s">
        <v>811</v>
      </c>
      <c r="E970" s="577" t="s">
        <v>41</v>
      </c>
      <c r="F970" s="13" t="s">
        <v>24</v>
      </c>
      <c r="G970" s="577" t="s">
        <v>810</v>
      </c>
      <c r="H970" s="637" t="s">
        <v>110</v>
      </c>
      <c r="I970" s="116" t="s">
        <v>1632</v>
      </c>
      <c r="J970" s="159">
        <v>300</v>
      </c>
      <c r="K970" s="27" t="s">
        <v>386</v>
      </c>
      <c r="L970" s="284"/>
    </row>
    <row r="971" spans="1:13" ht="26.4">
      <c r="A971" s="62" t="s">
        <v>5</v>
      </c>
      <c r="B971" s="27" t="s">
        <v>5</v>
      </c>
      <c r="C971" s="62">
        <v>2021</v>
      </c>
      <c r="D971" s="629" t="s">
        <v>811</v>
      </c>
      <c r="E971" s="577" t="s">
        <v>41</v>
      </c>
      <c r="F971" s="13" t="s">
        <v>24</v>
      </c>
      <c r="G971" s="577" t="s">
        <v>810</v>
      </c>
      <c r="H971" s="637" t="s">
        <v>110</v>
      </c>
      <c r="I971" s="101" t="s">
        <v>1634</v>
      </c>
      <c r="J971" s="159" t="s">
        <v>752</v>
      </c>
      <c r="K971" s="27" t="s">
        <v>386</v>
      </c>
      <c r="L971" s="284" t="s">
        <v>1635</v>
      </c>
    </row>
    <row r="972" spans="1:13" ht="26.4">
      <c r="A972" s="62" t="s">
        <v>5</v>
      </c>
      <c r="B972" s="27" t="s">
        <v>5</v>
      </c>
      <c r="C972" s="62">
        <v>2021</v>
      </c>
      <c r="D972" s="629" t="s">
        <v>811</v>
      </c>
      <c r="E972" s="577" t="s">
        <v>41</v>
      </c>
      <c r="F972" s="13" t="s">
        <v>24</v>
      </c>
      <c r="G972" s="577" t="s">
        <v>810</v>
      </c>
      <c r="H972" s="637" t="s">
        <v>111</v>
      </c>
      <c r="I972" s="116" t="s">
        <v>1632</v>
      </c>
      <c r="J972" s="159">
        <v>100</v>
      </c>
      <c r="K972" s="27" t="s">
        <v>386</v>
      </c>
      <c r="L972" s="284"/>
    </row>
    <row r="973" spans="1:13" ht="26.4">
      <c r="A973" s="62" t="s">
        <v>5</v>
      </c>
      <c r="B973" s="27" t="s">
        <v>5</v>
      </c>
      <c r="C973" s="62">
        <v>2021</v>
      </c>
      <c r="D973" s="629" t="s">
        <v>811</v>
      </c>
      <c r="E973" s="577" t="s">
        <v>41</v>
      </c>
      <c r="F973" s="13" t="s">
        <v>24</v>
      </c>
      <c r="G973" s="577" t="s">
        <v>810</v>
      </c>
      <c r="H973" s="637" t="s">
        <v>111</v>
      </c>
      <c r="I973" s="101" t="s">
        <v>1634</v>
      </c>
      <c r="J973" s="159" t="s">
        <v>752</v>
      </c>
      <c r="K973" s="27" t="s">
        <v>386</v>
      </c>
      <c r="L973" s="284" t="s">
        <v>1635</v>
      </c>
    </row>
    <row r="974" spans="1:13" ht="26.4">
      <c r="A974" s="62" t="s">
        <v>5</v>
      </c>
      <c r="B974" s="27" t="s">
        <v>5</v>
      </c>
      <c r="C974" s="62">
        <v>2021</v>
      </c>
      <c r="D974" s="629" t="s">
        <v>811</v>
      </c>
      <c r="E974" s="577" t="s">
        <v>41</v>
      </c>
      <c r="F974" s="13" t="s">
        <v>24</v>
      </c>
      <c r="G974" s="577" t="s">
        <v>810</v>
      </c>
      <c r="H974" s="637" t="s">
        <v>112</v>
      </c>
      <c r="I974" s="116" t="s">
        <v>1632</v>
      </c>
      <c r="J974" s="159">
        <v>100</v>
      </c>
      <c r="K974" s="27" t="s">
        <v>386</v>
      </c>
      <c r="L974" s="284"/>
    </row>
    <row r="975" spans="1:13" ht="26.4">
      <c r="A975" s="62" t="s">
        <v>5</v>
      </c>
      <c r="B975" s="27" t="s">
        <v>5</v>
      </c>
      <c r="C975" s="62">
        <v>2021</v>
      </c>
      <c r="D975" s="629" t="s">
        <v>811</v>
      </c>
      <c r="E975" s="577" t="s">
        <v>41</v>
      </c>
      <c r="F975" s="13" t="s">
        <v>24</v>
      </c>
      <c r="G975" s="577" t="s">
        <v>810</v>
      </c>
      <c r="H975" s="637" t="s">
        <v>112</v>
      </c>
      <c r="I975" s="101" t="s">
        <v>1634</v>
      </c>
      <c r="J975" s="159" t="s">
        <v>752</v>
      </c>
      <c r="K975" s="27" t="s">
        <v>386</v>
      </c>
      <c r="L975" s="284" t="s">
        <v>1635</v>
      </c>
    </row>
    <row r="976" spans="1:13" ht="26.4">
      <c r="A976" s="62" t="s">
        <v>5</v>
      </c>
      <c r="B976" s="27" t="s">
        <v>5</v>
      </c>
      <c r="C976" s="62">
        <v>2021</v>
      </c>
      <c r="D976" s="629" t="s">
        <v>811</v>
      </c>
      <c r="E976" s="577" t="s">
        <v>41</v>
      </c>
      <c r="F976" s="13" t="s">
        <v>24</v>
      </c>
      <c r="G976" s="577" t="s">
        <v>810</v>
      </c>
      <c r="H976" s="647" t="s">
        <v>113</v>
      </c>
      <c r="I976" s="116" t="s">
        <v>1632</v>
      </c>
      <c r="J976" s="101">
        <v>100</v>
      </c>
      <c r="K976" s="27" t="s">
        <v>386</v>
      </c>
      <c r="L976" s="284"/>
    </row>
    <row r="977" spans="1:13" ht="26.4">
      <c r="A977" s="62" t="s">
        <v>5</v>
      </c>
      <c r="B977" s="27" t="s">
        <v>5</v>
      </c>
      <c r="C977" s="62">
        <v>2021</v>
      </c>
      <c r="D977" s="629" t="s">
        <v>811</v>
      </c>
      <c r="E977" s="577" t="s">
        <v>41</v>
      </c>
      <c r="F977" s="13" t="s">
        <v>24</v>
      </c>
      <c r="G977" s="577" t="s">
        <v>810</v>
      </c>
      <c r="H977" s="647" t="s">
        <v>113</v>
      </c>
      <c r="I977" s="101" t="s">
        <v>1634</v>
      </c>
      <c r="J977" s="101" t="s">
        <v>752</v>
      </c>
      <c r="K977" s="27" t="s">
        <v>386</v>
      </c>
      <c r="L977" s="284" t="s">
        <v>1635</v>
      </c>
    </row>
    <row r="978" spans="1:13" ht="26.4">
      <c r="A978" s="27" t="s">
        <v>5</v>
      </c>
      <c r="B978" s="27" t="s">
        <v>5</v>
      </c>
      <c r="C978" s="101">
        <v>2021</v>
      </c>
      <c r="D978" s="629" t="s">
        <v>1056</v>
      </c>
      <c r="E978" s="577" t="s">
        <v>41</v>
      </c>
      <c r="F978" s="13" t="s">
        <v>24</v>
      </c>
      <c r="G978" s="577" t="s">
        <v>812</v>
      </c>
      <c r="H978" s="637" t="s">
        <v>240</v>
      </c>
      <c r="I978" s="116" t="s">
        <v>1632</v>
      </c>
      <c r="J978" s="418">
        <v>183.20000000000002</v>
      </c>
      <c r="K978" s="61" t="s">
        <v>386</v>
      </c>
      <c r="L978" s="416" t="s">
        <v>1638</v>
      </c>
      <c r="M978" s="138"/>
    </row>
    <row r="979" spans="1:13" ht="39.6">
      <c r="A979" s="27" t="s">
        <v>5</v>
      </c>
      <c r="B979" s="27" t="s">
        <v>5</v>
      </c>
      <c r="C979" s="101">
        <v>2021</v>
      </c>
      <c r="D979" s="629" t="s">
        <v>1056</v>
      </c>
      <c r="E979" s="577" t="s">
        <v>41</v>
      </c>
      <c r="F979" s="13" t="s">
        <v>24</v>
      </c>
      <c r="G979" s="577" t="s">
        <v>814</v>
      </c>
      <c r="H979" s="637" t="s">
        <v>240</v>
      </c>
      <c r="I979" s="116" t="s">
        <v>1632</v>
      </c>
      <c r="J979" s="418">
        <v>13553.2</v>
      </c>
      <c r="K979" s="27" t="s">
        <v>386</v>
      </c>
      <c r="L979" s="284" t="s">
        <v>1637</v>
      </c>
      <c r="M979" s="108"/>
    </row>
    <row r="980" spans="1:13" ht="26.4">
      <c r="A980" s="62" t="s">
        <v>5</v>
      </c>
      <c r="B980" s="27" t="s">
        <v>5</v>
      </c>
      <c r="C980" s="62">
        <v>2021</v>
      </c>
      <c r="D980" s="629" t="s">
        <v>1056</v>
      </c>
      <c r="E980" s="577" t="s">
        <v>41</v>
      </c>
      <c r="F980" s="13" t="s">
        <v>24</v>
      </c>
      <c r="G980" s="577" t="s">
        <v>814</v>
      </c>
      <c r="H980" s="637" t="s">
        <v>240</v>
      </c>
      <c r="I980" s="101" t="s">
        <v>1634</v>
      </c>
      <c r="J980" s="101" t="s">
        <v>752</v>
      </c>
      <c r="K980" s="27" t="s">
        <v>386</v>
      </c>
      <c r="L980" s="284" t="s">
        <v>1635</v>
      </c>
    </row>
    <row r="981" spans="1:13" ht="26.4">
      <c r="A981" s="62" t="s">
        <v>5</v>
      </c>
      <c r="B981" s="27" t="s">
        <v>5</v>
      </c>
      <c r="C981" s="62">
        <v>2021</v>
      </c>
      <c r="D981" s="629" t="s">
        <v>1056</v>
      </c>
      <c r="E981" s="577" t="s">
        <v>41</v>
      </c>
      <c r="F981" s="13" t="s">
        <v>24</v>
      </c>
      <c r="G981" s="577" t="s">
        <v>814</v>
      </c>
      <c r="H981" s="637" t="s">
        <v>110</v>
      </c>
      <c r="I981" s="116" t="s">
        <v>1632</v>
      </c>
      <c r="J981" s="101">
        <f>200+200</f>
        <v>400</v>
      </c>
      <c r="K981" s="27" t="s">
        <v>386</v>
      </c>
      <c r="L981" s="284"/>
    </row>
    <row r="982" spans="1:13" ht="26.4">
      <c r="A982" s="62" t="s">
        <v>5</v>
      </c>
      <c r="B982" s="27" t="s">
        <v>5</v>
      </c>
      <c r="C982" s="62">
        <v>2021</v>
      </c>
      <c r="D982" s="629" t="s">
        <v>1056</v>
      </c>
      <c r="E982" s="577" t="s">
        <v>41</v>
      </c>
      <c r="F982" s="13" t="s">
        <v>24</v>
      </c>
      <c r="G982" s="577" t="s">
        <v>814</v>
      </c>
      <c r="H982" s="637" t="s">
        <v>110</v>
      </c>
      <c r="I982" s="101" t="s">
        <v>1634</v>
      </c>
      <c r="J982" s="101" t="s">
        <v>752</v>
      </c>
      <c r="K982" s="27" t="s">
        <v>386</v>
      </c>
      <c r="L982" s="284" t="s">
        <v>1635</v>
      </c>
    </row>
    <row r="983" spans="1:13" ht="26.4">
      <c r="A983" s="62" t="s">
        <v>5</v>
      </c>
      <c r="B983" s="27" t="s">
        <v>5</v>
      </c>
      <c r="C983" s="62">
        <v>2021</v>
      </c>
      <c r="D983" s="629" t="s">
        <v>1056</v>
      </c>
      <c r="E983" s="577" t="s">
        <v>41</v>
      </c>
      <c r="F983" s="13" t="s">
        <v>24</v>
      </c>
      <c r="G983" s="577" t="s">
        <v>814</v>
      </c>
      <c r="H983" s="637" t="s">
        <v>111</v>
      </c>
      <c r="I983" s="116" t="s">
        <v>1632</v>
      </c>
      <c r="J983" s="101">
        <f>50+0</f>
        <v>50</v>
      </c>
      <c r="K983" s="27" t="s">
        <v>386</v>
      </c>
      <c r="L983" s="284"/>
    </row>
    <row r="984" spans="1:13" ht="26.4">
      <c r="A984" s="62" t="s">
        <v>5</v>
      </c>
      <c r="B984" s="27" t="s">
        <v>5</v>
      </c>
      <c r="C984" s="62">
        <v>2021</v>
      </c>
      <c r="D984" s="629" t="s">
        <v>1056</v>
      </c>
      <c r="E984" s="577" t="s">
        <v>41</v>
      </c>
      <c r="F984" s="13" t="s">
        <v>24</v>
      </c>
      <c r="G984" s="577" t="s">
        <v>814</v>
      </c>
      <c r="H984" s="637" t="s">
        <v>111</v>
      </c>
      <c r="I984" s="101" t="s">
        <v>1634</v>
      </c>
      <c r="J984" s="101" t="s">
        <v>752</v>
      </c>
      <c r="K984" s="27" t="s">
        <v>386</v>
      </c>
      <c r="L984" s="284" t="s">
        <v>1635</v>
      </c>
    </row>
    <row r="985" spans="1:13" ht="26.4">
      <c r="A985" s="62" t="s">
        <v>5</v>
      </c>
      <c r="B985" s="27" t="s">
        <v>5</v>
      </c>
      <c r="C985" s="62">
        <v>2021</v>
      </c>
      <c r="D985" s="629" t="s">
        <v>1056</v>
      </c>
      <c r="E985" s="577" t="s">
        <v>41</v>
      </c>
      <c r="F985" s="13" t="s">
        <v>24</v>
      </c>
      <c r="G985" s="577" t="s">
        <v>814</v>
      </c>
      <c r="H985" s="637" t="s">
        <v>112</v>
      </c>
      <c r="I985" s="116" t="s">
        <v>1632</v>
      </c>
      <c r="J985" s="101">
        <f>50+200</f>
        <v>250</v>
      </c>
      <c r="K985" s="27" t="s">
        <v>386</v>
      </c>
      <c r="L985" s="284"/>
    </row>
    <row r="986" spans="1:13" ht="26.4">
      <c r="A986" s="62" t="s">
        <v>5</v>
      </c>
      <c r="B986" s="27" t="s">
        <v>5</v>
      </c>
      <c r="C986" s="62">
        <v>2021</v>
      </c>
      <c r="D986" s="629" t="s">
        <v>1056</v>
      </c>
      <c r="E986" s="577" t="s">
        <v>41</v>
      </c>
      <c r="F986" s="13" t="s">
        <v>24</v>
      </c>
      <c r="G986" s="577" t="s">
        <v>814</v>
      </c>
      <c r="H986" s="637" t="s">
        <v>112</v>
      </c>
      <c r="I986" s="101" t="s">
        <v>1634</v>
      </c>
      <c r="J986" s="101" t="s">
        <v>752</v>
      </c>
      <c r="K986" s="27" t="s">
        <v>386</v>
      </c>
      <c r="L986" s="284" t="s">
        <v>1635</v>
      </c>
    </row>
    <row r="987" spans="1:13" ht="26.4">
      <c r="A987" s="62" t="s">
        <v>5</v>
      </c>
      <c r="B987" s="27" t="s">
        <v>5</v>
      </c>
      <c r="C987" s="62">
        <v>2021</v>
      </c>
      <c r="D987" s="629" t="s">
        <v>1056</v>
      </c>
      <c r="E987" s="577" t="s">
        <v>41</v>
      </c>
      <c r="F987" s="13" t="s">
        <v>24</v>
      </c>
      <c r="G987" s="577" t="s">
        <v>814</v>
      </c>
      <c r="H987" s="647" t="s">
        <v>113</v>
      </c>
      <c r="I987" s="116" t="s">
        <v>1632</v>
      </c>
      <c r="J987" s="101">
        <f>50+200</f>
        <v>250</v>
      </c>
      <c r="K987" s="27" t="s">
        <v>386</v>
      </c>
      <c r="L987" s="284"/>
    </row>
    <row r="988" spans="1:13" ht="26.4">
      <c r="A988" s="62" t="s">
        <v>5</v>
      </c>
      <c r="B988" s="27" t="s">
        <v>5</v>
      </c>
      <c r="C988" s="62">
        <v>2021</v>
      </c>
      <c r="D988" s="629" t="s">
        <v>1056</v>
      </c>
      <c r="E988" s="577" t="s">
        <v>41</v>
      </c>
      <c r="F988" s="13" t="s">
        <v>24</v>
      </c>
      <c r="G988" s="577" t="s">
        <v>814</v>
      </c>
      <c r="H988" s="647" t="s">
        <v>113</v>
      </c>
      <c r="I988" s="101" t="s">
        <v>1634</v>
      </c>
      <c r="J988" s="101" t="s">
        <v>752</v>
      </c>
      <c r="K988" s="27" t="s">
        <v>386</v>
      </c>
      <c r="L988" s="284" t="s">
        <v>1635</v>
      </c>
    </row>
    <row r="989" spans="1:13" ht="39.6">
      <c r="A989" s="62" t="s">
        <v>5</v>
      </c>
      <c r="B989" s="27" t="s">
        <v>5</v>
      </c>
      <c r="C989" s="101">
        <v>2021</v>
      </c>
      <c r="D989" s="629" t="s">
        <v>1056</v>
      </c>
      <c r="E989" s="577" t="s">
        <v>41</v>
      </c>
      <c r="F989" s="13" t="s">
        <v>24</v>
      </c>
      <c r="G989" s="577" t="s">
        <v>810</v>
      </c>
      <c r="H989" s="637" t="s">
        <v>240</v>
      </c>
      <c r="I989" s="116" t="s">
        <v>1632</v>
      </c>
      <c r="J989" s="418">
        <v>4287.2</v>
      </c>
      <c r="K989" s="27" t="s">
        <v>386</v>
      </c>
      <c r="L989" s="284" t="s">
        <v>1637</v>
      </c>
    </row>
    <row r="990" spans="1:13" ht="26.4">
      <c r="A990" s="63" t="s">
        <v>5</v>
      </c>
      <c r="B990" s="61" t="s">
        <v>5</v>
      </c>
      <c r="C990" s="63">
        <v>2021</v>
      </c>
      <c r="D990" s="629" t="s">
        <v>1056</v>
      </c>
      <c r="E990" s="577" t="s">
        <v>41</v>
      </c>
      <c r="F990" s="13" t="s">
        <v>24</v>
      </c>
      <c r="G990" s="577" t="s">
        <v>810</v>
      </c>
      <c r="H990" s="645" t="s">
        <v>240</v>
      </c>
      <c r="I990" s="101" t="s">
        <v>1634</v>
      </c>
      <c r="J990" s="101" t="s">
        <v>752</v>
      </c>
      <c r="K990" s="61" t="s">
        <v>386</v>
      </c>
      <c r="L990" s="416" t="s">
        <v>1635</v>
      </c>
    </row>
    <row r="991" spans="1:13" ht="26.4">
      <c r="A991" s="62" t="s">
        <v>5</v>
      </c>
      <c r="B991" s="27" t="s">
        <v>5</v>
      </c>
      <c r="C991" s="62">
        <v>2021</v>
      </c>
      <c r="D991" s="629" t="s">
        <v>1056</v>
      </c>
      <c r="E991" s="577" t="s">
        <v>41</v>
      </c>
      <c r="F991" s="13" t="s">
        <v>24</v>
      </c>
      <c r="G991" s="577" t="s">
        <v>810</v>
      </c>
      <c r="H991" s="637" t="s">
        <v>110</v>
      </c>
      <c r="I991" s="116" t="s">
        <v>1632</v>
      </c>
      <c r="J991" s="101">
        <v>300</v>
      </c>
      <c r="K991" s="27" t="s">
        <v>386</v>
      </c>
      <c r="L991" s="284"/>
    </row>
    <row r="992" spans="1:13" ht="26.4">
      <c r="A992" s="62" t="s">
        <v>5</v>
      </c>
      <c r="B992" s="27" t="s">
        <v>5</v>
      </c>
      <c r="C992" s="62">
        <v>2021</v>
      </c>
      <c r="D992" s="629" t="s">
        <v>1056</v>
      </c>
      <c r="E992" s="577" t="s">
        <v>41</v>
      </c>
      <c r="F992" s="13" t="s">
        <v>24</v>
      </c>
      <c r="G992" s="577" t="s">
        <v>810</v>
      </c>
      <c r="H992" s="637" t="s">
        <v>110</v>
      </c>
      <c r="I992" s="101" t="s">
        <v>1634</v>
      </c>
      <c r="J992" s="101" t="s">
        <v>752</v>
      </c>
      <c r="K992" s="27" t="s">
        <v>386</v>
      </c>
      <c r="L992" s="284" t="s">
        <v>1635</v>
      </c>
    </row>
    <row r="993" spans="1:13" ht="26.4">
      <c r="A993" s="62" t="s">
        <v>5</v>
      </c>
      <c r="B993" s="27" t="s">
        <v>5</v>
      </c>
      <c r="C993" s="62">
        <v>2021</v>
      </c>
      <c r="D993" s="629" t="s">
        <v>1056</v>
      </c>
      <c r="E993" s="577" t="s">
        <v>41</v>
      </c>
      <c r="F993" s="13" t="s">
        <v>24</v>
      </c>
      <c r="G993" s="577" t="s">
        <v>810</v>
      </c>
      <c r="H993" s="637" t="s">
        <v>111</v>
      </c>
      <c r="I993" s="116" t="s">
        <v>1632</v>
      </c>
      <c r="J993" s="101">
        <v>100</v>
      </c>
      <c r="K993" s="27" t="s">
        <v>386</v>
      </c>
      <c r="L993" s="284"/>
    </row>
    <row r="994" spans="1:13" ht="26.4">
      <c r="A994" s="62" t="s">
        <v>5</v>
      </c>
      <c r="B994" s="27" t="s">
        <v>5</v>
      </c>
      <c r="C994" s="62">
        <v>2021</v>
      </c>
      <c r="D994" s="629" t="s">
        <v>1056</v>
      </c>
      <c r="E994" s="577" t="s">
        <v>41</v>
      </c>
      <c r="F994" s="13" t="s">
        <v>24</v>
      </c>
      <c r="G994" s="577" t="s">
        <v>810</v>
      </c>
      <c r="H994" s="637" t="s">
        <v>111</v>
      </c>
      <c r="I994" s="101" t="s">
        <v>1634</v>
      </c>
      <c r="J994" s="101" t="s">
        <v>752</v>
      </c>
      <c r="K994" s="27" t="s">
        <v>386</v>
      </c>
      <c r="L994" s="284" t="s">
        <v>1635</v>
      </c>
    </row>
    <row r="995" spans="1:13" ht="26.4">
      <c r="A995" s="62" t="s">
        <v>5</v>
      </c>
      <c r="B995" s="27" t="s">
        <v>5</v>
      </c>
      <c r="C995" s="62">
        <v>2021</v>
      </c>
      <c r="D995" s="629" t="s">
        <v>1056</v>
      </c>
      <c r="E995" s="577" t="s">
        <v>41</v>
      </c>
      <c r="F995" s="13" t="s">
        <v>24</v>
      </c>
      <c r="G995" s="577" t="s">
        <v>810</v>
      </c>
      <c r="H995" s="637" t="s">
        <v>112</v>
      </c>
      <c r="I995" s="116" t="s">
        <v>1632</v>
      </c>
      <c r="J995" s="101">
        <v>100</v>
      </c>
      <c r="K995" s="27" t="s">
        <v>386</v>
      </c>
      <c r="L995" s="284"/>
    </row>
    <row r="996" spans="1:13" ht="26.4">
      <c r="A996" s="62" t="s">
        <v>5</v>
      </c>
      <c r="B996" s="27" t="s">
        <v>5</v>
      </c>
      <c r="C996" s="62">
        <v>2021</v>
      </c>
      <c r="D996" s="629" t="s">
        <v>1056</v>
      </c>
      <c r="E996" s="577" t="s">
        <v>41</v>
      </c>
      <c r="F996" s="13" t="s">
        <v>24</v>
      </c>
      <c r="G996" s="577" t="s">
        <v>810</v>
      </c>
      <c r="H996" s="637" t="s">
        <v>112</v>
      </c>
      <c r="I996" s="101" t="s">
        <v>1634</v>
      </c>
      <c r="J996" s="101" t="s">
        <v>752</v>
      </c>
      <c r="K996" s="27" t="s">
        <v>386</v>
      </c>
      <c r="L996" s="284" t="s">
        <v>1635</v>
      </c>
    </row>
    <row r="997" spans="1:13" ht="26.4">
      <c r="A997" s="62" t="s">
        <v>5</v>
      </c>
      <c r="B997" s="27" t="s">
        <v>5</v>
      </c>
      <c r="C997" s="62">
        <v>2021</v>
      </c>
      <c r="D997" s="629" t="s">
        <v>1056</v>
      </c>
      <c r="E997" s="577" t="s">
        <v>41</v>
      </c>
      <c r="F997" s="13" t="s">
        <v>24</v>
      </c>
      <c r="G997" s="577" t="s">
        <v>810</v>
      </c>
      <c r="H997" s="647" t="s">
        <v>113</v>
      </c>
      <c r="I997" s="116" t="s">
        <v>1632</v>
      </c>
      <c r="J997" s="101">
        <v>100</v>
      </c>
      <c r="K997" s="27" t="s">
        <v>386</v>
      </c>
      <c r="L997" s="284"/>
    </row>
    <row r="998" spans="1:13" ht="26.4">
      <c r="A998" s="62" t="s">
        <v>5</v>
      </c>
      <c r="B998" s="27" t="s">
        <v>5</v>
      </c>
      <c r="C998" s="62">
        <v>2021</v>
      </c>
      <c r="D998" s="629" t="s">
        <v>1056</v>
      </c>
      <c r="E998" s="577" t="s">
        <v>41</v>
      </c>
      <c r="F998" s="13" t="s">
        <v>24</v>
      </c>
      <c r="G998" s="577" t="s">
        <v>810</v>
      </c>
      <c r="H998" s="647" t="s">
        <v>113</v>
      </c>
      <c r="I998" s="101" t="s">
        <v>1634</v>
      </c>
      <c r="J998" s="101" t="s">
        <v>752</v>
      </c>
      <c r="K998" s="27" t="s">
        <v>386</v>
      </c>
      <c r="L998" s="284" t="s">
        <v>1635</v>
      </c>
    </row>
    <row r="999" spans="1:13" ht="39.6">
      <c r="A999" s="27" t="s">
        <v>5</v>
      </c>
      <c r="B999" s="27" t="s">
        <v>5</v>
      </c>
      <c r="C999" s="101">
        <v>2021</v>
      </c>
      <c r="D999" s="629" t="s">
        <v>824</v>
      </c>
      <c r="E999" s="577" t="s">
        <v>41</v>
      </c>
      <c r="F999" s="13" t="s">
        <v>24</v>
      </c>
      <c r="G999" s="577" t="s">
        <v>825</v>
      </c>
      <c r="H999" s="637" t="s">
        <v>240</v>
      </c>
      <c r="I999" s="116" t="s">
        <v>1632</v>
      </c>
      <c r="J999" s="418">
        <v>65783.600000000006</v>
      </c>
      <c r="K999" s="27" t="s">
        <v>386</v>
      </c>
      <c r="L999" s="661" t="s">
        <v>1637</v>
      </c>
      <c r="M999" s="108"/>
    </row>
    <row r="1000" spans="1:13" ht="26.4">
      <c r="A1000" s="62" t="s">
        <v>5</v>
      </c>
      <c r="B1000" s="27" t="s">
        <v>5</v>
      </c>
      <c r="C1000" s="62">
        <v>2021</v>
      </c>
      <c r="D1000" s="629" t="s">
        <v>824</v>
      </c>
      <c r="E1000" s="577" t="s">
        <v>41</v>
      </c>
      <c r="F1000" s="13" t="s">
        <v>24</v>
      </c>
      <c r="G1000" s="577" t="s">
        <v>825</v>
      </c>
      <c r="H1000" s="637" t="s">
        <v>240</v>
      </c>
      <c r="I1000" s="101" t="s">
        <v>1634</v>
      </c>
      <c r="J1000" s="159" t="s">
        <v>752</v>
      </c>
      <c r="K1000" s="27" t="s">
        <v>386</v>
      </c>
      <c r="L1000" s="284" t="s">
        <v>1635</v>
      </c>
    </row>
    <row r="1001" spans="1:13" ht="26.4">
      <c r="A1001" s="62" t="s">
        <v>5</v>
      </c>
      <c r="B1001" s="27" t="s">
        <v>5</v>
      </c>
      <c r="C1001" s="101">
        <v>2021</v>
      </c>
      <c r="D1001" s="629" t="s">
        <v>824</v>
      </c>
      <c r="E1001" s="577" t="s">
        <v>41</v>
      </c>
      <c r="F1001" s="13" t="s">
        <v>24</v>
      </c>
      <c r="G1001" s="577" t="s">
        <v>825</v>
      </c>
      <c r="H1001" s="637" t="s">
        <v>110</v>
      </c>
      <c r="I1001" s="116" t="s">
        <v>1632</v>
      </c>
      <c r="J1001" s="101">
        <f>250+1200</f>
        <v>1450</v>
      </c>
      <c r="K1001" s="27" t="s">
        <v>386</v>
      </c>
      <c r="L1001" s="284"/>
    </row>
    <row r="1002" spans="1:13" ht="26.4">
      <c r="A1002" s="62" t="s">
        <v>5</v>
      </c>
      <c r="B1002" s="27" t="s">
        <v>5</v>
      </c>
      <c r="C1002" s="62">
        <v>2021</v>
      </c>
      <c r="D1002" s="629" t="s">
        <v>824</v>
      </c>
      <c r="E1002" s="577" t="s">
        <v>41</v>
      </c>
      <c r="F1002" s="13" t="s">
        <v>24</v>
      </c>
      <c r="G1002" s="577" t="s">
        <v>825</v>
      </c>
      <c r="H1002" s="637" t="s">
        <v>110</v>
      </c>
      <c r="I1002" s="101" t="s">
        <v>1634</v>
      </c>
      <c r="J1002" s="101" t="s">
        <v>752</v>
      </c>
      <c r="K1002" s="27" t="s">
        <v>386</v>
      </c>
      <c r="L1002" s="284" t="s">
        <v>1635</v>
      </c>
    </row>
    <row r="1003" spans="1:13" ht="26.4">
      <c r="A1003" s="62" t="s">
        <v>5</v>
      </c>
      <c r="B1003" s="27" t="s">
        <v>5</v>
      </c>
      <c r="C1003" s="101">
        <v>2021</v>
      </c>
      <c r="D1003" s="629" t="s">
        <v>824</v>
      </c>
      <c r="E1003" s="577" t="s">
        <v>41</v>
      </c>
      <c r="F1003" s="13" t="s">
        <v>24</v>
      </c>
      <c r="G1003" s="577" t="s">
        <v>825</v>
      </c>
      <c r="H1003" s="637" t="s">
        <v>111</v>
      </c>
      <c r="I1003" s="116" t="s">
        <v>1632</v>
      </c>
      <c r="J1003" s="101">
        <f>0+1200</f>
        <v>1200</v>
      </c>
      <c r="K1003" s="27" t="s">
        <v>386</v>
      </c>
      <c r="L1003" s="284"/>
    </row>
    <row r="1004" spans="1:13" ht="26.4">
      <c r="A1004" s="62" t="s">
        <v>5</v>
      </c>
      <c r="B1004" s="27" t="s">
        <v>5</v>
      </c>
      <c r="C1004" s="62">
        <v>2021</v>
      </c>
      <c r="D1004" s="629" t="s">
        <v>824</v>
      </c>
      <c r="E1004" s="577" t="s">
        <v>41</v>
      </c>
      <c r="F1004" s="13" t="s">
        <v>24</v>
      </c>
      <c r="G1004" s="577" t="s">
        <v>825</v>
      </c>
      <c r="H1004" s="637" t="s">
        <v>111</v>
      </c>
      <c r="I1004" s="101" t="s">
        <v>1634</v>
      </c>
      <c r="J1004" s="101" t="s">
        <v>752</v>
      </c>
      <c r="K1004" s="27" t="s">
        <v>386</v>
      </c>
      <c r="L1004" s="284" t="s">
        <v>1635</v>
      </c>
    </row>
    <row r="1005" spans="1:13" ht="26.4">
      <c r="A1005" s="62" t="s">
        <v>5</v>
      </c>
      <c r="B1005" s="27" t="s">
        <v>5</v>
      </c>
      <c r="C1005" s="101">
        <v>2021</v>
      </c>
      <c r="D1005" s="629" t="s">
        <v>824</v>
      </c>
      <c r="E1005" s="577" t="s">
        <v>41</v>
      </c>
      <c r="F1005" s="13" t="s">
        <v>24</v>
      </c>
      <c r="G1005" s="577" t="s">
        <v>825</v>
      </c>
      <c r="H1005" s="637" t="s">
        <v>112</v>
      </c>
      <c r="I1005" s="116" t="s">
        <v>1632</v>
      </c>
      <c r="J1005" s="101">
        <f>0+1200</f>
        <v>1200</v>
      </c>
      <c r="K1005" s="27" t="s">
        <v>386</v>
      </c>
      <c r="L1005" s="284"/>
    </row>
    <row r="1006" spans="1:13" ht="26.4">
      <c r="A1006" s="62" t="s">
        <v>5</v>
      </c>
      <c r="B1006" s="27" t="s">
        <v>5</v>
      </c>
      <c r="C1006" s="62">
        <v>2021</v>
      </c>
      <c r="D1006" s="629" t="s">
        <v>824</v>
      </c>
      <c r="E1006" s="577" t="s">
        <v>41</v>
      </c>
      <c r="F1006" s="13" t="s">
        <v>24</v>
      </c>
      <c r="G1006" s="577" t="s">
        <v>825</v>
      </c>
      <c r="H1006" s="637" t="s">
        <v>112</v>
      </c>
      <c r="I1006" s="101" t="s">
        <v>1634</v>
      </c>
      <c r="J1006" s="101" t="s">
        <v>752</v>
      </c>
      <c r="K1006" s="27" t="s">
        <v>386</v>
      </c>
      <c r="L1006" s="284" t="s">
        <v>1635</v>
      </c>
    </row>
    <row r="1007" spans="1:13" ht="26.4">
      <c r="A1007" s="62" t="s">
        <v>5</v>
      </c>
      <c r="B1007" s="27" t="s">
        <v>5</v>
      </c>
      <c r="C1007" s="101">
        <v>2021</v>
      </c>
      <c r="D1007" s="629" t="s">
        <v>824</v>
      </c>
      <c r="E1007" s="577" t="s">
        <v>41</v>
      </c>
      <c r="F1007" s="13" t="s">
        <v>24</v>
      </c>
      <c r="G1007" s="577" t="s">
        <v>825</v>
      </c>
      <c r="H1007" s="647" t="s">
        <v>113</v>
      </c>
      <c r="I1007" s="116" t="s">
        <v>1632</v>
      </c>
      <c r="J1007" s="101">
        <f>0+1200</f>
        <v>1200</v>
      </c>
      <c r="K1007" s="27" t="s">
        <v>386</v>
      </c>
      <c r="L1007" s="284"/>
    </row>
    <row r="1008" spans="1:13" ht="26.4">
      <c r="A1008" s="62" t="s">
        <v>5</v>
      </c>
      <c r="B1008" s="27" t="s">
        <v>5</v>
      </c>
      <c r="C1008" s="62">
        <v>2021</v>
      </c>
      <c r="D1008" s="629" t="s">
        <v>824</v>
      </c>
      <c r="E1008" s="577" t="s">
        <v>41</v>
      </c>
      <c r="F1008" s="13" t="s">
        <v>24</v>
      </c>
      <c r="G1008" s="577" t="s">
        <v>825</v>
      </c>
      <c r="H1008" s="647" t="s">
        <v>113</v>
      </c>
      <c r="I1008" s="101" t="s">
        <v>1634</v>
      </c>
      <c r="J1008" s="159" t="s">
        <v>752</v>
      </c>
      <c r="K1008" s="27" t="s">
        <v>386</v>
      </c>
      <c r="L1008" s="284" t="s">
        <v>1635</v>
      </c>
    </row>
    <row r="1009" spans="1:13" ht="39.6">
      <c r="A1009" s="27" t="s">
        <v>5</v>
      </c>
      <c r="B1009" s="27" t="s">
        <v>5</v>
      </c>
      <c r="C1009" s="101">
        <v>2021</v>
      </c>
      <c r="D1009" s="629" t="s">
        <v>824</v>
      </c>
      <c r="E1009" s="577" t="s">
        <v>41</v>
      </c>
      <c r="F1009" s="13" t="s">
        <v>24</v>
      </c>
      <c r="G1009" s="577" t="s">
        <v>810</v>
      </c>
      <c r="H1009" s="637" t="s">
        <v>240</v>
      </c>
      <c r="I1009" s="116" t="s">
        <v>1632</v>
      </c>
      <c r="J1009" s="418">
        <v>68875.5</v>
      </c>
      <c r="K1009" s="27" t="s">
        <v>386</v>
      </c>
      <c r="L1009" s="284" t="s">
        <v>1637</v>
      </c>
      <c r="M1009" s="108"/>
    </row>
    <row r="1010" spans="1:13" ht="26.4">
      <c r="A1010" s="63" t="s">
        <v>5</v>
      </c>
      <c r="B1010" s="61" t="s">
        <v>5</v>
      </c>
      <c r="C1010" s="63">
        <v>2021</v>
      </c>
      <c r="D1010" s="627" t="s">
        <v>824</v>
      </c>
      <c r="E1010" s="577" t="s">
        <v>41</v>
      </c>
      <c r="F1010" s="13" t="s">
        <v>24</v>
      </c>
      <c r="G1010" s="577" t="s">
        <v>810</v>
      </c>
      <c r="H1010" s="645" t="s">
        <v>240</v>
      </c>
      <c r="I1010" s="101" t="s">
        <v>1634</v>
      </c>
      <c r="J1010" s="159" t="s">
        <v>752</v>
      </c>
      <c r="K1010" s="61" t="s">
        <v>386</v>
      </c>
      <c r="L1010" s="416" t="s">
        <v>1635</v>
      </c>
    </row>
    <row r="1011" spans="1:13" ht="26.4">
      <c r="A1011" s="62" t="s">
        <v>5</v>
      </c>
      <c r="B1011" s="27" t="s">
        <v>5</v>
      </c>
      <c r="C1011" s="101">
        <v>2021</v>
      </c>
      <c r="D1011" s="629" t="s">
        <v>824</v>
      </c>
      <c r="E1011" s="577" t="s">
        <v>41</v>
      </c>
      <c r="F1011" s="13" t="s">
        <v>24</v>
      </c>
      <c r="G1011" s="577" t="s">
        <v>810</v>
      </c>
      <c r="H1011" s="637" t="s">
        <v>110</v>
      </c>
      <c r="I1011" s="116" t="s">
        <v>1632</v>
      </c>
      <c r="J1011" s="159">
        <f>200+550</f>
        <v>750</v>
      </c>
      <c r="K1011" s="27" t="s">
        <v>386</v>
      </c>
      <c r="L1011" s="284"/>
    </row>
    <row r="1012" spans="1:13" ht="26.4">
      <c r="A1012" s="62" t="s">
        <v>5</v>
      </c>
      <c r="B1012" s="27" t="s">
        <v>5</v>
      </c>
      <c r="C1012" s="62">
        <v>2021</v>
      </c>
      <c r="D1012" s="629" t="s">
        <v>824</v>
      </c>
      <c r="E1012" s="577" t="s">
        <v>41</v>
      </c>
      <c r="F1012" s="13" t="s">
        <v>24</v>
      </c>
      <c r="G1012" s="577" t="s">
        <v>810</v>
      </c>
      <c r="H1012" s="637" t="s">
        <v>110</v>
      </c>
      <c r="I1012" s="101" t="s">
        <v>1634</v>
      </c>
      <c r="J1012" s="159" t="s">
        <v>752</v>
      </c>
      <c r="K1012" s="27" t="s">
        <v>386</v>
      </c>
      <c r="L1012" s="284" t="s">
        <v>1635</v>
      </c>
    </row>
    <row r="1013" spans="1:13" ht="26.4">
      <c r="A1013" s="62" t="s">
        <v>5</v>
      </c>
      <c r="B1013" s="27" t="s">
        <v>5</v>
      </c>
      <c r="C1013" s="101">
        <v>2021</v>
      </c>
      <c r="D1013" s="629" t="s">
        <v>824</v>
      </c>
      <c r="E1013" s="577" t="s">
        <v>41</v>
      </c>
      <c r="F1013" s="13" t="s">
        <v>24</v>
      </c>
      <c r="G1013" s="577" t="s">
        <v>810</v>
      </c>
      <c r="H1013" s="637" t="s">
        <v>111</v>
      </c>
      <c r="I1013" s="116" t="s">
        <v>1632</v>
      </c>
      <c r="J1013" s="159">
        <f>200+550</f>
        <v>750</v>
      </c>
      <c r="K1013" s="27" t="s">
        <v>386</v>
      </c>
      <c r="L1013" s="284"/>
    </row>
    <row r="1014" spans="1:13" ht="26.4">
      <c r="A1014" s="62" t="s">
        <v>5</v>
      </c>
      <c r="B1014" s="27" t="s">
        <v>5</v>
      </c>
      <c r="C1014" s="62">
        <v>2021</v>
      </c>
      <c r="D1014" s="629" t="s">
        <v>824</v>
      </c>
      <c r="E1014" s="577" t="s">
        <v>41</v>
      </c>
      <c r="F1014" s="13" t="s">
        <v>24</v>
      </c>
      <c r="G1014" s="577" t="s">
        <v>810</v>
      </c>
      <c r="H1014" s="637" t="s">
        <v>111</v>
      </c>
      <c r="I1014" s="101" t="s">
        <v>1634</v>
      </c>
      <c r="J1014" s="159" t="s">
        <v>752</v>
      </c>
      <c r="K1014" s="27" t="s">
        <v>386</v>
      </c>
      <c r="L1014" s="284" t="s">
        <v>1635</v>
      </c>
    </row>
    <row r="1015" spans="1:13" ht="26.4">
      <c r="A1015" s="62" t="s">
        <v>5</v>
      </c>
      <c r="B1015" s="27" t="s">
        <v>5</v>
      </c>
      <c r="C1015" s="101">
        <v>2021</v>
      </c>
      <c r="D1015" s="629" t="s">
        <v>824</v>
      </c>
      <c r="E1015" s="577" t="s">
        <v>41</v>
      </c>
      <c r="F1015" s="13" t="s">
        <v>24</v>
      </c>
      <c r="G1015" s="577" t="s">
        <v>810</v>
      </c>
      <c r="H1015" s="637" t="s">
        <v>112</v>
      </c>
      <c r="I1015" s="116" t="s">
        <v>1632</v>
      </c>
      <c r="J1015" s="159">
        <f>200+550</f>
        <v>750</v>
      </c>
      <c r="K1015" s="27" t="s">
        <v>386</v>
      </c>
      <c r="L1015" s="284"/>
    </row>
    <row r="1016" spans="1:13" ht="26.4">
      <c r="A1016" s="62" t="s">
        <v>5</v>
      </c>
      <c r="B1016" s="27" t="s">
        <v>5</v>
      </c>
      <c r="C1016" s="62">
        <v>2021</v>
      </c>
      <c r="D1016" s="629" t="s">
        <v>824</v>
      </c>
      <c r="E1016" s="577" t="s">
        <v>41</v>
      </c>
      <c r="F1016" s="13" t="s">
        <v>24</v>
      </c>
      <c r="G1016" s="577" t="s">
        <v>810</v>
      </c>
      <c r="H1016" s="637" t="s">
        <v>112</v>
      </c>
      <c r="I1016" s="101" t="s">
        <v>1634</v>
      </c>
      <c r="J1016" s="159" t="s">
        <v>752</v>
      </c>
      <c r="K1016" s="27" t="s">
        <v>386</v>
      </c>
      <c r="L1016" s="284" t="s">
        <v>1635</v>
      </c>
    </row>
    <row r="1017" spans="1:13" ht="26.4">
      <c r="A1017" s="62" t="s">
        <v>5</v>
      </c>
      <c r="B1017" s="27" t="s">
        <v>5</v>
      </c>
      <c r="C1017" s="101">
        <v>2021</v>
      </c>
      <c r="D1017" s="629" t="s">
        <v>824</v>
      </c>
      <c r="E1017" s="577" t="s">
        <v>41</v>
      </c>
      <c r="F1017" s="13" t="s">
        <v>24</v>
      </c>
      <c r="G1017" s="577" t="s">
        <v>810</v>
      </c>
      <c r="H1017" s="647" t="s">
        <v>113</v>
      </c>
      <c r="I1017" s="116" t="s">
        <v>1632</v>
      </c>
      <c r="J1017" s="159">
        <f>200+550</f>
        <v>750</v>
      </c>
      <c r="K1017" s="27" t="s">
        <v>386</v>
      </c>
      <c r="L1017" s="284"/>
    </row>
    <row r="1018" spans="1:13" ht="26.4">
      <c r="A1018" s="62" t="s">
        <v>5</v>
      </c>
      <c r="B1018" s="27" t="s">
        <v>5</v>
      </c>
      <c r="C1018" s="62">
        <v>2021</v>
      </c>
      <c r="D1018" s="629" t="s">
        <v>824</v>
      </c>
      <c r="E1018" s="577" t="s">
        <v>41</v>
      </c>
      <c r="F1018" s="13" t="s">
        <v>24</v>
      </c>
      <c r="G1018" s="577" t="s">
        <v>810</v>
      </c>
      <c r="H1018" s="647" t="s">
        <v>113</v>
      </c>
      <c r="I1018" s="101" t="s">
        <v>1634</v>
      </c>
      <c r="J1018" s="101" t="s">
        <v>752</v>
      </c>
      <c r="K1018" s="27" t="s">
        <v>386</v>
      </c>
      <c r="L1018" s="284" t="s">
        <v>1635</v>
      </c>
    </row>
    <row r="1019" spans="1:13" ht="39.6">
      <c r="A1019" s="61" t="s">
        <v>5</v>
      </c>
      <c r="B1019" s="61" t="s">
        <v>5</v>
      </c>
      <c r="C1019" s="101">
        <v>2021</v>
      </c>
      <c r="D1019" s="627" t="s">
        <v>826</v>
      </c>
      <c r="E1019" s="577" t="s">
        <v>41</v>
      </c>
      <c r="F1019" s="13" t="s">
        <v>24</v>
      </c>
      <c r="G1019" s="645" t="s">
        <v>565</v>
      </c>
      <c r="H1019" s="645" t="s">
        <v>240</v>
      </c>
      <c r="I1019" s="116" t="s">
        <v>1632</v>
      </c>
      <c r="J1019" s="418">
        <v>1836.4</v>
      </c>
      <c r="K1019" s="61" t="s">
        <v>386</v>
      </c>
      <c r="L1019" s="284" t="s">
        <v>1637</v>
      </c>
      <c r="M1019" s="108"/>
    </row>
    <row r="1020" spans="1:13" ht="39.6">
      <c r="A1020" s="61" t="s">
        <v>5</v>
      </c>
      <c r="B1020" s="61" t="s">
        <v>5</v>
      </c>
      <c r="C1020" s="101">
        <v>2021</v>
      </c>
      <c r="D1020" s="627" t="s">
        <v>827</v>
      </c>
      <c r="E1020" s="577" t="s">
        <v>41</v>
      </c>
      <c r="F1020" s="13" t="s">
        <v>24</v>
      </c>
      <c r="G1020" s="645" t="s">
        <v>828</v>
      </c>
      <c r="H1020" s="645" t="s">
        <v>240</v>
      </c>
      <c r="I1020" s="116" t="s">
        <v>1632</v>
      </c>
      <c r="J1020" s="418">
        <v>26400.400000000001</v>
      </c>
      <c r="K1020" s="27" t="s">
        <v>386</v>
      </c>
      <c r="L1020" s="416" t="s">
        <v>1637</v>
      </c>
      <c r="M1020" s="108"/>
    </row>
    <row r="1021" spans="1:13" ht="26.4">
      <c r="A1021" s="63" t="s">
        <v>5</v>
      </c>
      <c r="B1021" s="61" t="s">
        <v>5</v>
      </c>
      <c r="C1021" s="63">
        <v>2021</v>
      </c>
      <c r="D1021" s="627" t="s">
        <v>827</v>
      </c>
      <c r="E1021" s="577" t="s">
        <v>41</v>
      </c>
      <c r="F1021" s="13" t="s">
        <v>24</v>
      </c>
      <c r="G1021" s="645" t="s">
        <v>828</v>
      </c>
      <c r="H1021" s="645" t="s">
        <v>240</v>
      </c>
      <c r="I1021" s="101" t="s">
        <v>1634</v>
      </c>
      <c r="J1021" s="101" t="s">
        <v>752</v>
      </c>
      <c r="K1021" s="61" t="s">
        <v>386</v>
      </c>
      <c r="L1021" s="416" t="s">
        <v>1635</v>
      </c>
    </row>
    <row r="1022" spans="1:13" ht="26.4">
      <c r="A1022" s="62" t="s">
        <v>5</v>
      </c>
      <c r="B1022" s="27" t="s">
        <v>5</v>
      </c>
      <c r="C1022" s="62">
        <v>2021</v>
      </c>
      <c r="D1022" s="629" t="s">
        <v>827</v>
      </c>
      <c r="E1022" s="577" t="s">
        <v>41</v>
      </c>
      <c r="F1022" s="13" t="s">
        <v>24</v>
      </c>
      <c r="G1022" s="637" t="s">
        <v>828</v>
      </c>
      <c r="H1022" s="637" t="s">
        <v>110</v>
      </c>
      <c r="I1022" s="116" t="s">
        <v>1632</v>
      </c>
      <c r="J1022" s="135">
        <v>750</v>
      </c>
      <c r="K1022" s="27" t="s">
        <v>386</v>
      </c>
      <c r="L1022" s="284"/>
    </row>
    <row r="1023" spans="1:13" ht="26.4">
      <c r="A1023" s="62" t="s">
        <v>5</v>
      </c>
      <c r="B1023" s="27" t="s">
        <v>5</v>
      </c>
      <c r="C1023" s="62">
        <v>2021</v>
      </c>
      <c r="D1023" s="629" t="s">
        <v>827</v>
      </c>
      <c r="E1023" s="577" t="s">
        <v>41</v>
      </c>
      <c r="F1023" s="13" t="s">
        <v>24</v>
      </c>
      <c r="G1023" s="637" t="s">
        <v>828</v>
      </c>
      <c r="H1023" s="637" t="s">
        <v>110</v>
      </c>
      <c r="I1023" s="101" t="s">
        <v>1634</v>
      </c>
      <c r="J1023" s="101" t="s">
        <v>752</v>
      </c>
      <c r="K1023" s="27" t="s">
        <v>386</v>
      </c>
      <c r="L1023" s="284" t="s">
        <v>1635</v>
      </c>
    </row>
    <row r="1024" spans="1:13" ht="26.4">
      <c r="A1024" s="62" t="s">
        <v>5</v>
      </c>
      <c r="B1024" s="27" t="s">
        <v>5</v>
      </c>
      <c r="C1024" s="62">
        <v>2021</v>
      </c>
      <c r="D1024" s="629" t="s">
        <v>827</v>
      </c>
      <c r="E1024" s="577" t="s">
        <v>41</v>
      </c>
      <c r="F1024" s="13" t="s">
        <v>24</v>
      </c>
      <c r="G1024" s="637" t="s">
        <v>828</v>
      </c>
      <c r="H1024" s="637" t="s">
        <v>111</v>
      </c>
      <c r="I1024" s="116" t="s">
        <v>1632</v>
      </c>
      <c r="J1024" s="135">
        <v>750</v>
      </c>
      <c r="K1024" s="27" t="s">
        <v>386</v>
      </c>
      <c r="L1024" s="284"/>
    </row>
    <row r="1025" spans="1:13" ht="26.4">
      <c r="A1025" s="62" t="s">
        <v>5</v>
      </c>
      <c r="B1025" s="27" t="s">
        <v>5</v>
      </c>
      <c r="C1025" s="62">
        <v>2021</v>
      </c>
      <c r="D1025" s="629" t="s">
        <v>827</v>
      </c>
      <c r="E1025" s="577" t="s">
        <v>41</v>
      </c>
      <c r="F1025" s="13" t="s">
        <v>24</v>
      </c>
      <c r="G1025" s="637" t="s">
        <v>828</v>
      </c>
      <c r="H1025" s="637" t="s">
        <v>111</v>
      </c>
      <c r="I1025" s="101" t="s">
        <v>1634</v>
      </c>
      <c r="J1025" s="101" t="s">
        <v>752</v>
      </c>
      <c r="K1025" s="27" t="s">
        <v>386</v>
      </c>
      <c r="L1025" s="284" t="s">
        <v>1635</v>
      </c>
    </row>
    <row r="1026" spans="1:13" ht="26.4">
      <c r="A1026" s="62" t="s">
        <v>5</v>
      </c>
      <c r="B1026" s="27" t="s">
        <v>5</v>
      </c>
      <c r="C1026" s="62">
        <v>2021</v>
      </c>
      <c r="D1026" s="629" t="s">
        <v>827</v>
      </c>
      <c r="E1026" s="577" t="s">
        <v>41</v>
      </c>
      <c r="F1026" s="13" t="s">
        <v>24</v>
      </c>
      <c r="G1026" s="637" t="s">
        <v>828</v>
      </c>
      <c r="H1026" s="637" t="s">
        <v>112</v>
      </c>
      <c r="I1026" s="116" t="s">
        <v>1632</v>
      </c>
      <c r="J1026" s="135">
        <v>750</v>
      </c>
      <c r="K1026" s="27" t="s">
        <v>386</v>
      </c>
      <c r="L1026" s="284"/>
    </row>
    <row r="1027" spans="1:13" ht="26.4">
      <c r="A1027" s="62" t="s">
        <v>5</v>
      </c>
      <c r="B1027" s="27" t="s">
        <v>5</v>
      </c>
      <c r="C1027" s="62">
        <v>2021</v>
      </c>
      <c r="D1027" s="629" t="s">
        <v>827</v>
      </c>
      <c r="E1027" s="577" t="s">
        <v>41</v>
      </c>
      <c r="F1027" s="13" t="s">
        <v>24</v>
      </c>
      <c r="G1027" s="637" t="s">
        <v>828</v>
      </c>
      <c r="H1027" s="637" t="s">
        <v>112</v>
      </c>
      <c r="I1027" s="101" t="s">
        <v>1634</v>
      </c>
      <c r="J1027" s="101" t="s">
        <v>752</v>
      </c>
      <c r="K1027" s="27" t="s">
        <v>386</v>
      </c>
      <c r="L1027" s="284" t="s">
        <v>1635</v>
      </c>
    </row>
    <row r="1028" spans="1:13" ht="26.4">
      <c r="A1028" s="27" t="s">
        <v>5</v>
      </c>
      <c r="B1028" s="27" t="s">
        <v>5</v>
      </c>
      <c r="C1028" s="27">
        <v>2021</v>
      </c>
      <c r="D1028" s="629" t="s">
        <v>827</v>
      </c>
      <c r="E1028" s="577" t="s">
        <v>41</v>
      </c>
      <c r="F1028" s="13" t="s">
        <v>24</v>
      </c>
      <c r="G1028" s="637" t="s">
        <v>828</v>
      </c>
      <c r="H1028" s="647" t="s">
        <v>113</v>
      </c>
      <c r="I1028" s="101" t="s">
        <v>1632</v>
      </c>
      <c r="J1028" s="101" t="s">
        <v>752</v>
      </c>
      <c r="K1028" s="27"/>
      <c r="L1028" s="416" t="s">
        <v>2497</v>
      </c>
      <c r="M1028" s="108"/>
    </row>
    <row r="1029" spans="1:13" ht="26.4">
      <c r="A1029" s="27" t="s">
        <v>5</v>
      </c>
      <c r="B1029" s="27" t="s">
        <v>5</v>
      </c>
      <c r="C1029" s="27">
        <v>2021</v>
      </c>
      <c r="D1029" s="629" t="s">
        <v>827</v>
      </c>
      <c r="E1029" s="577" t="s">
        <v>41</v>
      </c>
      <c r="F1029" s="13" t="s">
        <v>24</v>
      </c>
      <c r="G1029" s="637" t="s">
        <v>828</v>
      </c>
      <c r="H1029" s="647" t="s">
        <v>113</v>
      </c>
      <c r="I1029" s="101" t="s">
        <v>1634</v>
      </c>
      <c r="J1029" s="101" t="s">
        <v>752</v>
      </c>
      <c r="K1029" s="27"/>
      <c r="L1029" s="416"/>
      <c r="M1029" s="108"/>
    </row>
    <row r="1030" spans="1:13" ht="26.4">
      <c r="A1030" s="27" t="s">
        <v>5</v>
      </c>
      <c r="B1030" s="27" t="s">
        <v>5</v>
      </c>
      <c r="C1030" s="27">
        <v>2021</v>
      </c>
      <c r="D1030" s="629" t="s">
        <v>827</v>
      </c>
      <c r="E1030" s="577" t="s">
        <v>41</v>
      </c>
      <c r="F1030" s="13" t="s">
        <v>24</v>
      </c>
      <c r="G1030" s="637" t="s">
        <v>828</v>
      </c>
      <c r="H1030" s="637" t="s">
        <v>114</v>
      </c>
      <c r="I1030" s="101" t="s">
        <v>1634</v>
      </c>
      <c r="J1030" s="101" t="s">
        <v>1636</v>
      </c>
      <c r="K1030" s="27"/>
      <c r="L1030" s="416"/>
      <c r="M1030" s="108"/>
    </row>
    <row r="1031" spans="1:13" ht="39.6">
      <c r="A1031" s="61" t="s">
        <v>5</v>
      </c>
      <c r="B1031" s="61" t="s">
        <v>5</v>
      </c>
      <c r="C1031" s="101">
        <v>2021</v>
      </c>
      <c r="D1031" s="627" t="s">
        <v>829</v>
      </c>
      <c r="E1031" s="577" t="s">
        <v>41</v>
      </c>
      <c r="F1031" s="13" t="s">
        <v>24</v>
      </c>
      <c r="G1031" s="645" t="s">
        <v>565</v>
      </c>
      <c r="H1031" s="657" t="s">
        <v>240</v>
      </c>
      <c r="I1031" s="116" t="s">
        <v>1632</v>
      </c>
      <c r="J1031" s="418">
        <v>2300</v>
      </c>
      <c r="K1031" s="61" t="s">
        <v>386</v>
      </c>
      <c r="L1031" s="284" t="s">
        <v>1637</v>
      </c>
      <c r="M1031" s="108"/>
    </row>
    <row r="1032" spans="1:13" s="15" customFormat="1" ht="26.4">
      <c r="A1032" s="61" t="s">
        <v>5</v>
      </c>
      <c r="B1032" s="61" t="s">
        <v>5</v>
      </c>
      <c r="C1032" s="101">
        <v>2021</v>
      </c>
      <c r="D1032" s="627" t="s">
        <v>830</v>
      </c>
      <c r="E1032" s="577" t="s">
        <v>41</v>
      </c>
      <c r="F1032" s="13" t="s">
        <v>24</v>
      </c>
      <c r="G1032" s="645" t="s">
        <v>773</v>
      </c>
      <c r="H1032" s="659" t="s">
        <v>240</v>
      </c>
      <c r="I1032" s="116" t="s">
        <v>1632</v>
      </c>
      <c r="J1032" s="101">
        <v>500</v>
      </c>
      <c r="K1032" s="61" t="s">
        <v>386</v>
      </c>
      <c r="L1032" s="416"/>
      <c r="M1032" s="138"/>
    </row>
    <row r="1033" spans="1:13" ht="39.6">
      <c r="A1033" s="61" t="s">
        <v>5</v>
      </c>
      <c r="B1033" s="61" t="s">
        <v>5</v>
      </c>
      <c r="C1033" s="101">
        <v>2021</v>
      </c>
      <c r="D1033" s="627" t="s">
        <v>832</v>
      </c>
      <c r="E1033" s="577" t="s">
        <v>41</v>
      </c>
      <c r="F1033" s="13" t="s">
        <v>24</v>
      </c>
      <c r="G1033" s="645" t="s">
        <v>565</v>
      </c>
      <c r="H1033" s="645" t="s">
        <v>240</v>
      </c>
      <c r="I1033" s="116" t="s">
        <v>1632</v>
      </c>
      <c r="J1033" s="418">
        <v>976.80000000000007</v>
      </c>
      <c r="K1033" s="61" t="s">
        <v>386</v>
      </c>
      <c r="L1033" s="416" t="s">
        <v>1637</v>
      </c>
      <c r="M1033" s="108"/>
    </row>
    <row r="1034" spans="1:13" ht="26.4">
      <c r="A1034" s="63" t="s">
        <v>5</v>
      </c>
      <c r="B1034" s="61" t="s">
        <v>5</v>
      </c>
      <c r="C1034" s="63">
        <v>2021</v>
      </c>
      <c r="D1034" s="627" t="s">
        <v>832</v>
      </c>
      <c r="E1034" s="577" t="s">
        <v>41</v>
      </c>
      <c r="F1034" s="13" t="s">
        <v>24</v>
      </c>
      <c r="G1034" s="645" t="s">
        <v>565</v>
      </c>
      <c r="H1034" s="645" t="s">
        <v>240</v>
      </c>
      <c r="I1034" s="101" t="s">
        <v>1634</v>
      </c>
      <c r="J1034" s="101" t="s">
        <v>752</v>
      </c>
      <c r="K1034" s="61" t="s">
        <v>386</v>
      </c>
      <c r="L1034" s="416" t="s">
        <v>1635</v>
      </c>
    </row>
    <row r="1035" spans="1:13">
      <c r="A1035" s="63" t="s">
        <v>5</v>
      </c>
      <c r="B1035" s="27" t="s">
        <v>5</v>
      </c>
      <c r="C1035" s="101">
        <v>2021</v>
      </c>
      <c r="D1035" s="629" t="s">
        <v>832</v>
      </c>
      <c r="E1035" s="577" t="s">
        <v>41</v>
      </c>
      <c r="F1035" s="13" t="s">
        <v>24</v>
      </c>
      <c r="G1035" s="637" t="s">
        <v>565</v>
      </c>
      <c r="H1035" s="637" t="s">
        <v>110</v>
      </c>
      <c r="I1035" s="116" t="s">
        <v>1632</v>
      </c>
      <c r="J1035" s="101">
        <v>100</v>
      </c>
      <c r="K1035" s="27" t="s">
        <v>386</v>
      </c>
      <c r="L1035" s="284"/>
    </row>
    <row r="1036" spans="1:13" ht="26.4">
      <c r="A1036" s="63" t="s">
        <v>5</v>
      </c>
      <c r="B1036" s="27" t="s">
        <v>5</v>
      </c>
      <c r="C1036" s="62">
        <v>2021</v>
      </c>
      <c r="D1036" s="629" t="s">
        <v>832</v>
      </c>
      <c r="E1036" s="577" t="s">
        <v>41</v>
      </c>
      <c r="F1036" s="13" t="s">
        <v>24</v>
      </c>
      <c r="G1036" s="637" t="s">
        <v>565</v>
      </c>
      <c r="H1036" s="637" t="s">
        <v>110</v>
      </c>
      <c r="I1036" s="101" t="s">
        <v>1634</v>
      </c>
      <c r="J1036" s="101" t="s">
        <v>752</v>
      </c>
      <c r="K1036" s="27" t="s">
        <v>386</v>
      </c>
      <c r="L1036" s="284" t="s">
        <v>1635</v>
      </c>
    </row>
    <row r="1037" spans="1:13">
      <c r="A1037" s="63" t="s">
        <v>5</v>
      </c>
      <c r="B1037" s="27" t="s">
        <v>5</v>
      </c>
      <c r="C1037" s="101">
        <v>2021</v>
      </c>
      <c r="D1037" s="629" t="s">
        <v>832</v>
      </c>
      <c r="E1037" s="577" t="s">
        <v>41</v>
      </c>
      <c r="F1037" s="13" t="s">
        <v>24</v>
      </c>
      <c r="G1037" s="637" t="s">
        <v>565</v>
      </c>
      <c r="H1037" s="637" t="s">
        <v>111</v>
      </c>
      <c r="I1037" s="116" t="s">
        <v>1632</v>
      </c>
      <c r="J1037" s="159" t="s">
        <v>752</v>
      </c>
      <c r="K1037" s="27" t="s">
        <v>386</v>
      </c>
      <c r="L1037" s="284" t="s">
        <v>1639</v>
      </c>
    </row>
    <row r="1038" spans="1:13" ht="26.4">
      <c r="A1038" s="63" t="s">
        <v>5</v>
      </c>
      <c r="B1038" s="27" t="s">
        <v>5</v>
      </c>
      <c r="C1038" s="62">
        <v>2021</v>
      </c>
      <c r="D1038" s="629" t="s">
        <v>832</v>
      </c>
      <c r="E1038" s="577" t="s">
        <v>41</v>
      </c>
      <c r="F1038" s="13" t="s">
        <v>24</v>
      </c>
      <c r="G1038" s="637" t="s">
        <v>565</v>
      </c>
      <c r="H1038" s="637" t="s">
        <v>111</v>
      </c>
      <c r="I1038" s="101" t="s">
        <v>1634</v>
      </c>
      <c r="J1038" s="101" t="s">
        <v>752</v>
      </c>
      <c r="K1038" s="27" t="s">
        <v>386</v>
      </c>
      <c r="L1038" s="284" t="s">
        <v>1635</v>
      </c>
    </row>
    <row r="1039" spans="1:13">
      <c r="A1039" s="63" t="s">
        <v>5</v>
      </c>
      <c r="B1039" s="27" t="s">
        <v>5</v>
      </c>
      <c r="C1039" s="101">
        <v>2021</v>
      </c>
      <c r="D1039" s="629" t="s">
        <v>832</v>
      </c>
      <c r="E1039" s="577" t="s">
        <v>41</v>
      </c>
      <c r="F1039" s="13" t="s">
        <v>24</v>
      </c>
      <c r="G1039" s="637" t="s">
        <v>565</v>
      </c>
      <c r="H1039" s="637" t="s">
        <v>112</v>
      </c>
      <c r="I1039" s="116" t="s">
        <v>1632</v>
      </c>
      <c r="J1039" s="159" t="s">
        <v>752</v>
      </c>
      <c r="K1039" s="27" t="s">
        <v>386</v>
      </c>
      <c r="L1039" s="284" t="s">
        <v>1639</v>
      </c>
    </row>
    <row r="1040" spans="1:13" ht="26.4">
      <c r="A1040" s="63" t="s">
        <v>5</v>
      </c>
      <c r="B1040" s="27" t="s">
        <v>5</v>
      </c>
      <c r="C1040" s="62">
        <v>2021</v>
      </c>
      <c r="D1040" s="629" t="s">
        <v>832</v>
      </c>
      <c r="E1040" s="577" t="s">
        <v>41</v>
      </c>
      <c r="F1040" s="13" t="s">
        <v>24</v>
      </c>
      <c r="G1040" s="637" t="s">
        <v>565</v>
      </c>
      <c r="H1040" s="637" t="s">
        <v>112</v>
      </c>
      <c r="I1040" s="101" t="s">
        <v>1634</v>
      </c>
      <c r="J1040" s="101" t="s">
        <v>752</v>
      </c>
      <c r="K1040" s="27" t="s">
        <v>386</v>
      </c>
      <c r="L1040" s="284" t="s">
        <v>1635</v>
      </c>
    </row>
    <row r="1041" spans="1:13" ht="39.6">
      <c r="A1041" s="61" t="s">
        <v>5</v>
      </c>
      <c r="B1041" s="27" t="s">
        <v>5</v>
      </c>
      <c r="C1041" s="101">
        <v>2021</v>
      </c>
      <c r="D1041" s="629" t="s">
        <v>833</v>
      </c>
      <c r="E1041" s="577" t="s">
        <v>41</v>
      </c>
      <c r="F1041" s="13" t="s">
        <v>24</v>
      </c>
      <c r="G1041" s="637" t="s">
        <v>565</v>
      </c>
      <c r="H1041" s="637" t="s">
        <v>240</v>
      </c>
      <c r="I1041" s="116" t="s">
        <v>1632</v>
      </c>
      <c r="J1041" s="418">
        <v>9426.8000000000011</v>
      </c>
      <c r="K1041" s="27" t="s">
        <v>386</v>
      </c>
      <c r="L1041" s="663" t="s">
        <v>1637</v>
      </c>
      <c r="M1041" s="108"/>
    </row>
    <row r="1042" spans="1:13" ht="26.4">
      <c r="A1042" s="62" t="s">
        <v>5</v>
      </c>
      <c r="B1042" s="27" t="s">
        <v>5</v>
      </c>
      <c r="C1042" s="62">
        <v>2021</v>
      </c>
      <c r="D1042" s="629" t="s">
        <v>833</v>
      </c>
      <c r="E1042" s="577" t="s">
        <v>41</v>
      </c>
      <c r="F1042" s="13" t="s">
        <v>24</v>
      </c>
      <c r="G1042" s="637" t="s">
        <v>565</v>
      </c>
      <c r="H1042" s="637" t="s">
        <v>240</v>
      </c>
      <c r="I1042" s="101" t="s">
        <v>1634</v>
      </c>
      <c r="J1042" s="101" t="s">
        <v>752</v>
      </c>
      <c r="K1042" s="61" t="s">
        <v>386</v>
      </c>
      <c r="L1042" s="416" t="s">
        <v>1635</v>
      </c>
    </row>
    <row r="1043" spans="1:13" ht="39.6">
      <c r="A1043" s="62" t="s">
        <v>5</v>
      </c>
      <c r="B1043" s="27" t="s">
        <v>5</v>
      </c>
      <c r="C1043" s="101">
        <v>2021</v>
      </c>
      <c r="D1043" s="629" t="s">
        <v>833</v>
      </c>
      <c r="E1043" s="577" t="s">
        <v>41</v>
      </c>
      <c r="F1043" s="13" t="s">
        <v>24</v>
      </c>
      <c r="G1043" s="637" t="s">
        <v>565</v>
      </c>
      <c r="H1043" s="637" t="s">
        <v>110</v>
      </c>
      <c r="I1043" s="116" t="s">
        <v>1632</v>
      </c>
      <c r="J1043" s="101" t="s">
        <v>752</v>
      </c>
      <c r="K1043" s="27" t="s">
        <v>386</v>
      </c>
      <c r="L1043" s="664" t="s">
        <v>2457</v>
      </c>
    </row>
    <row r="1044" spans="1:13" ht="26.4">
      <c r="A1044" s="62" t="s">
        <v>5</v>
      </c>
      <c r="B1044" s="27" t="s">
        <v>5</v>
      </c>
      <c r="C1044" s="62">
        <v>2021</v>
      </c>
      <c r="D1044" s="629" t="s">
        <v>833</v>
      </c>
      <c r="E1044" s="577" t="s">
        <v>41</v>
      </c>
      <c r="F1044" s="13" t="s">
        <v>24</v>
      </c>
      <c r="G1044" s="637" t="s">
        <v>565</v>
      </c>
      <c r="H1044" s="637" t="s">
        <v>110</v>
      </c>
      <c r="I1044" s="101" t="s">
        <v>1634</v>
      </c>
      <c r="J1044" s="101" t="s">
        <v>752</v>
      </c>
      <c r="K1044" s="27" t="s">
        <v>386</v>
      </c>
      <c r="L1044" s="284" t="s">
        <v>1635</v>
      </c>
    </row>
    <row r="1045" spans="1:13" ht="39.6">
      <c r="A1045" s="62" t="s">
        <v>5</v>
      </c>
      <c r="B1045" s="27" t="s">
        <v>5</v>
      </c>
      <c r="C1045" s="101">
        <v>2021</v>
      </c>
      <c r="D1045" s="629" t="s">
        <v>833</v>
      </c>
      <c r="E1045" s="577" t="s">
        <v>41</v>
      </c>
      <c r="F1045" s="13" t="s">
        <v>24</v>
      </c>
      <c r="G1045" s="637" t="s">
        <v>565</v>
      </c>
      <c r="H1045" s="637" t="s">
        <v>111</v>
      </c>
      <c r="I1045" s="116" t="s">
        <v>1632</v>
      </c>
      <c r="J1045" s="101" t="s">
        <v>752</v>
      </c>
      <c r="K1045" s="27" t="s">
        <v>386</v>
      </c>
      <c r="L1045" s="664" t="s">
        <v>2457</v>
      </c>
    </row>
    <row r="1046" spans="1:13" ht="26.4">
      <c r="A1046" s="62" t="s">
        <v>5</v>
      </c>
      <c r="B1046" s="27" t="s">
        <v>5</v>
      </c>
      <c r="C1046" s="62">
        <v>2021</v>
      </c>
      <c r="D1046" s="629" t="s">
        <v>833</v>
      </c>
      <c r="E1046" s="577" t="s">
        <v>41</v>
      </c>
      <c r="F1046" s="13" t="s">
        <v>24</v>
      </c>
      <c r="G1046" s="637" t="s">
        <v>565</v>
      </c>
      <c r="H1046" s="637" t="s">
        <v>111</v>
      </c>
      <c r="I1046" s="101" t="s">
        <v>1634</v>
      </c>
      <c r="J1046" s="101" t="s">
        <v>752</v>
      </c>
      <c r="K1046" s="27" t="s">
        <v>386</v>
      </c>
      <c r="L1046" s="284" t="s">
        <v>1635</v>
      </c>
    </row>
    <row r="1047" spans="1:13" ht="39.6">
      <c r="A1047" s="62" t="s">
        <v>5</v>
      </c>
      <c r="B1047" s="27" t="s">
        <v>5</v>
      </c>
      <c r="C1047" s="101">
        <v>2021</v>
      </c>
      <c r="D1047" s="629" t="s">
        <v>833</v>
      </c>
      <c r="E1047" s="577" t="s">
        <v>41</v>
      </c>
      <c r="F1047" s="13" t="s">
        <v>24</v>
      </c>
      <c r="G1047" s="637" t="s">
        <v>565</v>
      </c>
      <c r="H1047" s="637" t="s">
        <v>112</v>
      </c>
      <c r="I1047" s="116" t="s">
        <v>1632</v>
      </c>
      <c r="J1047" s="101" t="s">
        <v>752</v>
      </c>
      <c r="K1047" s="27" t="s">
        <v>386</v>
      </c>
      <c r="L1047" s="664" t="s">
        <v>2457</v>
      </c>
    </row>
    <row r="1048" spans="1:13" ht="26.4">
      <c r="A1048" s="62" t="s">
        <v>5</v>
      </c>
      <c r="B1048" s="27" t="s">
        <v>5</v>
      </c>
      <c r="C1048" s="62">
        <v>2021</v>
      </c>
      <c r="D1048" s="629" t="s">
        <v>833</v>
      </c>
      <c r="E1048" s="577" t="s">
        <v>41</v>
      </c>
      <c r="F1048" s="13" t="s">
        <v>24</v>
      </c>
      <c r="G1048" s="637" t="s">
        <v>565</v>
      </c>
      <c r="H1048" s="637" t="s">
        <v>112</v>
      </c>
      <c r="I1048" s="101" t="s">
        <v>1634</v>
      </c>
      <c r="J1048" s="101" t="s">
        <v>752</v>
      </c>
      <c r="K1048" s="27" t="s">
        <v>386</v>
      </c>
      <c r="L1048" s="416" t="s">
        <v>1635</v>
      </c>
    </row>
    <row r="1049" spans="1:13" ht="39.6">
      <c r="A1049" s="27" t="s">
        <v>5</v>
      </c>
      <c r="B1049" s="27" t="s">
        <v>5</v>
      </c>
      <c r="C1049" s="101">
        <v>2021</v>
      </c>
      <c r="D1049" s="629" t="s">
        <v>840</v>
      </c>
      <c r="E1049" s="577" t="s">
        <v>41</v>
      </c>
      <c r="F1049" s="13" t="s">
        <v>24</v>
      </c>
      <c r="G1049" s="637" t="s">
        <v>841</v>
      </c>
      <c r="H1049" s="637" t="s">
        <v>240</v>
      </c>
      <c r="I1049" s="116" t="s">
        <v>1632</v>
      </c>
      <c r="J1049" s="418">
        <v>623.20000000000005</v>
      </c>
      <c r="K1049" s="27" t="s">
        <v>386</v>
      </c>
      <c r="L1049" s="663" t="s">
        <v>1640</v>
      </c>
      <c r="M1049" s="108"/>
    </row>
    <row r="1050" spans="1:13" ht="39.6">
      <c r="A1050" s="62" t="s">
        <v>5</v>
      </c>
      <c r="B1050" s="27" t="s">
        <v>5</v>
      </c>
      <c r="C1050" s="62">
        <v>2021</v>
      </c>
      <c r="D1050" s="629" t="s">
        <v>840</v>
      </c>
      <c r="E1050" s="577" t="s">
        <v>41</v>
      </c>
      <c r="F1050" s="13" t="s">
        <v>24</v>
      </c>
      <c r="G1050" s="637" t="s">
        <v>841</v>
      </c>
      <c r="H1050" s="637" t="s">
        <v>240</v>
      </c>
      <c r="I1050" s="101" t="s">
        <v>1634</v>
      </c>
      <c r="J1050" s="101" t="s">
        <v>752</v>
      </c>
      <c r="K1050" s="27" t="s">
        <v>386</v>
      </c>
      <c r="L1050" s="284" t="s">
        <v>1635</v>
      </c>
    </row>
    <row r="1051" spans="1:13" ht="52.8">
      <c r="A1051" s="27" t="s">
        <v>5</v>
      </c>
      <c r="B1051" s="27" t="s">
        <v>5</v>
      </c>
      <c r="C1051" s="101">
        <v>2021</v>
      </c>
      <c r="D1051" s="629" t="s">
        <v>840</v>
      </c>
      <c r="E1051" s="577" t="s">
        <v>41</v>
      </c>
      <c r="F1051" s="13" t="s">
        <v>24</v>
      </c>
      <c r="G1051" s="637" t="s">
        <v>842</v>
      </c>
      <c r="H1051" s="637" t="s">
        <v>240</v>
      </c>
      <c r="I1051" s="116" t="s">
        <v>1632</v>
      </c>
      <c r="J1051" s="418">
        <v>3164.5499999999997</v>
      </c>
      <c r="K1051" s="27" t="s">
        <v>386</v>
      </c>
      <c r="L1051" s="661" t="s">
        <v>1641</v>
      </c>
      <c r="M1051" s="138"/>
    </row>
    <row r="1052" spans="1:13" ht="39.6">
      <c r="A1052" s="63" t="s">
        <v>5</v>
      </c>
      <c r="B1052" s="61" t="s">
        <v>5</v>
      </c>
      <c r="C1052" s="62">
        <v>2021</v>
      </c>
      <c r="D1052" s="627" t="s">
        <v>840</v>
      </c>
      <c r="E1052" s="577" t="s">
        <v>41</v>
      </c>
      <c r="F1052" s="13" t="s">
        <v>24</v>
      </c>
      <c r="G1052" s="645" t="s">
        <v>842</v>
      </c>
      <c r="H1052" s="645" t="s">
        <v>240</v>
      </c>
      <c r="I1052" s="101" t="s">
        <v>1634</v>
      </c>
      <c r="J1052" s="159" t="s">
        <v>752</v>
      </c>
      <c r="K1052" s="61" t="s">
        <v>386</v>
      </c>
      <c r="L1052" s="416" t="s">
        <v>1635</v>
      </c>
    </row>
    <row r="1053" spans="1:13" ht="39.6">
      <c r="A1053" s="62" t="s">
        <v>5</v>
      </c>
      <c r="B1053" s="27" t="s">
        <v>5</v>
      </c>
      <c r="C1053" s="101">
        <v>2021</v>
      </c>
      <c r="D1053" s="629" t="s">
        <v>840</v>
      </c>
      <c r="E1053" s="577" t="s">
        <v>41</v>
      </c>
      <c r="F1053" s="13" t="s">
        <v>24</v>
      </c>
      <c r="G1053" s="637" t="s">
        <v>842</v>
      </c>
      <c r="H1053" s="637" t="s">
        <v>111</v>
      </c>
      <c r="I1053" s="116" t="s">
        <v>1632</v>
      </c>
      <c r="J1053" s="135">
        <v>250</v>
      </c>
      <c r="K1053" s="27" t="s">
        <v>386</v>
      </c>
      <c r="L1053" s="284" t="s">
        <v>1642</v>
      </c>
    </row>
    <row r="1054" spans="1:13" ht="39.6">
      <c r="A1054" s="62" t="s">
        <v>5</v>
      </c>
      <c r="B1054" s="27" t="s">
        <v>5</v>
      </c>
      <c r="C1054" s="62">
        <v>2021</v>
      </c>
      <c r="D1054" s="629" t="s">
        <v>840</v>
      </c>
      <c r="E1054" s="577" t="s">
        <v>41</v>
      </c>
      <c r="F1054" s="13" t="s">
        <v>24</v>
      </c>
      <c r="G1054" s="637" t="s">
        <v>842</v>
      </c>
      <c r="H1054" s="637" t="s">
        <v>111</v>
      </c>
      <c r="I1054" s="101" t="s">
        <v>1634</v>
      </c>
      <c r="J1054" s="135" t="s">
        <v>752</v>
      </c>
      <c r="K1054" s="27" t="s">
        <v>386</v>
      </c>
      <c r="L1054" s="284" t="s">
        <v>1635</v>
      </c>
    </row>
    <row r="1055" spans="1:13" ht="39.6">
      <c r="A1055" s="62" t="s">
        <v>5</v>
      </c>
      <c r="B1055" s="27" t="s">
        <v>5</v>
      </c>
      <c r="C1055" s="101">
        <v>2021</v>
      </c>
      <c r="D1055" s="629" t="s">
        <v>840</v>
      </c>
      <c r="E1055" s="577" t="s">
        <v>41</v>
      </c>
      <c r="F1055" s="13" t="s">
        <v>24</v>
      </c>
      <c r="G1055" s="637" t="s">
        <v>842</v>
      </c>
      <c r="H1055" s="637" t="s">
        <v>112</v>
      </c>
      <c r="I1055" s="116" t="s">
        <v>1632</v>
      </c>
      <c r="J1055" s="135">
        <v>250</v>
      </c>
      <c r="K1055" s="27" t="s">
        <v>386</v>
      </c>
      <c r="L1055" s="284" t="s">
        <v>1642</v>
      </c>
    </row>
    <row r="1056" spans="1:13" ht="39.6">
      <c r="A1056" s="62" t="s">
        <v>5</v>
      </c>
      <c r="B1056" s="27" t="s">
        <v>5</v>
      </c>
      <c r="C1056" s="62">
        <v>2021</v>
      </c>
      <c r="D1056" s="629" t="s">
        <v>840</v>
      </c>
      <c r="E1056" s="577" t="s">
        <v>41</v>
      </c>
      <c r="F1056" s="13" t="s">
        <v>24</v>
      </c>
      <c r="G1056" s="637" t="s">
        <v>842</v>
      </c>
      <c r="H1056" s="637" t="s">
        <v>112</v>
      </c>
      <c r="I1056" s="101" t="s">
        <v>1634</v>
      </c>
      <c r="J1056" s="135" t="s">
        <v>752</v>
      </c>
      <c r="K1056" s="27" t="s">
        <v>386</v>
      </c>
      <c r="L1056" s="284" t="s">
        <v>1635</v>
      </c>
    </row>
    <row r="1057" spans="1:13" ht="39.6">
      <c r="A1057" s="62" t="s">
        <v>5</v>
      </c>
      <c r="B1057" s="27" t="s">
        <v>5</v>
      </c>
      <c r="C1057" s="101">
        <v>2021</v>
      </c>
      <c r="D1057" s="629" t="s">
        <v>840</v>
      </c>
      <c r="E1057" s="577" t="s">
        <v>41</v>
      </c>
      <c r="F1057" s="13" t="s">
        <v>24</v>
      </c>
      <c r="G1057" s="637" t="s">
        <v>842</v>
      </c>
      <c r="H1057" s="647" t="s">
        <v>113</v>
      </c>
      <c r="I1057" s="116" t="s">
        <v>1632</v>
      </c>
      <c r="J1057" s="135">
        <v>250</v>
      </c>
      <c r="K1057" s="27" t="s">
        <v>386</v>
      </c>
      <c r="L1057" s="284" t="s">
        <v>1642</v>
      </c>
    </row>
    <row r="1058" spans="1:13" ht="39.6">
      <c r="A1058" s="62" t="s">
        <v>5</v>
      </c>
      <c r="B1058" s="27" t="s">
        <v>5</v>
      </c>
      <c r="C1058" s="62">
        <v>2021</v>
      </c>
      <c r="D1058" s="629" t="s">
        <v>840</v>
      </c>
      <c r="E1058" s="577" t="s">
        <v>41</v>
      </c>
      <c r="F1058" s="13" t="s">
        <v>24</v>
      </c>
      <c r="G1058" s="637" t="s">
        <v>842</v>
      </c>
      <c r="H1058" s="647" t="s">
        <v>113</v>
      </c>
      <c r="I1058" s="101" t="s">
        <v>1634</v>
      </c>
      <c r="J1058" s="135" t="s">
        <v>752</v>
      </c>
      <c r="K1058" s="27" t="s">
        <v>386</v>
      </c>
      <c r="L1058" s="284" t="s">
        <v>1635</v>
      </c>
    </row>
    <row r="1059" spans="1:13" ht="39.6">
      <c r="A1059" s="27" t="s">
        <v>5</v>
      </c>
      <c r="B1059" s="27" t="s">
        <v>5</v>
      </c>
      <c r="C1059" s="101">
        <v>2021</v>
      </c>
      <c r="D1059" s="629" t="s">
        <v>844</v>
      </c>
      <c r="E1059" s="577" t="s">
        <v>41</v>
      </c>
      <c r="F1059" s="13" t="s">
        <v>24</v>
      </c>
      <c r="G1059" s="637" t="s">
        <v>810</v>
      </c>
      <c r="H1059" s="637" t="s">
        <v>240</v>
      </c>
      <c r="I1059" s="116" t="s">
        <v>1632</v>
      </c>
      <c r="J1059" s="418">
        <v>2304</v>
      </c>
      <c r="K1059" s="27" t="s">
        <v>386</v>
      </c>
      <c r="L1059" s="661" t="s">
        <v>1637</v>
      </c>
      <c r="M1059" s="108"/>
    </row>
    <row r="1060" spans="1:13" ht="26.4">
      <c r="A1060" s="62" t="s">
        <v>5</v>
      </c>
      <c r="B1060" s="61" t="s">
        <v>5</v>
      </c>
      <c r="C1060" s="63">
        <v>2021</v>
      </c>
      <c r="D1060" s="627" t="s">
        <v>844</v>
      </c>
      <c r="E1060" s="577" t="s">
        <v>41</v>
      </c>
      <c r="F1060" s="13" t="s">
        <v>24</v>
      </c>
      <c r="G1060" s="645" t="s">
        <v>810</v>
      </c>
      <c r="H1060" s="645" t="s">
        <v>240</v>
      </c>
      <c r="I1060" s="101" t="s">
        <v>1634</v>
      </c>
      <c r="J1060" s="101" t="s">
        <v>752</v>
      </c>
      <c r="K1060" s="61" t="s">
        <v>386</v>
      </c>
      <c r="L1060" s="416" t="s">
        <v>1635</v>
      </c>
    </row>
    <row r="1061" spans="1:13">
      <c r="A1061" s="62" t="s">
        <v>5</v>
      </c>
      <c r="B1061" s="27" t="s">
        <v>5</v>
      </c>
      <c r="C1061" s="101">
        <v>2021</v>
      </c>
      <c r="D1061" s="629" t="s">
        <v>844</v>
      </c>
      <c r="E1061" s="577" t="s">
        <v>41</v>
      </c>
      <c r="F1061" s="13" t="s">
        <v>24</v>
      </c>
      <c r="G1061" s="637" t="s">
        <v>810</v>
      </c>
      <c r="H1061" s="637" t="s">
        <v>111</v>
      </c>
      <c r="I1061" s="116" t="s">
        <v>1632</v>
      </c>
      <c r="J1061" s="135" t="s">
        <v>1636</v>
      </c>
      <c r="K1061" s="27" t="s">
        <v>386</v>
      </c>
      <c r="L1061" s="284"/>
    </row>
    <row r="1062" spans="1:13">
      <c r="A1062" s="62" t="s">
        <v>5</v>
      </c>
      <c r="B1062" s="27" t="s">
        <v>5</v>
      </c>
      <c r="C1062" s="62">
        <v>2021</v>
      </c>
      <c r="D1062" s="629" t="s">
        <v>844</v>
      </c>
      <c r="E1062" s="577" t="s">
        <v>41</v>
      </c>
      <c r="F1062" s="13" t="s">
        <v>24</v>
      </c>
      <c r="G1062" s="637" t="s">
        <v>810</v>
      </c>
      <c r="H1062" s="637" t="s">
        <v>111</v>
      </c>
      <c r="I1062" s="101" t="s">
        <v>1634</v>
      </c>
      <c r="J1062" s="135" t="s">
        <v>1636</v>
      </c>
      <c r="K1062" s="27" t="s">
        <v>386</v>
      </c>
      <c r="L1062" s="284"/>
    </row>
    <row r="1063" spans="1:13">
      <c r="A1063" s="62" t="s">
        <v>5</v>
      </c>
      <c r="B1063" s="27" t="s">
        <v>5</v>
      </c>
      <c r="C1063" s="101">
        <v>2021</v>
      </c>
      <c r="D1063" s="629" t="s">
        <v>844</v>
      </c>
      <c r="E1063" s="577" t="s">
        <v>41</v>
      </c>
      <c r="F1063" s="13" t="s">
        <v>24</v>
      </c>
      <c r="G1063" s="637" t="s">
        <v>810</v>
      </c>
      <c r="H1063" s="637" t="s">
        <v>112</v>
      </c>
      <c r="I1063" s="116" t="s">
        <v>1632</v>
      </c>
      <c r="J1063" s="135" t="s">
        <v>1636</v>
      </c>
      <c r="K1063" s="27" t="s">
        <v>386</v>
      </c>
      <c r="L1063" s="284"/>
    </row>
    <row r="1064" spans="1:13">
      <c r="A1064" s="62" t="s">
        <v>5</v>
      </c>
      <c r="B1064" s="27" t="s">
        <v>5</v>
      </c>
      <c r="C1064" s="62">
        <v>2021</v>
      </c>
      <c r="D1064" s="629" t="s">
        <v>844</v>
      </c>
      <c r="E1064" s="577" t="s">
        <v>41</v>
      </c>
      <c r="F1064" s="13" t="s">
        <v>24</v>
      </c>
      <c r="G1064" s="637" t="s">
        <v>810</v>
      </c>
      <c r="H1064" s="637" t="s">
        <v>112</v>
      </c>
      <c r="I1064" s="101" t="s">
        <v>1634</v>
      </c>
      <c r="J1064" s="135" t="s">
        <v>1636</v>
      </c>
      <c r="K1064" s="27" t="s">
        <v>386</v>
      </c>
      <c r="L1064" s="284"/>
    </row>
    <row r="1065" spans="1:13" ht="26.4">
      <c r="A1065" s="62" t="s">
        <v>5</v>
      </c>
      <c r="B1065" s="27" t="s">
        <v>5</v>
      </c>
      <c r="C1065" s="101">
        <v>2021</v>
      </c>
      <c r="D1065" s="629" t="s">
        <v>844</v>
      </c>
      <c r="E1065" s="577" t="s">
        <v>41</v>
      </c>
      <c r="F1065" s="13" t="s">
        <v>24</v>
      </c>
      <c r="G1065" s="637" t="s">
        <v>810</v>
      </c>
      <c r="H1065" s="647" t="s">
        <v>113</v>
      </c>
      <c r="I1065" s="116" t="s">
        <v>1632</v>
      </c>
      <c r="J1065" s="135" t="s">
        <v>1636</v>
      </c>
      <c r="K1065" s="27" t="s">
        <v>386</v>
      </c>
      <c r="L1065" s="284"/>
    </row>
    <row r="1066" spans="1:13" ht="26.4">
      <c r="A1066" s="62" t="s">
        <v>5</v>
      </c>
      <c r="B1066" s="27" t="s">
        <v>5</v>
      </c>
      <c r="C1066" s="62">
        <v>2021</v>
      </c>
      <c r="D1066" s="629" t="s">
        <v>844</v>
      </c>
      <c r="E1066" s="577" t="s">
        <v>41</v>
      </c>
      <c r="F1066" s="13" t="s">
        <v>24</v>
      </c>
      <c r="G1066" s="637" t="s">
        <v>810</v>
      </c>
      <c r="H1066" s="647" t="s">
        <v>113</v>
      </c>
      <c r="I1066" s="101" t="s">
        <v>1634</v>
      </c>
      <c r="J1066" s="135" t="s">
        <v>1636</v>
      </c>
      <c r="K1066" s="27" t="s">
        <v>386</v>
      </c>
      <c r="L1066" s="284"/>
    </row>
    <row r="1067" spans="1:13" ht="39.6">
      <c r="A1067" s="27" t="s">
        <v>5</v>
      </c>
      <c r="B1067" s="61" t="s">
        <v>5</v>
      </c>
      <c r="C1067" s="101">
        <v>2021</v>
      </c>
      <c r="D1067" s="627" t="s">
        <v>699</v>
      </c>
      <c r="E1067" s="577" t="s">
        <v>41</v>
      </c>
      <c r="F1067" s="13" t="s">
        <v>24</v>
      </c>
      <c r="G1067" s="645" t="s">
        <v>845</v>
      </c>
      <c r="H1067" s="645" t="s">
        <v>240</v>
      </c>
      <c r="I1067" s="116" t="s">
        <v>1632</v>
      </c>
      <c r="J1067" s="418">
        <v>2986.0499999999997</v>
      </c>
      <c r="K1067" s="61" t="s">
        <v>386</v>
      </c>
      <c r="L1067" s="663" t="s">
        <v>1637</v>
      </c>
      <c r="M1067" s="108"/>
    </row>
    <row r="1068" spans="1:13" ht="26.4">
      <c r="A1068" s="62" t="s">
        <v>5</v>
      </c>
      <c r="B1068" s="61" t="s">
        <v>5</v>
      </c>
      <c r="C1068" s="63">
        <v>2021</v>
      </c>
      <c r="D1068" s="627" t="s">
        <v>699</v>
      </c>
      <c r="E1068" s="577" t="s">
        <v>41</v>
      </c>
      <c r="F1068" s="13" t="s">
        <v>24</v>
      </c>
      <c r="G1068" s="645" t="s">
        <v>845</v>
      </c>
      <c r="H1068" s="645" t="s">
        <v>240</v>
      </c>
      <c r="I1068" s="101" t="s">
        <v>1634</v>
      </c>
      <c r="J1068" s="101" t="s">
        <v>752</v>
      </c>
      <c r="K1068" s="61" t="s">
        <v>386</v>
      </c>
      <c r="L1068" s="416" t="s">
        <v>1635</v>
      </c>
    </row>
    <row r="1069" spans="1:13" ht="26.4">
      <c r="A1069" s="62" t="s">
        <v>5</v>
      </c>
      <c r="B1069" s="61" t="s">
        <v>5</v>
      </c>
      <c r="C1069" s="101">
        <v>2021</v>
      </c>
      <c r="D1069" s="627" t="s">
        <v>699</v>
      </c>
      <c r="E1069" s="577" t="s">
        <v>41</v>
      </c>
      <c r="F1069" s="13" t="s">
        <v>24</v>
      </c>
      <c r="G1069" s="645" t="s">
        <v>845</v>
      </c>
      <c r="H1069" s="645" t="s">
        <v>110</v>
      </c>
      <c r="I1069" s="116" t="s">
        <v>1632</v>
      </c>
      <c r="J1069" s="101">
        <v>100</v>
      </c>
      <c r="K1069" s="61" t="s">
        <v>386</v>
      </c>
      <c r="L1069" s="664" t="s">
        <v>2458</v>
      </c>
    </row>
    <row r="1070" spans="1:13" ht="26.4">
      <c r="A1070" s="62" t="s">
        <v>5</v>
      </c>
      <c r="B1070" s="61" t="s">
        <v>5</v>
      </c>
      <c r="C1070" s="63">
        <v>2021</v>
      </c>
      <c r="D1070" s="627" t="s">
        <v>699</v>
      </c>
      <c r="E1070" s="577" t="s">
        <v>41</v>
      </c>
      <c r="F1070" s="13" t="s">
        <v>24</v>
      </c>
      <c r="G1070" s="645" t="s">
        <v>845</v>
      </c>
      <c r="H1070" s="645" t="s">
        <v>110</v>
      </c>
      <c r="I1070" s="101" t="s">
        <v>1634</v>
      </c>
      <c r="J1070" s="101" t="s">
        <v>1636</v>
      </c>
      <c r="K1070" s="61" t="s">
        <v>386</v>
      </c>
      <c r="L1070" s="416"/>
    </row>
    <row r="1071" spans="1:13" ht="26.4">
      <c r="A1071" s="62" t="s">
        <v>5</v>
      </c>
      <c r="B1071" s="61" t="s">
        <v>5</v>
      </c>
      <c r="C1071" s="101">
        <v>2021</v>
      </c>
      <c r="D1071" s="627" t="s">
        <v>699</v>
      </c>
      <c r="E1071" s="577" t="s">
        <v>41</v>
      </c>
      <c r="F1071" s="13" t="s">
        <v>24</v>
      </c>
      <c r="G1071" s="645" t="s">
        <v>845</v>
      </c>
      <c r="H1071" s="645" t="s">
        <v>111</v>
      </c>
      <c r="I1071" s="116" t="s">
        <v>1632</v>
      </c>
      <c r="J1071" s="101">
        <v>100</v>
      </c>
      <c r="K1071" s="61" t="s">
        <v>386</v>
      </c>
      <c r="L1071" s="664" t="s">
        <v>2458</v>
      </c>
    </row>
    <row r="1072" spans="1:13" ht="26.4">
      <c r="A1072" s="62" t="s">
        <v>5</v>
      </c>
      <c r="B1072" s="61" t="s">
        <v>5</v>
      </c>
      <c r="C1072" s="63">
        <v>2021</v>
      </c>
      <c r="D1072" s="627" t="s">
        <v>699</v>
      </c>
      <c r="E1072" s="577" t="s">
        <v>41</v>
      </c>
      <c r="F1072" s="13" t="s">
        <v>24</v>
      </c>
      <c r="G1072" s="645" t="s">
        <v>845</v>
      </c>
      <c r="H1072" s="645" t="s">
        <v>111</v>
      </c>
      <c r="I1072" s="101" t="s">
        <v>1634</v>
      </c>
      <c r="J1072" s="101" t="s">
        <v>1636</v>
      </c>
      <c r="K1072" s="61" t="s">
        <v>386</v>
      </c>
      <c r="L1072" s="416"/>
    </row>
    <row r="1073" spans="1:13" ht="26.4">
      <c r="A1073" s="62" t="s">
        <v>5</v>
      </c>
      <c r="B1073" s="61" t="s">
        <v>5</v>
      </c>
      <c r="C1073" s="101">
        <v>2021</v>
      </c>
      <c r="D1073" s="627" t="s">
        <v>699</v>
      </c>
      <c r="E1073" s="577" t="s">
        <v>41</v>
      </c>
      <c r="F1073" s="13" t="s">
        <v>24</v>
      </c>
      <c r="G1073" s="645" t="s">
        <v>845</v>
      </c>
      <c r="H1073" s="637" t="s">
        <v>112</v>
      </c>
      <c r="I1073" s="116" t="s">
        <v>1632</v>
      </c>
      <c r="J1073" s="101">
        <v>100</v>
      </c>
      <c r="K1073" s="61" t="s">
        <v>386</v>
      </c>
      <c r="L1073" s="664" t="s">
        <v>2458</v>
      </c>
    </row>
    <row r="1074" spans="1:13" ht="26.4">
      <c r="A1074" s="62" t="s">
        <v>5</v>
      </c>
      <c r="B1074" s="61" t="s">
        <v>5</v>
      </c>
      <c r="C1074" s="63">
        <v>2021</v>
      </c>
      <c r="D1074" s="627" t="s">
        <v>699</v>
      </c>
      <c r="E1074" s="577" t="s">
        <v>41</v>
      </c>
      <c r="F1074" s="13" t="s">
        <v>24</v>
      </c>
      <c r="G1074" s="645" t="s">
        <v>845</v>
      </c>
      <c r="H1074" s="637" t="s">
        <v>112</v>
      </c>
      <c r="I1074" s="101" t="s">
        <v>1634</v>
      </c>
      <c r="J1074" s="101" t="s">
        <v>1636</v>
      </c>
      <c r="K1074" s="61" t="s">
        <v>386</v>
      </c>
      <c r="L1074" s="416"/>
    </row>
    <row r="1075" spans="1:13" ht="26.4">
      <c r="A1075" s="62" t="s">
        <v>5</v>
      </c>
      <c r="B1075" s="61" t="s">
        <v>5</v>
      </c>
      <c r="C1075" s="101">
        <v>2021</v>
      </c>
      <c r="D1075" s="627" t="s">
        <v>699</v>
      </c>
      <c r="E1075" s="577" t="s">
        <v>41</v>
      </c>
      <c r="F1075" s="13" t="s">
        <v>24</v>
      </c>
      <c r="G1075" s="645" t="s">
        <v>845</v>
      </c>
      <c r="H1075" s="647" t="s">
        <v>113</v>
      </c>
      <c r="I1075" s="116" t="s">
        <v>1632</v>
      </c>
      <c r="J1075" s="101">
        <v>100</v>
      </c>
      <c r="K1075" s="61" t="s">
        <v>386</v>
      </c>
      <c r="L1075" s="664" t="s">
        <v>2458</v>
      </c>
    </row>
    <row r="1076" spans="1:13" ht="26.4">
      <c r="A1076" s="62" t="s">
        <v>5</v>
      </c>
      <c r="B1076" s="61" t="s">
        <v>5</v>
      </c>
      <c r="C1076" s="63">
        <v>2021</v>
      </c>
      <c r="D1076" s="627" t="s">
        <v>699</v>
      </c>
      <c r="E1076" s="577" t="s">
        <v>41</v>
      </c>
      <c r="F1076" s="13" t="s">
        <v>24</v>
      </c>
      <c r="G1076" s="645" t="s">
        <v>845</v>
      </c>
      <c r="H1076" s="647" t="s">
        <v>113</v>
      </c>
      <c r="I1076" s="101" t="s">
        <v>1634</v>
      </c>
      <c r="J1076" s="101" t="s">
        <v>1636</v>
      </c>
      <c r="K1076" s="61" t="s">
        <v>386</v>
      </c>
      <c r="L1076" s="416"/>
    </row>
    <row r="1077" spans="1:13" ht="39.6">
      <c r="A1077" s="61" t="s">
        <v>5</v>
      </c>
      <c r="B1077" s="61" t="s">
        <v>5</v>
      </c>
      <c r="C1077" s="101">
        <v>2021</v>
      </c>
      <c r="D1077" s="627" t="s">
        <v>846</v>
      </c>
      <c r="E1077" s="577" t="s">
        <v>41</v>
      </c>
      <c r="F1077" s="13" t="s">
        <v>24</v>
      </c>
      <c r="G1077" s="645" t="s">
        <v>800</v>
      </c>
      <c r="H1077" s="645" t="s">
        <v>240</v>
      </c>
      <c r="I1077" s="116" t="s">
        <v>1632</v>
      </c>
      <c r="J1077" s="418">
        <v>12854.400000000001</v>
      </c>
      <c r="K1077" s="27" t="s">
        <v>386</v>
      </c>
      <c r="L1077" s="663" t="s">
        <v>1637</v>
      </c>
      <c r="M1077" s="108"/>
    </row>
    <row r="1078" spans="1:13" ht="26.4">
      <c r="A1078" s="63" t="s">
        <v>5</v>
      </c>
      <c r="B1078" s="61" t="s">
        <v>5</v>
      </c>
      <c r="C1078" s="63">
        <v>2021</v>
      </c>
      <c r="D1078" s="627" t="s">
        <v>846</v>
      </c>
      <c r="E1078" s="577" t="s">
        <v>41</v>
      </c>
      <c r="F1078" s="13" t="s">
        <v>24</v>
      </c>
      <c r="G1078" s="645" t="s">
        <v>800</v>
      </c>
      <c r="H1078" s="645" t="s">
        <v>240</v>
      </c>
      <c r="I1078" s="101" t="s">
        <v>1634</v>
      </c>
      <c r="J1078" s="101" t="s">
        <v>752</v>
      </c>
      <c r="K1078" s="61" t="s">
        <v>386</v>
      </c>
      <c r="L1078" s="416" t="s">
        <v>1635</v>
      </c>
    </row>
    <row r="1079" spans="1:13" ht="39.6">
      <c r="A1079" s="62" t="s">
        <v>5</v>
      </c>
      <c r="B1079" s="27" t="s">
        <v>5</v>
      </c>
      <c r="C1079" s="101">
        <v>2021</v>
      </c>
      <c r="D1079" s="629" t="s">
        <v>846</v>
      </c>
      <c r="E1079" s="577" t="s">
        <v>41</v>
      </c>
      <c r="F1079" s="13" t="s">
        <v>24</v>
      </c>
      <c r="G1079" s="637" t="s">
        <v>800</v>
      </c>
      <c r="H1079" s="637" t="s">
        <v>111</v>
      </c>
      <c r="I1079" s="116" t="s">
        <v>1632</v>
      </c>
      <c r="J1079" s="27">
        <v>350</v>
      </c>
      <c r="K1079" s="363" t="s">
        <v>386</v>
      </c>
      <c r="L1079" s="589" t="s">
        <v>2216</v>
      </c>
    </row>
    <row r="1080" spans="1:13" ht="26.4">
      <c r="A1080" s="62" t="s">
        <v>5</v>
      </c>
      <c r="B1080" s="27" t="s">
        <v>5</v>
      </c>
      <c r="C1080" s="62">
        <v>2021</v>
      </c>
      <c r="D1080" s="629" t="s">
        <v>846</v>
      </c>
      <c r="E1080" s="577" t="s">
        <v>41</v>
      </c>
      <c r="F1080" s="13" t="s">
        <v>24</v>
      </c>
      <c r="G1080" s="637" t="s">
        <v>800</v>
      </c>
      <c r="H1080" s="637" t="s">
        <v>111</v>
      </c>
      <c r="I1080" s="101" t="s">
        <v>1634</v>
      </c>
      <c r="J1080" s="101" t="s">
        <v>752</v>
      </c>
      <c r="K1080" s="61" t="s">
        <v>386</v>
      </c>
      <c r="L1080" s="416" t="s">
        <v>1635</v>
      </c>
    </row>
    <row r="1081" spans="1:13" ht="39.6">
      <c r="A1081" s="62" t="s">
        <v>5</v>
      </c>
      <c r="B1081" s="27" t="s">
        <v>5</v>
      </c>
      <c r="C1081" s="101">
        <v>2021</v>
      </c>
      <c r="D1081" s="629" t="s">
        <v>846</v>
      </c>
      <c r="E1081" s="577" t="s">
        <v>41</v>
      </c>
      <c r="F1081" s="13" t="s">
        <v>24</v>
      </c>
      <c r="G1081" s="637" t="s">
        <v>800</v>
      </c>
      <c r="H1081" s="637" t="s">
        <v>112</v>
      </c>
      <c r="I1081" s="116" t="s">
        <v>1632</v>
      </c>
      <c r="J1081" s="27">
        <v>350</v>
      </c>
      <c r="K1081" s="363" t="s">
        <v>386</v>
      </c>
      <c r="L1081" s="589" t="s">
        <v>2216</v>
      </c>
    </row>
    <row r="1082" spans="1:13" ht="26.4">
      <c r="A1082" s="62" t="s">
        <v>5</v>
      </c>
      <c r="B1082" s="27" t="s">
        <v>5</v>
      </c>
      <c r="C1082" s="62">
        <v>2021</v>
      </c>
      <c r="D1082" s="629" t="s">
        <v>846</v>
      </c>
      <c r="E1082" s="577" t="s">
        <v>41</v>
      </c>
      <c r="F1082" s="13" t="s">
        <v>24</v>
      </c>
      <c r="G1082" s="637" t="s">
        <v>800</v>
      </c>
      <c r="H1082" s="637" t="s">
        <v>112</v>
      </c>
      <c r="I1082" s="101" t="s">
        <v>1634</v>
      </c>
      <c r="J1082" s="101" t="s">
        <v>752</v>
      </c>
      <c r="K1082" s="61" t="s">
        <v>386</v>
      </c>
      <c r="L1082" s="416" t="s">
        <v>1635</v>
      </c>
    </row>
    <row r="1083" spans="1:13" ht="39.6">
      <c r="A1083" s="62" t="s">
        <v>5</v>
      </c>
      <c r="B1083" s="27" t="s">
        <v>5</v>
      </c>
      <c r="C1083" s="101">
        <v>2021</v>
      </c>
      <c r="D1083" s="629" t="s">
        <v>846</v>
      </c>
      <c r="E1083" s="577" t="s">
        <v>41</v>
      </c>
      <c r="F1083" s="13" t="s">
        <v>24</v>
      </c>
      <c r="G1083" s="637" t="s">
        <v>800</v>
      </c>
      <c r="H1083" s="647" t="s">
        <v>113</v>
      </c>
      <c r="I1083" s="116" t="s">
        <v>1632</v>
      </c>
      <c r="J1083" s="27">
        <v>350</v>
      </c>
      <c r="K1083" s="363" t="s">
        <v>386</v>
      </c>
      <c r="L1083" s="589" t="s">
        <v>2216</v>
      </c>
    </row>
    <row r="1084" spans="1:13" ht="26.4">
      <c r="A1084" s="62" t="s">
        <v>5</v>
      </c>
      <c r="B1084" s="27" t="s">
        <v>5</v>
      </c>
      <c r="C1084" s="62">
        <v>2021</v>
      </c>
      <c r="D1084" s="629" t="s">
        <v>846</v>
      </c>
      <c r="E1084" s="577" t="s">
        <v>41</v>
      </c>
      <c r="F1084" s="13" t="s">
        <v>24</v>
      </c>
      <c r="G1084" s="637" t="s">
        <v>800</v>
      </c>
      <c r="H1084" s="647" t="s">
        <v>113</v>
      </c>
      <c r="I1084" s="101" t="s">
        <v>1634</v>
      </c>
      <c r="J1084" s="101" t="s">
        <v>752</v>
      </c>
      <c r="K1084" s="61" t="s">
        <v>386</v>
      </c>
      <c r="L1084" s="416" t="s">
        <v>1635</v>
      </c>
    </row>
    <row r="1085" spans="1:13" ht="39.6">
      <c r="A1085" s="61" t="s">
        <v>5</v>
      </c>
      <c r="B1085" s="61" t="s">
        <v>5</v>
      </c>
      <c r="C1085" s="101">
        <v>2021</v>
      </c>
      <c r="D1085" s="627" t="s">
        <v>847</v>
      </c>
      <c r="E1085" s="577" t="s">
        <v>41</v>
      </c>
      <c r="F1085" s="13" t="s">
        <v>24</v>
      </c>
      <c r="G1085" s="645" t="s">
        <v>565</v>
      </c>
      <c r="H1085" s="645" t="s">
        <v>240</v>
      </c>
      <c r="I1085" s="116" t="s">
        <v>1632</v>
      </c>
      <c r="J1085" s="418">
        <v>9310</v>
      </c>
      <c r="K1085" s="61" t="s">
        <v>386</v>
      </c>
      <c r="L1085" s="663" t="s">
        <v>1637</v>
      </c>
      <c r="M1085" s="108"/>
    </row>
    <row r="1086" spans="1:13" ht="26.4">
      <c r="A1086" s="63" t="s">
        <v>5</v>
      </c>
      <c r="B1086" s="61" t="s">
        <v>5</v>
      </c>
      <c r="C1086" s="63">
        <v>2021</v>
      </c>
      <c r="D1086" s="627" t="s">
        <v>847</v>
      </c>
      <c r="E1086" s="577" t="s">
        <v>41</v>
      </c>
      <c r="F1086" s="13" t="s">
        <v>24</v>
      </c>
      <c r="G1086" s="645" t="s">
        <v>565</v>
      </c>
      <c r="H1086" s="645" t="s">
        <v>240</v>
      </c>
      <c r="I1086" s="101" t="s">
        <v>1634</v>
      </c>
      <c r="J1086" s="101" t="s">
        <v>752</v>
      </c>
      <c r="K1086" s="61" t="s">
        <v>386</v>
      </c>
      <c r="L1086" s="416" t="s">
        <v>1635</v>
      </c>
    </row>
    <row r="1087" spans="1:13">
      <c r="A1087" s="63" t="s">
        <v>5</v>
      </c>
      <c r="B1087" s="61" t="s">
        <v>5</v>
      </c>
      <c r="C1087" s="101">
        <v>2021</v>
      </c>
      <c r="D1087" s="627" t="s">
        <v>847</v>
      </c>
      <c r="E1087" s="577" t="s">
        <v>41</v>
      </c>
      <c r="F1087" s="13" t="s">
        <v>24</v>
      </c>
      <c r="G1087" s="645" t="s">
        <v>565</v>
      </c>
      <c r="H1087" s="645" t="s">
        <v>110</v>
      </c>
      <c r="I1087" s="116" t="s">
        <v>1632</v>
      </c>
      <c r="J1087" s="101">
        <v>70</v>
      </c>
      <c r="K1087" s="61" t="s">
        <v>386</v>
      </c>
      <c r="L1087" s="416"/>
    </row>
    <row r="1088" spans="1:13" ht="26.4">
      <c r="A1088" s="62" t="s">
        <v>5</v>
      </c>
      <c r="B1088" s="27" t="s">
        <v>5</v>
      </c>
      <c r="C1088" s="62">
        <v>2021</v>
      </c>
      <c r="D1088" s="629" t="s">
        <v>847</v>
      </c>
      <c r="E1088" s="577" t="s">
        <v>41</v>
      </c>
      <c r="F1088" s="13" t="s">
        <v>24</v>
      </c>
      <c r="G1088" s="637" t="s">
        <v>565</v>
      </c>
      <c r="H1088" s="637" t="s">
        <v>110</v>
      </c>
      <c r="I1088" s="101" t="s">
        <v>1634</v>
      </c>
      <c r="J1088" s="101" t="s">
        <v>752</v>
      </c>
      <c r="K1088" s="27" t="s">
        <v>386</v>
      </c>
      <c r="L1088" s="284" t="s">
        <v>1635</v>
      </c>
    </row>
    <row r="1089" spans="1:13">
      <c r="A1089" s="62" t="s">
        <v>5</v>
      </c>
      <c r="B1089" s="27" t="s">
        <v>5</v>
      </c>
      <c r="C1089" s="101">
        <v>2021</v>
      </c>
      <c r="D1089" s="629" t="s">
        <v>847</v>
      </c>
      <c r="E1089" s="577" t="s">
        <v>41</v>
      </c>
      <c r="F1089" s="13" t="s">
        <v>24</v>
      </c>
      <c r="G1089" s="637" t="s">
        <v>565</v>
      </c>
      <c r="H1089" s="637" t="s">
        <v>111</v>
      </c>
      <c r="I1089" s="116" t="s">
        <v>1632</v>
      </c>
      <c r="J1089" s="101">
        <v>50</v>
      </c>
      <c r="K1089" s="27" t="s">
        <v>386</v>
      </c>
      <c r="L1089" s="284"/>
    </row>
    <row r="1090" spans="1:13" ht="26.4">
      <c r="A1090" s="62" t="s">
        <v>5</v>
      </c>
      <c r="B1090" s="27" t="s">
        <v>5</v>
      </c>
      <c r="C1090" s="62">
        <v>2021</v>
      </c>
      <c r="D1090" s="629" t="s">
        <v>847</v>
      </c>
      <c r="E1090" s="577" t="s">
        <v>41</v>
      </c>
      <c r="F1090" s="13" t="s">
        <v>24</v>
      </c>
      <c r="G1090" s="637" t="s">
        <v>565</v>
      </c>
      <c r="H1090" s="637" t="s">
        <v>111</v>
      </c>
      <c r="I1090" s="101" t="s">
        <v>1634</v>
      </c>
      <c r="J1090" s="101" t="s">
        <v>752</v>
      </c>
      <c r="K1090" s="27" t="s">
        <v>386</v>
      </c>
      <c r="L1090" s="284" t="s">
        <v>1635</v>
      </c>
    </row>
    <row r="1091" spans="1:13">
      <c r="A1091" s="62" t="s">
        <v>5</v>
      </c>
      <c r="B1091" s="27" t="s">
        <v>5</v>
      </c>
      <c r="C1091" s="101">
        <v>2021</v>
      </c>
      <c r="D1091" s="629" t="s">
        <v>847</v>
      </c>
      <c r="E1091" s="577" t="s">
        <v>41</v>
      </c>
      <c r="F1091" s="13" t="s">
        <v>24</v>
      </c>
      <c r="G1091" s="637" t="s">
        <v>565</v>
      </c>
      <c r="H1091" s="637" t="s">
        <v>112</v>
      </c>
      <c r="I1091" s="116" t="s">
        <v>1632</v>
      </c>
      <c r="J1091" s="101">
        <v>50</v>
      </c>
      <c r="K1091" s="27" t="s">
        <v>386</v>
      </c>
      <c r="L1091" s="284"/>
    </row>
    <row r="1092" spans="1:13" ht="26.4">
      <c r="A1092" s="62" t="s">
        <v>5</v>
      </c>
      <c r="B1092" s="27" t="s">
        <v>5</v>
      </c>
      <c r="C1092" s="62">
        <v>2021</v>
      </c>
      <c r="D1092" s="629" t="s">
        <v>847</v>
      </c>
      <c r="E1092" s="577" t="s">
        <v>41</v>
      </c>
      <c r="F1092" s="13" t="s">
        <v>24</v>
      </c>
      <c r="G1092" s="637" t="s">
        <v>565</v>
      </c>
      <c r="H1092" s="637" t="s">
        <v>112</v>
      </c>
      <c r="I1092" s="101" t="s">
        <v>1634</v>
      </c>
      <c r="J1092" s="101" t="s">
        <v>752</v>
      </c>
      <c r="K1092" s="27" t="s">
        <v>386</v>
      </c>
      <c r="L1092" s="284" t="s">
        <v>1635</v>
      </c>
    </row>
    <row r="1093" spans="1:13" ht="26.4">
      <c r="A1093" s="62" t="s">
        <v>5</v>
      </c>
      <c r="B1093" s="27" t="s">
        <v>5</v>
      </c>
      <c r="C1093" s="101">
        <v>2021</v>
      </c>
      <c r="D1093" s="629" t="s">
        <v>847</v>
      </c>
      <c r="E1093" s="577" t="s">
        <v>41</v>
      </c>
      <c r="F1093" s="13" t="s">
        <v>24</v>
      </c>
      <c r="G1093" s="637" t="s">
        <v>565</v>
      </c>
      <c r="H1093" s="647" t="s">
        <v>113</v>
      </c>
      <c r="I1093" s="116" t="s">
        <v>1632</v>
      </c>
      <c r="J1093" s="101">
        <v>50</v>
      </c>
      <c r="K1093" s="27" t="s">
        <v>386</v>
      </c>
      <c r="L1093" s="284"/>
    </row>
    <row r="1094" spans="1:13" ht="26.4">
      <c r="A1094" s="62" t="s">
        <v>5</v>
      </c>
      <c r="B1094" s="27" t="s">
        <v>5</v>
      </c>
      <c r="C1094" s="62">
        <v>2021</v>
      </c>
      <c r="D1094" s="629" t="s">
        <v>847</v>
      </c>
      <c r="E1094" s="577" t="s">
        <v>41</v>
      </c>
      <c r="F1094" s="13" t="s">
        <v>24</v>
      </c>
      <c r="G1094" s="637" t="s">
        <v>565</v>
      </c>
      <c r="H1094" s="647" t="s">
        <v>113</v>
      </c>
      <c r="I1094" s="101" t="s">
        <v>1634</v>
      </c>
      <c r="J1094" s="101" t="s">
        <v>752</v>
      </c>
      <c r="K1094" s="27" t="s">
        <v>386</v>
      </c>
      <c r="L1094" s="284" t="s">
        <v>1635</v>
      </c>
    </row>
    <row r="1095" spans="1:13" ht="39.6">
      <c r="A1095" s="27" t="s">
        <v>5</v>
      </c>
      <c r="B1095" s="27" t="s">
        <v>5</v>
      </c>
      <c r="C1095" s="101">
        <v>2021</v>
      </c>
      <c r="D1095" s="629" t="s">
        <v>852</v>
      </c>
      <c r="E1095" s="577" t="s">
        <v>41</v>
      </c>
      <c r="F1095" s="13" t="s">
        <v>24</v>
      </c>
      <c r="G1095" s="637" t="s">
        <v>853</v>
      </c>
      <c r="H1095" s="645" t="s">
        <v>240</v>
      </c>
      <c r="I1095" s="116" t="s">
        <v>1632</v>
      </c>
      <c r="J1095" s="418">
        <v>644.80000000000007</v>
      </c>
      <c r="K1095" s="27" t="s">
        <v>386</v>
      </c>
      <c r="L1095" s="416" t="s">
        <v>1637</v>
      </c>
      <c r="M1095" s="108"/>
    </row>
    <row r="1096" spans="1:13" ht="39.6">
      <c r="A1096" s="27" t="s">
        <v>5</v>
      </c>
      <c r="B1096" s="27" t="s">
        <v>5</v>
      </c>
      <c r="C1096" s="101">
        <v>2021</v>
      </c>
      <c r="D1096" s="629" t="s">
        <v>852</v>
      </c>
      <c r="E1096" s="577" t="s">
        <v>41</v>
      </c>
      <c r="F1096" s="13" t="s">
        <v>24</v>
      </c>
      <c r="G1096" s="637" t="s">
        <v>854</v>
      </c>
      <c r="H1096" s="645" t="s">
        <v>240</v>
      </c>
      <c r="I1096" s="116" t="s">
        <v>1632</v>
      </c>
      <c r="J1096" s="418">
        <v>227.60000000000002</v>
      </c>
      <c r="K1096" s="27" t="s">
        <v>386</v>
      </c>
      <c r="L1096" s="416" t="s">
        <v>1637</v>
      </c>
      <c r="M1096" s="108"/>
    </row>
    <row r="1097" spans="1:13" ht="39.6">
      <c r="A1097" s="27" t="s">
        <v>5</v>
      </c>
      <c r="B1097" s="27" t="s">
        <v>5</v>
      </c>
      <c r="C1097" s="101">
        <v>2021</v>
      </c>
      <c r="D1097" s="570" t="s">
        <v>860</v>
      </c>
      <c r="E1097" s="577" t="s">
        <v>41</v>
      </c>
      <c r="F1097" s="13" t="s">
        <v>24</v>
      </c>
      <c r="G1097" s="577" t="s">
        <v>861</v>
      </c>
      <c r="H1097" s="645" t="s">
        <v>240</v>
      </c>
      <c r="I1097" s="116" t="s">
        <v>1632</v>
      </c>
      <c r="J1097" s="418">
        <v>13426.6</v>
      </c>
      <c r="K1097" s="27" t="s">
        <v>386</v>
      </c>
      <c r="L1097" s="416" t="s">
        <v>1637</v>
      </c>
      <c r="M1097" s="138"/>
    </row>
    <row r="1098" spans="1:13">
      <c r="A1098" s="63" t="s">
        <v>5</v>
      </c>
      <c r="B1098" s="61" t="s">
        <v>5</v>
      </c>
      <c r="C1098" s="63">
        <v>2021</v>
      </c>
      <c r="D1098" s="570" t="s">
        <v>860</v>
      </c>
      <c r="E1098" s="577" t="s">
        <v>41</v>
      </c>
      <c r="F1098" s="13" t="s">
        <v>24</v>
      </c>
      <c r="G1098" s="577" t="s">
        <v>861</v>
      </c>
      <c r="H1098" s="645" t="s">
        <v>240</v>
      </c>
      <c r="I1098" s="101" t="s">
        <v>1634</v>
      </c>
      <c r="J1098" s="27" t="s">
        <v>1636</v>
      </c>
      <c r="K1098" s="61" t="s">
        <v>386</v>
      </c>
      <c r="L1098" s="416"/>
    </row>
    <row r="1099" spans="1:13">
      <c r="A1099" s="63" t="s">
        <v>5</v>
      </c>
      <c r="B1099" s="61" t="s">
        <v>5</v>
      </c>
      <c r="C1099" s="101">
        <v>2021</v>
      </c>
      <c r="D1099" s="570" t="s">
        <v>860</v>
      </c>
      <c r="E1099" s="577" t="s">
        <v>41</v>
      </c>
      <c r="F1099" s="13" t="s">
        <v>24</v>
      </c>
      <c r="G1099" s="577" t="s">
        <v>861</v>
      </c>
      <c r="H1099" s="645" t="s">
        <v>110</v>
      </c>
      <c r="I1099" s="116" t="s">
        <v>1632</v>
      </c>
      <c r="J1099" s="101">
        <f>200+550</f>
        <v>750</v>
      </c>
      <c r="K1099" s="61" t="s">
        <v>386</v>
      </c>
      <c r="L1099" s="416"/>
    </row>
    <row r="1100" spans="1:13">
      <c r="A1100" s="63" t="s">
        <v>5</v>
      </c>
      <c r="B1100" s="61" t="s">
        <v>5</v>
      </c>
      <c r="C1100" s="63">
        <v>2021</v>
      </c>
      <c r="D1100" s="570" t="s">
        <v>860</v>
      </c>
      <c r="E1100" s="577" t="s">
        <v>41</v>
      </c>
      <c r="F1100" s="13" t="s">
        <v>24</v>
      </c>
      <c r="G1100" s="577" t="s">
        <v>861</v>
      </c>
      <c r="H1100" s="645" t="s">
        <v>110</v>
      </c>
      <c r="I1100" s="101" t="s">
        <v>1634</v>
      </c>
      <c r="J1100" s="27" t="s">
        <v>1636</v>
      </c>
      <c r="K1100" s="61" t="s">
        <v>386</v>
      </c>
      <c r="L1100" s="416"/>
    </row>
    <row r="1101" spans="1:13">
      <c r="A1101" s="63" t="s">
        <v>5</v>
      </c>
      <c r="B1101" s="61" t="s">
        <v>5</v>
      </c>
      <c r="C1101" s="101">
        <v>2021</v>
      </c>
      <c r="D1101" s="570" t="s">
        <v>860</v>
      </c>
      <c r="E1101" s="577" t="s">
        <v>41</v>
      </c>
      <c r="F1101" s="13" t="s">
        <v>24</v>
      </c>
      <c r="G1101" s="577" t="s">
        <v>861</v>
      </c>
      <c r="H1101" s="645" t="s">
        <v>111</v>
      </c>
      <c r="I1101" s="116" t="s">
        <v>1632</v>
      </c>
      <c r="J1101" s="101">
        <f>200+550</f>
        <v>750</v>
      </c>
      <c r="K1101" s="61" t="s">
        <v>386</v>
      </c>
      <c r="L1101" s="416"/>
    </row>
    <row r="1102" spans="1:13">
      <c r="A1102" s="63" t="s">
        <v>5</v>
      </c>
      <c r="B1102" s="61" t="s">
        <v>5</v>
      </c>
      <c r="C1102" s="63">
        <v>2021</v>
      </c>
      <c r="D1102" s="570" t="s">
        <v>860</v>
      </c>
      <c r="E1102" s="577" t="s">
        <v>41</v>
      </c>
      <c r="F1102" s="13" t="s">
        <v>24</v>
      </c>
      <c r="G1102" s="577" t="s">
        <v>861</v>
      </c>
      <c r="H1102" s="645" t="s">
        <v>111</v>
      </c>
      <c r="I1102" s="101" t="s">
        <v>1634</v>
      </c>
      <c r="J1102" s="27" t="s">
        <v>1636</v>
      </c>
      <c r="K1102" s="61" t="s">
        <v>386</v>
      </c>
      <c r="L1102" s="416"/>
    </row>
    <row r="1103" spans="1:13">
      <c r="A1103" s="63" t="s">
        <v>5</v>
      </c>
      <c r="B1103" s="61" t="s">
        <v>5</v>
      </c>
      <c r="C1103" s="101">
        <v>2021</v>
      </c>
      <c r="D1103" s="570" t="s">
        <v>860</v>
      </c>
      <c r="E1103" s="577" t="s">
        <v>41</v>
      </c>
      <c r="F1103" s="13" t="s">
        <v>24</v>
      </c>
      <c r="G1103" s="577" t="s">
        <v>861</v>
      </c>
      <c r="H1103" s="637" t="s">
        <v>112</v>
      </c>
      <c r="I1103" s="116" t="s">
        <v>1632</v>
      </c>
      <c r="J1103" s="101">
        <f>200+550</f>
        <v>750</v>
      </c>
      <c r="K1103" s="61" t="s">
        <v>386</v>
      </c>
      <c r="L1103" s="416"/>
    </row>
    <row r="1104" spans="1:13">
      <c r="A1104" s="63" t="s">
        <v>5</v>
      </c>
      <c r="B1104" s="61" t="s">
        <v>5</v>
      </c>
      <c r="C1104" s="63">
        <v>2021</v>
      </c>
      <c r="D1104" s="570" t="s">
        <v>860</v>
      </c>
      <c r="E1104" s="577" t="s">
        <v>41</v>
      </c>
      <c r="F1104" s="13" t="s">
        <v>24</v>
      </c>
      <c r="G1104" s="577" t="s">
        <v>861</v>
      </c>
      <c r="H1104" s="637" t="s">
        <v>112</v>
      </c>
      <c r="I1104" s="101" t="s">
        <v>1634</v>
      </c>
      <c r="J1104" s="27" t="s">
        <v>1636</v>
      </c>
      <c r="K1104" s="61" t="s">
        <v>386</v>
      </c>
      <c r="L1104" s="416"/>
    </row>
    <row r="1105" spans="1:13" ht="26.4">
      <c r="A1105" s="63" t="s">
        <v>5</v>
      </c>
      <c r="B1105" s="61" t="s">
        <v>5</v>
      </c>
      <c r="C1105" s="101">
        <v>2021</v>
      </c>
      <c r="D1105" s="570" t="s">
        <v>860</v>
      </c>
      <c r="E1105" s="577" t="s">
        <v>41</v>
      </c>
      <c r="F1105" s="13" t="s">
        <v>24</v>
      </c>
      <c r="G1105" s="577" t="s">
        <v>861</v>
      </c>
      <c r="H1105" s="647" t="s">
        <v>113</v>
      </c>
      <c r="I1105" s="116" t="s">
        <v>1632</v>
      </c>
      <c r="J1105" s="101">
        <f>200+550</f>
        <v>750</v>
      </c>
      <c r="K1105" s="61" t="s">
        <v>386</v>
      </c>
      <c r="L1105" s="416"/>
    </row>
    <row r="1106" spans="1:13" ht="26.4">
      <c r="A1106" s="63" t="s">
        <v>5</v>
      </c>
      <c r="B1106" s="61" t="s">
        <v>5</v>
      </c>
      <c r="C1106" s="63">
        <v>2021</v>
      </c>
      <c r="D1106" s="570" t="s">
        <v>860</v>
      </c>
      <c r="E1106" s="577" t="s">
        <v>41</v>
      </c>
      <c r="F1106" s="13" t="s">
        <v>24</v>
      </c>
      <c r="G1106" s="577" t="s">
        <v>861</v>
      </c>
      <c r="H1106" s="647" t="s">
        <v>113</v>
      </c>
      <c r="I1106" s="101" t="s">
        <v>1634</v>
      </c>
      <c r="J1106" s="27" t="s">
        <v>1636</v>
      </c>
      <c r="K1106" s="61" t="s">
        <v>386</v>
      </c>
      <c r="L1106" s="416"/>
    </row>
    <row r="1107" spans="1:13">
      <c r="A1107" s="63" t="s">
        <v>5</v>
      </c>
      <c r="B1107" s="61" t="s">
        <v>5</v>
      </c>
      <c r="C1107" s="101">
        <v>2021</v>
      </c>
      <c r="D1107" s="570" t="s">
        <v>860</v>
      </c>
      <c r="E1107" s="577" t="s">
        <v>41</v>
      </c>
      <c r="F1107" s="13" t="s">
        <v>24</v>
      </c>
      <c r="G1107" s="577" t="s">
        <v>861</v>
      </c>
      <c r="H1107" s="645" t="s">
        <v>114</v>
      </c>
      <c r="I1107" s="116" t="s">
        <v>1632</v>
      </c>
      <c r="J1107" s="101" t="s">
        <v>1636</v>
      </c>
      <c r="K1107" s="61" t="s">
        <v>386</v>
      </c>
      <c r="L1107" s="416"/>
    </row>
    <row r="1108" spans="1:13">
      <c r="A1108" s="63" t="s">
        <v>5</v>
      </c>
      <c r="B1108" s="61" t="s">
        <v>5</v>
      </c>
      <c r="C1108" s="63">
        <v>2021</v>
      </c>
      <c r="D1108" s="570" t="s">
        <v>860</v>
      </c>
      <c r="E1108" s="577" t="s">
        <v>41</v>
      </c>
      <c r="F1108" s="13" t="s">
        <v>24</v>
      </c>
      <c r="G1108" s="577" t="s">
        <v>861</v>
      </c>
      <c r="H1108" s="645" t="s">
        <v>114</v>
      </c>
      <c r="I1108" s="101" t="s">
        <v>1634</v>
      </c>
      <c r="J1108" s="27" t="s">
        <v>1636</v>
      </c>
      <c r="K1108" s="61" t="s">
        <v>386</v>
      </c>
      <c r="L1108" s="416"/>
    </row>
    <row r="1109" spans="1:13" ht="39.6">
      <c r="A1109" s="27" t="s">
        <v>5</v>
      </c>
      <c r="B1109" s="27" t="s">
        <v>5</v>
      </c>
      <c r="C1109" s="101">
        <v>2021</v>
      </c>
      <c r="D1109" s="570" t="s">
        <v>860</v>
      </c>
      <c r="E1109" s="577" t="s">
        <v>41</v>
      </c>
      <c r="F1109" s="13" t="s">
        <v>24</v>
      </c>
      <c r="G1109" s="577" t="s">
        <v>810</v>
      </c>
      <c r="H1109" s="645" t="s">
        <v>240</v>
      </c>
      <c r="I1109" s="116" t="s">
        <v>1632</v>
      </c>
      <c r="J1109" s="418">
        <v>11618.800000000001</v>
      </c>
      <c r="K1109" s="27" t="s">
        <v>386</v>
      </c>
      <c r="L1109" s="416" t="s">
        <v>1637</v>
      </c>
      <c r="M1109" s="108"/>
    </row>
    <row r="1110" spans="1:13" ht="26.4">
      <c r="A1110" s="62" t="s">
        <v>5</v>
      </c>
      <c r="B1110" s="27" t="s">
        <v>5</v>
      </c>
      <c r="C1110" s="63">
        <v>2021</v>
      </c>
      <c r="D1110" s="570" t="s">
        <v>860</v>
      </c>
      <c r="E1110" s="577" t="s">
        <v>41</v>
      </c>
      <c r="F1110" s="13" t="s">
        <v>24</v>
      </c>
      <c r="G1110" s="577" t="s">
        <v>810</v>
      </c>
      <c r="H1110" s="645" t="s">
        <v>240</v>
      </c>
      <c r="I1110" s="101" t="s">
        <v>1634</v>
      </c>
      <c r="J1110" s="101" t="s">
        <v>752</v>
      </c>
      <c r="K1110" s="61" t="s">
        <v>386</v>
      </c>
      <c r="L1110" s="416" t="s">
        <v>1635</v>
      </c>
    </row>
    <row r="1111" spans="1:13">
      <c r="A1111" s="62" t="s">
        <v>5</v>
      </c>
      <c r="B1111" s="27" t="s">
        <v>5</v>
      </c>
      <c r="C1111" s="101">
        <v>2021</v>
      </c>
      <c r="D1111" s="570" t="s">
        <v>860</v>
      </c>
      <c r="E1111" s="577" t="s">
        <v>41</v>
      </c>
      <c r="F1111" s="13" t="s">
        <v>24</v>
      </c>
      <c r="G1111" s="577" t="s">
        <v>810</v>
      </c>
      <c r="H1111" s="645" t="s">
        <v>110</v>
      </c>
      <c r="I1111" s="116" t="s">
        <v>1632</v>
      </c>
      <c r="J1111" s="101">
        <f>1200+200</f>
        <v>1400</v>
      </c>
      <c r="K1111" s="27" t="s">
        <v>386</v>
      </c>
      <c r="L1111" s="284"/>
    </row>
    <row r="1112" spans="1:13" ht="26.4">
      <c r="A1112" s="62" t="s">
        <v>5</v>
      </c>
      <c r="B1112" s="27" t="s">
        <v>5</v>
      </c>
      <c r="C1112" s="62">
        <v>2021</v>
      </c>
      <c r="D1112" s="570" t="s">
        <v>860</v>
      </c>
      <c r="E1112" s="577" t="s">
        <v>41</v>
      </c>
      <c r="F1112" s="13" t="s">
        <v>24</v>
      </c>
      <c r="G1112" s="577" t="s">
        <v>810</v>
      </c>
      <c r="H1112" s="637" t="s">
        <v>110</v>
      </c>
      <c r="I1112" s="101" t="s">
        <v>1634</v>
      </c>
      <c r="J1112" s="101" t="s">
        <v>752</v>
      </c>
      <c r="K1112" s="27" t="s">
        <v>386</v>
      </c>
      <c r="L1112" s="284" t="s">
        <v>1635</v>
      </c>
    </row>
    <row r="1113" spans="1:13">
      <c r="A1113" s="62" t="s">
        <v>5</v>
      </c>
      <c r="B1113" s="27" t="s">
        <v>5</v>
      </c>
      <c r="C1113" s="101">
        <v>2021</v>
      </c>
      <c r="D1113" s="570" t="s">
        <v>860</v>
      </c>
      <c r="E1113" s="577" t="s">
        <v>41</v>
      </c>
      <c r="F1113" s="13" t="s">
        <v>24</v>
      </c>
      <c r="G1113" s="577" t="s">
        <v>810</v>
      </c>
      <c r="H1113" s="637" t="s">
        <v>111</v>
      </c>
      <c r="I1113" s="116" t="s">
        <v>1632</v>
      </c>
      <c r="J1113" s="101">
        <f>1200+200</f>
        <v>1400</v>
      </c>
      <c r="K1113" s="27" t="s">
        <v>386</v>
      </c>
      <c r="L1113" s="284"/>
    </row>
    <row r="1114" spans="1:13" ht="26.4">
      <c r="A1114" s="62" t="s">
        <v>5</v>
      </c>
      <c r="B1114" s="27" t="s">
        <v>5</v>
      </c>
      <c r="C1114" s="62">
        <v>2021</v>
      </c>
      <c r="D1114" s="570" t="s">
        <v>860</v>
      </c>
      <c r="E1114" s="577" t="s">
        <v>41</v>
      </c>
      <c r="F1114" s="13" t="s">
        <v>24</v>
      </c>
      <c r="G1114" s="577" t="s">
        <v>810</v>
      </c>
      <c r="H1114" s="637" t="s">
        <v>111</v>
      </c>
      <c r="I1114" s="101" t="s">
        <v>1634</v>
      </c>
      <c r="J1114" s="101" t="s">
        <v>752</v>
      </c>
      <c r="K1114" s="27" t="s">
        <v>386</v>
      </c>
      <c r="L1114" s="284" t="s">
        <v>1635</v>
      </c>
    </row>
    <row r="1115" spans="1:13">
      <c r="A1115" s="62" t="s">
        <v>5</v>
      </c>
      <c r="B1115" s="27" t="s">
        <v>5</v>
      </c>
      <c r="C1115" s="101">
        <v>2021</v>
      </c>
      <c r="D1115" s="570" t="s">
        <v>860</v>
      </c>
      <c r="E1115" s="577" t="s">
        <v>41</v>
      </c>
      <c r="F1115" s="13" t="s">
        <v>24</v>
      </c>
      <c r="G1115" s="577" t="s">
        <v>810</v>
      </c>
      <c r="H1115" s="637" t="s">
        <v>112</v>
      </c>
      <c r="I1115" s="116" t="s">
        <v>1632</v>
      </c>
      <c r="J1115" s="101">
        <f>1200+200</f>
        <v>1400</v>
      </c>
      <c r="K1115" s="27" t="s">
        <v>386</v>
      </c>
      <c r="L1115" s="284"/>
    </row>
    <row r="1116" spans="1:13" ht="26.4">
      <c r="A1116" s="62" t="s">
        <v>5</v>
      </c>
      <c r="B1116" s="27" t="s">
        <v>5</v>
      </c>
      <c r="C1116" s="62">
        <v>2021</v>
      </c>
      <c r="D1116" s="570" t="s">
        <v>860</v>
      </c>
      <c r="E1116" s="577" t="s">
        <v>41</v>
      </c>
      <c r="F1116" s="13" t="s">
        <v>24</v>
      </c>
      <c r="G1116" s="577" t="s">
        <v>810</v>
      </c>
      <c r="H1116" s="637" t="s">
        <v>112</v>
      </c>
      <c r="I1116" s="101" t="s">
        <v>1634</v>
      </c>
      <c r="J1116" s="101" t="s">
        <v>752</v>
      </c>
      <c r="K1116" s="27" t="s">
        <v>386</v>
      </c>
      <c r="L1116" s="284" t="s">
        <v>1635</v>
      </c>
    </row>
    <row r="1117" spans="1:13" ht="26.4">
      <c r="A1117" s="62" t="s">
        <v>5</v>
      </c>
      <c r="B1117" s="27" t="s">
        <v>5</v>
      </c>
      <c r="C1117" s="101">
        <v>2021</v>
      </c>
      <c r="D1117" s="570" t="s">
        <v>860</v>
      </c>
      <c r="E1117" s="577" t="s">
        <v>41</v>
      </c>
      <c r="F1117" s="13" t="s">
        <v>24</v>
      </c>
      <c r="G1117" s="577" t="s">
        <v>810</v>
      </c>
      <c r="H1117" s="647" t="s">
        <v>113</v>
      </c>
      <c r="I1117" s="116" t="s">
        <v>1632</v>
      </c>
      <c r="J1117" s="101">
        <f>1200+200</f>
        <v>1400</v>
      </c>
      <c r="K1117" s="27" t="s">
        <v>386</v>
      </c>
      <c r="L1117" s="284"/>
    </row>
    <row r="1118" spans="1:13" ht="26.4">
      <c r="A1118" s="62" t="s">
        <v>5</v>
      </c>
      <c r="B1118" s="27" t="s">
        <v>5</v>
      </c>
      <c r="C1118" s="62">
        <v>2021</v>
      </c>
      <c r="D1118" s="570" t="s">
        <v>860</v>
      </c>
      <c r="E1118" s="577" t="s">
        <v>41</v>
      </c>
      <c r="F1118" s="13" t="s">
        <v>24</v>
      </c>
      <c r="G1118" s="577" t="s">
        <v>810</v>
      </c>
      <c r="H1118" s="647" t="s">
        <v>113</v>
      </c>
      <c r="I1118" s="101" t="s">
        <v>1634</v>
      </c>
      <c r="J1118" s="101" t="s">
        <v>752</v>
      </c>
      <c r="K1118" s="27" t="s">
        <v>386</v>
      </c>
      <c r="L1118" s="284" t="s">
        <v>1635</v>
      </c>
    </row>
    <row r="1119" spans="1:13">
      <c r="A1119" s="62" t="s">
        <v>5</v>
      </c>
      <c r="B1119" s="27" t="s">
        <v>5</v>
      </c>
      <c r="C1119" s="101">
        <v>2021</v>
      </c>
      <c r="D1119" s="570" t="s">
        <v>860</v>
      </c>
      <c r="E1119" s="577" t="s">
        <v>41</v>
      </c>
      <c r="F1119" s="13" t="s">
        <v>24</v>
      </c>
      <c r="G1119" s="577" t="s">
        <v>810</v>
      </c>
      <c r="H1119" s="637" t="s">
        <v>114</v>
      </c>
      <c r="I1119" s="116" t="s">
        <v>1632</v>
      </c>
      <c r="J1119" s="27" t="s">
        <v>1636</v>
      </c>
      <c r="K1119" s="27" t="s">
        <v>386</v>
      </c>
      <c r="L1119" s="284"/>
    </row>
    <row r="1120" spans="1:13">
      <c r="A1120" s="62" t="s">
        <v>5</v>
      </c>
      <c r="B1120" s="27" t="s">
        <v>5</v>
      </c>
      <c r="C1120" s="62">
        <v>2021</v>
      </c>
      <c r="D1120" s="570" t="s">
        <v>860</v>
      </c>
      <c r="E1120" s="577" t="s">
        <v>41</v>
      </c>
      <c r="F1120" s="13" t="s">
        <v>24</v>
      </c>
      <c r="G1120" s="577" t="s">
        <v>810</v>
      </c>
      <c r="H1120" s="637" t="s">
        <v>114</v>
      </c>
      <c r="I1120" s="101" t="s">
        <v>1634</v>
      </c>
      <c r="J1120" s="27" t="s">
        <v>1636</v>
      </c>
      <c r="K1120" s="27" t="s">
        <v>386</v>
      </c>
      <c r="L1120" s="284"/>
    </row>
    <row r="1121" spans="1:13" ht="39.6">
      <c r="A1121" s="364" t="s">
        <v>5</v>
      </c>
      <c r="B1121" s="351" t="s">
        <v>5</v>
      </c>
      <c r="C1121" s="101">
        <v>2021</v>
      </c>
      <c r="D1121" s="630" t="s">
        <v>670</v>
      </c>
      <c r="E1121" s="636" t="s">
        <v>41</v>
      </c>
      <c r="F1121" s="111" t="s">
        <v>24</v>
      </c>
      <c r="G1121" s="636" t="s">
        <v>862</v>
      </c>
      <c r="H1121" s="657" t="s">
        <v>240</v>
      </c>
      <c r="I1121" s="354" t="s">
        <v>1632</v>
      </c>
      <c r="J1121" s="418">
        <v>9909.2999999999993</v>
      </c>
      <c r="K1121" s="222" t="s">
        <v>386</v>
      </c>
      <c r="L1121" s="665" t="s">
        <v>1637</v>
      </c>
      <c r="M1121" s="108"/>
    </row>
    <row r="1122" spans="1:13" ht="26.4">
      <c r="A1122" s="62" t="s">
        <v>5</v>
      </c>
      <c r="B1122" s="27" t="s">
        <v>5</v>
      </c>
      <c r="C1122" s="63">
        <v>2021</v>
      </c>
      <c r="D1122" s="570" t="s">
        <v>670</v>
      </c>
      <c r="E1122" s="577" t="s">
        <v>41</v>
      </c>
      <c r="F1122" s="13" t="s">
        <v>24</v>
      </c>
      <c r="G1122" s="577" t="s">
        <v>862</v>
      </c>
      <c r="H1122" s="645" t="s">
        <v>240</v>
      </c>
      <c r="I1122" s="101" t="s">
        <v>1634</v>
      </c>
      <c r="J1122" s="101" t="s">
        <v>752</v>
      </c>
      <c r="K1122" s="61" t="s">
        <v>386</v>
      </c>
      <c r="L1122" s="416" t="s">
        <v>1635</v>
      </c>
    </row>
    <row r="1123" spans="1:13">
      <c r="A1123" s="62" t="s">
        <v>5</v>
      </c>
      <c r="B1123" s="27" t="s">
        <v>5</v>
      </c>
      <c r="C1123" s="101">
        <v>2021</v>
      </c>
      <c r="D1123" s="570" t="s">
        <v>670</v>
      </c>
      <c r="E1123" s="577" t="s">
        <v>41</v>
      </c>
      <c r="F1123" s="13" t="s">
        <v>24</v>
      </c>
      <c r="G1123" s="577" t="s">
        <v>862</v>
      </c>
      <c r="H1123" s="645" t="s">
        <v>110</v>
      </c>
      <c r="I1123" s="116" t="s">
        <v>1632</v>
      </c>
      <c r="J1123" s="101">
        <v>700</v>
      </c>
      <c r="K1123" s="61" t="s">
        <v>386</v>
      </c>
      <c r="L1123" s="416"/>
    </row>
    <row r="1124" spans="1:13" ht="26.4">
      <c r="A1124" s="62" t="s">
        <v>5</v>
      </c>
      <c r="B1124" s="27" t="s">
        <v>5</v>
      </c>
      <c r="C1124" s="63">
        <v>2021</v>
      </c>
      <c r="D1124" s="570" t="s">
        <v>670</v>
      </c>
      <c r="E1124" s="577" t="s">
        <v>41</v>
      </c>
      <c r="F1124" s="13" t="s">
        <v>24</v>
      </c>
      <c r="G1124" s="577" t="s">
        <v>862</v>
      </c>
      <c r="H1124" s="645" t="s">
        <v>110</v>
      </c>
      <c r="I1124" s="101" t="s">
        <v>1634</v>
      </c>
      <c r="J1124" s="101" t="s">
        <v>752</v>
      </c>
      <c r="K1124" s="61" t="s">
        <v>386</v>
      </c>
      <c r="L1124" s="416" t="s">
        <v>1635</v>
      </c>
    </row>
    <row r="1125" spans="1:13">
      <c r="A1125" s="62" t="s">
        <v>5</v>
      </c>
      <c r="B1125" s="27" t="s">
        <v>5</v>
      </c>
      <c r="C1125" s="101">
        <v>2021</v>
      </c>
      <c r="D1125" s="570" t="s">
        <v>670</v>
      </c>
      <c r="E1125" s="577" t="s">
        <v>41</v>
      </c>
      <c r="F1125" s="13" t="s">
        <v>24</v>
      </c>
      <c r="G1125" s="577" t="s">
        <v>862</v>
      </c>
      <c r="H1125" s="637" t="s">
        <v>111</v>
      </c>
      <c r="I1125" s="116" t="s">
        <v>1632</v>
      </c>
      <c r="J1125" s="101">
        <v>700</v>
      </c>
      <c r="K1125" s="27" t="s">
        <v>386</v>
      </c>
      <c r="L1125" s="284"/>
    </row>
    <row r="1126" spans="1:13" ht="26.4">
      <c r="A1126" s="62" t="s">
        <v>5</v>
      </c>
      <c r="B1126" s="27" t="s">
        <v>5</v>
      </c>
      <c r="C1126" s="62">
        <v>2021</v>
      </c>
      <c r="D1126" s="570" t="s">
        <v>670</v>
      </c>
      <c r="E1126" s="577" t="s">
        <v>41</v>
      </c>
      <c r="F1126" s="13" t="s">
        <v>24</v>
      </c>
      <c r="G1126" s="577" t="s">
        <v>862</v>
      </c>
      <c r="H1126" s="637" t="s">
        <v>111</v>
      </c>
      <c r="I1126" s="101" t="s">
        <v>1634</v>
      </c>
      <c r="J1126" s="101" t="s">
        <v>752</v>
      </c>
      <c r="K1126" s="27" t="s">
        <v>386</v>
      </c>
      <c r="L1126" s="284" t="s">
        <v>1635</v>
      </c>
    </row>
    <row r="1127" spans="1:13">
      <c r="A1127" s="62" t="s">
        <v>5</v>
      </c>
      <c r="B1127" s="27" t="s">
        <v>5</v>
      </c>
      <c r="C1127" s="101">
        <v>2021</v>
      </c>
      <c r="D1127" s="570" t="s">
        <v>670</v>
      </c>
      <c r="E1127" s="577" t="s">
        <v>41</v>
      </c>
      <c r="F1127" s="13" t="s">
        <v>24</v>
      </c>
      <c r="G1127" s="577" t="s">
        <v>862</v>
      </c>
      <c r="H1127" s="637" t="s">
        <v>112</v>
      </c>
      <c r="I1127" s="116" t="s">
        <v>1632</v>
      </c>
      <c r="J1127" s="101">
        <v>700</v>
      </c>
      <c r="K1127" s="27" t="s">
        <v>386</v>
      </c>
      <c r="L1127" s="284"/>
    </row>
    <row r="1128" spans="1:13" ht="26.4">
      <c r="A1128" s="62" t="s">
        <v>5</v>
      </c>
      <c r="B1128" s="27" t="s">
        <v>5</v>
      </c>
      <c r="C1128" s="62">
        <v>2021</v>
      </c>
      <c r="D1128" s="570" t="s">
        <v>670</v>
      </c>
      <c r="E1128" s="577" t="s">
        <v>41</v>
      </c>
      <c r="F1128" s="13" t="s">
        <v>24</v>
      </c>
      <c r="G1128" s="577" t="s">
        <v>862</v>
      </c>
      <c r="H1128" s="637" t="s">
        <v>112</v>
      </c>
      <c r="I1128" s="101" t="s">
        <v>1634</v>
      </c>
      <c r="J1128" s="101" t="s">
        <v>752</v>
      </c>
      <c r="K1128" s="27" t="s">
        <v>386</v>
      </c>
      <c r="L1128" s="284" t="s">
        <v>1635</v>
      </c>
    </row>
    <row r="1129" spans="1:13" ht="26.4">
      <c r="A1129" s="62" t="s">
        <v>5</v>
      </c>
      <c r="B1129" s="27" t="s">
        <v>5</v>
      </c>
      <c r="C1129" s="101">
        <v>2021</v>
      </c>
      <c r="D1129" s="570" t="s">
        <v>670</v>
      </c>
      <c r="E1129" s="577" t="s">
        <v>41</v>
      </c>
      <c r="F1129" s="13" t="s">
        <v>24</v>
      </c>
      <c r="G1129" s="577" t="s">
        <v>862</v>
      </c>
      <c r="H1129" s="647" t="s">
        <v>113</v>
      </c>
      <c r="I1129" s="116" t="s">
        <v>1632</v>
      </c>
      <c r="J1129" s="101">
        <v>700</v>
      </c>
      <c r="K1129" s="27" t="s">
        <v>386</v>
      </c>
      <c r="L1129" s="284"/>
    </row>
    <row r="1130" spans="1:13" ht="26.4">
      <c r="A1130" s="62" t="s">
        <v>5</v>
      </c>
      <c r="B1130" s="27" t="s">
        <v>5</v>
      </c>
      <c r="C1130" s="62">
        <v>2021</v>
      </c>
      <c r="D1130" s="570" t="s">
        <v>670</v>
      </c>
      <c r="E1130" s="577" t="s">
        <v>41</v>
      </c>
      <c r="F1130" s="13" t="s">
        <v>24</v>
      </c>
      <c r="G1130" s="577" t="s">
        <v>862</v>
      </c>
      <c r="H1130" s="647" t="s">
        <v>113</v>
      </c>
      <c r="I1130" s="101" t="s">
        <v>1634</v>
      </c>
      <c r="J1130" s="101" t="s">
        <v>752</v>
      </c>
      <c r="K1130" s="27" t="s">
        <v>386</v>
      </c>
      <c r="L1130" s="284" t="s">
        <v>1635</v>
      </c>
    </row>
    <row r="1131" spans="1:13" ht="39.6">
      <c r="A1131" s="63" t="s">
        <v>5</v>
      </c>
      <c r="B1131" s="61" t="s">
        <v>5</v>
      </c>
      <c r="C1131" s="101">
        <v>2021</v>
      </c>
      <c r="D1131" s="570" t="s">
        <v>863</v>
      </c>
      <c r="E1131" s="577" t="s">
        <v>41</v>
      </c>
      <c r="F1131" s="13" t="s">
        <v>24</v>
      </c>
      <c r="G1131" s="577" t="s">
        <v>864</v>
      </c>
      <c r="H1131" s="645" t="s">
        <v>240</v>
      </c>
      <c r="I1131" s="116" t="s">
        <v>1632</v>
      </c>
      <c r="J1131" s="418">
        <v>31887.75</v>
      </c>
      <c r="K1131" s="61" t="s">
        <v>386</v>
      </c>
      <c r="L1131" s="416" t="s">
        <v>1637</v>
      </c>
    </row>
    <row r="1132" spans="1:13" ht="39.6">
      <c r="A1132" s="63" t="s">
        <v>5</v>
      </c>
      <c r="B1132" s="61" t="s">
        <v>5</v>
      </c>
      <c r="C1132" s="63">
        <v>2021</v>
      </c>
      <c r="D1132" s="570" t="s">
        <v>863</v>
      </c>
      <c r="E1132" s="577" t="s">
        <v>41</v>
      </c>
      <c r="F1132" s="13" t="s">
        <v>24</v>
      </c>
      <c r="G1132" s="577" t="s">
        <v>864</v>
      </c>
      <c r="H1132" s="645" t="s">
        <v>240</v>
      </c>
      <c r="I1132" s="101" t="s">
        <v>1634</v>
      </c>
      <c r="J1132" s="101" t="s">
        <v>752</v>
      </c>
      <c r="K1132" s="61" t="s">
        <v>386</v>
      </c>
      <c r="L1132" s="416" t="s">
        <v>1635</v>
      </c>
    </row>
    <row r="1133" spans="1:13" ht="39.6">
      <c r="A1133" s="63" t="s">
        <v>5</v>
      </c>
      <c r="B1133" s="61" t="s">
        <v>5</v>
      </c>
      <c r="C1133" s="63">
        <v>2021</v>
      </c>
      <c r="D1133" s="570" t="s">
        <v>863</v>
      </c>
      <c r="E1133" s="577" t="s">
        <v>41</v>
      </c>
      <c r="F1133" s="13" t="s">
        <v>24</v>
      </c>
      <c r="G1133" s="577" t="s">
        <v>864</v>
      </c>
      <c r="H1133" s="645" t="s">
        <v>110</v>
      </c>
      <c r="I1133" s="116" t="s">
        <v>1632</v>
      </c>
      <c r="J1133" s="101">
        <f>1000+1000</f>
        <v>2000</v>
      </c>
      <c r="K1133" s="61" t="s">
        <v>386</v>
      </c>
      <c r="L1133" s="416"/>
    </row>
    <row r="1134" spans="1:13" ht="39.6">
      <c r="A1134" s="63" t="s">
        <v>5</v>
      </c>
      <c r="B1134" s="61" t="s">
        <v>5</v>
      </c>
      <c r="C1134" s="62">
        <v>2021</v>
      </c>
      <c r="D1134" s="570" t="s">
        <v>863</v>
      </c>
      <c r="E1134" s="577" t="s">
        <v>41</v>
      </c>
      <c r="F1134" s="13" t="s">
        <v>24</v>
      </c>
      <c r="G1134" s="577" t="s">
        <v>864</v>
      </c>
      <c r="H1134" s="637" t="s">
        <v>110</v>
      </c>
      <c r="I1134" s="101" t="s">
        <v>1634</v>
      </c>
      <c r="J1134" s="101" t="s">
        <v>752</v>
      </c>
      <c r="K1134" s="27" t="s">
        <v>386</v>
      </c>
      <c r="L1134" s="284" t="s">
        <v>1635</v>
      </c>
    </row>
    <row r="1135" spans="1:13" ht="39.6">
      <c r="A1135" s="63" t="s">
        <v>5</v>
      </c>
      <c r="B1135" s="61" t="s">
        <v>5</v>
      </c>
      <c r="C1135" s="62">
        <v>2021</v>
      </c>
      <c r="D1135" s="570" t="s">
        <v>863</v>
      </c>
      <c r="E1135" s="577" t="s">
        <v>41</v>
      </c>
      <c r="F1135" s="13" t="s">
        <v>24</v>
      </c>
      <c r="G1135" s="577" t="s">
        <v>864</v>
      </c>
      <c r="H1135" s="637" t="s">
        <v>111</v>
      </c>
      <c r="I1135" s="116" t="s">
        <v>1632</v>
      </c>
      <c r="J1135" s="101">
        <f>1000+1000</f>
        <v>2000</v>
      </c>
      <c r="K1135" s="27" t="s">
        <v>386</v>
      </c>
      <c r="L1135" s="284"/>
    </row>
    <row r="1136" spans="1:13" ht="39.6">
      <c r="A1136" s="63" t="s">
        <v>5</v>
      </c>
      <c r="B1136" s="61" t="s">
        <v>5</v>
      </c>
      <c r="C1136" s="62">
        <v>2021</v>
      </c>
      <c r="D1136" s="570" t="s">
        <v>863</v>
      </c>
      <c r="E1136" s="577" t="s">
        <v>41</v>
      </c>
      <c r="F1136" s="13" t="s">
        <v>24</v>
      </c>
      <c r="G1136" s="577" t="s">
        <v>864</v>
      </c>
      <c r="H1136" s="637" t="s">
        <v>111</v>
      </c>
      <c r="I1136" s="101" t="s">
        <v>1634</v>
      </c>
      <c r="J1136" s="101" t="s">
        <v>752</v>
      </c>
      <c r="K1136" s="27" t="s">
        <v>386</v>
      </c>
      <c r="L1136" s="284" t="s">
        <v>1635</v>
      </c>
    </row>
    <row r="1137" spans="1:12" ht="39.6">
      <c r="A1137" s="63" t="s">
        <v>5</v>
      </c>
      <c r="B1137" s="61" t="s">
        <v>5</v>
      </c>
      <c r="C1137" s="62">
        <v>2021</v>
      </c>
      <c r="D1137" s="570" t="s">
        <v>863</v>
      </c>
      <c r="E1137" s="577" t="s">
        <v>41</v>
      </c>
      <c r="F1137" s="13" t="s">
        <v>24</v>
      </c>
      <c r="G1137" s="577" t="s">
        <v>864</v>
      </c>
      <c r="H1137" s="637" t="s">
        <v>112</v>
      </c>
      <c r="I1137" s="116" t="s">
        <v>1632</v>
      </c>
      <c r="J1137" s="101">
        <f>1000+1000</f>
        <v>2000</v>
      </c>
      <c r="K1137" s="27" t="s">
        <v>386</v>
      </c>
      <c r="L1137" s="284"/>
    </row>
    <row r="1138" spans="1:12" ht="39.6">
      <c r="A1138" s="63" t="s">
        <v>5</v>
      </c>
      <c r="B1138" s="61" t="s">
        <v>5</v>
      </c>
      <c r="C1138" s="62">
        <v>2021</v>
      </c>
      <c r="D1138" s="570" t="s">
        <v>863</v>
      </c>
      <c r="E1138" s="577" t="s">
        <v>41</v>
      </c>
      <c r="F1138" s="13" t="s">
        <v>24</v>
      </c>
      <c r="G1138" s="577" t="s">
        <v>864</v>
      </c>
      <c r="H1138" s="637" t="s">
        <v>112</v>
      </c>
      <c r="I1138" s="101" t="s">
        <v>1634</v>
      </c>
      <c r="J1138" s="101" t="s">
        <v>752</v>
      </c>
      <c r="K1138" s="27" t="s">
        <v>386</v>
      </c>
      <c r="L1138" s="284" t="s">
        <v>1635</v>
      </c>
    </row>
    <row r="1139" spans="1:12" ht="39.6">
      <c r="A1139" s="63" t="s">
        <v>5</v>
      </c>
      <c r="B1139" s="61" t="s">
        <v>5</v>
      </c>
      <c r="C1139" s="62">
        <v>2021</v>
      </c>
      <c r="D1139" s="570" t="s">
        <v>863</v>
      </c>
      <c r="E1139" s="577" t="s">
        <v>41</v>
      </c>
      <c r="F1139" s="13" t="s">
        <v>24</v>
      </c>
      <c r="G1139" s="577" t="s">
        <v>864</v>
      </c>
      <c r="H1139" s="647" t="s">
        <v>113</v>
      </c>
      <c r="I1139" s="116" t="s">
        <v>1632</v>
      </c>
      <c r="J1139" s="101">
        <f>1000+1000</f>
        <v>2000</v>
      </c>
      <c r="K1139" s="27" t="s">
        <v>386</v>
      </c>
      <c r="L1139" s="284"/>
    </row>
    <row r="1140" spans="1:12" ht="39.6">
      <c r="A1140" s="63" t="s">
        <v>5</v>
      </c>
      <c r="B1140" s="61" t="s">
        <v>5</v>
      </c>
      <c r="C1140" s="62">
        <v>2021</v>
      </c>
      <c r="D1140" s="570" t="s">
        <v>863</v>
      </c>
      <c r="E1140" s="577" t="s">
        <v>41</v>
      </c>
      <c r="F1140" s="13" t="s">
        <v>24</v>
      </c>
      <c r="G1140" s="577" t="s">
        <v>864</v>
      </c>
      <c r="H1140" s="647" t="s">
        <v>113</v>
      </c>
      <c r="I1140" s="101" t="s">
        <v>1634</v>
      </c>
      <c r="J1140" s="101" t="s">
        <v>752</v>
      </c>
      <c r="K1140" s="27" t="s">
        <v>386</v>
      </c>
      <c r="L1140" s="284" t="s">
        <v>1635</v>
      </c>
    </row>
    <row r="1141" spans="1:12" ht="39.6">
      <c r="A1141" s="63" t="s">
        <v>5</v>
      </c>
      <c r="B1141" s="61" t="s">
        <v>5</v>
      </c>
      <c r="C1141" s="63">
        <v>2021</v>
      </c>
      <c r="D1141" s="570" t="s">
        <v>863</v>
      </c>
      <c r="E1141" s="577" t="s">
        <v>41</v>
      </c>
      <c r="F1141" s="13" t="s">
        <v>24</v>
      </c>
      <c r="G1141" s="577" t="s">
        <v>864</v>
      </c>
      <c r="H1141" s="645" t="s">
        <v>114</v>
      </c>
      <c r="I1141" s="116" t="s">
        <v>1632</v>
      </c>
      <c r="J1141" s="61" t="s">
        <v>752</v>
      </c>
      <c r="K1141" s="61" t="s">
        <v>386</v>
      </c>
      <c r="L1141" s="416"/>
    </row>
    <row r="1142" spans="1:12" ht="39.6">
      <c r="A1142" s="63" t="s">
        <v>5</v>
      </c>
      <c r="B1142" s="61" t="s">
        <v>5</v>
      </c>
      <c r="C1142" s="63">
        <v>2021</v>
      </c>
      <c r="D1142" s="570" t="s">
        <v>863</v>
      </c>
      <c r="E1142" s="577" t="s">
        <v>41</v>
      </c>
      <c r="F1142" s="13" t="s">
        <v>24</v>
      </c>
      <c r="G1142" s="577" t="s">
        <v>864</v>
      </c>
      <c r="H1142" s="645" t="s">
        <v>114</v>
      </c>
      <c r="I1142" s="101" t="s">
        <v>1634</v>
      </c>
      <c r="J1142" s="27" t="s">
        <v>1636</v>
      </c>
      <c r="K1142" s="61" t="s">
        <v>386</v>
      </c>
      <c r="L1142" s="416"/>
    </row>
    <row r="1143" spans="1:12" ht="66">
      <c r="A1143" s="206" t="s">
        <v>5</v>
      </c>
      <c r="B1143" s="135" t="s">
        <v>5</v>
      </c>
      <c r="C1143" s="348">
        <v>2021</v>
      </c>
      <c r="D1143" s="626" t="s">
        <v>561</v>
      </c>
      <c r="E1143" s="577" t="s">
        <v>41</v>
      </c>
      <c r="F1143" s="13" t="s">
        <v>24</v>
      </c>
      <c r="G1143" s="644" t="s">
        <v>599</v>
      </c>
      <c r="H1143" s="643" t="s">
        <v>240</v>
      </c>
      <c r="I1143" s="282" t="s">
        <v>1632</v>
      </c>
      <c r="J1143" s="135">
        <v>1200</v>
      </c>
      <c r="K1143" s="101" t="s">
        <v>386</v>
      </c>
      <c r="L1143" s="660" t="s">
        <v>602</v>
      </c>
    </row>
    <row r="1144" spans="1:12" ht="66">
      <c r="A1144" s="206" t="s">
        <v>5</v>
      </c>
      <c r="B1144" s="135" t="s">
        <v>5</v>
      </c>
      <c r="C1144" s="348">
        <v>2021</v>
      </c>
      <c r="D1144" s="626" t="s">
        <v>561</v>
      </c>
      <c r="E1144" s="577" t="s">
        <v>41</v>
      </c>
      <c r="F1144" s="13" t="s">
        <v>24</v>
      </c>
      <c r="G1144" s="644" t="s">
        <v>599</v>
      </c>
      <c r="H1144" s="643" t="s">
        <v>110</v>
      </c>
      <c r="I1144" s="282" t="s">
        <v>1632</v>
      </c>
      <c r="J1144" s="135">
        <v>200</v>
      </c>
      <c r="K1144" s="101" t="s">
        <v>386</v>
      </c>
      <c r="L1144" s="660" t="s">
        <v>602</v>
      </c>
    </row>
    <row r="1145" spans="1:12" ht="66">
      <c r="A1145" s="206" t="s">
        <v>5</v>
      </c>
      <c r="B1145" s="135" t="s">
        <v>5</v>
      </c>
      <c r="C1145" s="348">
        <v>2021</v>
      </c>
      <c r="D1145" s="626" t="s">
        <v>561</v>
      </c>
      <c r="E1145" s="577" t="s">
        <v>41</v>
      </c>
      <c r="F1145" s="13" t="s">
        <v>24</v>
      </c>
      <c r="G1145" s="644" t="s">
        <v>599</v>
      </c>
      <c r="H1145" s="643" t="s">
        <v>111</v>
      </c>
      <c r="I1145" s="282" t="s">
        <v>1632</v>
      </c>
      <c r="J1145" s="135">
        <v>1000</v>
      </c>
      <c r="K1145" s="101" t="s">
        <v>386</v>
      </c>
      <c r="L1145" s="660" t="s">
        <v>602</v>
      </c>
    </row>
    <row r="1146" spans="1:12" ht="66">
      <c r="A1146" s="206" t="s">
        <v>5</v>
      </c>
      <c r="B1146" s="135" t="s">
        <v>5</v>
      </c>
      <c r="C1146" s="348">
        <v>2021</v>
      </c>
      <c r="D1146" s="626" t="s">
        <v>561</v>
      </c>
      <c r="E1146" s="577" t="s">
        <v>41</v>
      </c>
      <c r="F1146" s="13" t="s">
        <v>24</v>
      </c>
      <c r="G1146" s="644" t="s">
        <v>599</v>
      </c>
      <c r="H1146" s="637" t="s">
        <v>112</v>
      </c>
      <c r="I1146" s="282" t="s">
        <v>1632</v>
      </c>
      <c r="J1146" s="135">
        <v>1200</v>
      </c>
      <c r="K1146" s="101" t="s">
        <v>386</v>
      </c>
      <c r="L1146" s="660" t="s">
        <v>602</v>
      </c>
    </row>
    <row r="1147" spans="1:12" ht="66">
      <c r="A1147" s="206" t="s">
        <v>5</v>
      </c>
      <c r="B1147" s="135" t="s">
        <v>5</v>
      </c>
      <c r="C1147" s="348">
        <v>2021</v>
      </c>
      <c r="D1147" s="626" t="s">
        <v>561</v>
      </c>
      <c r="E1147" s="577" t="s">
        <v>41</v>
      </c>
      <c r="F1147" s="13" t="s">
        <v>24</v>
      </c>
      <c r="G1147" s="644" t="s">
        <v>599</v>
      </c>
      <c r="H1147" s="647" t="s">
        <v>113</v>
      </c>
      <c r="I1147" s="282" t="s">
        <v>1632</v>
      </c>
      <c r="J1147" s="135">
        <v>1000</v>
      </c>
      <c r="K1147" s="101" t="s">
        <v>386</v>
      </c>
      <c r="L1147" s="660" t="s">
        <v>602</v>
      </c>
    </row>
    <row r="1148" spans="1:12" ht="39.6">
      <c r="A1148" s="63" t="s">
        <v>5</v>
      </c>
      <c r="B1148" s="61" t="s">
        <v>5</v>
      </c>
      <c r="C1148" s="27">
        <v>2021</v>
      </c>
      <c r="D1148" s="570" t="s">
        <v>867</v>
      </c>
      <c r="E1148" s="577" t="s">
        <v>41</v>
      </c>
      <c r="F1148" s="13" t="s">
        <v>24</v>
      </c>
      <c r="G1148" s="577" t="s">
        <v>565</v>
      </c>
      <c r="H1148" s="645" t="s">
        <v>240</v>
      </c>
      <c r="I1148" s="116" t="s">
        <v>1632</v>
      </c>
      <c r="J1148" s="418">
        <v>4143.6000000000004</v>
      </c>
      <c r="K1148" s="61" t="s">
        <v>386</v>
      </c>
      <c r="L1148" s="416" t="s">
        <v>1637</v>
      </c>
    </row>
    <row r="1149" spans="1:12" ht="26.4">
      <c r="A1149" s="63" t="s">
        <v>5</v>
      </c>
      <c r="B1149" s="61" t="s">
        <v>5</v>
      </c>
      <c r="C1149" s="63">
        <v>2021</v>
      </c>
      <c r="D1149" s="570" t="s">
        <v>867</v>
      </c>
      <c r="E1149" s="577" t="s">
        <v>41</v>
      </c>
      <c r="F1149" s="13" t="s">
        <v>24</v>
      </c>
      <c r="G1149" s="577" t="s">
        <v>565</v>
      </c>
      <c r="H1149" s="645" t="s">
        <v>240</v>
      </c>
      <c r="I1149" s="101" t="s">
        <v>1634</v>
      </c>
      <c r="J1149" s="101" t="s">
        <v>752</v>
      </c>
      <c r="K1149" s="61" t="s">
        <v>386</v>
      </c>
      <c r="L1149" s="416" t="s">
        <v>1635</v>
      </c>
    </row>
    <row r="1150" spans="1:12" ht="39.6">
      <c r="A1150" s="63" t="s">
        <v>5</v>
      </c>
      <c r="B1150" s="61" t="s">
        <v>5</v>
      </c>
      <c r="C1150" s="63">
        <v>2021</v>
      </c>
      <c r="D1150" s="570" t="s">
        <v>867</v>
      </c>
      <c r="E1150" s="577" t="s">
        <v>41</v>
      </c>
      <c r="F1150" s="13" t="s">
        <v>24</v>
      </c>
      <c r="G1150" s="577" t="s">
        <v>565</v>
      </c>
      <c r="H1150" s="645" t="s">
        <v>111</v>
      </c>
      <c r="I1150" s="116" t="s">
        <v>1632</v>
      </c>
      <c r="J1150" s="61">
        <v>200</v>
      </c>
      <c r="K1150" s="365" t="s">
        <v>386</v>
      </c>
      <c r="L1150" s="589" t="s">
        <v>2217</v>
      </c>
    </row>
    <row r="1151" spans="1:12" ht="26.4">
      <c r="A1151" s="63" t="s">
        <v>5</v>
      </c>
      <c r="B1151" s="61" t="s">
        <v>5</v>
      </c>
      <c r="C1151" s="62">
        <v>2021</v>
      </c>
      <c r="D1151" s="570" t="s">
        <v>867</v>
      </c>
      <c r="E1151" s="577" t="s">
        <v>41</v>
      </c>
      <c r="F1151" s="13" t="s">
        <v>24</v>
      </c>
      <c r="G1151" s="577" t="s">
        <v>565</v>
      </c>
      <c r="H1151" s="637" t="s">
        <v>111</v>
      </c>
      <c r="I1151" s="101" t="s">
        <v>1634</v>
      </c>
      <c r="J1151" s="101" t="s">
        <v>752</v>
      </c>
      <c r="K1151" s="61" t="s">
        <v>386</v>
      </c>
      <c r="L1151" s="416" t="s">
        <v>1635</v>
      </c>
    </row>
    <row r="1152" spans="1:12" ht="39.6">
      <c r="A1152" s="63" t="s">
        <v>5</v>
      </c>
      <c r="B1152" s="61" t="s">
        <v>5</v>
      </c>
      <c r="C1152" s="62">
        <v>2021</v>
      </c>
      <c r="D1152" s="570" t="s">
        <v>867</v>
      </c>
      <c r="E1152" s="577" t="s">
        <v>41</v>
      </c>
      <c r="F1152" s="13" t="s">
        <v>24</v>
      </c>
      <c r="G1152" s="577" t="s">
        <v>565</v>
      </c>
      <c r="H1152" s="637" t="s">
        <v>112</v>
      </c>
      <c r="I1152" s="116" t="s">
        <v>1632</v>
      </c>
      <c r="J1152" s="27">
        <v>200</v>
      </c>
      <c r="K1152" s="363" t="s">
        <v>386</v>
      </c>
      <c r="L1152" s="589" t="s">
        <v>2217</v>
      </c>
    </row>
    <row r="1153" spans="1:12" ht="26.4">
      <c r="A1153" s="63" t="s">
        <v>5</v>
      </c>
      <c r="B1153" s="61" t="s">
        <v>5</v>
      </c>
      <c r="C1153" s="62">
        <v>2021</v>
      </c>
      <c r="D1153" s="570" t="s">
        <v>867</v>
      </c>
      <c r="E1153" s="577" t="s">
        <v>41</v>
      </c>
      <c r="F1153" s="13" t="s">
        <v>24</v>
      </c>
      <c r="G1153" s="577" t="s">
        <v>565</v>
      </c>
      <c r="H1153" s="637" t="s">
        <v>112</v>
      </c>
      <c r="I1153" s="101" t="s">
        <v>1634</v>
      </c>
      <c r="J1153" s="101" t="s">
        <v>752</v>
      </c>
      <c r="K1153" s="61" t="s">
        <v>386</v>
      </c>
      <c r="L1153" s="416" t="s">
        <v>1635</v>
      </c>
    </row>
    <row r="1154" spans="1:12" ht="39.6">
      <c r="A1154" s="63" t="s">
        <v>5</v>
      </c>
      <c r="B1154" s="61" t="s">
        <v>5</v>
      </c>
      <c r="C1154" s="62">
        <v>2021</v>
      </c>
      <c r="D1154" s="570" t="s">
        <v>867</v>
      </c>
      <c r="E1154" s="577" t="s">
        <v>41</v>
      </c>
      <c r="F1154" s="13" t="s">
        <v>24</v>
      </c>
      <c r="G1154" s="577" t="s">
        <v>565</v>
      </c>
      <c r="H1154" s="647" t="s">
        <v>113</v>
      </c>
      <c r="I1154" s="116" t="s">
        <v>1632</v>
      </c>
      <c r="J1154" s="27">
        <v>200</v>
      </c>
      <c r="K1154" s="363" t="s">
        <v>386</v>
      </c>
      <c r="L1154" s="589" t="s">
        <v>2217</v>
      </c>
    </row>
    <row r="1155" spans="1:12" ht="26.4">
      <c r="A1155" s="63" t="s">
        <v>5</v>
      </c>
      <c r="B1155" s="61" t="s">
        <v>5</v>
      </c>
      <c r="C1155" s="63">
        <v>2021</v>
      </c>
      <c r="D1155" s="570" t="s">
        <v>867</v>
      </c>
      <c r="E1155" s="577" t="s">
        <v>41</v>
      </c>
      <c r="F1155" s="13" t="s">
        <v>24</v>
      </c>
      <c r="G1155" s="577" t="s">
        <v>565</v>
      </c>
      <c r="H1155" s="647" t="s">
        <v>113</v>
      </c>
      <c r="I1155" s="101" t="s">
        <v>1634</v>
      </c>
      <c r="J1155" s="101" t="s">
        <v>752</v>
      </c>
      <c r="K1155" s="61" t="s">
        <v>386</v>
      </c>
      <c r="L1155" s="416" t="s">
        <v>1635</v>
      </c>
    </row>
    <row r="1156" spans="1:12" ht="39.6">
      <c r="A1156" s="63" t="s">
        <v>5</v>
      </c>
      <c r="B1156" s="61" t="s">
        <v>5</v>
      </c>
      <c r="C1156" s="27">
        <v>2021</v>
      </c>
      <c r="D1156" s="570" t="s">
        <v>1961</v>
      </c>
      <c r="E1156" s="577" t="s">
        <v>41</v>
      </c>
      <c r="F1156" s="13" t="s">
        <v>24</v>
      </c>
      <c r="G1156" s="577" t="s">
        <v>870</v>
      </c>
      <c r="H1156" s="637" t="s">
        <v>240</v>
      </c>
      <c r="I1156" s="116" t="s">
        <v>1632</v>
      </c>
      <c r="J1156" s="418">
        <v>2907.6000000000004</v>
      </c>
      <c r="K1156" s="27" t="s">
        <v>386</v>
      </c>
      <c r="L1156" s="284" t="s">
        <v>1637</v>
      </c>
    </row>
    <row r="1157" spans="1:12" ht="39.6">
      <c r="A1157" s="63" t="s">
        <v>5</v>
      </c>
      <c r="B1157" s="61" t="s">
        <v>5</v>
      </c>
      <c r="C1157" s="62">
        <v>2021</v>
      </c>
      <c r="D1157" s="570" t="s">
        <v>1961</v>
      </c>
      <c r="E1157" s="577" t="s">
        <v>41</v>
      </c>
      <c r="F1157" s="13" t="s">
        <v>24</v>
      </c>
      <c r="G1157" s="577" t="s">
        <v>870</v>
      </c>
      <c r="H1157" s="637" t="s">
        <v>240</v>
      </c>
      <c r="I1157" s="116" t="s">
        <v>1634</v>
      </c>
      <c r="J1157" s="27" t="s">
        <v>752</v>
      </c>
      <c r="K1157" s="27" t="s">
        <v>386</v>
      </c>
      <c r="L1157" s="284" t="s">
        <v>1635</v>
      </c>
    </row>
    <row r="1158" spans="1:12" ht="39.6">
      <c r="A1158" s="63" t="s">
        <v>5</v>
      </c>
      <c r="B1158" s="61" t="s">
        <v>5</v>
      </c>
      <c r="C1158" s="27">
        <v>2021</v>
      </c>
      <c r="D1158" s="570" t="s">
        <v>1961</v>
      </c>
      <c r="E1158" s="577" t="s">
        <v>41</v>
      </c>
      <c r="F1158" s="13" t="s">
        <v>24</v>
      </c>
      <c r="G1158" s="577" t="s">
        <v>872</v>
      </c>
      <c r="H1158" s="637" t="s">
        <v>240</v>
      </c>
      <c r="I1158" s="116" t="s">
        <v>1632</v>
      </c>
      <c r="J1158" s="418">
        <v>1056.8</v>
      </c>
      <c r="K1158" s="27" t="s">
        <v>386</v>
      </c>
      <c r="L1158" s="284" t="s">
        <v>1637</v>
      </c>
    </row>
    <row r="1159" spans="1:12" ht="26.4">
      <c r="A1159" s="63" t="s">
        <v>5</v>
      </c>
      <c r="B1159" s="61" t="s">
        <v>5</v>
      </c>
      <c r="C1159" s="62">
        <v>2021</v>
      </c>
      <c r="D1159" s="570" t="s">
        <v>1961</v>
      </c>
      <c r="E1159" s="577" t="s">
        <v>41</v>
      </c>
      <c r="F1159" s="13" t="s">
        <v>24</v>
      </c>
      <c r="G1159" s="577" t="s">
        <v>872</v>
      </c>
      <c r="H1159" s="637" t="s">
        <v>240</v>
      </c>
      <c r="I1159" s="116" t="s">
        <v>1634</v>
      </c>
      <c r="J1159" s="27" t="s">
        <v>752</v>
      </c>
      <c r="K1159" s="27" t="s">
        <v>386</v>
      </c>
      <c r="L1159" s="284" t="s">
        <v>1635</v>
      </c>
    </row>
    <row r="1160" spans="1:12" ht="39.6">
      <c r="A1160" s="62" t="s">
        <v>5</v>
      </c>
      <c r="B1160" s="27" t="s">
        <v>5</v>
      </c>
      <c r="C1160" s="101">
        <v>2021</v>
      </c>
      <c r="D1160" s="629" t="s">
        <v>874</v>
      </c>
      <c r="E1160" s="577" t="s">
        <v>41</v>
      </c>
      <c r="F1160" s="13" t="s">
        <v>24</v>
      </c>
      <c r="G1160" s="577" t="s">
        <v>862</v>
      </c>
      <c r="H1160" s="645" t="s">
        <v>240</v>
      </c>
      <c r="I1160" s="116" t="s">
        <v>1632</v>
      </c>
      <c r="J1160" s="418">
        <v>12147.6</v>
      </c>
      <c r="K1160" s="27" t="s">
        <v>386</v>
      </c>
      <c r="L1160" s="416" t="s">
        <v>1637</v>
      </c>
    </row>
    <row r="1161" spans="1:12" ht="39.6">
      <c r="A1161" s="62" t="s">
        <v>5</v>
      </c>
      <c r="B1161" s="27" t="s">
        <v>5</v>
      </c>
      <c r="C1161" s="101">
        <v>2021</v>
      </c>
      <c r="D1161" s="629" t="s">
        <v>875</v>
      </c>
      <c r="E1161" s="577" t="s">
        <v>41</v>
      </c>
      <c r="F1161" s="13" t="s">
        <v>24</v>
      </c>
      <c r="G1161" s="577" t="s">
        <v>876</v>
      </c>
      <c r="H1161" s="645" t="s">
        <v>240</v>
      </c>
      <c r="I1161" s="116" t="s">
        <v>1632</v>
      </c>
      <c r="J1161" s="418">
        <v>142.79999999999998</v>
      </c>
      <c r="K1161" s="27" t="s">
        <v>386</v>
      </c>
      <c r="L1161" s="416" t="s">
        <v>1637</v>
      </c>
    </row>
    <row r="1162" spans="1:12" ht="52.8">
      <c r="A1162" s="63" t="s">
        <v>5</v>
      </c>
      <c r="B1162" s="61" t="s">
        <v>5</v>
      </c>
      <c r="C1162" s="101">
        <v>2021</v>
      </c>
      <c r="D1162" s="570" t="s">
        <v>877</v>
      </c>
      <c r="E1162" s="577" t="s">
        <v>41</v>
      </c>
      <c r="F1162" s="13" t="s">
        <v>24</v>
      </c>
      <c r="G1162" s="645" t="s">
        <v>800</v>
      </c>
      <c r="H1162" s="645" t="s">
        <v>240</v>
      </c>
      <c r="I1162" s="116" t="s">
        <v>1632</v>
      </c>
      <c r="J1162" s="418">
        <v>12010.400000000001</v>
      </c>
      <c r="K1162" s="61" t="s">
        <v>386</v>
      </c>
      <c r="L1162" s="416" t="s">
        <v>1738</v>
      </c>
    </row>
    <row r="1163" spans="1:12" ht="39.6">
      <c r="A1163" s="62" t="s">
        <v>5</v>
      </c>
      <c r="B1163" s="61" t="s">
        <v>5</v>
      </c>
      <c r="C1163" s="63">
        <v>2021</v>
      </c>
      <c r="D1163" s="570" t="s">
        <v>877</v>
      </c>
      <c r="E1163" s="577" t="s">
        <v>41</v>
      </c>
      <c r="F1163" s="13" t="s">
        <v>24</v>
      </c>
      <c r="G1163" s="645" t="s">
        <v>800</v>
      </c>
      <c r="H1163" s="645" t="s">
        <v>240</v>
      </c>
      <c r="I1163" s="101" t="s">
        <v>1634</v>
      </c>
      <c r="J1163" s="101" t="s">
        <v>752</v>
      </c>
      <c r="K1163" s="61" t="s">
        <v>386</v>
      </c>
      <c r="L1163" s="416" t="s">
        <v>1643</v>
      </c>
    </row>
    <row r="1164" spans="1:12" ht="26.4">
      <c r="A1164" s="62" t="s">
        <v>5</v>
      </c>
      <c r="B1164" s="27" t="s">
        <v>5</v>
      </c>
      <c r="C1164" s="62">
        <v>2021</v>
      </c>
      <c r="D1164" s="570" t="s">
        <v>877</v>
      </c>
      <c r="E1164" s="577" t="s">
        <v>41</v>
      </c>
      <c r="F1164" s="13" t="s">
        <v>24</v>
      </c>
      <c r="G1164" s="637" t="s">
        <v>800</v>
      </c>
      <c r="H1164" s="637" t="s">
        <v>110</v>
      </c>
      <c r="I1164" s="116" t="s">
        <v>1632</v>
      </c>
      <c r="J1164" s="135">
        <v>750</v>
      </c>
      <c r="K1164" s="27" t="s">
        <v>386</v>
      </c>
      <c r="L1164" s="416" t="s">
        <v>1644</v>
      </c>
    </row>
    <row r="1165" spans="1:12" ht="39.6">
      <c r="A1165" s="62" t="s">
        <v>5</v>
      </c>
      <c r="B1165" s="27" t="s">
        <v>5</v>
      </c>
      <c r="C1165" s="62">
        <v>2021</v>
      </c>
      <c r="D1165" s="570" t="s">
        <v>877</v>
      </c>
      <c r="E1165" s="577" t="s">
        <v>41</v>
      </c>
      <c r="F1165" s="13" t="s">
        <v>24</v>
      </c>
      <c r="G1165" s="637" t="s">
        <v>800</v>
      </c>
      <c r="H1165" s="637" t="s">
        <v>110</v>
      </c>
      <c r="I1165" s="101" t="s">
        <v>1634</v>
      </c>
      <c r="J1165" s="101" t="s">
        <v>752</v>
      </c>
      <c r="K1165" s="27" t="s">
        <v>386</v>
      </c>
      <c r="L1165" s="416" t="s">
        <v>1643</v>
      </c>
    </row>
    <row r="1166" spans="1:12" ht="26.4">
      <c r="A1166" s="62" t="s">
        <v>5</v>
      </c>
      <c r="B1166" s="27" t="s">
        <v>5</v>
      </c>
      <c r="C1166" s="62">
        <v>2021</v>
      </c>
      <c r="D1166" s="570" t="s">
        <v>877</v>
      </c>
      <c r="E1166" s="577" t="s">
        <v>41</v>
      </c>
      <c r="F1166" s="13" t="s">
        <v>24</v>
      </c>
      <c r="G1166" s="637" t="s">
        <v>800</v>
      </c>
      <c r="H1166" s="637" t="s">
        <v>111</v>
      </c>
      <c r="I1166" s="116" t="s">
        <v>1632</v>
      </c>
      <c r="J1166" s="135">
        <v>750</v>
      </c>
      <c r="K1166" s="27" t="s">
        <v>386</v>
      </c>
      <c r="L1166" s="416" t="s">
        <v>1644</v>
      </c>
    </row>
    <row r="1167" spans="1:12" ht="39.6">
      <c r="A1167" s="62" t="s">
        <v>5</v>
      </c>
      <c r="B1167" s="27" t="s">
        <v>5</v>
      </c>
      <c r="C1167" s="62">
        <v>2021</v>
      </c>
      <c r="D1167" s="570" t="s">
        <v>877</v>
      </c>
      <c r="E1167" s="577" t="s">
        <v>41</v>
      </c>
      <c r="F1167" s="13" t="s">
        <v>24</v>
      </c>
      <c r="G1167" s="637" t="s">
        <v>800</v>
      </c>
      <c r="H1167" s="637" t="s">
        <v>111</v>
      </c>
      <c r="I1167" s="101" t="s">
        <v>1634</v>
      </c>
      <c r="J1167" s="101" t="s">
        <v>752</v>
      </c>
      <c r="K1167" s="27" t="s">
        <v>386</v>
      </c>
      <c r="L1167" s="416" t="s">
        <v>1643</v>
      </c>
    </row>
    <row r="1168" spans="1:12" ht="26.4">
      <c r="A1168" s="62" t="s">
        <v>5</v>
      </c>
      <c r="B1168" s="27" t="s">
        <v>5</v>
      </c>
      <c r="C1168" s="62">
        <v>2021</v>
      </c>
      <c r="D1168" s="570" t="s">
        <v>877</v>
      </c>
      <c r="E1168" s="577" t="s">
        <v>41</v>
      </c>
      <c r="F1168" s="13" t="s">
        <v>24</v>
      </c>
      <c r="G1168" s="637" t="s">
        <v>800</v>
      </c>
      <c r="H1168" s="637" t="s">
        <v>112</v>
      </c>
      <c r="I1168" s="116" t="s">
        <v>1632</v>
      </c>
      <c r="J1168" s="135">
        <v>750</v>
      </c>
      <c r="K1168" s="27" t="s">
        <v>386</v>
      </c>
      <c r="L1168" s="416" t="s">
        <v>1644</v>
      </c>
    </row>
    <row r="1169" spans="1:12" ht="39.6">
      <c r="A1169" s="62" t="s">
        <v>5</v>
      </c>
      <c r="B1169" s="27" t="s">
        <v>5</v>
      </c>
      <c r="C1169" s="62">
        <v>2021</v>
      </c>
      <c r="D1169" s="570" t="s">
        <v>877</v>
      </c>
      <c r="E1169" s="577" t="s">
        <v>41</v>
      </c>
      <c r="F1169" s="13" t="s">
        <v>24</v>
      </c>
      <c r="G1169" s="637" t="s">
        <v>800</v>
      </c>
      <c r="H1169" s="637" t="s">
        <v>112</v>
      </c>
      <c r="I1169" s="101" t="s">
        <v>1634</v>
      </c>
      <c r="J1169" s="101" t="s">
        <v>752</v>
      </c>
      <c r="K1169" s="27" t="s">
        <v>386</v>
      </c>
      <c r="L1169" s="416" t="s">
        <v>1643</v>
      </c>
    </row>
    <row r="1170" spans="1:12" ht="26.4">
      <c r="A1170" s="62" t="s">
        <v>5</v>
      </c>
      <c r="B1170" s="27" t="s">
        <v>5</v>
      </c>
      <c r="C1170" s="62">
        <v>2021</v>
      </c>
      <c r="D1170" s="570" t="s">
        <v>877</v>
      </c>
      <c r="E1170" s="577" t="s">
        <v>41</v>
      </c>
      <c r="F1170" s="13" t="s">
        <v>24</v>
      </c>
      <c r="G1170" s="637" t="s">
        <v>800</v>
      </c>
      <c r="H1170" s="647" t="s">
        <v>113</v>
      </c>
      <c r="I1170" s="116" t="s">
        <v>1632</v>
      </c>
      <c r="J1170" s="135">
        <v>750</v>
      </c>
      <c r="K1170" s="27" t="s">
        <v>386</v>
      </c>
      <c r="L1170" s="416" t="s">
        <v>1644</v>
      </c>
    </row>
    <row r="1171" spans="1:12" ht="39.6">
      <c r="A1171" s="62" t="s">
        <v>5</v>
      </c>
      <c r="B1171" s="27" t="s">
        <v>5</v>
      </c>
      <c r="C1171" s="62">
        <v>2021</v>
      </c>
      <c r="D1171" s="570" t="s">
        <v>877</v>
      </c>
      <c r="E1171" s="577" t="s">
        <v>41</v>
      </c>
      <c r="F1171" s="13" t="s">
        <v>24</v>
      </c>
      <c r="G1171" s="637" t="s">
        <v>800</v>
      </c>
      <c r="H1171" s="647" t="s">
        <v>113</v>
      </c>
      <c r="I1171" s="101" t="s">
        <v>1634</v>
      </c>
      <c r="J1171" s="101" t="s">
        <v>752</v>
      </c>
      <c r="K1171" s="27" t="s">
        <v>386</v>
      </c>
      <c r="L1171" s="416" t="s">
        <v>1643</v>
      </c>
    </row>
    <row r="1172" spans="1:12" ht="26.4">
      <c r="A1172" s="62" t="s">
        <v>5</v>
      </c>
      <c r="B1172" s="27" t="s">
        <v>5</v>
      </c>
      <c r="C1172" s="62">
        <v>2021</v>
      </c>
      <c r="D1172" s="570" t="s">
        <v>877</v>
      </c>
      <c r="E1172" s="577" t="s">
        <v>41</v>
      </c>
      <c r="F1172" s="13" t="s">
        <v>24</v>
      </c>
      <c r="G1172" s="637" t="s">
        <v>800</v>
      </c>
      <c r="H1172" s="637" t="s">
        <v>114</v>
      </c>
      <c r="I1172" s="116" t="s">
        <v>1632</v>
      </c>
      <c r="J1172" s="27" t="s">
        <v>1636</v>
      </c>
      <c r="K1172" s="27" t="s">
        <v>386</v>
      </c>
      <c r="L1172" s="416" t="s">
        <v>1644</v>
      </c>
    </row>
    <row r="1173" spans="1:12" ht="39.6">
      <c r="A1173" s="62" t="s">
        <v>5</v>
      </c>
      <c r="B1173" s="27" t="s">
        <v>5</v>
      </c>
      <c r="C1173" s="62">
        <v>2021</v>
      </c>
      <c r="D1173" s="570" t="s">
        <v>877</v>
      </c>
      <c r="E1173" s="577" t="s">
        <v>41</v>
      </c>
      <c r="F1173" s="13" t="s">
        <v>24</v>
      </c>
      <c r="G1173" s="637" t="s">
        <v>800</v>
      </c>
      <c r="H1173" s="637" t="s">
        <v>114</v>
      </c>
      <c r="I1173" s="101" t="s">
        <v>1634</v>
      </c>
      <c r="J1173" s="27" t="s">
        <v>1636</v>
      </c>
      <c r="K1173" s="27" t="s">
        <v>386</v>
      </c>
      <c r="L1173" s="416" t="s">
        <v>2081</v>
      </c>
    </row>
    <row r="1174" spans="1:12" ht="52.8">
      <c r="A1174" s="63" t="s">
        <v>5</v>
      </c>
      <c r="B1174" s="61" t="s">
        <v>5</v>
      </c>
      <c r="C1174" s="101">
        <v>2021</v>
      </c>
      <c r="D1174" s="570" t="s">
        <v>877</v>
      </c>
      <c r="E1174" s="577" t="s">
        <v>41</v>
      </c>
      <c r="F1174" s="13" t="s">
        <v>24</v>
      </c>
      <c r="G1174" s="645" t="s">
        <v>878</v>
      </c>
      <c r="H1174" s="645" t="s">
        <v>240</v>
      </c>
      <c r="I1174" s="116" t="s">
        <v>1632</v>
      </c>
      <c r="J1174" s="418">
        <v>69704.800000000003</v>
      </c>
      <c r="K1174" s="61" t="s">
        <v>386</v>
      </c>
      <c r="L1174" s="416" t="s">
        <v>1645</v>
      </c>
    </row>
    <row r="1175" spans="1:12" ht="52.8">
      <c r="A1175" s="62" t="s">
        <v>5</v>
      </c>
      <c r="B1175" s="61" t="s">
        <v>5</v>
      </c>
      <c r="C1175" s="63">
        <v>2021</v>
      </c>
      <c r="D1175" s="570" t="s">
        <v>877</v>
      </c>
      <c r="E1175" s="577" t="s">
        <v>41</v>
      </c>
      <c r="F1175" s="13" t="s">
        <v>24</v>
      </c>
      <c r="G1175" s="645" t="s">
        <v>878</v>
      </c>
      <c r="H1175" s="645" t="s">
        <v>240</v>
      </c>
      <c r="I1175" s="101" t="s">
        <v>1634</v>
      </c>
      <c r="J1175" s="101" t="s">
        <v>752</v>
      </c>
      <c r="K1175" s="61" t="s">
        <v>386</v>
      </c>
      <c r="L1175" s="416" t="s">
        <v>1646</v>
      </c>
    </row>
    <row r="1176" spans="1:12" ht="52.8">
      <c r="A1176" s="62" t="s">
        <v>5</v>
      </c>
      <c r="B1176" s="27" t="s">
        <v>5</v>
      </c>
      <c r="C1176" s="62">
        <v>2021</v>
      </c>
      <c r="D1176" s="570" t="s">
        <v>877</v>
      </c>
      <c r="E1176" s="577" t="s">
        <v>41</v>
      </c>
      <c r="F1176" s="13" t="s">
        <v>24</v>
      </c>
      <c r="G1176" s="637" t="s">
        <v>878</v>
      </c>
      <c r="H1176" s="637" t="s">
        <v>110</v>
      </c>
      <c r="I1176" s="116" t="s">
        <v>1632</v>
      </c>
      <c r="J1176" s="135">
        <f>1000+400</f>
        <v>1400</v>
      </c>
      <c r="K1176" s="27" t="s">
        <v>386</v>
      </c>
      <c r="L1176" s="416" t="s">
        <v>1647</v>
      </c>
    </row>
    <row r="1177" spans="1:12" ht="52.8">
      <c r="A1177" s="62" t="s">
        <v>5</v>
      </c>
      <c r="B1177" s="27" t="s">
        <v>5</v>
      </c>
      <c r="C1177" s="62">
        <v>2021</v>
      </c>
      <c r="D1177" s="570" t="s">
        <v>877</v>
      </c>
      <c r="E1177" s="577" t="s">
        <v>41</v>
      </c>
      <c r="F1177" s="13" t="s">
        <v>24</v>
      </c>
      <c r="G1177" s="637" t="s">
        <v>878</v>
      </c>
      <c r="H1177" s="637" t="s">
        <v>110</v>
      </c>
      <c r="I1177" s="101" t="s">
        <v>1634</v>
      </c>
      <c r="J1177" s="101" t="s">
        <v>752</v>
      </c>
      <c r="K1177" s="27" t="s">
        <v>386</v>
      </c>
      <c r="L1177" s="416" t="s">
        <v>1648</v>
      </c>
    </row>
    <row r="1178" spans="1:12" ht="52.8">
      <c r="A1178" s="62" t="s">
        <v>5</v>
      </c>
      <c r="B1178" s="27" t="s">
        <v>5</v>
      </c>
      <c r="C1178" s="62">
        <v>2021</v>
      </c>
      <c r="D1178" s="570" t="s">
        <v>877</v>
      </c>
      <c r="E1178" s="577" t="s">
        <v>41</v>
      </c>
      <c r="F1178" s="13" t="s">
        <v>24</v>
      </c>
      <c r="G1178" s="637" t="s">
        <v>878</v>
      </c>
      <c r="H1178" s="637" t="s">
        <v>111</v>
      </c>
      <c r="I1178" s="116" t="s">
        <v>1632</v>
      </c>
      <c r="J1178" s="135">
        <f>1000+400</f>
        <v>1400</v>
      </c>
      <c r="K1178" s="27" t="s">
        <v>386</v>
      </c>
      <c r="L1178" s="416" t="s">
        <v>1647</v>
      </c>
    </row>
    <row r="1179" spans="1:12" ht="52.8">
      <c r="A1179" s="62" t="s">
        <v>5</v>
      </c>
      <c r="B1179" s="27" t="s">
        <v>5</v>
      </c>
      <c r="C1179" s="62">
        <v>2021</v>
      </c>
      <c r="D1179" s="570" t="s">
        <v>877</v>
      </c>
      <c r="E1179" s="577" t="s">
        <v>41</v>
      </c>
      <c r="F1179" s="13" t="s">
        <v>24</v>
      </c>
      <c r="G1179" s="637" t="s">
        <v>878</v>
      </c>
      <c r="H1179" s="637" t="s">
        <v>111</v>
      </c>
      <c r="I1179" s="101" t="s">
        <v>1634</v>
      </c>
      <c r="J1179" s="101" t="s">
        <v>752</v>
      </c>
      <c r="K1179" s="27" t="s">
        <v>386</v>
      </c>
      <c r="L1179" s="416" t="s">
        <v>1648</v>
      </c>
    </row>
    <row r="1180" spans="1:12" ht="52.8">
      <c r="A1180" s="62" t="s">
        <v>5</v>
      </c>
      <c r="B1180" s="27" t="s">
        <v>5</v>
      </c>
      <c r="C1180" s="62">
        <v>2021</v>
      </c>
      <c r="D1180" s="570" t="s">
        <v>877</v>
      </c>
      <c r="E1180" s="577" t="s">
        <v>41</v>
      </c>
      <c r="F1180" s="13" t="s">
        <v>24</v>
      </c>
      <c r="G1180" s="637" t="s">
        <v>878</v>
      </c>
      <c r="H1180" s="637" t="s">
        <v>112</v>
      </c>
      <c r="I1180" s="116" t="s">
        <v>1632</v>
      </c>
      <c r="J1180" s="135">
        <f>1000+400</f>
        <v>1400</v>
      </c>
      <c r="K1180" s="27" t="s">
        <v>386</v>
      </c>
      <c r="L1180" s="416" t="s">
        <v>1647</v>
      </c>
    </row>
    <row r="1181" spans="1:12" ht="52.8">
      <c r="A1181" s="62" t="s">
        <v>5</v>
      </c>
      <c r="B1181" s="27" t="s">
        <v>5</v>
      </c>
      <c r="C1181" s="62">
        <v>2021</v>
      </c>
      <c r="D1181" s="570" t="s">
        <v>877</v>
      </c>
      <c r="E1181" s="577" t="s">
        <v>41</v>
      </c>
      <c r="F1181" s="13" t="s">
        <v>24</v>
      </c>
      <c r="G1181" s="637" t="s">
        <v>878</v>
      </c>
      <c r="H1181" s="637" t="s">
        <v>112</v>
      </c>
      <c r="I1181" s="101" t="s">
        <v>1634</v>
      </c>
      <c r="J1181" s="101" t="s">
        <v>752</v>
      </c>
      <c r="K1181" s="27" t="s">
        <v>386</v>
      </c>
      <c r="L1181" s="416" t="s">
        <v>1648</v>
      </c>
    </row>
    <row r="1182" spans="1:12" ht="52.8">
      <c r="A1182" s="62" t="s">
        <v>5</v>
      </c>
      <c r="B1182" s="27" t="s">
        <v>5</v>
      </c>
      <c r="C1182" s="62">
        <v>2021</v>
      </c>
      <c r="D1182" s="570" t="s">
        <v>877</v>
      </c>
      <c r="E1182" s="577" t="s">
        <v>41</v>
      </c>
      <c r="F1182" s="13" t="s">
        <v>24</v>
      </c>
      <c r="G1182" s="637" t="s">
        <v>878</v>
      </c>
      <c r="H1182" s="647" t="s">
        <v>113</v>
      </c>
      <c r="I1182" s="116" t="s">
        <v>1632</v>
      </c>
      <c r="J1182" s="135">
        <f>1000+400</f>
        <v>1400</v>
      </c>
      <c r="K1182" s="27" t="s">
        <v>386</v>
      </c>
      <c r="L1182" s="416" t="s">
        <v>1647</v>
      </c>
    </row>
    <row r="1183" spans="1:12" ht="52.8">
      <c r="A1183" s="62" t="s">
        <v>5</v>
      </c>
      <c r="B1183" s="27" t="s">
        <v>5</v>
      </c>
      <c r="C1183" s="62">
        <v>2021</v>
      </c>
      <c r="D1183" s="570" t="s">
        <v>877</v>
      </c>
      <c r="E1183" s="577" t="s">
        <v>41</v>
      </c>
      <c r="F1183" s="13" t="s">
        <v>24</v>
      </c>
      <c r="G1183" s="637" t="s">
        <v>878</v>
      </c>
      <c r="H1183" s="647" t="s">
        <v>113</v>
      </c>
      <c r="I1183" s="101" t="s">
        <v>1634</v>
      </c>
      <c r="J1183" s="101" t="s">
        <v>752</v>
      </c>
      <c r="K1183" s="27" t="s">
        <v>386</v>
      </c>
      <c r="L1183" s="416" t="s">
        <v>1648</v>
      </c>
    </row>
    <row r="1184" spans="1:12" ht="52.8">
      <c r="A1184" s="62" t="s">
        <v>5</v>
      </c>
      <c r="B1184" s="27" t="s">
        <v>5</v>
      </c>
      <c r="C1184" s="62">
        <v>2021</v>
      </c>
      <c r="D1184" s="570" t="s">
        <v>877</v>
      </c>
      <c r="E1184" s="577" t="s">
        <v>41</v>
      </c>
      <c r="F1184" s="13" t="s">
        <v>24</v>
      </c>
      <c r="G1184" s="637" t="s">
        <v>878</v>
      </c>
      <c r="H1184" s="637" t="s">
        <v>114</v>
      </c>
      <c r="I1184" s="116" t="s">
        <v>1632</v>
      </c>
      <c r="J1184" s="27" t="s">
        <v>1636</v>
      </c>
      <c r="K1184" s="27" t="s">
        <v>386</v>
      </c>
      <c r="L1184" s="416" t="s">
        <v>1647</v>
      </c>
    </row>
    <row r="1185" spans="1:12" ht="52.8">
      <c r="A1185" s="62" t="s">
        <v>5</v>
      </c>
      <c r="B1185" s="27" t="s">
        <v>5</v>
      </c>
      <c r="C1185" s="62">
        <v>2021</v>
      </c>
      <c r="D1185" s="570" t="s">
        <v>877</v>
      </c>
      <c r="E1185" s="577" t="s">
        <v>41</v>
      </c>
      <c r="F1185" s="13" t="s">
        <v>24</v>
      </c>
      <c r="G1185" s="637" t="s">
        <v>878</v>
      </c>
      <c r="H1185" s="637" t="s">
        <v>114</v>
      </c>
      <c r="I1185" s="101" t="s">
        <v>1634</v>
      </c>
      <c r="J1185" s="27" t="s">
        <v>1636</v>
      </c>
      <c r="K1185" s="27" t="s">
        <v>386</v>
      </c>
      <c r="L1185" s="416" t="s">
        <v>1647</v>
      </c>
    </row>
    <row r="1186" spans="1:12" ht="39.6">
      <c r="A1186" s="62" t="s">
        <v>5</v>
      </c>
      <c r="B1186" s="61" t="s">
        <v>5</v>
      </c>
      <c r="C1186" s="101">
        <v>2021</v>
      </c>
      <c r="D1186" s="627" t="s">
        <v>879</v>
      </c>
      <c r="E1186" s="577" t="s">
        <v>41</v>
      </c>
      <c r="F1186" s="13" t="s">
        <v>24</v>
      </c>
      <c r="G1186" s="645" t="s">
        <v>565</v>
      </c>
      <c r="H1186" s="645" t="s">
        <v>240</v>
      </c>
      <c r="I1186" s="116" t="s">
        <v>1632</v>
      </c>
      <c r="J1186" s="418">
        <v>19302.649999999998</v>
      </c>
      <c r="K1186" s="27" t="s">
        <v>386</v>
      </c>
      <c r="L1186" s="284" t="s">
        <v>1633</v>
      </c>
    </row>
    <row r="1187" spans="1:12" ht="26.4">
      <c r="A1187" s="62" t="s">
        <v>5</v>
      </c>
      <c r="B1187" s="61" t="s">
        <v>5</v>
      </c>
      <c r="C1187" s="63">
        <v>2021</v>
      </c>
      <c r="D1187" s="627" t="s">
        <v>879</v>
      </c>
      <c r="E1187" s="577" t="s">
        <v>41</v>
      </c>
      <c r="F1187" s="13" t="s">
        <v>24</v>
      </c>
      <c r="G1187" s="645" t="s">
        <v>565</v>
      </c>
      <c r="H1187" s="645" t="s">
        <v>240</v>
      </c>
      <c r="I1187" s="101" t="s">
        <v>1634</v>
      </c>
      <c r="J1187" s="101" t="s">
        <v>752</v>
      </c>
      <c r="K1187" s="61" t="s">
        <v>386</v>
      </c>
      <c r="L1187" s="416" t="s">
        <v>1635</v>
      </c>
    </row>
    <row r="1188" spans="1:12">
      <c r="A1188" s="62" t="s">
        <v>5</v>
      </c>
      <c r="B1188" s="27" t="s">
        <v>5</v>
      </c>
      <c r="C1188" s="101">
        <v>2021</v>
      </c>
      <c r="D1188" s="629" t="s">
        <v>879</v>
      </c>
      <c r="E1188" s="577" t="s">
        <v>41</v>
      </c>
      <c r="F1188" s="13" t="s">
        <v>24</v>
      </c>
      <c r="G1188" s="637" t="s">
        <v>565</v>
      </c>
      <c r="H1188" s="637" t="s">
        <v>110</v>
      </c>
      <c r="I1188" s="116" t="s">
        <v>1632</v>
      </c>
      <c r="J1188" s="101">
        <v>100</v>
      </c>
      <c r="K1188" s="27" t="s">
        <v>386</v>
      </c>
      <c r="L1188" s="284" t="s">
        <v>2566</v>
      </c>
    </row>
    <row r="1189" spans="1:12" ht="26.4">
      <c r="A1189" s="62" t="s">
        <v>5</v>
      </c>
      <c r="B1189" s="27" t="s">
        <v>5</v>
      </c>
      <c r="C1189" s="62">
        <v>2021</v>
      </c>
      <c r="D1189" s="629" t="s">
        <v>879</v>
      </c>
      <c r="E1189" s="577" t="s">
        <v>41</v>
      </c>
      <c r="F1189" s="13" t="s">
        <v>24</v>
      </c>
      <c r="G1189" s="637" t="s">
        <v>565</v>
      </c>
      <c r="H1189" s="637" t="s">
        <v>110</v>
      </c>
      <c r="I1189" s="101" t="s">
        <v>1634</v>
      </c>
      <c r="J1189" s="101" t="s">
        <v>752</v>
      </c>
      <c r="K1189" s="27" t="s">
        <v>386</v>
      </c>
      <c r="L1189" s="284" t="s">
        <v>2567</v>
      </c>
    </row>
    <row r="1190" spans="1:12">
      <c r="A1190" s="62" t="s">
        <v>5</v>
      </c>
      <c r="B1190" s="27" t="s">
        <v>5</v>
      </c>
      <c r="C1190" s="101">
        <v>2021</v>
      </c>
      <c r="D1190" s="629" t="s">
        <v>879</v>
      </c>
      <c r="E1190" s="577" t="s">
        <v>41</v>
      </c>
      <c r="F1190" s="13" t="s">
        <v>24</v>
      </c>
      <c r="G1190" s="637" t="s">
        <v>565</v>
      </c>
      <c r="H1190" s="637" t="s">
        <v>111</v>
      </c>
      <c r="I1190" s="116" t="s">
        <v>1632</v>
      </c>
      <c r="J1190" s="101">
        <v>100</v>
      </c>
      <c r="K1190" s="27" t="s">
        <v>386</v>
      </c>
      <c r="L1190" s="284" t="s">
        <v>2566</v>
      </c>
    </row>
    <row r="1191" spans="1:12" ht="26.4">
      <c r="A1191" s="62" t="s">
        <v>5</v>
      </c>
      <c r="B1191" s="27" t="s">
        <v>5</v>
      </c>
      <c r="C1191" s="62">
        <v>2021</v>
      </c>
      <c r="D1191" s="629" t="s">
        <v>879</v>
      </c>
      <c r="E1191" s="577" t="s">
        <v>41</v>
      </c>
      <c r="F1191" s="13" t="s">
        <v>24</v>
      </c>
      <c r="G1191" s="637" t="s">
        <v>565</v>
      </c>
      <c r="H1191" s="637" t="s">
        <v>111</v>
      </c>
      <c r="I1191" s="101" t="s">
        <v>1634</v>
      </c>
      <c r="J1191" s="101" t="s">
        <v>752</v>
      </c>
      <c r="K1191" s="27" t="s">
        <v>386</v>
      </c>
      <c r="L1191" s="284" t="s">
        <v>2567</v>
      </c>
    </row>
    <row r="1192" spans="1:12">
      <c r="A1192" s="62" t="s">
        <v>5</v>
      </c>
      <c r="B1192" s="27" t="s">
        <v>5</v>
      </c>
      <c r="C1192" s="101">
        <v>2021</v>
      </c>
      <c r="D1192" s="629" t="s">
        <v>879</v>
      </c>
      <c r="E1192" s="577" t="s">
        <v>41</v>
      </c>
      <c r="F1192" s="13" t="s">
        <v>24</v>
      </c>
      <c r="G1192" s="637" t="s">
        <v>565</v>
      </c>
      <c r="H1192" s="637" t="s">
        <v>112</v>
      </c>
      <c r="I1192" s="116" t="s">
        <v>1632</v>
      </c>
      <c r="J1192" s="101">
        <v>100</v>
      </c>
      <c r="K1192" s="27" t="s">
        <v>386</v>
      </c>
      <c r="L1192" s="284" t="s">
        <v>2566</v>
      </c>
    </row>
    <row r="1193" spans="1:12" ht="26.4">
      <c r="A1193" s="62" t="s">
        <v>5</v>
      </c>
      <c r="B1193" s="27" t="s">
        <v>5</v>
      </c>
      <c r="C1193" s="62">
        <v>2021</v>
      </c>
      <c r="D1193" s="629" t="s">
        <v>879</v>
      </c>
      <c r="E1193" s="577" t="s">
        <v>41</v>
      </c>
      <c r="F1193" s="13" t="s">
        <v>24</v>
      </c>
      <c r="G1193" s="637" t="s">
        <v>565</v>
      </c>
      <c r="H1193" s="637" t="s">
        <v>112</v>
      </c>
      <c r="I1193" s="101" t="s">
        <v>1634</v>
      </c>
      <c r="J1193" s="101" t="s">
        <v>752</v>
      </c>
      <c r="K1193" s="27" t="s">
        <v>386</v>
      </c>
      <c r="L1193" s="284" t="s">
        <v>2567</v>
      </c>
    </row>
    <row r="1194" spans="1:12" ht="26.4">
      <c r="A1194" s="62" t="s">
        <v>5</v>
      </c>
      <c r="B1194" s="27" t="s">
        <v>5</v>
      </c>
      <c r="C1194" s="101">
        <v>2021</v>
      </c>
      <c r="D1194" s="629" t="s">
        <v>879</v>
      </c>
      <c r="E1194" s="577" t="s">
        <v>41</v>
      </c>
      <c r="F1194" s="13" t="s">
        <v>24</v>
      </c>
      <c r="G1194" s="637" t="s">
        <v>565</v>
      </c>
      <c r="H1194" s="647" t="s">
        <v>113</v>
      </c>
      <c r="I1194" s="116" t="s">
        <v>1632</v>
      </c>
      <c r="J1194" s="101">
        <v>100</v>
      </c>
      <c r="K1194" s="27" t="s">
        <v>386</v>
      </c>
      <c r="L1194" s="284" t="s">
        <v>2566</v>
      </c>
    </row>
    <row r="1195" spans="1:12" ht="26.4">
      <c r="A1195" s="62" t="s">
        <v>5</v>
      </c>
      <c r="B1195" s="27" t="s">
        <v>5</v>
      </c>
      <c r="C1195" s="62">
        <v>2021</v>
      </c>
      <c r="D1195" s="629" t="s">
        <v>879</v>
      </c>
      <c r="E1195" s="577" t="s">
        <v>41</v>
      </c>
      <c r="F1195" s="13" t="s">
        <v>24</v>
      </c>
      <c r="G1195" s="637" t="s">
        <v>565</v>
      </c>
      <c r="H1195" s="647" t="s">
        <v>113</v>
      </c>
      <c r="I1195" s="101" t="s">
        <v>1634</v>
      </c>
      <c r="J1195" s="101" t="s">
        <v>752</v>
      </c>
      <c r="K1195" s="27" t="s">
        <v>386</v>
      </c>
      <c r="L1195" s="284" t="s">
        <v>2567</v>
      </c>
    </row>
    <row r="1196" spans="1:12" ht="39.6">
      <c r="A1196" s="63" t="s">
        <v>5</v>
      </c>
      <c r="B1196" s="61" t="s">
        <v>5</v>
      </c>
      <c r="C1196" s="101">
        <v>2021</v>
      </c>
      <c r="D1196" s="627" t="s">
        <v>880</v>
      </c>
      <c r="E1196" s="577" t="s">
        <v>41</v>
      </c>
      <c r="F1196" s="13" t="s">
        <v>24</v>
      </c>
      <c r="G1196" s="645" t="s">
        <v>565</v>
      </c>
      <c r="H1196" s="645" t="s">
        <v>240</v>
      </c>
      <c r="I1196" s="116" t="s">
        <v>1632</v>
      </c>
      <c r="J1196" s="418">
        <v>5425.6</v>
      </c>
      <c r="K1196" s="27" t="s">
        <v>386</v>
      </c>
      <c r="L1196" s="284" t="s">
        <v>1633</v>
      </c>
    </row>
    <row r="1197" spans="1:12" ht="26.4">
      <c r="A1197" s="63" t="s">
        <v>5</v>
      </c>
      <c r="B1197" s="61" t="s">
        <v>5</v>
      </c>
      <c r="C1197" s="63">
        <v>2021</v>
      </c>
      <c r="D1197" s="627" t="s">
        <v>880</v>
      </c>
      <c r="E1197" s="577" t="s">
        <v>41</v>
      </c>
      <c r="F1197" s="13" t="s">
        <v>24</v>
      </c>
      <c r="G1197" s="645" t="s">
        <v>565</v>
      </c>
      <c r="H1197" s="645" t="s">
        <v>240</v>
      </c>
      <c r="I1197" s="101" t="s">
        <v>1634</v>
      </c>
      <c r="J1197" s="101" t="s">
        <v>752</v>
      </c>
      <c r="K1197" s="27" t="s">
        <v>386</v>
      </c>
      <c r="L1197" s="284" t="s">
        <v>1635</v>
      </c>
    </row>
    <row r="1198" spans="1:12" ht="39.6">
      <c r="A1198" s="63" t="s">
        <v>5</v>
      </c>
      <c r="B1198" s="61" t="s">
        <v>5</v>
      </c>
      <c r="C1198" s="101">
        <v>2021</v>
      </c>
      <c r="D1198" s="627" t="s">
        <v>880</v>
      </c>
      <c r="E1198" s="577" t="s">
        <v>41</v>
      </c>
      <c r="F1198" s="13" t="s">
        <v>24</v>
      </c>
      <c r="G1198" s="645" t="s">
        <v>565</v>
      </c>
      <c r="H1198" s="645" t="s">
        <v>110</v>
      </c>
      <c r="I1198" s="116" t="s">
        <v>1632</v>
      </c>
      <c r="J1198" s="101" t="s">
        <v>752</v>
      </c>
      <c r="K1198" s="27" t="s">
        <v>386</v>
      </c>
      <c r="L1198" s="664" t="s">
        <v>2459</v>
      </c>
    </row>
    <row r="1199" spans="1:12" ht="26.4">
      <c r="A1199" s="62" t="s">
        <v>5</v>
      </c>
      <c r="B1199" s="27" t="s">
        <v>5</v>
      </c>
      <c r="C1199" s="62">
        <v>2021</v>
      </c>
      <c r="D1199" s="629" t="s">
        <v>880</v>
      </c>
      <c r="E1199" s="577" t="s">
        <v>41</v>
      </c>
      <c r="F1199" s="13" t="s">
        <v>24</v>
      </c>
      <c r="G1199" s="637" t="s">
        <v>565</v>
      </c>
      <c r="H1199" s="637" t="s">
        <v>110</v>
      </c>
      <c r="I1199" s="101" t="s">
        <v>1634</v>
      </c>
      <c r="J1199" s="101" t="s">
        <v>752</v>
      </c>
      <c r="K1199" s="27" t="s">
        <v>386</v>
      </c>
      <c r="L1199" s="284" t="s">
        <v>1635</v>
      </c>
    </row>
    <row r="1200" spans="1:12" ht="39.6">
      <c r="A1200" s="62" t="s">
        <v>5</v>
      </c>
      <c r="B1200" s="27" t="s">
        <v>5</v>
      </c>
      <c r="C1200" s="101">
        <v>2021</v>
      </c>
      <c r="D1200" s="629" t="s">
        <v>880</v>
      </c>
      <c r="E1200" s="577" t="s">
        <v>41</v>
      </c>
      <c r="F1200" s="13" t="s">
        <v>24</v>
      </c>
      <c r="G1200" s="637" t="s">
        <v>565</v>
      </c>
      <c r="H1200" s="637" t="s">
        <v>111</v>
      </c>
      <c r="I1200" s="116" t="s">
        <v>1632</v>
      </c>
      <c r="J1200" s="101" t="s">
        <v>752</v>
      </c>
      <c r="K1200" s="27" t="s">
        <v>386</v>
      </c>
      <c r="L1200" s="664" t="s">
        <v>2459</v>
      </c>
    </row>
    <row r="1201" spans="1:12" ht="26.4">
      <c r="A1201" s="62" t="s">
        <v>5</v>
      </c>
      <c r="B1201" s="27" t="s">
        <v>5</v>
      </c>
      <c r="C1201" s="62">
        <v>2021</v>
      </c>
      <c r="D1201" s="629" t="s">
        <v>880</v>
      </c>
      <c r="E1201" s="577" t="s">
        <v>41</v>
      </c>
      <c r="F1201" s="13" t="s">
        <v>24</v>
      </c>
      <c r="G1201" s="637" t="s">
        <v>565</v>
      </c>
      <c r="H1201" s="637" t="s">
        <v>111</v>
      </c>
      <c r="I1201" s="101" t="s">
        <v>1634</v>
      </c>
      <c r="J1201" s="101" t="s">
        <v>752</v>
      </c>
      <c r="K1201" s="27" t="s">
        <v>386</v>
      </c>
      <c r="L1201" s="284" t="s">
        <v>1635</v>
      </c>
    </row>
    <row r="1202" spans="1:12" ht="39.6">
      <c r="A1202" s="62" t="s">
        <v>5</v>
      </c>
      <c r="B1202" s="27" t="s">
        <v>5</v>
      </c>
      <c r="C1202" s="101">
        <v>2021</v>
      </c>
      <c r="D1202" s="629" t="s">
        <v>880</v>
      </c>
      <c r="E1202" s="577" t="s">
        <v>41</v>
      </c>
      <c r="F1202" s="13" t="s">
        <v>24</v>
      </c>
      <c r="G1202" s="637" t="s">
        <v>565</v>
      </c>
      <c r="H1202" s="637" t="s">
        <v>112</v>
      </c>
      <c r="I1202" s="116" t="s">
        <v>1632</v>
      </c>
      <c r="J1202" s="101" t="s">
        <v>752</v>
      </c>
      <c r="K1202" s="27" t="s">
        <v>386</v>
      </c>
      <c r="L1202" s="664" t="s">
        <v>2459</v>
      </c>
    </row>
    <row r="1203" spans="1:12" ht="26.4">
      <c r="A1203" s="62" t="s">
        <v>5</v>
      </c>
      <c r="B1203" s="27" t="s">
        <v>5</v>
      </c>
      <c r="C1203" s="62">
        <v>2021</v>
      </c>
      <c r="D1203" s="629" t="s">
        <v>880</v>
      </c>
      <c r="E1203" s="577" t="s">
        <v>41</v>
      </c>
      <c r="F1203" s="13" t="s">
        <v>24</v>
      </c>
      <c r="G1203" s="637" t="s">
        <v>565</v>
      </c>
      <c r="H1203" s="637" t="s">
        <v>112</v>
      </c>
      <c r="I1203" s="101" t="s">
        <v>1634</v>
      </c>
      <c r="J1203" s="101" t="s">
        <v>752</v>
      </c>
      <c r="K1203" s="27" t="s">
        <v>386</v>
      </c>
      <c r="L1203" s="284" t="s">
        <v>1635</v>
      </c>
    </row>
    <row r="1204" spans="1:12" ht="39.6">
      <c r="A1204" s="62" t="s">
        <v>5</v>
      </c>
      <c r="B1204" s="27" t="s">
        <v>5</v>
      </c>
      <c r="C1204" s="27">
        <v>2021</v>
      </c>
      <c r="D1204" s="631" t="s">
        <v>1086</v>
      </c>
      <c r="E1204" s="637" t="s">
        <v>41</v>
      </c>
      <c r="F1204" s="27" t="s">
        <v>24</v>
      </c>
      <c r="G1204" s="637" t="s">
        <v>565</v>
      </c>
      <c r="H1204" s="645" t="s">
        <v>240</v>
      </c>
      <c r="I1204" s="67" t="s">
        <v>1632</v>
      </c>
      <c r="J1204" s="418">
        <v>17272.849999999999</v>
      </c>
      <c r="K1204" s="27" t="s">
        <v>386</v>
      </c>
      <c r="L1204" s="416" t="s">
        <v>1712</v>
      </c>
    </row>
    <row r="1205" spans="1:12" ht="26.4">
      <c r="A1205" s="308" t="s">
        <v>5</v>
      </c>
      <c r="B1205" s="356" t="s">
        <v>5</v>
      </c>
      <c r="C1205" s="348">
        <v>2021</v>
      </c>
      <c r="D1205" s="632" t="s">
        <v>1036</v>
      </c>
      <c r="E1205" s="638" t="s">
        <v>1033</v>
      </c>
      <c r="F1205" s="223" t="s">
        <v>1034</v>
      </c>
      <c r="G1205" s="648" t="s">
        <v>1118</v>
      </c>
      <c r="H1205" s="648" t="s">
        <v>240</v>
      </c>
      <c r="I1205" s="252" t="s">
        <v>1119</v>
      </c>
      <c r="J1205" s="356">
        <v>2000</v>
      </c>
      <c r="K1205" s="356" t="s">
        <v>386</v>
      </c>
      <c r="L1205" s="658"/>
    </row>
    <row r="1206" spans="1:12" ht="26.4">
      <c r="A1206" s="308" t="s">
        <v>5</v>
      </c>
      <c r="B1206" s="356" t="s">
        <v>5</v>
      </c>
      <c r="C1206" s="348">
        <v>2021</v>
      </c>
      <c r="D1206" s="632" t="s">
        <v>1036</v>
      </c>
      <c r="E1206" s="638" t="s">
        <v>1033</v>
      </c>
      <c r="F1206" s="223" t="s">
        <v>1034</v>
      </c>
      <c r="G1206" s="648" t="s">
        <v>1123</v>
      </c>
      <c r="H1206" s="648" t="s">
        <v>240</v>
      </c>
      <c r="I1206" s="252" t="s">
        <v>1119</v>
      </c>
      <c r="J1206" s="356">
        <v>2000</v>
      </c>
      <c r="K1206" s="356" t="s">
        <v>386</v>
      </c>
      <c r="L1206" s="658"/>
    </row>
    <row r="1207" spans="1:12" ht="26.4">
      <c r="A1207" s="308" t="s">
        <v>5</v>
      </c>
      <c r="B1207" s="356" t="s">
        <v>5</v>
      </c>
      <c r="C1207" s="348">
        <v>2021</v>
      </c>
      <c r="D1207" s="632" t="s">
        <v>1036</v>
      </c>
      <c r="E1207" s="638" t="s">
        <v>1033</v>
      </c>
      <c r="F1207" s="223" t="s">
        <v>1034</v>
      </c>
      <c r="G1207" s="648" t="s">
        <v>1120</v>
      </c>
      <c r="H1207" s="648" t="s">
        <v>240</v>
      </c>
      <c r="I1207" s="252" t="s">
        <v>1119</v>
      </c>
      <c r="J1207" s="356">
        <v>1800</v>
      </c>
      <c r="K1207" s="356" t="s">
        <v>386</v>
      </c>
      <c r="L1207" s="658"/>
    </row>
    <row r="1208" spans="1:12" ht="26.4">
      <c r="A1208" s="308" t="s">
        <v>5</v>
      </c>
      <c r="B1208" s="356" t="s">
        <v>5</v>
      </c>
      <c r="C1208" s="348">
        <v>2021</v>
      </c>
      <c r="D1208" s="632" t="s">
        <v>1036</v>
      </c>
      <c r="E1208" s="638" t="s">
        <v>1033</v>
      </c>
      <c r="F1208" s="223" t="s">
        <v>1034</v>
      </c>
      <c r="G1208" s="648" t="s">
        <v>1114</v>
      </c>
      <c r="H1208" s="648" t="s">
        <v>240</v>
      </c>
      <c r="I1208" s="252" t="s">
        <v>1119</v>
      </c>
      <c r="J1208" s="356">
        <v>2000</v>
      </c>
      <c r="K1208" s="356" t="s">
        <v>386</v>
      </c>
      <c r="L1208" s="658"/>
    </row>
    <row r="1209" spans="1:12" ht="26.4">
      <c r="A1209" s="308" t="s">
        <v>5</v>
      </c>
      <c r="B1209" s="356" t="s">
        <v>5</v>
      </c>
      <c r="C1209" s="348">
        <v>2021</v>
      </c>
      <c r="D1209" s="632" t="s">
        <v>1036</v>
      </c>
      <c r="E1209" s="638" t="s">
        <v>1033</v>
      </c>
      <c r="F1209" s="223" t="s">
        <v>1034</v>
      </c>
      <c r="G1209" s="648" t="s">
        <v>1121</v>
      </c>
      <c r="H1209" s="648" t="s">
        <v>240</v>
      </c>
      <c r="I1209" s="252" t="s">
        <v>1119</v>
      </c>
      <c r="J1209" s="356">
        <v>1500</v>
      </c>
      <c r="K1209" s="356" t="s">
        <v>386</v>
      </c>
      <c r="L1209" s="658"/>
    </row>
    <row r="1210" spans="1:12" ht="26.4">
      <c r="A1210" s="308" t="s">
        <v>5</v>
      </c>
      <c r="B1210" s="356" t="s">
        <v>5</v>
      </c>
      <c r="C1210" s="348">
        <v>2021</v>
      </c>
      <c r="D1210" s="632" t="s">
        <v>1112</v>
      </c>
      <c r="E1210" s="638" t="s">
        <v>1033</v>
      </c>
      <c r="F1210" s="223" t="s">
        <v>1034</v>
      </c>
      <c r="G1210" s="648" t="s">
        <v>1118</v>
      </c>
      <c r="H1210" s="648" t="s">
        <v>240</v>
      </c>
      <c r="I1210" s="252" t="s">
        <v>1119</v>
      </c>
      <c r="J1210" s="356">
        <v>250</v>
      </c>
      <c r="K1210" s="356" t="s">
        <v>386</v>
      </c>
      <c r="L1210" s="658"/>
    </row>
    <row r="1211" spans="1:12" ht="26.4">
      <c r="A1211" s="308" t="s">
        <v>5</v>
      </c>
      <c r="B1211" s="356" t="s">
        <v>5</v>
      </c>
      <c r="C1211" s="348">
        <v>2021</v>
      </c>
      <c r="D1211" s="632" t="s">
        <v>1112</v>
      </c>
      <c r="E1211" s="638" t="s">
        <v>1033</v>
      </c>
      <c r="F1211" s="223" t="s">
        <v>1034</v>
      </c>
      <c r="G1211" s="648" t="s">
        <v>1120</v>
      </c>
      <c r="H1211" s="648" t="s">
        <v>240</v>
      </c>
      <c r="I1211" s="252" t="s">
        <v>1119</v>
      </c>
      <c r="J1211" s="356">
        <v>250</v>
      </c>
      <c r="K1211" s="356" t="s">
        <v>386</v>
      </c>
      <c r="L1211" s="658"/>
    </row>
    <row r="1212" spans="1:12" ht="26.4">
      <c r="A1212" s="308" t="s">
        <v>5</v>
      </c>
      <c r="B1212" s="356" t="s">
        <v>5</v>
      </c>
      <c r="C1212" s="348">
        <v>2021</v>
      </c>
      <c r="D1212" s="632" t="s">
        <v>1112</v>
      </c>
      <c r="E1212" s="638" t="s">
        <v>1033</v>
      </c>
      <c r="F1212" s="223" t="s">
        <v>1034</v>
      </c>
      <c r="G1212" s="648" t="s">
        <v>1114</v>
      </c>
      <c r="H1212" s="648" t="s">
        <v>240</v>
      </c>
      <c r="I1212" s="252" t="s">
        <v>1119</v>
      </c>
      <c r="J1212" s="356">
        <v>1000</v>
      </c>
      <c r="K1212" s="356" t="s">
        <v>386</v>
      </c>
      <c r="L1212" s="658"/>
    </row>
    <row r="1213" spans="1:12" ht="26.4">
      <c r="A1213" s="308" t="s">
        <v>5</v>
      </c>
      <c r="B1213" s="356" t="s">
        <v>5</v>
      </c>
      <c r="C1213" s="348">
        <v>2021</v>
      </c>
      <c r="D1213" s="632" t="s">
        <v>1112</v>
      </c>
      <c r="E1213" s="638" t="s">
        <v>1033</v>
      </c>
      <c r="F1213" s="223" t="s">
        <v>1034</v>
      </c>
      <c r="G1213" s="648" t="s">
        <v>1121</v>
      </c>
      <c r="H1213" s="648" t="s">
        <v>240</v>
      </c>
      <c r="I1213" s="252" t="s">
        <v>1119</v>
      </c>
      <c r="J1213" s="356">
        <v>250</v>
      </c>
      <c r="K1213" s="356" t="s">
        <v>386</v>
      </c>
      <c r="L1213" s="658"/>
    </row>
    <row r="1214" spans="1:12" ht="26.4">
      <c r="A1214" s="308" t="s">
        <v>5</v>
      </c>
      <c r="B1214" s="356" t="s">
        <v>5</v>
      </c>
      <c r="C1214" s="348">
        <v>2021</v>
      </c>
      <c r="D1214" s="632" t="s">
        <v>687</v>
      </c>
      <c r="E1214" s="638" t="s">
        <v>1033</v>
      </c>
      <c r="F1214" s="223" t="s">
        <v>1034</v>
      </c>
      <c r="G1214" s="648" t="s">
        <v>1118</v>
      </c>
      <c r="H1214" s="648" t="s">
        <v>240</v>
      </c>
      <c r="I1214" s="252" t="s">
        <v>1119</v>
      </c>
      <c r="J1214" s="356">
        <v>4000</v>
      </c>
      <c r="K1214" s="356" t="s">
        <v>386</v>
      </c>
      <c r="L1214" s="658"/>
    </row>
    <row r="1215" spans="1:12" ht="26.4">
      <c r="A1215" s="308" t="s">
        <v>5</v>
      </c>
      <c r="B1215" s="356" t="s">
        <v>5</v>
      </c>
      <c r="C1215" s="348">
        <v>2021</v>
      </c>
      <c r="D1215" s="632" t="s">
        <v>687</v>
      </c>
      <c r="E1215" s="638" t="s">
        <v>1033</v>
      </c>
      <c r="F1215" s="223" t="s">
        <v>1034</v>
      </c>
      <c r="G1215" s="648" t="s">
        <v>1118</v>
      </c>
      <c r="H1215" s="648" t="s">
        <v>117</v>
      </c>
      <c r="I1215" s="252" t="s">
        <v>1119</v>
      </c>
      <c r="J1215" s="356">
        <v>500</v>
      </c>
      <c r="K1215" s="356" t="s">
        <v>386</v>
      </c>
      <c r="L1215" s="658"/>
    </row>
    <row r="1216" spans="1:12" ht="26.4">
      <c r="A1216" s="308" t="s">
        <v>5</v>
      </c>
      <c r="B1216" s="356" t="s">
        <v>5</v>
      </c>
      <c r="C1216" s="348">
        <v>2021</v>
      </c>
      <c r="D1216" s="632" t="s">
        <v>687</v>
      </c>
      <c r="E1216" s="638" t="s">
        <v>1033</v>
      </c>
      <c r="F1216" s="223" t="s">
        <v>1034</v>
      </c>
      <c r="G1216" s="648" t="s">
        <v>1118</v>
      </c>
      <c r="H1216" s="648" t="s">
        <v>111</v>
      </c>
      <c r="I1216" s="252" t="s">
        <v>1119</v>
      </c>
      <c r="J1216" s="356">
        <v>700</v>
      </c>
      <c r="K1216" s="356" t="s">
        <v>386</v>
      </c>
      <c r="L1216" s="658"/>
    </row>
    <row r="1217" spans="1:12" ht="26.4">
      <c r="A1217" s="308" t="s">
        <v>5</v>
      </c>
      <c r="B1217" s="356" t="s">
        <v>5</v>
      </c>
      <c r="C1217" s="348">
        <v>2021</v>
      </c>
      <c r="D1217" s="632" t="s">
        <v>687</v>
      </c>
      <c r="E1217" s="638" t="s">
        <v>1033</v>
      </c>
      <c r="F1217" s="223" t="s">
        <v>1034</v>
      </c>
      <c r="G1217" s="648" t="s">
        <v>1118</v>
      </c>
      <c r="H1217" s="648" t="s">
        <v>112</v>
      </c>
      <c r="I1217" s="252" t="s">
        <v>1119</v>
      </c>
      <c r="J1217" s="356">
        <v>700</v>
      </c>
      <c r="K1217" s="356" t="s">
        <v>386</v>
      </c>
      <c r="L1217" s="658"/>
    </row>
    <row r="1218" spans="1:12" ht="26.4">
      <c r="A1218" s="308" t="s">
        <v>5</v>
      </c>
      <c r="B1218" s="356" t="s">
        <v>5</v>
      </c>
      <c r="C1218" s="348">
        <v>2021</v>
      </c>
      <c r="D1218" s="632" t="s">
        <v>687</v>
      </c>
      <c r="E1218" s="638" t="s">
        <v>1033</v>
      </c>
      <c r="F1218" s="223" t="s">
        <v>1034</v>
      </c>
      <c r="G1218" s="648" t="s">
        <v>1118</v>
      </c>
      <c r="H1218" s="648" t="s">
        <v>113</v>
      </c>
      <c r="I1218" s="252" t="s">
        <v>1119</v>
      </c>
      <c r="J1218" s="356">
        <v>700</v>
      </c>
      <c r="K1218" s="356" t="s">
        <v>386</v>
      </c>
      <c r="L1218" s="658"/>
    </row>
    <row r="1219" spans="1:12" ht="26.4">
      <c r="A1219" s="308" t="s">
        <v>5</v>
      </c>
      <c r="B1219" s="356" t="s">
        <v>5</v>
      </c>
      <c r="C1219" s="348">
        <v>2021</v>
      </c>
      <c r="D1219" s="632" t="s">
        <v>687</v>
      </c>
      <c r="E1219" s="638" t="s">
        <v>1033</v>
      </c>
      <c r="F1219" s="223" t="s">
        <v>1034</v>
      </c>
      <c r="G1219" s="648" t="s">
        <v>1114</v>
      </c>
      <c r="H1219" s="648" t="s">
        <v>240</v>
      </c>
      <c r="I1219" s="252" t="s">
        <v>1119</v>
      </c>
      <c r="J1219" s="356">
        <v>10000</v>
      </c>
      <c r="K1219" s="356" t="s">
        <v>386</v>
      </c>
      <c r="L1219" s="658"/>
    </row>
    <row r="1220" spans="1:12" ht="26.4">
      <c r="A1220" s="308" t="s">
        <v>5</v>
      </c>
      <c r="B1220" s="356" t="s">
        <v>5</v>
      </c>
      <c r="C1220" s="348">
        <v>2021</v>
      </c>
      <c r="D1220" s="632" t="s">
        <v>687</v>
      </c>
      <c r="E1220" s="638" t="s">
        <v>1033</v>
      </c>
      <c r="F1220" s="223" t="s">
        <v>1034</v>
      </c>
      <c r="G1220" s="648" t="s">
        <v>1114</v>
      </c>
      <c r="H1220" s="648" t="s">
        <v>117</v>
      </c>
      <c r="I1220" s="252" t="s">
        <v>1119</v>
      </c>
      <c r="J1220" s="356">
        <v>500</v>
      </c>
      <c r="K1220" s="356" t="s">
        <v>386</v>
      </c>
      <c r="L1220" s="658"/>
    </row>
    <row r="1221" spans="1:12" ht="26.4">
      <c r="A1221" s="308" t="s">
        <v>5</v>
      </c>
      <c r="B1221" s="356" t="s">
        <v>5</v>
      </c>
      <c r="C1221" s="348">
        <v>2021</v>
      </c>
      <c r="D1221" s="632" t="s">
        <v>687</v>
      </c>
      <c r="E1221" s="638" t="s">
        <v>1033</v>
      </c>
      <c r="F1221" s="223" t="s">
        <v>1034</v>
      </c>
      <c r="G1221" s="648" t="s">
        <v>1114</v>
      </c>
      <c r="H1221" s="648" t="s">
        <v>111</v>
      </c>
      <c r="I1221" s="252" t="s">
        <v>1119</v>
      </c>
      <c r="J1221" s="356">
        <v>700</v>
      </c>
      <c r="K1221" s="356" t="s">
        <v>386</v>
      </c>
      <c r="L1221" s="658"/>
    </row>
    <row r="1222" spans="1:12" ht="26.4">
      <c r="A1222" s="308" t="s">
        <v>5</v>
      </c>
      <c r="B1222" s="356" t="s">
        <v>5</v>
      </c>
      <c r="C1222" s="348">
        <v>2021</v>
      </c>
      <c r="D1222" s="632" t="s">
        <v>687</v>
      </c>
      <c r="E1222" s="638" t="s">
        <v>1033</v>
      </c>
      <c r="F1222" s="223" t="s">
        <v>1034</v>
      </c>
      <c r="G1222" s="648" t="s">
        <v>1114</v>
      </c>
      <c r="H1222" s="648" t="s">
        <v>112</v>
      </c>
      <c r="I1222" s="252" t="s">
        <v>1119</v>
      </c>
      <c r="J1222" s="356">
        <v>700</v>
      </c>
      <c r="K1222" s="356" t="s">
        <v>386</v>
      </c>
      <c r="L1222" s="658"/>
    </row>
    <row r="1223" spans="1:12" ht="26.4">
      <c r="A1223" s="308" t="s">
        <v>5</v>
      </c>
      <c r="B1223" s="356" t="s">
        <v>5</v>
      </c>
      <c r="C1223" s="348">
        <v>2021</v>
      </c>
      <c r="D1223" s="632" t="s">
        <v>687</v>
      </c>
      <c r="E1223" s="638" t="s">
        <v>1033</v>
      </c>
      <c r="F1223" s="223" t="s">
        <v>1034</v>
      </c>
      <c r="G1223" s="648" t="s">
        <v>1114</v>
      </c>
      <c r="H1223" s="648" t="s">
        <v>113</v>
      </c>
      <c r="I1223" s="252" t="s">
        <v>1119</v>
      </c>
      <c r="J1223" s="356">
        <v>700</v>
      </c>
      <c r="K1223" s="356" t="s">
        <v>386</v>
      </c>
      <c r="L1223" s="658"/>
    </row>
    <row r="1224" spans="1:12" ht="26.4">
      <c r="A1224" s="308" t="s">
        <v>5</v>
      </c>
      <c r="B1224" s="356" t="s">
        <v>5</v>
      </c>
      <c r="C1224" s="348">
        <v>2021</v>
      </c>
      <c r="D1224" s="632" t="s">
        <v>687</v>
      </c>
      <c r="E1224" s="638" t="s">
        <v>1033</v>
      </c>
      <c r="F1224" s="223" t="s">
        <v>1034</v>
      </c>
      <c r="G1224" s="648" t="s">
        <v>1120</v>
      </c>
      <c r="H1224" s="648" t="s">
        <v>240</v>
      </c>
      <c r="I1224" s="252" t="s">
        <v>1119</v>
      </c>
      <c r="J1224" s="356">
        <v>1000</v>
      </c>
      <c r="K1224" s="356" t="s">
        <v>386</v>
      </c>
      <c r="L1224" s="658"/>
    </row>
    <row r="1225" spans="1:12" ht="26.4">
      <c r="A1225" s="308" t="s">
        <v>5</v>
      </c>
      <c r="B1225" s="356" t="s">
        <v>5</v>
      </c>
      <c r="C1225" s="348">
        <v>2021</v>
      </c>
      <c r="D1225" s="632" t="s">
        <v>687</v>
      </c>
      <c r="E1225" s="638" t="s">
        <v>1033</v>
      </c>
      <c r="F1225" s="223" t="s">
        <v>1034</v>
      </c>
      <c r="G1225" s="648" t="s">
        <v>1120</v>
      </c>
      <c r="H1225" s="648" t="s">
        <v>117</v>
      </c>
      <c r="I1225" s="252" t="s">
        <v>1119</v>
      </c>
      <c r="J1225" s="356">
        <v>500</v>
      </c>
      <c r="K1225" s="356" t="s">
        <v>386</v>
      </c>
      <c r="L1225" s="658"/>
    </row>
    <row r="1226" spans="1:12" ht="26.4">
      <c r="A1226" s="308" t="s">
        <v>5</v>
      </c>
      <c r="B1226" s="356" t="s">
        <v>5</v>
      </c>
      <c r="C1226" s="348">
        <v>2021</v>
      </c>
      <c r="D1226" s="632" t="s">
        <v>687</v>
      </c>
      <c r="E1226" s="638" t="s">
        <v>1033</v>
      </c>
      <c r="F1226" s="223" t="s">
        <v>1034</v>
      </c>
      <c r="G1226" s="648" t="s">
        <v>1120</v>
      </c>
      <c r="H1226" s="648" t="s">
        <v>111</v>
      </c>
      <c r="I1226" s="252" t="s">
        <v>1119</v>
      </c>
      <c r="J1226" s="356">
        <v>700</v>
      </c>
      <c r="K1226" s="356" t="s">
        <v>386</v>
      </c>
      <c r="L1226" s="658"/>
    </row>
    <row r="1227" spans="1:12" ht="26.4">
      <c r="A1227" s="308" t="s">
        <v>5</v>
      </c>
      <c r="B1227" s="356" t="s">
        <v>5</v>
      </c>
      <c r="C1227" s="348">
        <v>2021</v>
      </c>
      <c r="D1227" s="632" t="s">
        <v>687</v>
      </c>
      <c r="E1227" s="638" t="s">
        <v>1033</v>
      </c>
      <c r="F1227" s="223" t="s">
        <v>1034</v>
      </c>
      <c r="G1227" s="648" t="s">
        <v>1120</v>
      </c>
      <c r="H1227" s="648" t="s">
        <v>112</v>
      </c>
      <c r="I1227" s="252" t="s">
        <v>1119</v>
      </c>
      <c r="J1227" s="356">
        <v>700</v>
      </c>
      <c r="K1227" s="356" t="s">
        <v>386</v>
      </c>
      <c r="L1227" s="658"/>
    </row>
    <row r="1228" spans="1:12" ht="26.4">
      <c r="A1228" s="308" t="s">
        <v>5</v>
      </c>
      <c r="B1228" s="356" t="s">
        <v>5</v>
      </c>
      <c r="C1228" s="348">
        <v>2021</v>
      </c>
      <c r="D1228" s="632" t="s">
        <v>687</v>
      </c>
      <c r="E1228" s="638" t="s">
        <v>1033</v>
      </c>
      <c r="F1228" s="223" t="s">
        <v>1034</v>
      </c>
      <c r="G1228" s="648" t="s">
        <v>1120</v>
      </c>
      <c r="H1228" s="648" t="s">
        <v>113</v>
      </c>
      <c r="I1228" s="252" t="s">
        <v>1119</v>
      </c>
      <c r="J1228" s="356">
        <v>700</v>
      </c>
      <c r="K1228" s="356" t="s">
        <v>386</v>
      </c>
      <c r="L1228" s="658"/>
    </row>
    <row r="1229" spans="1:12" ht="26.4">
      <c r="A1229" s="308" t="s">
        <v>5</v>
      </c>
      <c r="B1229" s="356" t="s">
        <v>5</v>
      </c>
      <c r="C1229" s="348">
        <v>2021</v>
      </c>
      <c r="D1229" s="632" t="s">
        <v>1052</v>
      </c>
      <c r="E1229" s="638" t="s">
        <v>1033</v>
      </c>
      <c r="F1229" s="223" t="s">
        <v>1034</v>
      </c>
      <c r="G1229" s="648" t="s">
        <v>1118</v>
      </c>
      <c r="H1229" s="648" t="s">
        <v>240</v>
      </c>
      <c r="I1229" s="252" t="s">
        <v>1119</v>
      </c>
      <c r="J1229" s="356">
        <v>200</v>
      </c>
      <c r="K1229" s="356" t="s">
        <v>386</v>
      </c>
      <c r="L1229" s="658"/>
    </row>
    <row r="1230" spans="1:12" ht="26.4">
      <c r="A1230" s="308" t="s">
        <v>5</v>
      </c>
      <c r="B1230" s="356" t="s">
        <v>5</v>
      </c>
      <c r="C1230" s="348">
        <v>2021</v>
      </c>
      <c r="D1230" s="632" t="s">
        <v>1052</v>
      </c>
      <c r="E1230" s="638" t="s">
        <v>1033</v>
      </c>
      <c r="F1230" s="223" t="s">
        <v>1034</v>
      </c>
      <c r="G1230" s="648" t="s">
        <v>1123</v>
      </c>
      <c r="H1230" s="648" t="s">
        <v>240</v>
      </c>
      <c r="I1230" s="252" t="s">
        <v>1119</v>
      </c>
      <c r="J1230" s="356">
        <v>400</v>
      </c>
      <c r="K1230" s="356" t="s">
        <v>386</v>
      </c>
      <c r="L1230" s="658"/>
    </row>
    <row r="1231" spans="1:12" ht="26.4">
      <c r="A1231" s="308" t="s">
        <v>5</v>
      </c>
      <c r="B1231" s="356" t="s">
        <v>5</v>
      </c>
      <c r="C1231" s="348">
        <v>2021</v>
      </c>
      <c r="D1231" s="632" t="s">
        <v>1052</v>
      </c>
      <c r="E1231" s="638" t="s">
        <v>1033</v>
      </c>
      <c r="F1231" s="223" t="s">
        <v>1034</v>
      </c>
      <c r="G1231" s="648" t="s">
        <v>1120</v>
      </c>
      <c r="H1231" s="648" t="s">
        <v>240</v>
      </c>
      <c r="I1231" s="252" t="s">
        <v>1119</v>
      </c>
      <c r="J1231" s="356">
        <v>200</v>
      </c>
      <c r="K1231" s="356" t="s">
        <v>386</v>
      </c>
      <c r="L1231" s="658"/>
    </row>
    <row r="1232" spans="1:12" ht="26.4">
      <c r="A1232" s="308" t="s">
        <v>5</v>
      </c>
      <c r="B1232" s="356" t="s">
        <v>5</v>
      </c>
      <c r="C1232" s="348">
        <v>2021</v>
      </c>
      <c r="D1232" s="632" t="s">
        <v>1052</v>
      </c>
      <c r="E1232" s="638" t="s">
        <v>1033</v>
      </c>
      <c r="F1232" s="223" t="s">
        <v>1034</v>
      </c>
      <c r="G1232" s="648" t="s">
        <v>1114</v>
      </c>
      <c r="H1232" s="648" t="s">
        <v>240</v>
      </c>
      <c r="I1232" s="252" t="s">
        <v>1119</v>
      </c>
      <c r="J1232" s="356">
        <v>1000</v>
      </c>
      <c r="K1232" s="356" t="s">
        <v>386</v>
      </c>
      <c r="L1232" s="658"/>
    </row>
    <row r="1233" spans="1:12" ht="26.4">
      <c r="A1233" s="308" t="s">
        <v>5</v>
      </c>
      <c r="B1233" s="356" t="s">
        <v>5</v>
      </c>
      <c r="C1233" s="348">
        <v>2021</v>
      </c>
      <c r="D1233" s="632" t="s">
        <v>1052</v>
      </c>
      <c r="E1233" s="638" t="s">
        <v>1033</v>
      </c>
      <c r="F1233" s="223" t="s">
        <v>1034</v>
      </c>
      <c r="G1233" s="648" t="s">
        <v>1121</v>
      </c>
      <c r="H1233" s="648" t="s">
        <v>240</v>
      </c>
      <c r="I1233" s="252" t="s">
        <v>1119</v>
      </c>
      <c r="J1233" s="356">
        <v>150</v>
      </c>
      <c r="K1233" s="356" t="s">
        <v>386</v>
      </c>
      <c r="L1233" s="658"/>
    </row>
    <row r="1234" spans="1:12" ht="26.4">
      <c r="A1234" s="308" t="s">
        <v>5</v>
      </c>
      <c r="B1234" s="356" t="s">
        <v>5</v>
      </c>
      <c r="C1234" s="348">
        <v>2021</v>
      </c>
      <c r="D1234" s="632" t="s">
        <v>691</v>
      </c>
      <c r="E1234" s="638" t="s">
        <v>1033</v>
      </c>
      <c r="F1234" s="223" t="s">
        <v>1034</v>
      </c>
      <c r="G1234" s="648" t="s">
        <v>1118</v>
      </c>
      <c r="H1234" s="648" t="s">
        <v>240</v>
      </c>
      <c r="I1234" s="252" t="s">
        <v>1119</v>
      </c>
      <c r="J1234" s="356">
        <v>200</v>
      </c>
      <c r="K1234" s="356" t="s">
        <v>386</v>
      </c>
      <c r="L1234" s="658"/>
    </row>
    <row r="1235" spans="1:12" ht="26.4">
      <c r="A1235" s="308" t="s">
        <v>5</v>
      </c>
      <c r="B1235" s="356" t="s">
        <v>5</v>
      </c>
      <c r="C1235" s="348">
        <v>2021</v>
      </c>
      <c r="D1235" s="632" t="s">
        <v>691</v>
      </c>
      <c r="E1235" s="638" t="s">
        <v>1033</v>
      </c>
      <c r="F1235" s="223" t="s">
        <v>1034</v>
      </c>
      <c r="G1235" s="648" t="s">
        <v>1120</v>
      </c>
      <c r="H1235" s="648" t="s">
        <v>240</v>
      </c>
      <c r="I1235" s="252" t="s">
        <v>1119</v>
      </c>
      <c r="J1235" s="356">
        <v>500</v>
      </c>
      <c r="K1235" s="356" t="s">
        <v>386</v>
      </c>
      <c r="L1235" s="658"/>
    </row>
    <row r="1236" spans="1:12" ht="26.4">
      <c r="A1236" s="308" t="s">
        <v>5</v>
      </c>
      <c r="B1236" s="356" t="s">
        <v>5</v>
      </c>
      <c r="C1236" s="348">
        <v>2021</v>
      </c>
      <c r="D1236" s="632" t="s">
        <v>691</v>
      </c>
      <c r="E1236" s="638" t="s">
        <v>1033</v>
      </c>
      <c r="F1236" s="223" t="s">
        <v>1034</v>
      </c>
      <c r="G1236" s="648" t="s">
        <v>1114</v>
      </c>
      <c r="H1236" s="648" t="s">
        <v>240</v>
      </c>
      <c r="I1236" s="252" t="s">
        <v>1119</v>
      </c>
      <c r="J1236" s="356">
        <v>500</v>
      </c>
      <c r="K1236" s="356" t="s">
        <v>386</v>
      </c>
      <c r="L1236" s="658"/>
    </row>
    <row r="1237" spans="1:12" ht="26.4">
      <c r="A1237" s="308" t="s">
        <v>5</v>
      </c>
      <c r="B1237" s="356" t="s">
        <v>5</v>
      </c>
      <c r="C1237" s="348">
        <v>2021</v>
      </c>
      <c r="D1237" s="632" t="s">
        <v>811</v>
      </c>
      <c r="E1237" s="638" t="s">
        <v>1033</v>
      </c>
      <c r="F1237" s="223" t="s">
        <v>1034</v>
      </c>
      <c r="G1237" s="648" t="s">
        <v>1118</v>
      </c>
      <c r="H1237" s="648" t="s">
        <v>240</v>
      </c>
      <c r="I1237" s="252" t="s">
        <v>1119</v>
      </c>
      <c r="J1237" s="356">
        <v>300</v>
      </c>
      <c r="K1237" s="356" t="s">
        <v>386</v>
      </c>
      <c r="L1237" s="658"/>
    </row>
    <row r="1238" spans="1:12" ht="26.4">
      <c r="A1238" s="308" t="s">
        <v>5</v>
      </c>
      <c r="B1238" s="356" t="s">
        <v>5</v>
      </c>
      <c r="C1238" s="348">
        <v>2021</v>
      </c>
      <c r="D1238" s="632" t="s">
        <v>811</v>
      </c>
      <c r="E1238" s="638" t="s">
        <v>1033</v>
      </c>
      <c r="F1238" s="223" t="s">
        <v>1034</v>
      </c>
      <c r="G1238" s="648" t="s">
        <v>1120</v>
      </c>
      <c r="H1238" s="648" t="s">
        <v>240</v>
      </c>
      <c r="I1238" s="252" t="s">
        <v>1119</v>
      </c>
      <c r="J1238" s="356">
        <v>300</v>
      </c>
      <c r="K1238" s="356" t="s">
        <v>386</v>
      </c>
      <c r="L1238" s="658"/>
    </row>
    <row r="1239" spans="1:12" ht="26.4">
      <c r="A1239" s="308" t="s">
        <v>5</v>
      </c>
      <c r="B1239" s="356" t="s">
        <v>5</v>
      </c>
      <c r="C1239" s="348">
        <v>2021</v>
      </c>
      <c r="D1239" s="632" t="s">
        <v>811</v>
      </c>
      <c r="E1239" s="638" t="s">
        <v>1033</v>
      </c>
      <c r="F1239" s="223" t="s">
        <v>1034</v>
      </c>
      <c r="G1239" s="648" t="s">
        <v>1114</v>
      </c>
      <c r="H1239" s="648" t="s">
        <v>240</v>
      </c>
      <c r="I1239" s="252" t="s">
        <v>1119</v>
      </c>
      <c r="J1239" s="356">
        <v>2000</v>
      </c>
      <c r="K1239" s="356" t="s">
        <v>386</v>
      </c>
      <c r="L1239" s="658"/>
    </row>
    <row r="1240" spans="1:12" ht="26.4">
      <c r="A1240" s="308" t="s">
        <v>5</v>
      </c>
      <c r="B1240" s="356" t="s">
        <v>5</v>
      </c>
      <c r="C1240" s="348">
        <v>2021</v>
      </c>
      <c r="D1240" s="632" t="s">
        <v>1056</v>
      </c>
      <c r="E1240" s="638" t="s">
        <v>1033</v>
      </c>
      <c r="F1240" s="223" t="s">
        <v>1034</v>
      </c>
      <c r="G1240" s="648" t="s">
        <v>1120</v>
      </c>
      <c r="H1240" s="648" t="s">
        <v>240</v>
      </c>
      <c r="I1240" s="252" t="s">
        <v>1119</v>
      </c>
      <c r="J1240" s="356">
        <v>150</v>
      </c>
      <c r="K1240" s="356" t="s">
        <v>386</v>
      </c>
      <c r="L1240" s="658"/>
    </row>
    <row r="1241" spans="1:12" ht="26.4">
      <c r="A1241" s="308" t="s">
        <v>5</v>
      </c>
      <c r="B1241" s="356" t="s">
        <v>5</v>
      </c>
      <c r="C1241" s="348">
        <v>2021</v>
      </c>
      <c r="D1241" s="632" t="s">
        <v>1056</v>
      </c>
      <c r="E1241" s="638" t="s">
        <v>1033</v>
      </c>
      <c r="F1241" s="223" t="s">
        <v>1034</v>
      </c>
      <c r="G1241" s="648" t="s">
        <v>1114</v>
      </c>
      <c r="H1241" s="648" t="s">
        <v>240</v>
      </c>
      <c r="I1241" s="252" t="s">
        <v>1119</v>
      </c>
      <c r="J1241" s="356">
        <v>300</v>
      </c>
      <c r="K1241" s="356" t="s">
        <v>386</v>
      </c>
      <c r="L1241" s="658"/>
    </row>
    <row r="1242" spans="1:12" ht="26.4">
      <c r="A1242" s="308" t="s">
        <v>5</v>
      </c>
      <c r="B1242" s="356" t="s">
        <v>5</v>
      </c>
      <c r="C1242" s="348">
        <v>2021</v>
      </c>
      <c r="D1242" s="632" t="s">
        <v>1056</v>
      </c>
      <c r="E1242" s="638" t="s">
        <v>1033</v>
      </c>
      <c r="F1242" s="223" t="s">
        <v>1034</v>
      </c>
      <c r="G1242" s="648" t="s">
        <v>1121</v>
      </c>
      <c r="H1242" s="648" t="s">
        <v>240</v>
      </c>
      <c r="I1242" s="252" t="s">
        <v>1119</v>
      </c>
      <c r="J1242" s="356">
        <v>150</v>
      </c>
      <c r="K1242" s="356" t="s">
        <v>386</v>
      </c>
      <c r="L1242" s="658"/>
    </row>
    <row r="1243" spans="1:12" ht="26.4">
      <c r="A1243" s="308" t="s">
        <v>5</v>
      </c>
      <c r="B1243" s="356" t="s">
        <v>5</v>
      </c>
      <c r="C1243" s="348">
        <v>2021</v>
      </c>
      <c r="D1243" s="632" t="s">
        <v>824</v>
      </c>
      <c r="E1243" s="638" t="s">
        <v>1033</v>
      </c>
      <c r="F1243" s="223" t="s">
        <v>1034</v>
      </c>
      <c r="G1243" s="648" t="s">
        <v>1118</v>
      </c>
      <c r="H1243" s="648" t="s">
        <v>240</v>
      </c>
      <c r="I1243" s="252" t="s">
        <v>1119</v>
      </c>
      <c r="J1243" s="356">
        <v>7000</v>
      </c>
      <c r="K1243" s="356" t="s">
        <v>386</v>
      </c>
      <c r="L1243" s="658"/>
    </row>
    <row r="1244" spans="1:12" ht="26.4">
      <c r="A1244" s="308" t="s">
        <v>5</v>
      </c>
      <c r="B1244" s="356" t="s">
        <v>5</v>
      </c>
      <c r="C1244" s="348">
        <v>2021</v>
      </c>
      <c r="D1244" s="632" t="s">
        <v>824</v>
      </c>
      <c r="E1244" s="638" t="s">
        <v>1033</v>
      </c>
      <c r="F1244" s="223" t="s">
        <v>1034</v>
      </c>
      <c r="G1244" s="648" t="s">
        <v>1118</v>
      </c>
      <c r="H1244" s="648" t="s">
        <v>117</v>
      </c>
      <c r="I1244" s="252" t="s">
        <v>1119</v>
      </c>
      <c r="J1244" s="356">
        <v>700</v>
      </c>
      <c r="K1244" s="356" t="s">
        <v>386</v>
      </c>
      <c r="L1244" s="658"/>
    </row>
    <row r="1245" spans="1:12" ht="26.4">
      <c r="A1245" s="308" t="s">
        <v>5</v>
      </c>
      <c r="B1245" s="356" t="s">
        <v>5</v>
      </c>
      <c r="C1245" s="348">
        <v>2021</v>
      </c>
      <c r="D1245" s="632" t="s">
        <v>824</v>
      </c>
      <c r="E1245" s="638" t="s">
        <v>1033</v>
      </c>
      <c r="F1245" s="223" t="s">
        <v>1034</v>
      </c>
      <c r="G1245" s="648" t="s">
        <v>1118</v>
      </c>
      <c r="H1245" s="648" t="s">
        <v>111</v>
      </c>
      <c r="I1245" s="252" t="s">
        <v>1119</v>
      </c>
      <c r="J1245" s="356">
        <v>700</v>
      </c>
      <c r="K1245" s="356" t="s">
        <v>386</v>
      </c>
      <c r="L1245" s="658"/>
    </row>
    <row r="1246" spans="1:12" ht="26.4">
      <c r="A1246" s="308" t="s">
        <v>5</v>
      </c>
      <c r="B1246" s="356" t="s">
        <v>5</v>
      </c>
      <c r="C1246" s="348">
        <v>2021</v>
      </c>
      <c r="D1246" s="632" t="s">
        <v>824</v>
      </c>
      <c r="E1246" s="638" t="s">
        <v>1033</v>
      </c>
      <c r="F1246" s="223" t="s">
        <v>1034</v>
      </c>
      <c r="G1246" s="648" t="s">
        <v>1118</v>
      </c>
      <c r="H1246" s="648" t="s">
        <v>112</v>
      </c>
      <c r="I1246" s="252" t="s">
        <v>1119</v>
      </c>
      <c r="J1246" s="356">
        <v>700</v>
      </c>
      <c r="K1246" s="356" t="s">
        <v>386</v>
      </c>
      <c r="L1246" s="658"/>
    </row>
    <row r="1247" spans="1:12" ht="26.4">
      <c r="A1247" s="308" t="s">
        <v>5</v>
      </c>
      <c r="B1247" s="356" t="s">
        <v>5</v>
      </c>
      <c r="C1247" s="348">
        <v>2021</v>
      </c>
      <c r="D1247" s="632" t="s">
        <v>824</v>
      </c>
      <c r="E1247" s="638" t="s">
        <v>1033</v>
      </c>
      <c r="F1247" s="223" t="s">
        <v>1034</v>
      </c>
      <c r="G1247" s="648" t="s">
        <v>1118</v>
      </c>
      <c r="H1247" s="648" t="s">
        <v>113</v>
      </c>
      <c r="I1247" s="252" t="s">
        <v>1119</v>
      </c>
      <c r="J1247" s="356">
        <v>700</v>
      </c>
      <c r="K1247" s="356" t="s">
        <v>386</v>
      </c>
      <c r="L1247" s="658"/>
    </row>
    <row r="1248" spans="1:12" ht="26.4">
      <c r="A1248" s="308" t="s">
        <v>5</v>
      </c>
      <c r="B1248" s="356" t="s">
        <v>5</v>
      </c>
      <c r="C1248" s="348">
        <v>2021</v>
      </c>
      <c r="D1248" s="632" t="s">
        <v>824</v>
      </c>
      <c r="E1248" s="638" t="s">
        <v>1033</v>
      </c>
      <c r="F1248" s="223" t="s">
        <v>1034</v>
      </c>
      <c r="G1248" s="648" t="s">
        <v>1120</v>
      </c>
      <c r="H1248" s="648" t="s">
        <v>240</v>
      </c>
      <c r="I1248" s="252" t="s">
        <v>1119</v>
      </c>
      <c r="J1248" s="356">
        <v>1200</v>
      </c>
      <c r="K1248" s="356" t="s">
        <v>386</v>
      </c>
      <c r="L1248" s="658"/>
    </row>
    <row r="1249" spans="1:12" ht="26.4">
      <c r="A1249" s="308" t="s">
        <v>5</v>
      </c>
      <c r="B1249" s="356" t="s">
        <v>5</v>
      </c>
      <c r="C1249" s="348">
        <v>2021</v>
      </c>
      <c r="D1249" s="632" t="s">
        <v>824</v>
      </c>
      <c r="E1249" s="638" t="s">
        <v>1033</v>
      </c>
      <c r="F1249" s="223" t="s">
        <v>1034</v>
      </c>
      <c r="G1249" s="648" t="s">
        <v>1120</v>
      </c>
      <c r="H1249" s="648" t="s">
        <v>117</v>
      </c>
      <c r="I1249" s="252" t="s">
        <v>1119</v>
      </c>
      <c r="J1249" s="356">
        <v>500</v>
      </c>
      <c r="K1249" s="356" t="s">
        <v>386</v>
      </c>
      <c r="L1249" s="658"/>
    </row>
    <row r="1250" spans="1:12" ht="26.4">
      <c r="A1250" s="308" t="s">
        <v>5</v>
      </c>
      <c r="B1250" s="356" t="s">
        <v>5</v>
      </c>
      <c r="C1250" s="348">
        <v>2021</v>
      </c>
      <c r="D1250" s="632" t="s">
        <v>824</v>
      </c>
      <c r="E1250" s="638" t="s">
        <v>1033</v>
      </c>
      <c r="F1250" s="223" t="s">
        <v>1034</v>
      </c>
      <c r="G1250" s="648" t="s">
        <v>1120</v>
      </c>
      <c r="H1250" s="648" t="s">
        <v>111</v>
      </c>
      <c r="I1250" s="252" t="s">
        <v>1119</v>
      </c>
      <c r="J1250" s="356">
        <v>500</v>
      </c>
      <c r="K1250" s="356" t="s">
        <v>386</v>
      </c>
      <c r="L1250" s="658"/>
    </row>
    <row r="1251" spans="1:12" ht="26.4">
      <c r="A1251" s="308" t="s">
        <v>5</v>
      </c>
      <c r="B1251" s="356" t="s">
        <v>5</v>
      </c>
      <c r="C1251" s="348">
        <v>2021</v>
      </c>
      <c r="D1251" s="632" t="s">
        <v>824</v>
      </c>
      <c r="E1251" s="638" t="s">
        <v>1033</v>
      </c>
      <c r="F1251" s="223" t="s">
        <v>1034</v>
      </c>
      <c r="G1251" s="648" t="s">
        <v>1120</v>
      </c>
      <c r="H1251" s="648" t="s">
        <v>112</v>
      </c>
      <c r="I1251" s="252" t="s">
        <v>1119</v>
      </c>
      <c r="J1251" s="356">
        <v>500</v>
      </c>
      <c r="K1251" s="356" t="s">
        <v>386</v>
      </c>
      <c r="L1251" s="658"/>
    </row>
    <row r="1252" spans="1:12" ht="26.4">
      <c r="A1252" s="308" t="s">
        <v>5</v>
      </c>
      <c r="B1252" s="356" t="s">
        <v>5</v>
      </c>
      <c r="C1252" s="348">
        <v>2021</v>
      </c>
      <c r="D1252" s="632" t="s">
        <v>824</v>
      </c>
      <c r="E1252" s="638" t="s">
        <v>1033</v>
      </c>
      <c r="F1252" s="223" t="s">
        <v>1034</v>
      </c>
      <c r="G1252" s="648" t="s">
        <v>1120</v>
      </c>
      <c r="H1252" s="648" t="s">
        <v>113</v>
      </c>
      <c r="I1252" s="252" t="s">
        <v>1119</v>
      </c>
      <c r="J1252" s="356">
        <v>500</v>
      </c>
      <c r="K1252" s="356" t="s">
        <v>386</v>
      </c>
      <c r="L1252" s="658"/>
    </row>
    <row r="1253" spans="1:12" ht="26.4">
      <c r="A1253" s="308" t="s">
        <v>5</v>
      </c>
      <c r="B1253" s="356" t="s">
        <v>5</v>
      </c>
      <c r="C1253" s="348">
        <v>2021</v>
      </c>
      <c r="D1253" s="632" t="s">
        <v>824</v>
      </c>
      <c r="E1253" s="638" t="s">
        <v>1033</v>
      </c>
      <c r="F1253" s="223" t="s">
        <v>1034</v>
      </c>
      <c r="G1253" s="648" t="s">
        <v>1114</v>
      </c>
      <c r="H1253" s="648" t="s">
        <v>240</v>
      </c>
      <c r="I1253" s="252" t="s">
        <v>1119</v>
      </c>
      <c r="J1253" s="356">
        <v>10000</v>
      </c>
      <c r="K1253" s="356" t="s">
        <v>386</v>
      </c>
      <c r="L1253" s="658"/>
    </row>
    <row r="1254" spans="1:12" ht="26.4">
      <c r="A1254" s="308" t="s">
        <v>5</v>
      </c>
      <c r="B1254" s="356" t="s">
        <v>5</v>
      </c>
      <c r="C1254" s="348">
        <v>2021</v>
      </c>
      <c r="D1254" s="632" t="s">
        <v>824</v>
      </c>
      <c r="E1254" s="638" t="s">
        <v>1033</v>
      </c>
      <c r="F1254" s="223" t="s">
        <v>1034</v>
      </c>
      <c r="G1254" s="648" t="s">
        <v>1114</v>
      </c>
      <c r="H1254" s="648" t="s">
        <v>117</v>
      </c>
      <c r="I1254" s="252" t="s">
        <v>1119</v>
      </c>
      <c r="J1254" s="356">
        <v>800</v>
      </c>
      <c r="K1254" s="356" t="s">
        <v>386</v>
      </c>
      <c r="L1254" s="658"/>
    </row>
    <row r="1255" spans="1:12" ht="26.4">
      <c r="A1255" s="308" t="s">
        <v>5</v>
      </c>
      <c r="B1255" s="356" t="s">
        <v>5</v>
      </c>
      <c r="C1255" s="348">
        <v>2021</v>
      </c>
      <c r="D1255" s="632" t="s">
        <v>824</v>
      </c>
      <c r="E1255" s="638" t="s">
        <v>1033</v>
      </c>
      <c r="F1255" s="223" t="s">
        <v>1034</v>
      </c>
      <c r="G1255" s="648" t="s">
        <v>1114</v>
      </c>
      <c r="H1255" s="648" t="s">
        <v>111</v>
      </c>
      <c r="I1255" s="252" t="s">
        <v>1119</v>
      </c>
      <c r="J1255" s="356">
        <v>800</v>
      </c>
      <c r="K1255" s="356" t="s">
        <v>386</v>
      </c>
      <c r="L1255" s="658"/>
    </row>
    <row r="1256" spans="1:12" ht="26.4">
      <c r="A1256" s="308" t="s">
        <v>5</v>
      </c>
      <c r="B1256" s="356" t="s">
        <v>5</v>
      </c>
      <c r="C1256" s="348">
        <v>2021</v>
      </c>
      <c r="D1256" s="632" t="s">
        <v>824</v>
      </c>
      <c r="E1256" s="638" t="s">
        <v>1033</v>
      </c>
      <c r="F1256" s="223" t="s">
        <v>1034</v>
      </c>
      <c r="G1256" s="648" t="s">
        <v>1114</v>
      </c>
      <c r="H1256" s="648" t="s">
        <v>112</v>
      </c>
      <c r="I1256" s="252" t="s">
        <v>1119</v>
      </c>
      <c r="J1256" s="356">
        <v>800</v>
      </c>
      <c r="K1256" s="356" t="s">
        <v>386</v>
      </c>
      <c r="L1256" s="658"/>
    </row>
    <row r="1257" spans="1:12" ht="26.4">
      <c r="A1257" s="308" t="s">
        <v>5</v>
      </c>
      <c r="B1257" s="356" t="s">
        <v>5</v>
      </c>
      <c r="C1257" s="348">
        <v>2021</v>
      </c>
      <c r="D1257" s="632" t="s">
        <v>824</v>
      </c>
      <c r="E1257" s="638" t="s">
        <v>1033</v>
      </c>
      <c r="F1257" s="223" t="s">
        <v>1034</v>
      </c>
      <c r="G1257" s="648" t="s">
        <v>1114</v>
      </c>
      <c r="H1257" s="648" t="s">
        <v>113</v>
      </c>
      <c r="I1257" s="252" t="s">
        <v>1119</v>
      </c>
      <c r="J1257" s="356">
        <v>800</v>
      </c>
      <c r="K1257" s="356" t="s">
        <v>386</v>
      </c>
      <c r="L1257" s="658"/>
    </row>
    <row r="1258" spans="1:12" ht="26.4">
      <c r="A1258" s="308" t="s">
        <v>5</v>
      </c>
      <c r="B1258" s="356" t="s">
        <v>5</v>
      </c>
      <c r="C1258" s="348">
        <v>2021</v>
      </c>
      <c r="D1258" s="632" t="s">
        <v>824</v>
      </c>
      <c r="E1258" s="638" t="s">
        <v>1033</v>
      </c>
      <c r="F1258" s="223" t="s">
        <v>1034</v>
      </c>
      <c r="G1258" s="648" t="s">
        <v>1121</v>
      </c>
      <c r="H1258" s="648" t="s">
        <v>240</v>
      </c>
      <c r="I1258" s="252" t="s">
        <v>1119</v>
      </c>
      <c r="J1258" s="356">
        <v>1200</v>
      </c>
      <c r="K1258" s="356" t="s">
        <v>386</v>
      </c>
      <c r="L1258" s="658"/>
    </row>
    <row r="1259" spans="1:12" ht="26.4">
      <c r="A1259" s="308" t="s">
        <v>5</v>
      </c>
      <c r="B1259" s="356" t="s">
        <v>5</v>
      </c>
      <c r="C1259" s="348">
        <v>2021</v>
      </c>
      <c r="D1259" s="632" t="s">
        <v>1059</v>
      </c>
      <c r="E1259" s="638" t="s">
        <v>1033</v>
      </c>
      <c r="F1259" s="223" t="s">
        <v>1034</v>
      </c>
      <c r="G1259" s="648" t="s">
        <v>1118</v>
      </c>
      <c r="H1259" s="648" t="s">
        <v>240</v>
      </c>
      <c r="I1259" s="252" t="s">
        <v>1119</v>
      </c>
      <c r="J1259" s="356">
        <v>2000</v>
      </c>
      <c r="K1259" s="356" t="s">
        <v>386</v>
      </c>
      <c r="L1259" s="658"/>
    </row>
    <row r="1260" spans="1:12" ht="26.4">
      <c r="A1260" s="308" t="s">
        <v>5</v>
      </c>
      <c r="B1260" s="356" t="s">
        <v>5</v>
      </c>
      <c r="C1260" s="348">
        <v>2021</v>
      </c>
      <c r="D1260" s="632" t="s">
        <v>1059</v>
      </c>
      <c r="E1260" s="638" t="s">
        <v>1033</v>
      </c>
      <c r="F1260" s="223" t="s">
        <v>1034</v>
      </c>
      <c r="G1260" s="648" t="s">
        <v>1114</v>
      </c>
      <c r="H1260" s="648" t="s">
        <v>240</v>
      </c>
      <c r="I1260" s="252" t="s">
        <v>1119</v>
      </c>
      <c r="J1260" s="356">
        <v>5000</v>
      </c>
      <c r="K1260" s="356" t="s">
        <v>386</v>
      </c>
      <c r="L1260" s="658"/>
    </row>
    <row r="1261" spans="1:12" ht="26.4">
      <c r="A1261" s="308" t="s">
        <v>5</v>
      </c>
      <c r="B1261" s="356" t="s">
        <v>5</v>
      </c>
      <c r="C1261" s="348">
        <v>2021</v>
      </c>
      <c r="D1261" s="632" t="s">
        <v>1062</v>
      </c>
      <c r="E1261" s="638" t="s">
        <v>1033</v>
      </c>
      <c r="F1261" s="223" t="s">
        <v>1034</v>
      </c>
      <c r="G1261" s="648" t="s">
        <v>1118</v>
      </c>
      <c r="H1261" s="648" t="s">
        <v>240</v>
      </c>
      <c r="I1261" s="252" t="s">
        <v>1119</v>
      </c>
      <c r="J1261" s="356">
        <v>2500</v>
      </c>
      <c r="K1261" s="356" t="s">
        <v>386</v>
      </c>
      <c r="L1261" s="658"/>
    </row>
    <row r="1262" spans="1:12" ht="26.4">
      <c r="A1262" s="308" t="s">
        <v>5</v>
      </c>
      <c r="B1262" s="356" t="s">
        <v>5</v>
      </c>
      <c r="C1262" s="348">
        <v>2021</v>
      </c>
      <c r="D1262" s="632" t="s">
        <v>1062</v>
      </c>
      <c r="E1262" s="638" t="s">
        <v>1033</v>
      </c>
      <c r="F1262" s="223" t="s">
        <v>1034</v>
      </c>
      <c r="G1262" s="648" t="s">
        <v>1118</v>
      </c>
      <c r="H1262" s="648" t="s">
        <v>117</v>
      </c>
      <c r="I1262" s="252" t="s">
        <v>1119</v>
      </c>
      <c r="J1262" s="356">
        <v>400</v>
      </c>
      <c r="K1262" s="356" t="s">
        <v>386</v>
      </c>
      <c r="L1262" s="658"/>
    </row>
    <row r="1263" spans="1:12" ht="26.4">
      <c r="A1263" s="308" t="s">
        <v>5</v>
      </c>
      <c r="B1263" s="356" t="s">
        <v>5</v>
      </c>
      <c r="C1263" s="348">
        <v>2021</v>
      </c>
      <c r="D1263" s="632" t="s">
        <v>1062</v>
      </c>
      <c r="E1263" s="638" t="s">
        <v>1033</v>
      </c>
      <c r="F1263" s="223" t="s">
        <v>1034</v>
      </c>
      <c r="G1263" s="648" t="s">
        <v>1118</v>
      </c>
      <c r="H1263" s="648" t="s">
        <v>111</v>
      </c>
      <c r="I1263" s="252" t="s">
        <v>1119</v>
      </c>
      <c r="J1263" s="356">
        <v>400</v>
      </c>
      <c r="K1263" s="356" t="s">
        <v>386</v>
      </c>
      <c r="L1263" s="658"/>
    </row>
    <row r="1264" spans="1:12" ht="26.4">
      <c r="A1264" s="308" t="s">
        <v>5</v>
      </c>
      <c r="B1264" s="356" t="s">
        <v>5</v>
      </c>
      <c r="C1264" s="348">
        <v>2021</v>
      </c>
      <c r="D1264" s="632" t="s">
        <v>1062</v>
      </c>
      <c r="E1264" s="638" t="s">
        <v>1033</v>
      </c>
      <c r="F1264" s="223" t="s">
        <v>1034</v>
      </c>
      <c r="G1264" s="648" t="s">
        <v>1118</v>
      </c>
      <c r="H1264" s="648" t="s">
        <v>112</v>
      </c>
      <c r="I1264" s="252" t="s">
        <v>1119</v>
      </c>
      <c r="J1264" s="356">
        <v>400</v>
      </c>
      <c r="K1264" s="356" t="s">
        <v>386</v>
      </c>
      <c r="L1264" s="658"/>
    </row>
    <row r="1265" spans="1:12" ht="26.4">
      <c r="A1265" s="308" t="s">
        <v>5</v>
      </c>
      <c r="B1265" s="356" t="s">
        <v>5</v>
      </c>
      <c r="C1265" s="348">
        <v>2021</v>
      </c>
      <c r="D1265" s="632" t="s">
        <v>1062</v>
      </c>
      <c r="E1265" s="638" t="s">
        <v>1033</v>
      </c>
      <c r="F1265" s="223" t="s">
        <v>1034</v>
      </c>
      <c r="G1265" s="648" t="s">
        <v>1118</v>
      </c>
      <c r="H1265" s="648" t="s">
        <v>113</v>
      </c>
      <c r="I1265" s="252" t="s">
        <v>1119</v>
      </c>
      <c r="J1265" s="356">
        <v>400</v>
      </c>
      <c r="K1265" s="356" t="s">
        <v>386</v>
      </c>
      <c r="L1265" s="658"/>
    </row>
    <row r="1266" spans="1:12" ht="26.4">
      <c r="A1266" s="308" t="s">
        <v>5</v>
      </c>
      <c r="B1266" s="356" t="s">
        <v>5</v>
      </c>
      <c r="C1266" s="348">
        <v>2021</v>
      </c>
      <c r="D1266" s="632" t="s">
        <v>1062</v>
      </c>
      <c r="E1266" s="638" t="s">
        <v>1033</v>
      </c>
      <c r="F1266" s="223" t="s">
        <v>1034</v>
      </c>
      <c r="G1266" s="648" t="s">
        <v>1114</v>
      </c>
      <c r="H1266" s="648" t="s">
        <v>240</v>
      </c>
      <c r="I1266" s="252" t="s">
        <v>1119</v>
      </c>
      <c r="J1266" s="356">
        <v>5000</v>
      </c>
      <c r="K1266" s="356" t="s">
        <v>386</v>
      </c>
      <c r="L1266" s="658"/>
    </row>
    <row r="1267" spans="1:12" ht="26.4">
      <c r="A1267" s="308" t="s">
        <v>5</v>
      </c>
      <c r="B1267" s="356" t="s">
        <v>5</v>
      </c>
      <c r="C1267" s="348">
        <v>2021</v>
      </c>
      <c r="D1267" s="632" t="s">
        <v>1062</v>
      </c>
      <c r="E1267" s="638" t="s">
        <v>1033</v>
      </c>
      <c r="F1267" s="223" t="s">
        <v>1034</v>
      </c>
      <c r="G1267" s="648" t="s">
        <v>1114</v>
      </c>
      <c r="H1267" s="648" t="s">
        <v>117</v>
      </c>
      <c r="I1267" s="252" t="s">
        <v>1119</v>
      </c>
      <c r="J1267" s="356">
        <v>400</v>
      </c>
      <c r="K1267" s="356" t="s">
        <v>386</v>
      </c>
      <c r="L1267" s="658"/>
    </row>
    <row r="1268" spans="1:12" ht="26.4">
      <c r="A1268" s="308" t="s">
        <v>5</v>
      </c>
      <c r="B1268" s="356" t="s">
        <v>5</v>
      </c>
      <c r="C1268" s="348">
        <v>2021</v>
      </c>
      <c r="D1268" s="632" t="s">
        <v>1062</v>
      </c>
      <c r="E1268" s="638" t="s">
        <v>1033</v>
      </c>
      <c r="F1268" s="223" t="s">
        <v>1034</v>
      </c>
      <c r="G1268" s="648" t="s">
        <v>1114</v>
      </c>
      <c r="H1268" s="648" t="s">
        <v>111</v>
      </c>
      <c r="I1268" s="252" t="s">
        <v>1119</v>
      </c>
      <c r="J1268" s="356">
        <v>400</v>
      </c>
      <c r="K1268" s="356" t="s">
        <v>386</v>
      </c>
      <c r="L1268" s="658"/>
    </row>
    <row r="1269" spans="1:12" ht="26.4">
      <c r="A1269" s="308" t="s">
        <v>5</v>
      </c>
      <c r="B1269" s="356" t="s">
        <v>5</v>
      </c>
      <c r="C1269" s="348">
        <v>2021</v>
      </c>
      <c r="D1269" s="632" t="s">
        <v>1062</v>
      </c>
      <c r="E1269" s="638" t="s">
        <v>1033</v>
      </c>
      <c r="F1269" s="223" t="s">
        <v>1034</v>
      </c>
      <c r="G1269" s="648" t="s">
        <v>1114</v>
      </c>
      <c r="H1269" s="648" t="s">
        <v>112</v>
      </c>
      <c r="I1269" s="252" t="s">
        <v>1119</v>
      </c>
      <c r="J1269" s="356">
        <v>400</v>
      </c>
      <c r="K1269" s="356" t="s">
        <v>386</v>
      </c>
      <c r="L1269" s="658"/>
    </row>
    <row r="1270" spans="1:12" ht="26.4">
      <c r="A1270" s="308" t="s">
        <v>5</v>
      </c>
      <c r="B1270" s="356" t="s">
        <v>5</v>
      </c>
      <c r="C1270" s="348">
        <v>2021</v>
      </c>
      <c r="D1270" s="632" t="s">
        <v>1062</v>
      </c>
      <c r="E1270" s="638" t="s">
        <v>1033</v>
      </c>
      <c r="F1270" s="223" t="s">
        <v>1034</v>
      </c>
      <c r="G1270" s="648" t="s">
        <v>1114</v>
      </c>
      <c r="H1270" s="648" t="s">
        <v>113</v>
      </c>
      <c r="I1270" s="252" t="s">
        <v>1119</v>
      </c>
      <c r="J1270" s="356">
        <v>400</v>
      </c>
      <c r="K1270" s="356" t="s">
        <v>386</v>
      </c>
      <c r="L1270" s="658"/>
    </row>
    <row r="1271" spans="1:12" ht="26.4">
      <c r="A1271" s="308" t="s">
        <v>5</v>
      </c>
      <c r="B1271" s="356" t="s">
        <v>5</v>
      </c>
      <c r="C1271" s="348">
        <v>2021</v>
      </c>
      <c r="D1271" s="632" t="s">
        <v>1062</v>
      </c>
      <c r="E1271" s="638" t="s">
        <v>1033</v>
      </c>
      <c r="F1271" s="223" t="s">
        <v>1034</v>
      </c>
      <c r="G1271" s="648" t="s">
        <v>1121</v>
      </c>
      <c r="H1271" s="648" t="s">
        <v>240</v>
      </c>
      <c r="I1271" s="252" t="s">
        <v>1119</v>
      </c>
      <c r="J1271" s="356">
        <v>250</v>
      </c>
      <c r="K1271" s="356" t="s">
        <v>386</v>
      </c>
      <c r="L1271" s="658"/>
    </row>
    <row r="1272" spans="1:12" ht="26.4">
      <c r="A1272" s="308" t="s">
        <v>5</v>
      </c>
      <c r="B1272" s="356" t="s">
        <v>5</v>
      </c>
      <c r="C1272" s="348">
        <v>2021</v>
      </c>
      <c r="D1272" s="632" t="s">
        <v>1064</v>
      </c>
      <c r="E1272" s="638" t="s">
        <v>1033</v>
      </c>
      <c r="F1272" s="223" t="s">
        <v>1034</v>
      </c>
      <c r="G1272" s="648" t="s">
        <v>1118</v>
      </c>
      <c r="H1272" s="648" t="s">
        <v>240</v>
      </c>
      <c r="I1272" s="252" t="s">
        <v>1119</v>
      </c>
      <c r="J1272" s="356">
        <v>1300</v>
      </c>
      <c r="K1272" s="356" t="s">
        <v>386</v>
      </c>
      <c r="L1272" s="658"/>
    </row>
    <row r="1273" spans="1:12" ht="26.4">
      <c r="A1273" s="308" t="s">
        <v>5</v>
      </c>
      <c r="B1273" s="356" t="s">
        <v>5</v>
      </c>
      <c r="C1273" s="348">
        <v>2021</v>
      </c>
      <c r="D1273" s="632" t="s">
        <v>1064</v>
      </c>
      <c r="E1273" s="638" t="s">
        <v>1033</v>
      </c>
      <c r="F1273" s="223" t="s">
        <v>1034</v>
      </c>
      <c r="G1273" s="648" t="s">
        <v>1118</v>
      </c>
      <c r="H1273" s="648" t="s">
        <v>117</v>
      </c>
      <c r="I1273" s="252" t="s">
        <v>1119</v>
      </c>
      <c r="J1273" s="356">
        <v>300</v>
      </c>
      <c r="K1273" s="356" t="s">
        <v>386</v>
      </c>
      <c r="L1273" s="658"/>
    </row>
    <row r="1274" spans="1:12" ht="26.4">
      <c r="A1274" s="308" t="s">
        <v>5</v>
      </c>
      <c r="B1274" s="356" t="s">
        <v>5</v>
      </c>
      <c r="C1274" s="348">
        <v>2021</v>
      </c>
      <c r="D1274" s="632" t="s">
        <v>1064</v>
      </c>
      <c r="E1274" s="638" t="s">
        <v>1033</v>
      </c>
      <c r="F1274" s="223" t="s">
        <v>1034</v>
      </c>
      <c r="G1274" s="648" t="s">
        <v>1118</v>
      </c>
      <c r="H1274" s="648" t="s">
        <v>111</v>
      </c>
      <c r="I1274" s="252" t="s">
        <v>1119</v>
      </c>
      <c r="J1274" s="356">
        <v>300</v>
      </c>
      <c r="K1274" s="356" t="s">
        <v>386</v>
      </c>
      <c r="L1274" s="658"/>
    </row>
    <row r="1275" spans="1:12" ht="26.4">
      <c r="A1275" s="308" t="s">
        <v>5</v>
      </c>
      <c r="B1275" s="356" t="s">
        <v>5</v>
      </c>
      <c r="C1275" s="348">
        <v>2021</v>
      </c>
      <c r="D1275" s="632" t="s">
        <v>1064</v>
      </c>
      <c r="E1275" s="638" t="s">
        <v>1033</v>
      </c>
      <c r="F1275" s="223" t="s">
        <v>1034</v>
      </c>
      <c r="G1275" s="648" t="s">
        <v>1118</v>
      </c>
      <c r="H1275" s="648" t="s">
        <v>112</v>
      </c>
      <c r="I1275" s="252" t="s">
        <v>1119</v>
      </c>
      <c r="J1275" s="356">
        <v>300</v>
      </c>
      <c r="K1275" s="356" t="s">
        <v>386</v>
      </c>
      <c r="L1275" s="658"/>
    </row>
    <row r="1276" spans="1:12" ht="26.4">
      <c r="A1276" s="308" t="s">
        <v>5</v>
      </c>
      <c r="B1276" s="356" t="s">
        <v>5</v>
      </c>
      <c r="C1276" s="348">
        <v>2021</v>
      </c>
      <c r="D1276" s="632" t="s">
        <v>1064</v>
      </c>
      <c r="E1276" s="638" t="s">
        <v>1033</v>
      </c>
      <c r="F1276" s="223" t="s">
        <v>1034</v>
      </c>
      <c r="G1276" s="648" t="s">
        <v>1118</v>
      </c>
      <c r="H1276" s="648" t="s">
        <v>113</v>
      </c>
      <c r="I1276" s="252" t="s">
        <v>1119</v>
      </c>
      <c r="J1276" s="356">
        <v>300</v>
      </c>
      <c r="K1276" s="356" t="s">
        <v>386</v>
      </c>
      <c r="L1276" s="658"/>
    </row>
    <row r="1277" spans="1:12" ht="26.4">
      <c r="A1277" s="308" t="s">
        <v>5</v>
      </c>
      <c r="B1277" s="356" t="s">
        <v>5</v>
      </c>
      <c r="C1277" s="348">
        <v>2021</v>
      </c>
      <c r="D1277" s="632" t="s">
        <v>1064</v>
      </c>
      <c r="E1277" s="638" t="s">
        <v>1033</v>
      </c>
      <c r="F1277" s="223" t="s">
        <v>1034</v>
      </c>
      <c r="G1277" s="648" t="s">
        <v>1120</v>
      </c>
      <c r="H1277" s="648" t="s">
        <v>240</v>
      </c>
      <c r="I1277" s="252" t="s">
        <v>1119</v>
      </c>
      <c r="J1277" s="356">
        <v>1200</v>
      </c>
      <c r="K1277" s="356" t="s">
        <v>386</v>
      </c>
      <c r="L1277" s="658"/>
    </row>
    <row r="1278" spans="1:12" ht="26.4">
      <c r="A1278" s="308" t="s">
        <v>5</v>
      </c>
      <c r="B1278" s="356" t="s">
        <v>5</v>
      </c>
      <c r="C1278" s="348">
        <v>2021</v>
      </c>
      <c r="D1278" s="632" t="s">
        <v>1064</v>
      </c>
      <c r="E1278" s="638" t="s">
        <v>1033</v>
      </c>
      <c r="F1278" s="223" t="s">
        <v>1034</v>
      </c>
      <c r="G1278" s="648" t="s">
        <v>1120</v>
      </c>
      <c r="H1278" s="648" t="s">
        <v>117</v>
      </c>
      <c r="I1278" s="252" t="s">
        <v>1119</v>
      </c>
      <c r="J1278" s="356">
        <v>300</v>
      </c>
      <c r="K1278" s="356" t="s">
        <v>386</v>
      </c>
      <c r="L1278" s="658"/>
    </row>
    <row r="1279" spans="1:12" ht="26.4">
      <c r="A1279" s="308" t="s">
        <v>5</v>
      </c>
      <c r="B1279" s="356" t="s">
        <v>5</v>
      </c>
      <c r="C1279" s="348">
        <v>2021</v>
      </c>
      <c r="D1279" s="632" t="s">
        <v>1064</v>
      </c>
      <c r="E1279" s="638" t="s">
        <v>1033</v>
      </c>
      <c r="F1279" s="223" t="s">
        <v>1034</v>
      </c>
      <c r="G1279" s="648" t="s">
        <v>1120</v>
      </c>
      <c r="H1279" s="648" t="s">
        <v>111</v>
      </c>
      <c r="I1279" s="252" t="s">
        <v>1119</v>
      </c>
      <c r="J1279" s="356">
        <v>300</v>
      </c>
      <c r="K1279" s="356" t="s">
        <v>386</v>
      </c>
      <c r="L1279" s="658"/>
    </row>
    <row r="1280" spans="1:12" ht="26.4">
      <c r="A1280" s="308" t="s">
        <v>5</v>
      </c>
      <c r="B1280" s="356" t="s">
        <v>5</v>
      </c>
      <c r="C1280" s="348">
        <v>2021</v>
      </c>
      <c r="D1280" s="632" t="s">
        <v>1064</v>
      </c>
      <c r="E1280" s="638" t="s">
        <v>1033</v>
      </c>
      <c r="F1280" s="223" t="s">
        <v>1034</v>
      </c>
      <c r="G1280" s="648" t="s">
        <v>1120</v>
      </c>
      <c r="H1280" s="648" t="s">
        <v>112</v>
      </c>
      <c r="I1280" s="252" t="s">
        <v>1119</v>
      </c>
      <c r="J1280" s="356">
        <v>300</v>
      </c>
      <c r="K1280" s="356" t="s">
        <v>386</v>
      </c>
      <c r="L1280" s="658"/>
    </row>
    <row r="1281" spans="1:12" ht="26.4">
      <c r="A1281" s="308" t="s">
        <v>5</v>
      </c>
      <c r="B1281" s="356" t="s">
        <v>5</v>
      </c>
      <c r="C1281" s="348">
        <v>2021</v>
      </c>
      <c r="D1281" s="632" t="s">
        <v>1064</v>
      </c>
      <c r="E1281" s="638" t="s">
        <v>1033</v>
      </c>
      <c r="F1281" s="223" t="s">
        <v>1034</v>
      </c>
      <c r="G1281" s="648" t="s">
        <v>1120</v>
      </c>
      <c r="H1281" s="648" t="s">
        <v>113</v>
      </c>
      <c r="I1281" s="252" t="s">
        <v>1119</v>
      </c>
      <c r="J1281" s="356">
        <v>300</v>
      </c>
      <c r="K1281" s="356" t="s">
        <v>386</v>
      </c>
      <c r="L1281" s="658"/>
    </row>
    <row r="1282" spans="1:12" ht="26.4">
      <c r="A1282" s="308" t="s">
        <v>5</v>
      </c>
      <c r="B1282" s="356" t="s">
        <v>5</v>
      </c>
      <c r="C1282" s="348">
        <v>2021</v>
      </c>
      <c r="D1282" s="632" t="s">
        <v>1064</v>
      </c>
      <c r="E1282" s="638" t="s">
        <v>1033</v>
      </c>
      <c r="F1282" s="223" t="s">
        <v>1034</v>
      </c>
      <c r="G1282" s="648" t="s">
        <v>1114</v>
      </c>
      <c r="H1282" s="648" t="s">
        <v>240</v>
      </c>
      <c r="I1282" s="252" t="s">
        <v>1119</v>
      </c>
      <c r="J1282" s="356">
        <v>3000</v>
      </c>
      <c r="K1282" s="356" t="s">
        <v>386</v>
      </c>
      <c r="L1282" s="658"/>
    </row>
    <row r="1283" spans="1:12" ht="26.4">
      <c r="A1283" s="308" t="s">
        <v>5</v>
      </c>
      <c r="B1283" s="356" t="s">
        <v>5</v>
      </c>
      <c r="C1283" s="348">
        <v>2021</v>
      </c>
      <c r="D1283" s="632" t="s">
        <v>1064</v>
      </c>
      <c r="E1283" s="638" t="s">
        <v>1033</v>
      </c>
      <c r="F1283" s="223" t="s">
        <v>1034</v>
      </c>
      <c r="G1283" s="648" t="s">
        <v>1114</v>
      </c>
      <c r="H1283" s="648" t="s">
        <v>117</v>
      </c>
      <c r="I1283" s="252" t="s">
        <v>1119</v>
      </c>
      <c r="J1283" s="356">
        <v>300</v>
      </c>
      <c r="K1283" s="356" t="s">
        <v>386</v>
      </c>
      <c r="L1283" s="658"/>
    </row>
    <row r="1284" spans="1:12" ht="26.4">
      <c r="A1284" s="308" t="s">
        <v>5</v>
      </c>
      <c r="B1284" s="356" t="s">
        <v>5</v>
      </c>
      <c r="C1284" s="348">
        <v>2021</v>
      </c>
      <c r="D1284" s="632" t="s">
        <v>1064</v>
      </c>
      <c r="E1284" s="638" t="s">
        <v>1033</v>
      </c>
      <c r="F1284" s="223" t="s">
        <v>1034</v>
      </c>
      <c r="G1284" s="648" t="s">
        <v>1114</v>
      </c>
      <c r="H1284" s="648" t="s">
        <v>111</v>
      </c>
      <c r="I1284" s="252" t="s">
        <v>1119</v>
      </c>
      <c r="J1284" s="356">
        <v>300</v>
      </c>
      <c r="K1284" s="356" t="s">
        <v>386</v>
      </c>
      <c r="L1284" s="658"/>
    </row>
    <row r="1285" spans="1:12" ht="26.4">
      <c r="A1285" s="308" t="s">
        <v>5</v>
      </c>
      <c r="B1285" s="356" t="s">
        <v>5</v>
      </c>
      <c r="C1285" s="348">
        <v>2021</v>
      </c>
      <c r="D1285" s="632" t="s">
        <v>1064</v>
      </c>
      <c r="E1285" s="638" t="s">
        <v>1033</v>
      </c>
      <c r="F1285" s="223" t="s">
        <v>1034</v>
      </c>
      <c r="G1285" s="648" t="s">
        <v>1114</v>
      </c>
      <c r="H1285" s="648" t="s">
        <v>112</v>
      </c>
      <c r="I1285" s="252" t="s">
        <v>1119</v>
      </c>
      <c r="J1285" s="356">
        <v>300</v>
      </c>
      <c r="K1285" s="356" t="s">
        <v>386</v>
      </c>
      <c r="L1285" s="658"/>
    </row>
    <row r="1286" spans="1:12" ht="26.4">
      <c r="A1286" s="308" t="s">
        <v>5</v>
      </c>
      <c r="B1286" s="356" t="s">
        <v>5</v>
      </c>
      <c r="C1286" s="348">
        <v>2021</v>
      </c>
      <c r="D1286" s="632" t="s">
        <v>1064</v>
      </c>
      <c r="E1286" s="638" t="s">
        <v>1033</v>
      </c>
      <c r="F1286" s="223" t="s">
        <v>1034</v>
      </c>
      <c r="G1286" s="648" t="s">
        <v>1114</v>
      </c>
      <c r="H1286" s="648" t="s">
        <v>113</v>
      </c>
      <c r="I1286" s="252" t="s">
        <v>1119</v>
      </c>
      <c r="J1286" s="356">
        <v>300</v>
      </c>
      <c r="K1286" s="356" t="s">
        <v>386</v>
      </c>
      <c r="L1286" s="658"/>
    </row>
    <row r="1287" spans="1:12" ht="26.4">
      <c r="A1287" s="308" t="s">
        <v>5</v>
      </c>
      <c r="B1287" s="356" t="s">
        <v>5</v>
      </c>
      <c r="C1287" s="348">
        <v>2021</v>
      </c>
      <c r="D1287" s="632" t="s">
        <v>1064</v>
      </c>
      <c r="E1287" s="638" t="s">
        <v>1033</v>
      </c>
      <c r="F1287" s="223" t="s">
        <v>1034</v>
      </c>
      <c r="G1287" s="648" t="s">
        <v>1121</v>
      </c>
      <c r="H1287" s="648" t="s">
        <v>240</v>
      </c>
      <c r="I1287" s="252" t="s">
        <v>1119</v>
      </c>
      <c r="J1287" s="356">
        <v>150</v>
      </c>
      <c r="K1287" s="356" t="s">
        <v>386</v>
      </c>
      <c r="L1287" s="658"/>
    </row>
    <row r="1288" spans="1:12" ht="26.4">
      <c r="A1288" s="308" t="s">
        <v>5</v>
      </c>
      <c r="B1288" s="356" t="s">
        <v>5</v>
      </c>
      <c r="C1288" s="348">
        <v>2021</v>
      </c>
      <c r="D1288" s="632" t="s">
        <v>838</v>
      </c>
      <c r="E1288" s="638" t="s">
        <v>1033</v>
      </c>
      <c r="F1288" s="223" t="s">
        <v>1034</v>
      </c>
      <c r="G1288" s="648" t="s">
        <v>1118</v>
      </c>
      <c r="H1288" s="648" t="s">
        <v>240</v>
      </c>
      <c r="I1288" s="252" t="s">
        <v>1119</v>
      </c>
      <c r="J1288" s="356">
        <v>2500</v>
      </c>
      <c r="K1288" s="356" t="s">
        <v>386</v>
      </c>
      <c r="L1288" s="658"/>
    </row>
    <row r="1289" spans="1:12" ht="26.4">
      <c r="A1289" s="308" t="s">
        <v>5</v>
      </c>
      <c r="B1289" s="356" t="s">
        <v>5</v>
      </c>
      <c r="C1289" s="348">
        <v>2021</v>
      </c>
      <c r="D1289" s="632" t="s">
        <v>838</v>
      </c>
      <c r="E1289" s="638" t="s">
        <v>1033</v>
      </c>
      <c r="F1289" s="223" t="s">
        <v>1034</v>
      </c>
      <c r="G1289" s="648" t="s">
        <v>1118</v>
      </c>
      <c r="H1289" s="648" t="s">
        <v>111</v>
      </c>
      <c r="I1289" s="252" t="s">
        <v>1634</v>
      </c>
      <c r="J1289" s="356" t="s">
        <v>613</v>
      </c>
      <c r="K1289" s="356" t="s">
        <v>386</v>
      </c>
      <c r="L1289" s="658" t="s">
        <v>1122</v>
      </c>
    </row>
    <row r="1290" spans="1:12" ht="26.4">
      <c r="A1290" s="308" t="s">
        <v>5</v>
      </c>
      <c r="B1290" s="356" t="s">
        <v>5</v>
      </c>
      <c r="C1290" s="348">
        <v>2021</v>
      </c>
      <c r="D1290" s="632" t="s">
        <v>838</v>
      </c>
      <c r="E1290" s="638" t="s">
        <v>1033</v>
      </c>
      <c r="F1290" s="223" t="s">
        <v>1034</v>
      </c>
      <c r="G1290" s="648" t="s">
        <v>1118</v>
      </c>
      <c r="H1290" s="648" t="s">
        <v>112</v>
      </c>
      <c r="I1290" s="252" t="s">
        <v>1119</v>
      </c>
      <c r="J1290" s="356">
        <v>300</v>
      </c>
      <c r="K1290" s="356" t="s">
        <v>386</v>
      </c>
      <c r="L1290" s="658"/>
    </row>
    <row r="1291" spans="1:12" ht="26.4">
      <c r="A1291" s="308" t="s">
        <v>5</v>
      </c>
      <c r="B1291" s="356" t="s">
        <v>5</v>
      </c>
      <c r="C1291" s="348">
        <v>2021</v>
      </c>
      <c r="D1291" s="632" t="s">
        <v>838</v>
      </c>
      <c r="E1291" s="638" t="s">
        <v>1033</v>
      </c>
      <c r="F1291" s="223" t="s">
        <v>1034</v>
      </c>
      <c r="G1291" s="648" t="s">
        <v>1118</v>
      </c>
      <c r="H1291" s="648" t="s">
        <v>113</v>
      </c>
      <c r="I1291" s="252" t="s">
        <v>1119</v>
      </c>
      <c r="J1291" s="356">
        <v>300</v>
      </c>
      <c r="K1291" s="356" t="s">
        <v>386</v>
      </c>
      <c r="L1291" s="658"/>
    </row>
    <row r="1292" spans="1:12" ht="26.4">
      <c r="A1292" s="308" t="s">
        <v>5</v>
      </c>
      <c r="B1292" s="356" t="s">
        <v>5</v>
      </c>
      <c r="C1292" s="348">
        <v>2021</v>
      </c>
      <c r="D1292" s="632" t="s">
        <v>838</v>
      </c>
      <c r="E1292" s="638" t="s">
        <v>1033</v>
      </c>
      <c r="F1292" s="223" t="s">
        <v>1034</v>
      </c>
      <c r="G1292" s="648" t="s">
        <v>1120</v>
      </c>
      <c r="H1292" s="648" t="s">
        <v>240</v>
      </c>
      <c r="I1292" s="252" t="s">
        <v>1119</v>
      </c>
      <c r="J1292" s="356">
        <v>1000</v>
      </c>
      <c r="K1292" s="356" t="s">
        <v>386</v>
      </c>
      <c r="L1292" s="658"/>
    </row>
    <row r="1293" spans="1:12" ht="26.4">
      <c r="A1293" s="308" t="s">
        <v>5</v>
      </c>
      <c r="B1293" s="356" t="s">
        <v>5</v>
      </c>
      <c r="C1293" s="348">
        <v>2021</v>
      </c>
      <c r="D1293" s="632" t="s">
        <v>838</v>
      </c>
      <c r="E1293" s="638" t="s">
        <v>1033</v>
      </c>
      <c r="F1293" s="223" t="s">
        <v>1034</v>
      </c>
      <c r="G1293" s="648" t="s">
        <v>1120</v>
      </c>
      <c r="H1293" s="648" t="s">
        <v>111</v>
      </c>
      <c r="I1293" s="252" t="s">
        <v>1634</v>
      </c>
      <c r="J1293" s="356" t="s">
        <v>613</v>
      </c>
      <c r="K1293" s="356" t="s">
        <v>386</v>
      </c>
      <c r="L1293" s="658" t="s">
        <v>1122</v>
      </c>
    </row>
    <row r="1294" spans="1:12" ht="26.4">
      <c r="A1294" s="308" t="s">
        <v>5</v>
      </c>
      <c r="B1294" s="356" t="s">
        <v>5</v>
      </c>
      <c r="C1294" s="348">
        <v>2021</v>
      </c>
      <c r="D1294" s="632" t="s">
        <v>838</v>
      </c>
      <c r="E1294" s="638" t="s">
        <v>1033</v>
      </c>
      <c r="F1294" s="223" t="s">
        <v>1034</v>
      </c>
      <c r="G1294" s="648" t="s">
        <v>1120</v>
      </c>
      <c r="H1294" s="648" t="s">
        <v>112</v>
      </c>
      <c r="I1294" s="252" t="s">
        <v>1119</v>
      </c>
      <c r="J1294" s="356">
        <v>300</v>
      </c>
      <c r="K1294" s="356" t="s">
        <v>386</v>
      </c>
      <c r="L1294" s="658"/>
    </row>
    <row r="1295" spans="1:12" ht="26.4">
      <c r="A1295" s="308" t="s">
        <v>5</v>
      </c>
      <c r="B1295" s="356" t="s">
        <v>5</v>
      </c>
      <c r="C1295" s="348">
        <v>2021</v>
      </c>
      <c r="D1295" s="632" t="s">
        <v>838</v>
      </c>
      <c r="E1295" s="638" t="s">
        <v>1033</v>
      </c>
      <c r="F1295" s="223" t="s">
        <v>1034</v>
      </c>
      <c r="G1295" s="648" t="s">
        <v>1120</v>
      </c>
      <c r="H1295" s="648" t="s">
        <v>113</v>
      </c>
      <c r="I1295" s="252" t="s">
        <v>1119</v>
      </c>
      <c r="J1295" s="356">
        <v>300</v>
      </c>
      <c r="K1295" s="356" t="s">
        <v>386</v>
      </c>
      <c r="L1295" s="658"/>
    </row>
    <row r="1296" spans="1:12" ht="26.4">
      <c r="A1296" s="308" t="s">
        <v>5</v>
      </c>
      <c r="B1296" s="356" t="s">
        <v>5</v>
      </c>
      <c r="C1296" s="348">
        <v>2021</v>
      </c>
      <c r="D1296" s="632" t="s">
        <v>838</v>
      </c>
      <c r="E1296" s="638" t="s">
        <v>1033</v>
      </c>
      <c r="F1296" s="223" t="s">
        <v>1034</v>
      </c>
      <c r="G1296" s="648" t="s">
        <v>1114</v>
      </c>
      <c r="H1296" s="648" t="s">
        <v>240</v>
      </c>
      <c r="I1296" s="252" t="s">
        <v>1119</v>
      </c>
      <c r="J1296" s="356">
        <v>5000</v>
      </c>
      <c r="K1296" s="356" t="s">
        <v>386</v>
      </c>
      <c r="L1296" s="658"/>
    </row>
    <row r="1297" spans="1:12" ht="26.4">
      <c r="A1297" s="308" t="s">
        <v>5</v>
      </c>
      <c r="B1297" s="356" t="s">
        <v>5</v>
      </c>
      <c r="C1297" s="348">
        <v>2021</v>
      </c>
      <c r="D1297" s="632" t="s">
        <v>838</v>
      </c>
      <c r="E1297" s="638" t="s">
        <v>1033</v>
      </c>
      <c r="F1297" s="223" t="s">
        <v>1034</v>
      </c>
      <c r="G1297" s="648" t="s">
        <v>1114</v>
      </c>
      <c r="H1297" s="648" t="s">
        <v>111</v>
      </c>
      <c r="I1297" s="252" t="s">
        <v>1634</v>
      </c>
      <c r="J1297" s="356" t="s">
        <v>613</v>
      </c>
      <c r="K1297" s="356" t="s">
        <v>386</v>
      </c>
      <c r="L1297" s="658" t="s">
        <v>1122</v>
      </c>
    </row>
    <row r="1298" spans="1:12" ht="26.4">
      <c r="A1298" s="308" t="s">
        <v>5</v>
      </c>
      <c r="B1298" s="356" t="s">
        <v>5</v>
      </c>
      <c r="C1298" s="348">
        <v>2021</v>
      </c>
      <c r="D1298" s="632" t="s">
        <v>838</v>
      </c>
      <c r="E1298" s="638" t="s">
        <v>1033</v>
      </c>
      <c r="F1298" s="223" t="s">
        <v>1034</v>
      </c>
      <c r="G1298" s="648" t="s">
        <v>1114</v>
      </c>
      <c r="H1298" s="648" t="s">
        <v>112</v>
      </c>
      <c r="I1298" s="252" t="s">
        <v>1119</v>
      </c>
      <c r="J1298" s="356">
        <v>300</v>
      </c>
      <c r="K1298" s="356" t="s">
        <v>386</v>
      </c>
      <c r="L1298" s="658"/>
    </row>
    <row r="1299" spans="1:12" ht="26.4">
      <c r="A1299" s="308" t="s">
        <v>5</v>
      </c>
      <c r="B1299" s="356" t="s">
        <v>5</v>
      </c>
      <c r="C1299" s="348">
        <v>2021</v>
      </c>
      <c r="D1299" s="632" t="s">
        <v>838</v>
      </c>
      <c r="E1299" s="638" t="s">
        <v>1033</v>
      </c>
      <c r="F1299" s="223" t="s">
        <v>1034</v>
      </c>
      <c r="G1299" s="648" t="s">
        <v>1114</v>
      </c>
      <c r="H1299" s="648" t="s">
        <v>113</v>
      </c>
      <c r="I1299" s="252" t="s">
        <v>1119</v>
      </c>
      <c r="J1299" s="356">
        <v>300</v>
      </c>
      <c r="K1299" s="356" t="s">
        <v>386</v>
      </c>
      <c r="L1299" s="658"/>
    </row>
    <row r="1300" spans="1:12" ht="26.4">
      <c r="A1300" s="308" t="s">
        <v>5</v>
      </c>
      <c r="B1300" s="356" t="s">
        <v>5</v>
      </c>
      <c r="C1300" s="348">
        <v>2021</v>
      </c>
      <c r="D1300" s="632" t="s">
        <v>838</v>
      </c>
      <c r="E1300" s="638" t="s">
        <v>1033</v>
      </c>
      <c r="F1300" s="223" t="s">
        <v>1034</v>
      </c>
      <c r="G1300" s="648" t="s">
        <v>1121</v>
      </c>
      <c r="H1300" s="648" t="s">
        <v>240</v>
      </c>
      <c r="I1300" s="252" t="s">
        <v>1119</v>
      </c>
      <c r="J1300" s="356">
        <v>200</v>
      </c>
      <c r="K1300" s="356" t="s">
        <v>386</v>
      </c>
      <c r="L1300" s="658"/>
    </row>
    <row r="1301" spans="1:12" ht="26.4">
      <c r="A1301" s="308" t="s">
        <v>5</v>
      </c>
      <c r="B1301" s="356" t="s">
        <v>5</v>
      </c>
      <c r="C1301" s="348">
        <v>2021</v>
      </c>
      <c r="D1301" s="632" t="s">
        <v>695</v>
      </c>
      <c r="E1301" s="638" t="s">
        <v>1033</v>
      </c>
      <c r="F1301" s="223" t="s">
        <v>1034</v>
      </c>
      <c r="G1301" s="648" t="s">
        <v>1118</v>
      </c>
      <c r="H1301" s="648" t="s">
        <v>240</v>
      </c>
      <c r="I1301" s="252" t="s">
        <v>1119</v>
      </c>
      <c r="J1301" s="356">
        <v>1000</v>
      </c>
      <c r="K1301" s="356" t="s">
        <v>386</v>
      </c>
      <c r="L1301" s="658"/>
    </row>
    <row r="1302" spans="1:12" ht="26.4">
      <c r="A1302" s="308" t="s">
        <v>5</v>
      </c>
      <c r="B1302" s="356" t="s">
        <v>5</v>
      </c>
      <c r="C1302" s="348">
        <v>2021</v>
      </c>
      <c r="D1302" s="632" t="s">
        <v>695</v>
      </c>
      <c r="E1302" s="638" t="s">
        <v>1033</v>
      </c>
      <c r="F1302" s="223" t="s">
        <v>1034</v>
      </c>
      <c r="G1302" s="648" t="s">
        <v>1120</v>
      </c>
      <c r="H1302" s="648" t="s">
        <v>240</v>
      </c>
      <c r="I1302" s="252" t="s">
        <v>1119</v>
      </c>
      <c r="J1302" s="356">
        <v>400</v>
      </c>
      <c r="K1302" s="356" t="s">
        <v>386</v>
      </c>
      <c r="L1302" s="658"/>
    </row>
    <row r="1303" spans="1:12" ht="26.4">
      <c r="A1303" s="308" t="s">
        <v>5</v>
      </c>
      <c r="B1303" s="356" t="s">
        <v>5</v>
      </c>
      <c r="C1303" s="348">
        <v>2021</v>
      </c>
      <c r="D1303" s="632" t="s">
        <v>695</v>
      </c>
      <c r="E1303" s="638" t="s">
        <v>1033</v>
      </c>
      <c r="F1303" s="223" t="s">
        <v>1034</v>
      </c>
      <c r="G1303" s="648" t="s">
        <v>1114</v>
      </c>
      <c r="H1303" s="648" t="s">
        <v>240</v>
      </c>
      <c r="I1303" s="252" t="s">
        <v>1119</v>
      </c>
      <c r="J1303" s="356">
        <v>1000</v>
      </c>
      <c r="K1303" s="356" t="s">
        <v>386</v>
      </c>
      <c r="L1303" s="658"/>
    </row>
    <row r="1304" spans="1:12" ht="26.4">
      <c r="A1304" s="308" t="s">
        <v>5</v>
      </c>
      <c r="B1304" s="356" t="s">
        <v>5</v>
      </c>
      <c r="C1304" s="348">
        <v>2021</v>
      </c>
      <c r="D1304" s="632" t="s">
        <v>1065</v>
      </c>
      <c r="E1304" s="638" t="s">
        <v>1033</v>
      </c>
      <c r="F1304" s="223" t="s">
        <v>1034</v>
      </c>
      <c r="G1304" s="648" t="s">
        <v>1118</v>
      </c>
      <c r="H1304" s="648" t="s">
        <v>240</v>
      </c>
      <c r="I1304" s="252" t="s">
        <v>1119</v>
      </c>
      <c r="J1304" s="356">
        <v>300</v>
      </c>
      <c r="K1304" s="356" t="s">
        <v>386</v>
      </c>
      <c r="L1304" s="658"/>
    </row>
    <row r="1305" spans="1:12" ht="26.4">
      <c r="A1305" s="308" t="s">
        <v>5</v>
      </c>
      <c r="B1305" s="356" t="s">
        <v>5</v>
      </c>
      <c r="C1305" s="348">
        <v>2021</v>
      </c>
      <c r="D1305" s="632" t="s">
        <v>1065</v>
      </c>
      <c r="E1305" s="638" t="s">
        <v>1033</v>
      </c>
      <c r="F1305" s="223" t="s">
        <v>1034</v>
      </c>
      <c r="G1305" s="648" t="s">
        <v>1120</v>
      </c>
      <c r="H1305" s="648" t="s">
        <v>240</v>
      </c>
      <c r="I1305" s="252" t="s">
        <v>1119</v>
      </c>
      <c r="J1305" s="356">
        <v>200</v>
      </c>
      <c r="K1305" s="356" t="s">
        <v>386</v>
      </c>
      <c r="L1305" s="658"/>
    </row>
    <row r="1306" spans="1:12" ht="26.4">
      <c r="A1306" s="308" t="s">
        <v>5</v>
      </c>
      <c r="B1306" s="356" t="s">
        <v>5</v>
      </c>
      <c r="C1306" s="348">
        <v>2021</v>
      </c>
      <c r="D1306" s="632" t="s">
        <v>1065</v>
      </c>
      <c r="E1306" s="638" t="s">
        <v>1033</v>
      </c>
      <c r="F1306" s="223" t="s">
        <v>1034</v>
      </c>
      <c r="G1306" s="648" t="s">
        <v>1114</v>
      </c>
      <c r="H1306" s="648" t="s">
        <v>240</v>
      </c>
      <c r="I1306" s="252" t="s">
        <v>1119</v>
      </c>
      <c r="J1306" s="356">
        <v>1000</v>
      </c>
      <c r="K1306" s="356" t="s">
        <v>386</v>
      </c>
      <c r="L1306" s="658"/>
    </row>
    <row r="1307" spans="1:12" ht="26.4">
      <c r="A1307" s="308" t="s">
        <v>5</v>
      </c>
      <c r="B1307" s="356" t="s">
        <v>5</v>
      </c>
      <c r="C1307" s="348">
        <v>2021</v>
      </c>
      <c r="D1307" s="632" t="s">
        <v>702</v>
      </c>
      <c r="E1307" s="638" t="s">
        <v>1033</v>
      </c>
      <c r="F1307" s="223" t="s">
        <v>1034</v>
      </c>
      <c r="G1307" s="648" t="s">
        <v>1118</v>
      </c>
      <c r="H1307" s="648" t="s">
        <v>240</v>
      </c>
      <c r="I1307" s="252" t="s">
        <v>1119</v>
      </c>
      <c r="J1307" s="356">
        <v>3000</v>
      </c>
      <c r="K1307" s="356" t="s">
        <v>386</v>
      </c>
      <c r="L1307" s="658"/>
    </row>
    <row r="1308" spans="1:12" ht="26.4">
      <c r="A1308" s="308" t="s">
        <v>5</v>
      </c>
      <c r="B1308" s="356" t="s">
        <v>5</v>
      </c>
      <c r="C1308" s="348">
        <v>2021</v>
      </c>
      <c r="D1308" s="632" t="s">
        <v>702</v>
      </c>
      <c r="E1308" s="638" t="s">
        <v>1033</v>
      </c>
      <c r="F1308" s="223" t="s">
        <v>1034</v>
      </c>
      <c r="G1308" s="648" t="s">
        <v>1118</v>
      </c>
      <c r="H1308" s="648" t="s">
        <v>111</v>
      </c>
      <c r="I1308" s="252" t="s">
        <v>1119</v>
      </c>
      <c r="J1308" s="356">
        <v>1500</v>
      </c>
      <c r="K1308" s="356" t="s">
        <v>386</v>
      </c>
      <c r="L1308" s="658"/>
    </row>
    <row r="1309" spans="1:12" ht="26.4">
      <c r="A1309" s="308" t="s">
        <v>5</v>
      </c>
      <c r="B1309" s="356" t="s">
        <v>5</v>
      </c>
      <c r="C1309" s="348">
        <v>2021</v>
      </c>
      <c r="D1309" s="632" t="s">
        <v>702</v>
      </c>
      <c r="E1309" s="638" t="s">
        <v>1033</v>
      </c>
      <c r="F1309" s="223" t="s">
        <v>1034</v>
      </c>
      <c r="G1309" s="648" t="s">
        <v>1118</v>
      </c>
      <c r="H1309" s="648" t="s">
        <v>112</v>
      </c>
      <c r="I1309" s="252" t="s">
        <v>1119</v>
      </c>
      <c r="J1309" s="356">
        <v>1500</v>
      </c>
      <c r="K1309" s="356" t="s">
        <v>386</v>
      </c>
      <c r="L1309" s="658"/>
    </row>
    <row r="1310" spans="1:12" ht="26.4">
      <c r="A1310" s="308" t="s">
        <v>5</v>
      </c>
      <c r="B1310" s="356" t="s">
        <v>5</v>
      </c>
      <c r="C1310" s="348">
        <v>2021</v>
      </c>
      <c r="D1310" s="632" t="s">
        <v>702</v>
      </c>
      <c r="E1310" s="638" t="s">
        <v>1033</v>
      </c>
      <c r="F1310" s="223" t="s">
        <v>1034</v>
      </c>
      <c r="G1310" s="648" t="s">
        <v>1118</v>
      </c>
      <c r="H1310" s="648" t="s">
        <v>113</v>
      </c>
      <c r="I1310" s="252" t="s">
        <v>1119</v>
      </c>
      <c r="J1310" s="356">
        <v>1500</v>
      </c>
      <c r="K1310" s="356" t="s">
        <v>386</v>
      </c>
      <c r="L1310" s="658"/>
    </row>
    <row r="1311" spans="1:12" ht="26.4">
      <c r="A1311" s="308" t="s">
        <v>5</v>
      </c>
      <c r="B1311" s="356" t="s">
        <v>5</v>
      </c>
      <c r="C1311" s="348">
        <v>2021</v>
      </c>
      <c r="D1311" s="632" t="s">
        <v>702</v>
      </c>
      <c r="E1311" s="638" t="s">
        <v>1033</v>
      </c>
      <c r="F1311" s="223" t="s">
        <v>1034</v>
      </c>
      <c r="G1311" s="648" t="s">
        <v>1120</v>
      </c>
      <c r="H1311" s="648" t="s">
        <v>240</v>
      </c>
      <c r="I1311" s="252" t="s">
        <v>1119</v>
      </c>
      <c r="J1311" s="356">
        <v>1500</v>
      </c>
      <c r="K1311" s="356" t="s">
        <v>386</v>
      </c>
      <c r="L1311" s="658"/>
    </row>
    <row r="1312" spans="1:12" ht="26.4">
      <c r="A1312" s="308" t="s">
        <v>5</v>
      </c>
      <c r="B1312" s="356" t="s">
        <v>5</v>
      </c>
      <c r="C1312" s="348">
        <v>2021</v>
      </c>
      <c r="D1312" s="632" t="s">
        <v>702</v>
      </c>
      <c r="E1312" s="638" t="s">
        <v>1033</v>
      </c>
      <c r="F1312" s="223" t="s">
        <v>1034</v>
      </c>
      <c r="G1312" s="648" t="s">
        <v>1120</v>
      </c>
      <c r="H1312" s="648" t="s">
        <v>111</v>
      </c>
      <c r="I1312" s="252" t="s">
        <v>1119</v>
      </c>
      <c r="J1312" s="356">
        <v>1500</v>
      </c>
      <c r="K1312" s="356" t="s">
        <v>386</v>
      </c>
      <c r="L1312" s="658"/>
    </row>
    <row r="1313" spans="1:12" ht="26.4">
      <c r="A1313" s="308" t="s">
        <v>5</v>
      </c>
      <c r="B1313" s="356" t="s">
        <v>5</v>
      </c>
      <c r="C1313" s="348">
        <v>2021</v>
      </c>
      <c r="D1313" s="632" t="s">
        <v>702</v>
      </c>
      <c r="E1313" s="638" t="s">
        <v>1033</v>
      </c>
      <c r="F1313" s="223" t="s">
        <v>1034</v>
      </c>
      <c r="G1313" s="648" t="s">
        <v>1120</v>
      </c>
      <c r="H1313" s="648" t="s">
        <v>112</v>
      </c>
      <c r="I1313" s="252" t="s">
        <v>1119</v>
      </c>
      <c r="J1313" s="356">
        <v>1500</v>
      </c>
      <c r="K1313" s="356" t="s">
        <v>386</v>
      </c>
      <c r="L1313" s="658"/>
    </row>
    <row r="1314" spans="1:12" ht="26.4">
      <c r="A1314" s="308" t="s">
        <v>5</v>
      </c>
      <c r="B1314" s="356" t="s">
        <v>5</v>
      </c>
      <c r="C1314" s="348">
        <v>2021</v>
      </c>
      <c r="D1314" s="632" t="s">
        <v>702</v>
      </c>
      <c r="E1314" s="638" t="s">
        <v>1033</v>
      </c>
      <c r="F1314" s="223" t="s">
        <v>1034</v>
      </c>
      <c r="G1314" s="648" t="s">
        <v>1120</v>
      </c>
      <c r="H1314" s="648" t="s">
        <v>113</v>
      </c>
      <c r="I1314" s="252" t="s">
        <v>1119</v>
      </c>
      <c r="J1314" s="356">
        <v>1500</v>
      </c>
      <c r="K1314" s="356" t="s">
        <v>386</v>
      </c>
      <c r="L1314" s="658"/>
    </row>
    <row r="1315" spans="1:12" ht="26.4">
      <c r="A1315" s="308" t="s">
        <v>5</v>
      </c>
      <c r="B1315" s="356" t="s">
        <v>5</v>
      </c>
      <c r="C1315" s="348">
        <v>2021</v>
      </c>
      <c r="D1315" s="632" t="s">
        <v>702</v>
      </c>
      <c r="E1315" s="638" t="s">
        <v>1033</v>
      </c>
      <c r="F1315" s="223" t="s">
        <v>1034</v>
      </c>
      <c r="G1315" s="648" t="s">
        <v>1114</v>
      </c>
      <c r="H1315" s="648" t="s">
        <v>240</v>
      </c>
      <c r="I1315" s="252" t="s">
        <v>1119</v>
      </c>
      <c r="J1315" s="356">
        <v>3000</v>
      </c>
      <c r="K1315" s="356" t="s">
        <v>386</v>
      </c>
      <c r="L1315" s="658"/>
    </row>
    <row r="1316" spans="1:12" ht="26.4">
      <c r="A1316" s="308" t="s">
        <v>5</v>
      </c>
      <c r="B1316" s="356" t="s">
        <v>5</v>
      </c>
      <c r="C1316" s="348">
        <v>2021</v>
      </c>
      <c r="D1316" s="632" t="s">
        <v>702</v>
      </c>
      <c r="E1316" s="638" t="s">
        <v>1033</v>
      </c>
      <c r="F1316" s="223" t="s">
        <v>1034</v>
      </c>
      <c r="G1316" s="648" t="s">
        <v>1114</v>
      </c>
      <c r="H1316" s="648" t="s">
        <v>111</v>
      </c>
      <c r="I1316" s="252" t="s">
        <v>1119</v>
      </c>
      <c r="J1316" s="356">
        <v>1500</v>
      </c>
      <c r="K1316" s="356" t="s">
        <v>386</v>
      </c>
      <c r="L1316" s="658"/>
    </row>
    <row r="1317" spans="1:12" ht="26.4">
      <c r="A1317" s="308" t="s">
        <v>5</v>
      </c>
      <c r="B1317" s="356" t="s">
        <v>5</v>
      </c>
      <c r="C1317" s="348">
        <v>2021</v>
      </c>
      <c r="D1317" s="632" t="s">
        <v>702</v>
      </c>
      <c r="E1317" s="638" t="s">
        <v>1033</v>
      </c>
      <c r="F1317" s="223" t="s">
        <v>1034</v>
      </c>
      <c r="G1317" s="648" t="s">
        <v>1114</v>
      </c>
      <c r="H1317" s="648" t="s">
        <v>112</v>
      </c>
      <c r="I1317" s="252" t="s">
        <v>1119</v>
      </c>
      <c r="J1317" s="356">
        <v>1500</v>
      </c>
      <c r="K1317" s="356" t="s">
        <v>386</v>
      </c>
      <c r="L1317" s="658"/>
    </row>
    <row r="1318" spans="1:12" ht="26.4">
      <c r="A1318" s="308" t="s">
        <v>5</v>
      </c>
      <c r="B1318" s="356" t="s">
        <v>5</v>
      </c>
      <c r="C1318" s="348">
        <v>2021</v>
      </c>
      <c r="D1318" s="632" t="s">
        <v>702</v>
      </c>
      <c r="E1318" s="638" t="s">
        <v>1033</v>
      </c>
      <c r="F1318" s="223" t="s">
        <v>1034</v>
      </c>
      <c r="G1318" s="648" t="s">
        <v>1114</v>
      </c>
      <c r="H1318" s="648" t="s">
        <v>113</v>
      </c>
      <c r="I1318" s="252" t="s">
        <v>1119</v>
      </c>
      <c r="J1318" s="356">
        <v>1500</v>
      </c>
      <c r="K1318" s="356" t="s">
        <v>386</v>
      </c>
      <c r="L1318" s="658"/>
    </row>
    <row r="1319" spans="1:12" ht="26.4">
      <c r="A1319" s="308" t="s">
        <v>5</v>
      </c>
      <c r="B1319" s="356" t="s">
        <v>5</v>
      </c>
      <c r="C1319" s="348">
        <v>2021</v>
      </c>
      <c r="D1319" s="632" t="s">
        <v>702</v>
      </c>
      <c r="E1319" s="638" t="s">
        <v>1033</v>
      </c>
      <c r="F1319" s="223" t="s">
        <v>1034</v>
      </c>
      <c r="G1319" s="648" t="s">
        <v>1121</v>
      </c>
      <c r="H1319" s="648" t="s">
        <v>240</v>
      </c>
      <c r="I1319" s="252" t="s">
        <v>1119</v>
      </c>
      <c r="J1319" s="356">
        <v>500</v>
      </c>
      <c r="K1319" s="356" t="s">
        <v>386</v>
      </c>
      <c r="L1319" s="658"/>
    </row>
    <row r="1320" spans="1:12" ht="26.4">
      <c r="A1320" s="308" t="s">
        <v>5</v>
      </c>
      <c r="B1320" s="356" t="s">
        <v>5</v>
      </c>
      <c r="C1320" s="348">
        <v>2021</v>
      </c>
      <c r="D1320" s="632" t="s">
        <v>675</v>
      </c>
      <c r="E1320" s="638" t="s">
        <v>1033</v>
      </c>
      <c r="F1320" s="223" t="s">
        <v>1034</v>
      </c>
      <c r="G1320" s="648" t="s">
        <v>1118</v>
      </c>
      <c r="H1320" s="648" t="s">
        <v>240</v>
      </c>
      <c r="I1320" s="252" t="s">
        <v>1119</v>
      </c>
      <c r="J1320" s="356">
        <v>7000</v>
      </c>
      <c r="K1320" s="356" t="s">
        <v>386</v>
      </c>
      <c r="L1320" s="658"/>
    </row>
    <row r="1321" spans="1:12" ht="26.4">
      <c r="A1321" s="308" t="s">
        <v>5</v>
      </c>
      <c r="B1321" s="356" t="s">
        <v>5</v>
      </c>
      <c r="C1321" s="348">
        <v>2021</v>
      </c>
      <c r="D1321" s="632" t="s">
        <v>675</v>
      </c>
      <c r="E1321" s="638" t="s">
        <v>1033</v>
      </c>
      <c r="F1321" s="223" t="s">
        <v>1034</v>
      </c>
      <c r="G1321" s="648" t="s">
        <v>1118</v>
      </c>
      <c r="H1321" s="648" t="s">
        <v>117</v>
      </c>
      <c r="I1321" s="252" t="s">
        <v>1119</v>
      </c>
      <c r="J1321" s="356">
        <v>750</v>
      </c>
      <c r="K1321" s="356" t="s">
        <v>386</v>
      </c>
      <c r="L1321" s="658"/>
    </row>
    <row r="1322" spans="1:12" ht="26.4">
      <c r="A1322" s="308" t="s">
        <v>5</v>
      </c>
      <c r="B1322" s="356" t="s">
        <v>5</v>
      </c>
      <c r="C1322" s="348">
        <v>2021</v>
      </c>
      <c r="D1322" s="632" t="s">
        <v>675</v>
      </c>
      <c r="E1322" s="638" t="s">
        <v>1033</v>
      </c>
      <c r="F1322" s="223" t="s">
        <v>1034</v>
      </c>
      <c r="G1322" s="648" t="s">
        <v>1118</v>
      </c>
      <c r="H1322" s="648" t="s">
        <v>111</v>
      </c>
      <c r="I1322" s="252" t="s">
        <v>1119</v>
      </c>
      <c r="J1322" s="356">
        <v>1000</v>
      </c>
      <c r="K1322" s="356" t="s">
        <v>386</v>
      </c>
      <c r="L1322" s="658"/>
    </row>
    <row r="1323" spans="1:12" ht="26.4">
      <c r="A1323" s="308" t="s">
        <v>5</v>
      </c>
      <c r="B1323" s="356" t="s">
        <v>5</v>
      </c>
      <c r="C1323" s="348">
        <v>2021</v>
      </c>
      <c r="D1323" s="632" t="s">
        <v>675</v>
      </c>
      <c r="E1323" s="638" t="s">
        <v>1033</v>
      </c>
      <c r="F1323" s="223" t="s">
        <v>1034</v>
      </c>
      <c r="G1323" s="648" t="s">
        <v>1118</v>
      </c>
      <c r="H1323" s="648" t="s">
        <v>112</v>
      </c>
      <c r="I1323" s="252" t="s">
        <v>1119</v>
      </c>
      <c r="J1323" s="356">
        <v>1000</v>
      </c>
      <c r="K1323" s="356" t="s">
        <v>386</v>
      </c>
      <c r="L1323" s="658"/>
    </row>
    <row r="1324" spans="1:12" ht="26.4">
      <c r="A1324" s="308" t="s">
        <v>5</v>
      </c>
      <c r="B1324" s="356" t="s">
        <v>5</v>
      </c>
      <c r="C1324" s="348">
        <v>2021</v>
      </c>
      <c r="D1324" s="632" t="s">
        <v>675</v>
      </c>
      <c r="E1324" s="638" t="s">
        <v>1033</v>
      </c>
      <c r="F1324" s="223" t="s">
        <v>1034</v>
      </c>
      <c r="G1324" s="648" t="s">
        <v>1118</v>
      </c>
      <c r="H1324" s="648" t="s">
        <v>113</v>
      </c>
      <c r="I1324" s="252" t="s">
        <v>1119</v>
      </c>
      <c r="J1324" s="356">
        <v>1000</v>
      </c>
      <c r="K1324" s="356" t="s">
        <v>386</v>
      </c>
      <c r="L1324" s="658"/>
    </row>
    <row r="1325" spans="1:12" ht="26.4">
      <c r="A1325" s="308" t="s">
        <v>5</v>
      </c>
      <c r="B1325" s="356" t="s">
        <v>5</v>
      </c>
      <c r="C1325" s="348">
        <v>2021</v>
      </c>
      <c r="D1325" s="632" t="s">
        <v>675</v>
      </c>
      <c r="E1325" s="638" t="s">
        <v>1033</v>
      </c>
      <c r="F1325" s="223" t="s">
        <v>1034</v>
      </c>
      <c r="G1325" s="648" t="s">
        <v>1114</v>
      </c>
      <c r="H1325" s="648" t="s">
        <v>240</v>
      </c>
      <c r="I1325" s="252" t="s">
        <v>1119</v>
      </c>
      <c r="J1325" s="356">
        <v>10000</v>
      </c>
      <c r="K1325" s="356" t="s">
        <v>386</v>
      </c>
      <c r="L1325" s="658"/>
    </row>
    <row r="1326" spans="1:12" ht="26.4">
      <c r="A1326" s="308" t="s">
        <v>5</v>
      </c>
      <c r="B1326" s="356" t="s">
        <v>5</v>
      </c>
      <c r="C1326" s="348">
        <v>2021</v>
      </c>
      <c r="D1326" s="632" t="s">
        <v>675</v>
      </c>
      <c r="E1326" s="638" t="s">
        <v>1033</v>
      </c>
      <c r="F1326" s="223" t="s">
        <v>1034</v>
      </c>
      <c r="G1326" s="648" t="s">
        <v>1114</v>
      </c>
      <c r="H1326" s="648" t="s">
        <v>117</v>
      </c>
      <c r="I1326" s="252" t="s">
        <v>1119</v>
      </c>
      <c r="J1326" s="356">
        <v>750</v>
      </c>
      <c r="K1326" s="356" t="s">
        <v>386</v>
      </c>
      <c r="L1326" s="658"/>
    </row>
    <row r="1327" spans="1:12" ht="26.4">
      <c r="A1327" s="308" t="s">
        <v>5</v>
      </c>
      <c r="B1327" s="356" t="s">
        <v>5</v>
      </c>
      <c r="C1327" s="348">
        <v>2021</v>
      </c>
      <c r="D1327" s="632" t="s">
        <v>675</v>
      </c>
      <c r="E1327" s="638" t="s">
        <v>1033</v>
      </c>
      <c r="F1327" s="223" t="s">
        <v>1034</v>
      </c>
      <c r="G1327" s="648" t="s">
        <v>1114</v>
      </c>
      <c r="H1327" s="648" t="s">
        <v>111</v>
      </c>
      <c r="I1327" s="252" t="s">
        <v>1119</v>
      </c>
      <c r="J1327" s="356">
        <v>1000</v>
      </c>
      <c r="K1327" s="356" t="s">
        <v>386</v>
      </c>
      <c r="L1327" s="658"/>
    </row>
    <row r="1328" spans="1:12" ht="26.4">
      <c r="A1328" s="308" t="s">
        <v>5</v>
      </c>
      <c r="B1328" s="356" t="s">
        <v>5</v>
      </c>
      <c r="C1328" s="348">
        <v>2021</v>
      </c>
      <c r="D1328" s="632" t="s">
        <v>675</v>
      </c>
      <c r="E1328" s="638" t="s">
        <v>1033</v>
      </c>
      <c r="F1328" s="223" t="s">
        <v>1034</v>
      </c>
      <c r="G1328" s="648" t="s">
        <v>1114</v>
      </c>
      <c r="H1328" s="648" t="s">
        <v>112</v>
      </c>
      <c r="I1328" s="252" t="s">
        <v>1119</v>
      </c>
      <c r="J1328" s="356">
        <v>1000</v>
      </c>
      <c r="K1328" s="356" t="s">
        <v>386</v>
      </c>
      <c r="L1328" s="658"/>
    </row>
    <row r="1329" spans="1:12" ht="26.4">
      <c r="A1329" s="308" t="s">
        <v>5</v>
      </c>
      <c r="B1329" s="356" t="s">
        <v>5</v>
      </c>
      <c r="C1329" s="348">
        <v>2021</v>
      </c>
      <c r="D1329" s="632" t="s">
        <v>675</v>
      </c>
      <c r="E1329" s="638" t="s">
        <v>1033</v>
      </c>
      <c r="F1329" s="223" t="s">
        <v>1034</v>
      </c>
      <c r="G1329" s="648" t="s">
        <v>1114</v>
      </c>
      <c r="H1329" s="648" t="s">
        <v>113</v>
      </c>
      <c r="I1329" s="252" t="s">
        <v>1119</v>
      </c>
      <c r="J1329" s="356">
        <v>1000</v>
      </c>
      <c r="K1329" s="356" t="s">
        <v>386</v>
      </c>
      <c r="L1329" s="658"/>
    </row>
    <row r="1330" spans="1:12" ht="26.4">
      <c r="A1330" s="308" t="s">
        <v>5</v>
      </c>
      <c r="B1330" s="356" t="s">
        <v>5</v>
      </c>
      <c r="C1330" s="348">
        <v>2021</v>
      </c>
      <c r="D1330" s="632" t="s">
        <v>706</v>
      </c>
      <c r="E1330" s="638" t="s">
        <v>1033</v>
      </c>
      <c r="F1330" s="223" t="s">
        <v>1034</v>
      </c>
      <c r="G1330" s="648" t="s">
        <v>1118</v>
      </c>
      <c r="H1330" s="648" t="s">
        <v>240</v>
      </c>
      <c r="I1330" s="252" t="s">
        <v>1119</v>
      </c>
      <c r="J1330" s="356">
        <v>500</v>
      </c>
      <c r="K1330" s="356" t="s">
        <v>386</v>
      </c>
      <c r="L1330" s="658"/>
    </row>
    <row r="1331" spans="1:12" ht="26.4">
      <c r="A1331" s="308" t="s">
        <v>5</v>
      </c>
      <c r="B1331" s="356" t="s">
        <v>5</v>
      </c>
      <c r="C1331" s="348">
        <v>2021</v>
      </c>
      <c r="D1331" s="632" t="s">
        <v>706</v>
      </c>
      <c r="E1331" s="638" t="s">
        <v>1033</v>
      </c>
      <c r="F1331" s="223" t="s">
        <v>1034</v>
      </c>
      <c r="G1331" s="648" t="s">
        <v>1114</v>
      </c>
      <c r="H1331" s="648" t="s">
        <v>240</v>
      </c>
      <c r="I1331" s="252" t="s">
        <v>1119</v>
      </c>
      <c r="J1331" s="356">
        <v>400</v>
      </c>
      <c r="K1331" s="356" t="s">
        <v>386</v>
      </c>
      <c r="L1331" s="658"/>
    </row>
    <row r="1332" spans="1:12" ht="26.4">
      <c r="A1332" s="308" t="s">
        <v>5</v>
      </c>
      <c r="B1332" s="356" t="s">
        <v>5</v>
      </c>
      <c r="C1332" s="348">
        <v>2021</v>
      </c>
      <c r="D1332" s="632" t="s">
        <v>708</v>
      </c>
      <c r="E1332" s="638" t="s">
        <v>1033</v>
      </c>
      <c r="F1332" s="223" t="s">
        <v>1034</v>
      </c>
      <c r="G1332" s="648" t="s">
        <v>1118</v>
      </c>
      <c r="H1332" s="648" t="s">
        <v>240</v>
      </c>
      <c r="I1332" s="252" t="s">
        <v>1119</v>
      </c>
      <c r="J1332" s="356">
        <v>200</v>
      </c>
      <c r="K1332" s="356" t="s">
        <v>386</v>
      </c>
      <c r="L1332" s="658"/>
    </row>
    <row r="1333" spans="1:12" ht="26.4">
      <c r="A1333" s="308" t="s">
        <v>5</v>
      </c>
      <c r="B1333" s="356" t="s">
        <v>5</v>
      </c>
      <c r="C1333" s="348">
        <v>2021</v>
      </c>
      <c r="D1333" s="632" t="s">
        <v>708</v>
      </c>
      <c r="E1333" s="638" t="s">
        <v>1033</v>
      </c>
      <c r="F1333" s="223" t="s">
        <v>1034</v>
      </c>
      <c r="G1333" s="648" t="s">
        <v>1120</v>
      </c>
      <c r="H1333" s="648" t="s">
        <v>240</v>
      </c>
      <c r="I1333" s="252" t="s">
        <v>1119</v>
      </c>
      <c r="J1333" s="356">
        <v>250</v>
      </c>
      <c r="K1333" s="356" t="s">
        <v>386</v>
      </c>
      <c r="L1333" s="658"/>
    </row>
    <row r="1334" spans="1:12" ht="26.4">
      <c r="A1334" s="308" t="s">
        <v>5</v>
      </c>
      <c r="B1334" s="356" t="s">
        <v>5</v>
      </c>
      <c r="C1334" s="348">
        <v>2021</v>
      </c>
      <c r="D1334" s="632" t="s">
        <v>708</v>
      </c>
      <c r="E1334" s="638" t="s">
        <v>1033</v>
      </c>
      <c r="F1334" s="223" t="s">
        <v>1034</v>
      </c>
      <c r="G1334" s="648" t="s">
        <v>1114</v>
      </c>
      <c r="H1334" s="648" t="s">
        <v>240</v>
      </c>
      <c r="I1334" s="252" t="s">
        <v>1119</v>
      </c>
      <c r="J1334" s="356">
        <v>700</v>
      </c>
      <c r="K1334" s="356" t="s">
        <v>386</v>
      </c>
      <c r="L1334" s="658"/>
    </row>
    <row r="1335" spans="1:12" ht="26.4">
      <c r="A1335" s="308" t="s">
        <v>5</v>
      </c>
      <c r="B1335" s="356" t="s">
        <v>5</v>
      </c>
      <c r="C1335" s="348">
        <v>2021</v>
      </c>
      <c r="D1335" s="632" t="s">
        <v>1076</v>
      </c>
      <c r="E1335" s="638" t="s">
        <v>1033</v>
      </c>
      <c r="F1335" s="223" t="s">
        <v>1034</v>
      </c>
      <c r="G1335" s="648" t="s">
        <v>1118</v>
      </c>
      <c r="H1335" s="648" t="s">
        <v>240</v>
      </c>
      <c r="I1335" s="252" t="s">
        <v>1119</v>
      </c>
      <c r="J1335" s="356">
        <v>2000</v>
      </c>
      <c r="K1335" s="356" t="s">
        <v>386</v>
      </c>
      <c r="L1335" s="658"/>
    </row>
    <row r="1336" spans="1:12" ht="26.4">
      <c r="A1336" s="308" t="s">
        <v>5</v>
      </c>
      <c r="B1336" s="356" t="s">
        <v>5</v>
      </c>
      <c r="C1336" s="348">
        <v>2021</v>
      </c>
      <c r="D1336" s="632" t="s">
        <v>1076</v>
      </c>
      <c r="E1336" s="638" t="s">
        <v>1033</v>
      </c>
      <c r="F1336" s="223" t="s">
        <v>1034</v>
      </c>
      <c r="G1336" s="648" t="s">
        <v>1114</v>
      </c>
      <c r="H1336" s="648" t="s">
        <v>240</v>
      </c>
      <c r="I1336" s="252" t="s">
        <v>1119</v>
      </c>
      <c r="J1336" s="356">
        <v>2000</v>
      </c>
      <c r="K1336" s="356" t="s">
        <v>386</v>
      </c>
      <c r="L1336" s="658"/>
    </row>
    <row r="1337" spans="1:12" ht="26.4">
      <c r="A1337" s="308" t="s">
        <v>5</v>
      </c>
      <c r="B1337" s="356" t="s">
        <v>5</v>
      </c>
      <c r="C1337" s="348">
        <v>2021</v>
      </c>
      <c r="D1337" s="632" t="s">
        <v>711</v>
      </c>
      <c r="E1337" s="638" t="s">
        <v>1033</v>
      </c>
      <c r="F1337" s="223" t="s">
        <v>1034</v>
      </c>
      <c r="G1337" s="648" t="s">
        <v>1118</v>
      </c>
      <c r="H1337" s="648" t="s">
        <v>240</v>
      </c>
      <c r="I1337" s="252" t="s">
        <v>1119</v>
      </c>
      <c r="J1337" s="356">
        <v>1000</v>
      </c>
      <c r="K1337" s="356" t="s">
        <v>386</v>
      </c>
      <c r="L1337" s="658"/>
    </row>
    <row r="1338" spans="1:12" ht="26.4">
      <c r="A1338" s="308" t="s">
        <v>5</v>
      </c>
      <c r="B1338" s="356" t="s">
        <v>5</v>
      </c>
      <c r="C1338" s="348">
        <v>2021</v>
      </c>
      <c r="D1338" s="632" t="s">
        <v>711</v>
      </c>
      <c r="E1338" s="638" t="s">
        <v>1033</v>
      </c>
      <c r="F1338" s="223" t="s">
        <v>1034</v>
      </c>
      <c r="G1338" s="648" t="s">
        <v>1114</v>
      </c>
      <c r="H1338" s="648" t="s">
        <v>240</v>
      </c>
      <c r="I1338" s="252" t="s">
        <v>1119</v>
      </c>
      <c r="J1338" s="356">
        <v>2000</v>
      </c>
      <c r="K1338" s="356" t="s">
        <v>386</v>
      </c>
      <c r="L1338" s="658"/>
    </row>
    <row r="1339" spans="1:12" ht="26.4">
      <c r="A1339" s="308" t="s">
        <v>5</v>
      </c>
      <c r="B1339" s="356" t="s">
        <v>5</v>
      </c>
      <c r="C1339" s="348">
        <v>2021</v>
      </c>
      <c r="D1339" s="632" t="s">
        <v>1084</v>
      </c>
      <c r="E1339" s="638" t="s">
        <v>1033</v>
      </c>
      <c r="F1339" s="223" t="s">
        <v>1034</v>
      </c>
      <c r="G1339" s="648" t="s">
        <v>1114</v>
      </c>
      <c r="H1339" s="648" t="s">
        <v>240</v>
      </c>
      <c r="I1339" s="252" t="s">
        <v>1119</v>
      </c>
      <c r="J1339" s="356">
        <v>2000</v>
      </c>
      <c r="K1339" s="356" t="s">
        <v>386</v>
      </c>
      <c r="L1339" s="658"/>
    </row>
    <row r="1340" spans="1:12" ht="26.4">
      <c r="A1340" s="308" t="s">
        <v>5</v>
      </c>
      <c r="B1340" s="101" t="s">
        <v>5</v>
      </c>
      <c r="C1340" s="348">
        <v>2021</v>
      </c>
      <c r="D1340" s="626" t="s">
        <v>1086</v>
      </c>
      <c r="E1340" s="577" t="s">
        <v>1033</v>
      </c>
      <c r="F1340" s="13" t="s">
        <v>1034</v>
      </c>
      <c r="G1340" s="643" t="s">
        <v>1116</v>
      </c>
      <c r="H1340" s="643" t="s">
        <v>240</v>
      </c>
      <c r="I1340" s="282" t="s">
        <v>1119</v>
      </c>
      <c r="J1340" s="101" t="s">
        <v>613</v>
      </c>
      <c r="K1340" s="101" t="s">
        <v>386</v>
      </c>
      <c r="L1340" s="573" t="s">
        <v>1124</v>
      </c>
    </row>
    <row r="1341" spans="1:12" ht="39.6">
      <c r="A1341" s="206" t="s">
        <v>5</v>
      </c>
      <c r="B1341" s="135" t="s">
        <v>5</v>
      </c>
      <c r="C1341" s="348">
        <v>2021</v>
      </c>
      <c r="D1341" s="626" t="s">
        <v>591</v>
      </c>
      <c r="E1341" s="577" t="s">
        <v>41</v>
      </c>
      <c r="F1341" s="13" t="s">
        <v>127</v>
      </c>
      <c r="G1341" s="644" t="s">
        <v>592</v>
      </c>
      <c r="H1341" s="643" t="s">
        <v>240</v>
      </c>
      <c r="I1341" s="282" t="s">
        <v>1632</v>
      </c>
      <c r="J1341" s="101">
        <v>1500</v>
      </c>
      <c r="K1341" s="101" t="s">
        <v>386</v>
      </c>
      <c r="L1341" s="573" t="s">
        <v>894</v>
      </c>
    </row>
    <row r="1342" spans="1:12" ht="39.6">
      <c r="A1342" s="206" t="s">
        <v>5</v>
      </c>
      <c r="B1342" s="135" t="s">
        <v>5</v>
      </c>
      <c r="C1342" s="348">
        <v>2021</v>
      </c>
      <c r="D1342" s="626" t="s">
        <v>591</v>
      </c>
      <c r="E1342" s="577" t="s">
        <v>41</v>
      </c>
      <c r="F1342" s="13" t="s">
        <v>127</v>
      </c>
      <c r="G1342" s="644" t="s">
        <v>592</v>
      </c>
      <c r="H1342" s="573" t="s">
        <v>113</v>
      </c>
      <c r="I1342" s="282" t="s">
        <v>1632</v>
      </c>
      <c r="J1342" s="101">
        <v>300</v>
      </c>
      <c r="K1342" s="101" t="s">
        <v>386</v>
      </c>
      <c r="L1342" s="573" t="s">
        <v>894</v>
      </c>
    </row>
    <row r="1343" spans="1:12" ht="39.6">
      <c r="A1343" s="206" t="s">
        <v>5</v>
      </c>
      <c r="B1343" s="135" t="s">
        <v>5</v>
      </c>
      <c r="C1343" s="348">
        <v>2021</v>
      </c>
      <c r="D1343" s="626" t="s">
        <v>591</v>
      </c>
      <c r="E1343" s="577" t="s">
        <v>41</v>
      </c>
      <c r="F1343" s="13" t="s">
        <v>127</v>
      </c>
      <c r="G1343" s="644" t="s">
        <v>592</v>
      </c>
      <c r="H1343" s="643" t="s">
        <v>112</v>
      </c>
      <c r="I1343" s="282" t="s">
        <v>1632</v>
      </c>
      <c r="J1343" s="101">
        <v>1500</v>
      </c>
      <c r="K1343" s="101" t="s">
        <v>386</v>
      </c>
      <c r="L1343" s="573" t="s">
        <v>894</v>
      </c>
    </row>
    <row r="1344" spans="1:12" ht="39.6">
      <c r="A1344" s="206" t="s">
        <v>5</v>
      </c>
      <c r="B1344" s="135" t="s">
        <v>5</v>
      </c>
      <c r="C1344" s="348">
        <v>2021</v>
      </c>
      <c r="D1344" s="626" t="s">
        <v>591</v>
      </c>
      <c r="E1344" s="577" t="s">
        <v>41</v>
      </c>
      <c r="F1344" s="13" t="s">
        <v>127</v>
      </c>
      <c r="G1344" s="644" t="s">
        <v>592</v>
      </c>
      <c r="H1344" s="643" t="s">
        <v>111</v>
      </c>
      <c r="I1344" s="282" t="s">
        <v>1632</v>
      </c>
      <c r="J1344" s="101">
        <v>300</v>
      </c>
      <c r="K1344" s="101" t="s">
        <v>386</v>
      </c>
      <c r="L1344" s="573" t="s">
        <v>894</v>
      </c>
    </row>
    <row r="1345" spans="1:12" ht="26.4">
      <c r="A1345" s="206" t="s">
        <v>5</v>
      </c>
      <c r="B1345" s="135" t="s">
        <v>5</v>
      </c>
      <c r="C1345" s="348">
        <v>2021</v>
      </c>
      <c r="D1345" s="626" t="s">
        <v>559</v>
      </c>
      <c r="E1345" s="577" t="s">
        <v>41</v>
      </c>
      <c r="F1345" s="13" t="s">
        <v>127</v>
      </c>
      <c r="G1345" s="644" t="s">
        <v>605</v>
      </c>
      <c r="H1345" s="643" t="s">
        <v>110</v>
      </c>
      <c r="I1345" s="282" t="s">
        <v>606</v>
      </c>
      <c r="J1345" s="135" t="s">
        <v>613</v>
      </c>
      <c r="K1345" s="101" t="s">
        <v>386</v>
      </c>
      <c r="L1345" s="660" t="s">
        <v>615</v>
      </c>
    </row>
    <row r="1346" spans="1:12" ht="26.4">
      <c r="A1346" s="206" t="s">
        <v>5</v>
      </c>
      <c r="B1346" s="135" t="s">
        <v>5</v>
      </c>
      <c r="C1346" s="348">
        <v>2021</v>
      </c>
      <c r="D1346" s="626" t="s">
        <v>559</v>
      </c>
      <c r="E1346" s="577" t="s">
        <v>41</v>
      </c>
      <c r="F1346" s="13" t="s">
        <v>127</v>
      </c>
      <c r="G1346" s="644" t="s">
        <v>605</v>
      </c>
      <c r="H1346" s="643" t="s">
        <v>240</v>
      </c>
      <c r="I1346" s="282" t="s">
        <v>606</v>
      </c>
      <c r="J1346" s="135" t="s">
        <v>613</v>
      </c>
      <c r="K1346" s="101" t="s">
        <v>386</v>
      </c>
      <c r="L1346" s="660" t="s">
        <v>615</v>
      </c>
    </row>
    <row r="1347" spans="1:12" ht="26.4">
      <c r="A1347" s="206" t="s">
        <v>5</v>
      </c>
      <c r="B1347" s="135" t="s">
        <v>5</v>
      </c>
      <c r="C1347" s="348">
        <v>2021</v>
      </c>
      <c r="D1347" s="626" t="s">
        <v>559</v>
      </c>
      <c r="E1347" s="577" t="s">
        <v>41</v>
      </c>
      <c r="F1347" s="13" t="s">
        <v>127</v>
      </c>
      <c r="G1347" s="644" t="s">
        <v>605</v>
      </c>
      <c r="H1347" s="573" t="s">
        <v>113</v>
      </c>
      <c r="I1347" s="282" t="s">
        <v>606</v>
      </c>
      <c r="J1347" s="135" t="s">
        <v>613</v>
      </c>
      <c r="K1347" s="101" t="s">
        <v>386</v>
      </c>
      <c r="L1347" s="660" t="s">
        <v>615</v>
      </c>
    </row>
    <row r="1348" spans="1:12" ht="26.4">
      <c r="A1348" s="206" t="s">
        <v>5</v>
      </c>
      <c r="B1348" s="135" t="s">
        <v>5</v>
      </c>
      <c r="C1348" s="348">
        <v>2021</v>
      </c>
      <c r="D1348" s="626" t="s">
        <v>559</v>
      </c>
      <c r="E1348" s="577" t="s">
        <v>41</v>
      </c>
      <c r="F1348" s="13" t="s">
        <v>127</v>
      </c>
      <c r="G1348" s="644" t="s">
        <v>605</v>
      </c>
      <c r="H1348" s="643" t="s">
        <v>112</v>
      </c>
      <c r="I1348" s="282" t="s">
        <v>606</v>
      </c>
      <c r="J1348" s="135" t="s">
        <v>613</v>
      </c>
      <c r="K1348" s="101" t="s">
        <v>386</v>
      </c>
      <c r="L1348" s="660" t="s">
        <v>615</v>
      </c>
    </row>
    <row r="1349" spans="1:12" ht="26.4">
      <c r="A1349" s="206" t="s">
        <v>5</v>
      </c>
      <c r="B1349" s="135" t="s">
        <v>5</v>
      </c>
      <c r="C1349" s="348">
        <v>2021</v>
      </c>
      <c r="D1349" s="626" t="s">
        <v>559</v>
      </c>
      <c r="E1349" s="577" t="s">
        <v>41</v>
      </c>
      <c r="F1349" s="13" t="s">
        <v>127</v>
      </c>
      <c r="G1349" s="644" t="s">
        <v>605</v>
      </c>
      <c r="H1349" s="643" t="s">
        <v>111</v>
      </c>
      <c r="I1349" s="282" t="s">
        <v>606</v>
      </c>
      <c r="J1349" s="135" t="s">
        <v>613</v>
      </c>
      <c r="K1349" s="101" t="s">
        <v>386</v>
      </c>
      <c r="L1349" s="660" t="s">
        <v>615</v>
      </c>
    </row>
    <row r="1350" spans="1:12" ht="26.4">
      <c r="A1350" s="206" t="s">
        <v>5</v>
      </c>
      <c r="B1350" s="135" t="s">
        <v>5</v>
      </c>
      <c r="C1350" s="348">
        <v>2021</v>
      </c>
      <c r="D1350" s="626" t="s">
        <v>559</v>
      </c>
      <c r="E1350" s="577" t="s">
        <v>41</v>
      </c>
      <c r="F1350" s="13" t="s">
        <v>127</v>
      </c>
      <c r="G1350" s="644" t="s">
        <v>568</v>
      </c>
      <c r="H1350" s="643" t="s">
        <v>110</v>
      </c>
      <c r="I1350" s="282" t="s">
        <v>1632</v>
      </c>
      <c r="J1350" s="135">
        <v>250</v>
      </c>
      <c r="K1350" s="101" t="s">
        <v>386</v>
      </c>
      <c r="L1350" s="660" t="s">
        <v>602</v>
      </c>
    </row>
    <row r="1351" spans="1:12" ht="26.4">
      <c r="A1351" s="206" t="s">
        <v>5</v>
      </c>
      <c r="B1351" s="135" t="s">
        <v>5</v>
      </c>
      <c r="C1351" s="348">
        <v>2021</v>
      </c>
      <c r="D1351" s="626" t="s">
        <v>559</v>
      </c>
      <c r="E1351" s="577" t="s">
        <v>41</v>
      </c>
      <c r="F1351" s="13" t="s">
        <v>127</v>
      </c>
      <c r="G1351" s="644" t="s">
        <v>568</v>
      </c>
      <c r="H1351" s="643" t="s">
        <v>110</v>
      </c>
      <c r="I1351" s="282" t="s">
        <v>606</v>
      </c>
      <c r="J1351" s="135" t="s">
        <v>613</v>
      </c>
      <c r="K1351" s="101" t="s">
        <v>386</v>
      </c>
      <c r="L1351" s="660" t="s">
        <v>614</v>
      </c>
    </row>
    <row r="1352" spans="1:12" ht="26.4">
      <c r="A1352" s="206" t="s">
        <v>5</v>
      </c>
      <c r="B1352" s="135" t="s">
        <v>5</v>
      </c>
      <c r="C1352" s="348">
        <v>2021</v>
      </c>
      <c r="D1352" s="626" t="s">
        <v>559</v>
      </c>
      <c r="E1352" s="577" t="s">
        <v>41</v>
      </c>
      <c r="F1352" s="13" t="s">
        <v>127</v>
      </c>
      <c r="G1352" s="644" t="s">
        <v>568</v>
      </c>
      <c r="H1352" s="643" t="s">
        <v>240</v>
      </c>
      <c r="I1352" s="282" t="s">
        <v>1632</v>
      </c>
      <c r="J1352" s="135">
        <v>2000</v>
      </c>
      <c r="K1352" s="101" t="s">
        <v>386</v>
      </c>
      <c r="L1352" s="660" t="s">
        <v>602</v>
      </c>
    </row>
    <row r="1353" spans="1:12" ht="26.4">
      <c r="A1353" s="206" t="s">
        <v>5</v>
      </c>
      <c r="B1353" s="135" t="s">
        <v>5</v>
      </c>
      <c r="C1353" s="348">
        <v>2021</v>
      </c>
      <c r="D1353" s="626" t="s">
        <v>559</v>
      </c>
      <c r="E1353" s="577" t="s">
        <v>41</v>
      </c>
      <c r="F1353" s="13" t="s">
        <v>127</v>
      </c>
      <c r="G1353" s="644" t="s">
        <v>568</v>
      </c>
      <c r="H1353" s="643" t="s">
        <v>240</v>
      </c>
      <c r="I1353" s="282" t="s">
        <v>606</v>
      </c>
      <c r="J1353" s="135" t="s">
        <v>613</v>
      </c>
      <c r="K1353" s="101" t="s">
        <v>386</v>
      </c>
      <c r="L1353" s="660" t="s">
        <v>614</v>
      </c>
    </row>
    <row r="1354" spans="1:12" ht="26.4">
      <c r="A1354" s="206" t="s">
        <v>5</v>
      </c>
      <c r="B1354" s="135" t="s">
        <v>5</v>
      </c>
      <c r="C1354" s="348">
        <v>2021</v>
      </c>
      <c r="D1354" s="626" t="s">
        <v>559</v>
      </c>
      <c r="E1354" s="577" t="s">
        <v>41</v>
      </c>
      <c r="F1354" s="13" t="s">
        <v>127</v>
      </c>
      <c r="G1354" s="644" t="s">
        <v>568</v>
      </c>
      <c r="H1354" s="573" t="s">
        <v>113</v>
      </c>
      <c r="I1354" s="282" t="s">
        <v>1632</v>
      </c>
      <c r="J1354" s="135">
        <v>500</v>
      </c>
      <c r="K1354" s="101" t="s">
        <v>386</v>
      </c>
      <c r="L1354" s="660" t="s">
        <v>602</v>
      </c>
    </row>
    <row r="1355" spans="1:12" ht="26.4">
      <c r="A1355" s="206" t="s">
        <v>5</v>
      </c>
      <c r="B1355" s="135" t="s">
        <v>5</v>
      </c>
      <c r="C1355" s="348">
        <v>2021</v>
      </c>
      <c r="D1355" s="626" t="s">
        <v>559</v>
      </c>
      <c r="E1355" s="577" t="s">
        <v>41</v>
      </c>
      <c r="F1355" s="13" t="s">
        <v>127</v>
      </c>
      <c r="G1355" s="644" t="s">
        <v>568</v>
      </c>
      <c r="H1355" s="573" t="s">
        <v>113</v>
      </c>
      <c r="I1355" s="282" t="s">
        <v>606</v>
      </c>
      <c r="J1355" s="135" t="s">
        <v>613</v>
      </c>
      <c r="K1355" s="101" t="s">
        <v>386</v>
      </c>
      <c r="L1355" s="660" t="s">
        <v>614</v>
      </c>
    </row>
    <row r="1356" spans="1:12" ht="26.4">
      <c r="A1356" s="206" t="s">
        <v>5</v>
      </c>
      <c r="B1356" s="135" t="s">
        <v>5</v>
      </c>
      <c r="C1356" s="348">
        <v>2021</v>
      </c>
      <c r="D1356" s="626" t="s">
        <v>559</v>
      </c>
      <c r="E1356" s="577" t="s">
        <v>41</v>
      </c>
      <c r="F1356" s="13" t="s">
        <v>127</v>
      </c>
      <c r="G1356" s="644" t="s">
        <v>568</v>
      </c>
      <c r="H1356" s="643" t="s">
        <v>112</v>
      </c>
      <c r="I1356" s="282" t="s">
        <v>1632</v>
      </c>
      <c r="J1356" s="135">
        <v>2000</v>
      </c>
      <c r="K1356" s="101" t="s">
        <v>386</v>
      </c>
      <c r="L1356" s="660" t="s">
        <v>602</v>
      </c>
    </row>
    <row r="1357" spans="1:12" ht="26.4">
      <c r="A1357" s="206" t="s">
        <v>5</v>
      </c>
      <c r="B1357" s="135" t="s">
        <v>5</v>
      </c>
      <c r="C1357" s="348">
        <v>2021</v>
      </c>
      <c r="D1357" s="626" t="s">
        <v>559</v>
      </c>
      <c r="E1357" s="577" t="s">
        <v>41</v>
      </c>
      <c r="F1357" s="13" t="s">
        <v>127</v>
      </c>
      <c r="G1357" s="644" t="s">
        <v>568</v>
      </c>
      <c r="H1357" s="643" t="s">
        <v>112</v>
      </c>
      <c r="I1357" s="282" t="s">
        <v>606</v>
      </c>
      <c r="J1357" s="135" t="s">
        <v>613</v>
      </c>
      <c r="K1357" s="101" t="s">
        <v>386</v>
      </c>
      <c r="L1357" s="660" t="s">
        <v>614</v>
      </c>
    </row>
    <row r="1358" spans="1:12" ht="26.4">
      <c r="A1358" s="206" t="s">
        <v>5</v>
      </c>
      <c r="B1358" s="135" t="s">
        <v>5</v>
      </c>
      <c r="C1358" s="348">
        <v>2021</v>
      </c>
      <c r="D1358" s="626" t="s">
        <v>559</v>
      </c>
      <c r="E1358" s="577" t="s">
        <v>41</v>
      </c>
      <c r="F1358" s="13" t="s">
        <v>127</v>
      </c>
      <c r="G1358" s="644" t="s">
        <v>568</v>
      </c>
      <c r="H1358" s="643" t="s">
        <v>111</v>
      </c>
      <c r="I1358" s="282" t="s">
        <v>1632</v>
      </c>
      <c r="J1358" s="135">
        <v>500</v>
      </c>
      <c r="K1358" s="101" t="s">
        <v>386</v>
      </c>
      <c r="L1358" s="660" t="s">
        <v>602</v>
      </c>
    </row>
    <row r="1359" spans="1:12" ht="26.4">
      <c r="A1359" s="206" t="s">
        <v>5</v>
      </c>
      <c r="B1359" s="135" t="s">
        <v>5</v>
      </c>
      <c r="C1359" s="348">
        <v>2021</v>
      </c>
      <c r="D1359" s="626" t="s">
        <v>559</v>
      </c>
      <c r="E1359" s="577" t="s">
        <v>41</v>
      </c>
      <c r="F1359" s="13" t="s">
        <v>127</v>
      </c>
      <c r="G1359" s="644" t="s">
        <v>568</v>
      </c>
      <c r="H1359" s="643" t="s">
        <v>111</v>
      </c>
      <c r="I1359" s="282" t="s">
        <v>606</v>
      </c>
      <c r="J1359" s="135" t="s">
        <v>613</v>
      </c>
      <c r="K1359" s="101" t="s">
        <v>386</v>
      </c>
      <c r="L1359" s="660" t="s">
        <v>614</v>
      </c>
    </row>
    <row r="1360" spans="1:12" ht="26.4">
      <c r="A1360" s="206" t="s">
        <v>5</v>
      </c>
      <c r="B1360" s="135" t="s">
        <v>5</v>
      </c>
      <c r="C1360" s="348">
        <v>2021</v>
      </c>
      <c r="D1360" s="626" t="s">
        <v>559</v>
      </c>
      <c r="E1360" s="577" t="s">
        <v>41</v>
      </c>
      <c r="F1360" s="13" t="s">
        <v>127</v>
      </c>
      <c r="G1360" s="644" t="s">
        <v>569</v>
      </c>
      <c r="H1360" s="643" t="s">
        <v>110</v>
      </c>
      <c r="I1360" s="282" t="s">
        <v>606</v>
      </c>
      <c r="J1360" s="135" t="s">
        <v>613</v>
      </c>
      <c r="K1360" s="101" t="s">
        <v>386</v>
      </c>
      <c r="L1360" s="660" t="s">
        <v>615</v>
      </c>
    </row>
    <row r="1361" spans="1:12" ht="26.4">
      <c r="A1361" s="206" t="s">
        <v>5</v>
      </c>
      <c r="B1361" s="135" t="s">
        <v>5</v>
      </c>
      <c r="C1361" s="348">
        <v>2021</v>
      </c>
      <c r="D1361" s="626" t="s">
        <v>559</v>
      </c>
      <c r="E1361" s="577" t="s">
        <v>41</v>
      </c>
      <c r="F1361" s="13" t="s">
        <v>127</v>
      </c>
      <c r="G1361" s="644" t="s">
        <v>569</v>
      </c>
      <c r="H1361" s="643" t="s">
        <v>240</v>
      </c>
      <c r="I1361" s="282" t="s">
        <v>606</v>
      </c>
      <c r="J1361" s="135" t="s">
        <v>613</v>
      </c>
      <c r="K1361" s="101" t="s">
        <v>386</v>
      </c>
      <c r="L1361" s="660" t="s">
        <v>615</v>
      </c>
    </row>
    <row r="1362" spans="1:12" ht="26.4">
      <c r="A1362" s="206" t="s">
        <v>5</v>
      </c>
      <c r="B1362" s="135" t="s">
        <v>5</v>
      </c>
      <c r="C1362" s="348">
        <v>2021</v>
      </c>
      <c r="D1362" s="626" t="s">
        <v>559</v>
      </c>
      <c r="E1362" s="577" t="s">
        <v>41</v>
      </c>
      <c r="F1362" s="13" t="s">
        <v>127</v>
      </c>
      <c r="G1362" s="644" t="s">
        <v>569</v>
      </c>
      <c r="H1362" s="573" t="s">
        <v>113</v>
      </c>
      <c r="I1362" s="282" t="s">
        <v>606</v>
      </c>
      <c r="J1362" s="135" t="s">
        <v>613</v>
      </c>
      <c r="K1362" s="101" t="s">
        <v>386</v>
      </c>
      <c r="L1362" s="660" t="s">
        <v>615</v>
      </c>
    </row>
    <row r="1363" spans="1:12" ht="26.4">
      <c r="A1363" s="206" t="s">
        <v>5</v>
      </c>
      <c r="B1363" s="135" t="s">
        <v>5</v>
      </c>
      <c r="C1363" s="348">
        <v>2021</v>
      </c>
      <c r="D1363" s="626" t="s">
        <v>559</v>
      </c>
      <c r="E1363" s="577" t="s">
        <v>41</v>
      </c>
      <c r="F1363" s="13" t="s">
        <v>127</v>
      </c>
      <c r="G1363" s="644" t="s">
        <v>569</v>
      </c>
      <c r="H1363" s="643" t="s">
        <v>112</v>
      </c>
      <c r="I1363" s="282" t="s">
        <v>606</v>
      </c>
      <c r="J1363" s="135" t="s">
        <v>613</v>
      </c>
      <c r="K1363" s="101" t="s">
        <v>386</v>
      </c>
      <c r="L1363" s="660" t="s">
        <v>615</v>
      </c>
    </row>
    <row r="1364" spans="1:12" ht="26.4">
      <c r="A1364" s="206" t="s">
        <v>5</v>
      </c>
      <c r="B1364" s="135" t="s">
        <v>5</v>
      </c>
      <c r="C1364" s="348">
        <v>2021</v>
      </c>
      <c r="D1364" s="626" t="s">
        <v>559</v>
      </c>
      <c r="E1364" s="577" t="s">
        <v>41</v>
      </c>
      <c r="F1364" s="13" t="s">
        <v>127</v>
      </c>
      <c r="G1364" s="644" t="s">
        <v>569</v>
      </c>
      <c r="H1364" s="643" t="s">
        <v>111</v>
      </c>
      <c r="I1364" s="282" t="s">
        <v>606</v>
      </c>
      <c r="J1364" s="135" t="s">
        <v>613</v>
      </c>
      <c r="K1364" s="101" t="s">
        <v>386</v>
      </c>
      <c r="L1364" s="660" t="s">
        <v>615</v>
      </c>
    </row>
    <row r="1365" spans="1:12" ht="26.4">
      <c r="A1365" s="206" t="s">
        <v>5</v>
      </c>
      <c r="B1365" s="135" t="s">
        <v>5</v>
      </c>
      <c r="C1365" s="348">
        <v>2021</v>
      </c>
      <c r="D1365" s="626" t="s">
        <v>607</v>
      </c>
      <c r="E1365" s="577" t="s">
        <v>41</v>
      </c>
      <c r="F1365" s="13" t="s">
        <v>127</v>
      </c>
      <c r="G1365" s="644" t="s">
        <v>569</v>
      </c>
      <c r="H1365" s="643" t="s">
        <v>240</v>
      </c>
      <c r="I1365" s="282" t="s">
        <v>606</v>
      </c>
      <c r="J1365" s="135" t="s">
        <v>613</v>
      </c>
      <c r="K1365" s="101" t="s">
        <v>386</v>
      </c>
      <c r="L1365" s="660" t="s">
        <v>615</v>
      </c>
    </row>
    <row r="1366" spans="1:12" ht="26.4">
      <c r="A1366" s="206" t="s">
        <v>5</v>
      </c>
      <c r="B1366" s="135" t="s">
        <v>5</v>
      </c>
      <c r="C1366" s="348">
        <v>2021</v>
      </c>
      <c r="D1366" s="626" t="s">
        <v>607</v>
      </c>
      <c r="E1366" s="577" t="s">
        <v>41</v>
      </c>
      <c r="F1366" s="13" t="s">
        <v>127</v>
      </c>
      <c r="G1366" s="644" t="s">
        <v>569</v>
      </c>
      <c r="H1366" s="573" t="s">
        <v>113</v>
      </c>
      <c r="I1366" s="282" t="s">
        <v>606</v>
      </c>
      <c r="J1366" s="135" t="s">
        <v>613</v>
      </c>
      <c r="K1366" s="101" t="s">
        <v>386</v>
      </c>
      <c r="L1366" s="660" t="s">
        <v>615</v>
      </c>
    </row>
    <row r="1367" spans="1:12" ht="26.4">
      <c r="A1367" s="206" t="s">
        <v>5</v>
      </c>
      <c r="B1367" s="135" t="s">
        <v>5</v>
      </c>
      <c r="C1367" s="348">
        <v>2021</v>
      </c>
      <c r="D1367" s="626" t="s">
        <v>607</v>
      </c>
      <c r="E1367" s="577" t="s">
        <v>41</v>
      </c>
      <c r="F1367" s="13" t="s">
        <v>127</v>
      </c>
      <c r="G1367" s="644" t="s">
        <v>569</v>
      </c>
      <c r="H1367" s="643" t="s">
        <v>112</v>
      </c>
      <c r="I1367" s="282" t="s">
        <v>606</v>
      </c>
      <c r="J1367" s="135" t="s">
        <v>613</v>
      </c>
      <c r="K1367" s="101" t="s">
        <v>386</v>
      </c>
      <c r="L1367" s="660" t="s">
        <v>615</v>
      </c>
    </row>
    <row r="1368" spans="1:12" ht="26.4">
      <c r="A1368" s="206" t="s">
        <v>5</v>
      </c>
      <c r="B1368" s="135" t="s">
        <v>5</v>
      </c>
      <c r="C1368" s="348">
        <v>2021</v>
      </c>
      <c r="D1368" s="626" t="s">
        <v>607</v>
      </c>
      <c r="E1368" s="577" t="s">
        <v>41</v>
      </c>
      <c r="F1368" s="13" t="s">
        <v>127</v>
      </c>
      <c r="G1368" s="644" t="s">
        <v>569</v>
      </c>
      <c r="H1368" s="643" t="s">
        <v>111</v>
      </c>
      <c r="I1368" s="282" t="s">
        <v>606</v>
      </c>
      <c r="J1368" s="135" t="s">
        <v>613</v>
      </c>
      <c r="K1368" s="101" t="s">
        <v>386</v>
      </c>
      <c r="L1368" s="660" t="s">
        <v>615</v>
      </c>
    </row>
    <row r="1369" spans="1:12" ht="26.4">
      <c r="A1369" s="206" t="s">
        <v>5</v>
      </c>
      <c r="B1369" s="135" t="s">
        <v>5</v>
      </c>
      <c r="C1369" s="348">
        <v>2021</v>
      </c>
      <c r="D1369" s="626" t="s">
        <v>572</v>
      </c>
      <c r="E1369" s="577" t="s">
        <v>41</v>
      </c>
      <c r="F1369" s="13" t="s">
        <v>127</v>
      </c>
      <c r="G1369" s="644" t="s">
        <v>573</v>
      </c>
      <c r="H1369" s="643" t="s">
        <v>240</v>
      </c>
      <c r="I1369" s="282" t="s">
        <v>606</v>
      </c>
      <c r="J1369" s="135" t="s">
        <v>613</v>
      </c>
      <c r="K1369" s="101" t="s">
        <v>386</v>
      </c>
      <c r="L1369" s="660" t="s">
        <v>615</v>
      </c>
    </row>
    <row r="1370" spans="1:12" ht="26.4">
      <c r="A1370" s="206" t="s">
        <v>5</v>
      </c>
      <c r="B1370" s="135" t="s">
        <v>5</v>
      </c>
      <c r="C1370" s="348">
        <v>2021</v>
      </c>
      <c r="D1370" s="626" t="s">
        <v>572</v>
      </c>
      <c r="E1370" s="577" t="s">
        <v>41</v>
      </c>
      <c r="F1370" s="13" t="s">
        <v>127</v>
      </c>
      <c r="G1370" s="644" t="s">
        <v>573</v>
      </c>
      <c r="H1370" s="573" t="s">
        <v>113</v>
      </c>
      <c r="I1370" s="282" t="s">
        <v>606</v>
      </c>
      <c r="J1370" s="135" t="s">
        <v>613</v>
      </c>
      <c r="K1370" s="101" t="s">
        <v>386</v>
      </c>
      <c r="L1370" s="660" t="s">
        <v>615</v>
      </c>
    </row>
    <row r="1371" spans="1:12" ht="26.4">
      <c r="A1371" s="206" t="s">
        <v>5</v>
      </c>
      <c r="B1371" s="135" t="s">
        <v>5</v>
      </c>
      <c r="C1371" s="348">
        <v>2021</v>
      </c>
      <c r="D1371" s="626" t="s">
        <v>572</v>
      </c>
      <c r="E1371" s="577" t="s">
        <v>41</v>
      </c>
      <c r="F1371" s="13" t="s">
        <v>127</v>
      </c>
      <c r="G1371" s="644" t="s">
        <v>573</v>
      </c>
      <c r="H1371" s="643" t="s">
        <v>112</v>
      </c>
      <c r="I1371" s="282" t="s">
        <v>606</v>
      </c>
      <c r="J1371" s="135" t="s">
        <v>613</v>
      </c>
      <c r="K1371" s="101" t="s">
        <v>386</v>
      </c>
      <c r="L1371" s="660" t="s">
        <v>615</v>
      </c>
    </row>
    <row r="1372" spans="1:12" ht="26.4">
      <c r="A1372" s="206" t="s">
        <v>5</v>
      </c>
      <c r="B1372" s="135" t="s">
        <v>5</v>
      </c>
      <c r="C1372" s="348">
        <v>2021</v>
      </c>
      <c r="D1372" s="626" t="s">
        <v>572</v>
      </c>
      <c r="E1372" s="577" t="s">
        <v>41</v>
      </c>
      <c r="F1372" s="13" t="s">
        <v>127</v>
      </c>
      <c r="G1372" s="644" t="s">
        <v>573</v>
      </c>
      <c r="H1372" s="643" t="s">
        <v>111</v>
      </c>
      <c r="I1372" s="282" t="s">
        <v>606</v>
      </c>
      <c r="J1372" s="135" t="s">
        <v>613</v>
      </c>
      <c r="K1372" s="101" t="s">
        <v>386</v>
      </c>
      <c r="L1372" s="660" t="s">
        <v>615</v>
      </c>
    </row>
    <row r="1373" spans="1:12" ht="26.4">
      <c r="A1373" s="206" t="s">
        <v>5</v>
      </c>
      <c r="B1373" s="135" t="s">
        <v>5</v>
      </c>
      <c r="C1373" s="348">
        <v>2021</v>
      </c>
      <c r="D1373" s="626" t="s">
        <v>608</v>
      </c>
      <c r="E1373" s="577" t="s">
        <v>41</v>
      </c>
      <c r="F1373" s="13" t="s">
        <v>127</v>
      </c>
      <c r="G1373" s="644" t="s">
        <v>609</v>
      </c>
      <c r="H1373" s="643" t="s">
        <v>110</v>
      </c>
      <c r="I1373" s="282" t="s">
        <v>606</v>
      </c>
      <c r="J1373" s="135" t="s">
        <v>613</v>
      </c>
      <c r="K1373" s="101" t="s">
        <v>386</v>
      </c>
      <c r="L1373" s="660" t="s">
        <v>615</v>
      </c>
    </row>
    <row r="1374" spans="1:12" ht="26.4">
      <c r="A1374" s="206" t="s">
        <v>5</v>
      </c>
      <c r="B1374" s="135" t="s">
        <v>5</v>
      </c>
      <c r="C1374" s="348">
        <v>2021</v>
      </c>
      <c r="D1374" s="626" t="s">
        <v>608</v>
      </c>
      <c r="E1374" s="577" t="s">
        <v>41</v>
      </c>
      <c r="F1374" s="13" t="s">
        <v>127</v>
      </c>
      <c r="G1374" s="644" t="s">
        <v>609</v>
      </c>
      <c r="H1374" s="643" t="s">
        <v>240</v>
      </c>
      <c r="I1374" s="282" t="s">
        <v>606</v>
      </c>
      <c r="J1374" s="135" t="s">
        <v>613</v>
      </c>
      <c r="K1374" s="101" t="s">
        <v>386</v>
      </c>
      <c r="L1374" s="660" t="s">
        <v>615</v>
      </c>
    </row>
    <row r="1375" spans="1:12" ht="26.4">
      <c r="A1375" s="206" t="s">
        <v>5</v>
      </c>
      <c r="B1375" s="135" t="s">
        <v>5</v>
      </c>
      <c r="C1375" s="348">
        <v>2021</v>
      </c>
      <c r="D1375" s="626" t="s">
        <v>608</v>
      </c>
      <c r="E1375" s="577" t="s">
        <v>41</v>
      </c>
      <c r="F1375" s="13" t="s">
        <v>127</v>
      </c>
      <c r="G1375" s="644" t="s">
        <v>609</v>
      </c>
      <c r="H1375" s="573" t="s">
        <v>113</v>
      </c>
      <c r="I1375" s="282" t="s">
        <v>606</v>
      </c>
      <c r="J1375" s="135" t="s">
        <v>613</v>
      </c>
      <c r="K1375" s="101" t="s">
        <v>386</v>
      </c>
      <c r="L1375" s="660" t="s">
        <v>615</v>
      </c>
    </row>
    <row r="1376" spans="1:12" ht="26.4">
      <c r="A1376" s="206" t="s">
        <v>5</v>
      </c>
      <c r="B1376" s="135" t="s">
        <v>5</v>
      </c>
      <c r="C1376" s="348">
        <v>2021</v>
      </c>
      <c r="D1376" s="626" t="s">
        <v>608</v>
      </c>
      <c r="E1376" s="577" t="s">
        <v>41</v>
      </c>
      <c r="F1376" s="13" t="s">
        <v>127</v>
      </c>
      <c r="G1376" s="644" t="s">
        <v>609</v>
      </c>
      <c r="H1376" s="643" t="s">
        <v>112</v>
      </c>
      <c r="I1376" s="282" t="s">
        <v>606</v>
      </c>
      <c r="J1376" s="135" t="s">
        <v>613</v>
      </c>
      <c r="K1376" s="101" t="s">
        <v>386</v>
      </c>
      <c r="L1376" s="660" t="s">
        <v>615</v>
      </c>
    </row>
    <row r="1377" spans="1:12" ht="26.4">
      <c r="A1377" s="206" t="s">
        <v>5</v>
      </c>
      <c r="B1377" s="135" t="s">
        <v>5</v>
      </c>
      <c r="C1377" s="348">
        <v>2021</v>
      </c>
      <c r="D1377" s="626" t="s">
        <v>608</v>
      </c>
      <c r="E1377" s="577" t="s">
        <v>41</v>
      </c>
      <c r="F1377" s="13" t="s">
        <v>127</v>
      </c>
      <c r="G1377" s="644" t="s">
        <v>609</v>
      </c>
      <c r="H1377" s="643" t="s">
        <v>111</v>
      </c>
      <c r="I1377" s="116" t="s">
        <v>606</v>
      </c>
      <c r="J1377" s="135" t="s">
        <v>613</v>
      </c>
      <c r="K1377" s="101" t="s">
        <v>386</v>
      </c>
      <c r="L1377" s="660" t="s">
        <v>615</v>
      </c>
    </row>
    <row r="1378" spans="1:12" ht="26.4">
      <c r="A1378" s="206" t="s">
        <v>5</v>
      </c>
      <c r="B1378" s="135" t="s">
        <v>5</v>
      </c>
      <c r="C1378" s="348">
        <v>2021</v>
      </c>
      <c r="D1378" s="626" t="s">
        <v>608</v>
      </c>
      <c r="E1378" s="577" t="s">
        <v>41</v>
      </c>
      <c r="F1378" s="13" t="s">
        <v>127</v>
      </c>
      <c r="G1378" s="644" t="s">
        <v>568</v>
      </c>
      <c r="H1378" s="643" t="s">
        <v>110</v>
      </c>
      <c r="I1378" s="282" t="s">
        <v>606</v>
      </c>
      <c r="J1378" s="135" t="s">
        <v>613</v>
      </c>
      <c r="K1378" s="101" t="s">
        <v>386</v>
      </c>
      <c r="L1378" s="660" t="s">
        <v>615</v>
      </c>
    </row>
    <row r="1379" spans="1:12" ht="26.4">
      <c r="A1379" s="206" t="s">
        <v>5</v>
      </c>
      <c r="B1379" s="135" t="s">
        <v>5</v>
      </c>
      <c r="C1379" s="348">
        <v>2021</v>
      </c>
      <c r="D1379" s="626" t="s">
        <v>608</v>
      </c>
      <c r="E1379" s="577" t="s">
        <v>41</v>
      </c>
      <c r="F1379" s="13" t="s">
        <v>127</v>
      </c>
      <c r="G1379" s="644" t="s">
        <v>568</v>
      </c>
      <c r="H1379" s="643" t="s">
        <v>240</v>
      </c>
      <c r="I1379" s="282" t="s">
        <v>606</v>
      </c>
      <c r="J1379" s="135" t="s">
        <v>613</v>
      </c>
      <c r="K1379" s="101" t="s">
        <v>386</v>
      </c>
      <c r="L1379" s="660" t="s">
        <v>615</v>
      </c>
    </row>
    <row r="1380" spans="1:12" ht="26.4">
      <c r="A1380" s="206" t="s">
        <v>5</v>
      </c>
      <c r="B1380" s="135" t="s">
        <v>5</v>
      </c>
      <c r="C1380" s="348">
        <v>2021</v>
      </c>
      <c r="D1380" s="626" t="s">
        <v>608</v>
      </c>
      <c r="E1380" s="577" t="s">
        <v>41</v>
      </c>
      <c r="F1380" s="13" t="s">
        <v>127</v>
      </c>
      <c r="G1380" s="644" t="s">
        <v>568</v>
      </c>
      <c r="H1380" s="573" t="s">
        <v>113</v>
      </c>
      <c r="I1380" s="282" t="s">
        <v>606</v>
      </c>
      <c r="J1380" s="135" t="s">
        <v>613</v>
      </c>
      <c r="K1380" s="101" t="s">
        <v>386</v>
      </c>
      <c r="L1380" s="660" t="s">
        <v>615</v>
      </c>
    </row>
    <row r="1381" spans="1:12" ht="26.4">
      <c r="A1381" s="206" t="s">
        <v>5</v>
      </c>
      <c r="B1381" s="135" t="s">
        <v>5</v>
      </c>
      <c r="C1381" s="348">
        <v>2021</v>
      </c>
      <c r="D1381" s="626" t="s">
        <v>608</v>
      </c>
      <c r="E1381" s="577" t="s">
        <v>41</v>
      </c>
      <c r="F1381" s="13" t="s">
        <v>127</v>
      </c>
      <c r="G1381" s="644" t="s">
        <v>568</v>
      </c>
      <c r="H1381" s="643" t="s">
        <v>112</v>
      </c>
      <c r="I1381" s="282" t="s">
        <v>606</v>
      </c>
      <c r="J1381" s="135" t="s">
        <v>613</v>
      </c>
      <c r="K1381" s="101" t="s">
        <v>386</v>
      </c>
      <c r="L1381" s="660" t="s">
        <v>615</v>
      </c>
    </row>
    <row r="1382" spans="1:12" ht="26.4">
      <c r="A1382" s="206" t="s">
        <v>5</v>
      </c>
      <c r="B1382" s="135" t="s">
        <v>5</v>
      </c>
      <c r="C1382" s="348">
        <v>2021</v>
      </c>
      <c r="D1382" s="626" t="s">
        <v>608</v>
      </c>
      <c r="E1382" s="577" t="s">
        <v>41</v>
      </c>
      <c r="F1382" s="13" t="s">
        <v>127</v>
      </c>
      <c r="G1382" s="644" t="s">
        <v>568</v>
      </c>
      <c r="H1382" s="643" t="s">
        <v>111</v>
      </c>
      <c r="I1382" s="282" t="s">
        <v>606</v>
      </c>
      <c r="J1382" s="135" t="s">
        <v>613</v>
      </c>
      <c r="K1382" s="101" t="s">
        <v>386</v>
      </c>
      <c r="L1382" s="660" t="s">
        <v>615</v>
      </c>
    </row>
    <row r="1383" spans="1:12" s="15" customFormat="1" ht="39.6">
      <c r="A1383" s="308" t="s">
        <v>5</v>
      </c>
      <c r="B1383" s="101" t="s">
        <v>5</v>
      </c>
      <c r="C1383" s="348">
        <v>2021</v>
      </c>
      <c r="D1383" s="569" t="s">
        <v>593</v>
      </c>
      <c r="E1383" s="576" t="s">
        <v>41</v>
      </c>
      <c r="F1383" s="310" t="s">
        <v>127</v>
      </c>
      <c r="G1383" s="576" t="s">
        <v>594</v>
      </c>
      <c r="H1383" s="643" t="s">
        <v>240</v>
      </c>
      <c r="I1383" s="116" t="s">
        <v>1632</v>
      </c>
      <c r="J1383" s="101" t="s">
        <v>613</v>
      </c>
      <c r="K1383" s="101" t="s">
        <v>386</v>
      </c>
      <c r="L1383" s="573" t="s">
        <v>894</v>
      </c>
    </row>
    <row r="1384" spans="1:12" s="15" customFormat="1" ht="26.4">
      <c r="A1384" s="308" t="s">
        <v>5</v>
      </c>
      <c r="B1384" s="101" t="s">
        <v>5</v>
      </c>
      <c r="C1384" s="348">
        <v>2021</v>
      </c>
      <c r="D1384" s="569" t="s">
        <v>593</v>
      </c>
      <c r="E1384" s="576" t="s">
        <v>41</v>
      </c>
      <c r="F1384" s="310" t="s">
        <v>127</v>
      </c>
      <c r="G1384" s="576" t="s">
        <v>594</v>
      </c>
      <c r="H1384" s="643" t="s">
        <v>240</v>
      </c>
      <c r="I1384" s="116" t="s">
        <v>606</v>
      </c>
      <c r="J1384" s="101" t="s">
        <v>613</v>
      </c>
      <c r="K1384" s="101" t="s">
        <v>386</v>
      </c>
      <c r="L1384" s="573" t="s">
        <v>614</v>
      </c>
    </row>
    <row r="1385" spans="1:12" s="15" customFormat="1" ht="39.6">
      <c r="A1385" s="308" t="s">
        <v>5</v>
      </c>
      <c r="B1385" s="101" t="s">
        <v>5</v>
      </c>
      <c r="C1385" s="348">
        <v>2021</v>
      </c>
      <c r="D1385" s="569" t="s">
        <v>593</v>
      </c>
      <c r="E1385" s="576" t="s">
        <v>41</v>
      </c>
      <c r="F1385" s="310" t="s">
        <v>127</v>
      </c>
      <c r="G1385" s="576" t="s">
        <v>594</v>
      </c>
      <c r="H1385" s="643" t="s">
        <v>112</v>
      </c>
      <c r="I1385" s="116" t="s">
        <v>1632</v>
      </c>
      <c r="J1385" s="101" t="s">
        <v>613</v>
      </c>
      <c r="K1385" s="101" t="s">
        <v>386</v>
      </c>
      <c r="L1385" s="573" t="s">
        <v>894</v>
      </c>
    </row>
    <row r="1386" spans="1:12" s="15" customFormat="1" ht="26.4">
      <c r="A1386" s="308" t="s">
        <v>5</v>
      </c>
      <c r="B1386" s="101" t="s">
        <v>5</v>
      </c>
      <c r="C1386" s="348">
        <v>2021</v>
      </c>
      <c r="D1386" s="569" t="s">
        <v>593</v>
      </c>
      <c r="E1386" s="576" t="s">
        <v>41</v>
      </c>
      <c r="F1386" s="310" t="s">
        <v>127</v>
      </c>
      <c r="G1386" s="576" t="s">
        <v>594</v>
      </c>
      <c r="H1386" s="643" t="s">
        <v>112</v>
      </c>
      <c r="I1386" s="116" t="s">
        <v>606</v>
      </c>
      <c r="J1386" s="101" t="s">
        <v>613</v>
      </c>
      <c r="K1386" s="101" t="s">
        <v>386</v>
      </c>
      <c r="L1386" s="573" t="s">
        <v>614</v>
      </c>
    </row>
    <row r="1387" spans="1:12" s="15" customFormat="1" ht="39.6">
      <c r="A1387" s="308" t="s">
        <v>5</v>
      </c>
      <c r="B1387" s="101" t="s">
        <v>5</v>
      </c>
      <c r="C1387" s="348">
        <v>2021</v>
      </c>
      <c r="D1387" s="569" t="s">
        <v>593</v>
      </c>
      <c r="E1387" s="576" t="s">
        <v>41</v>
      </c>
      <c r="F1387" s="310" t="s">
        <v>127</v>
      </c>
      <c r="G1387" s="576" t="s">
        <v>594</v>
      </c>
      <c r="H1387" s="643" t="s">
        <v>111</v>
      </c>
      <c r="I1387" s="116" t="s">
        <v>1632</v>
      </c>
      <c r="J1387" s="101" t="s">
        <v>613</v>
      </c>
      <c r="K1387" s="101" t="s">
        <v>386</v>
      </c>
      <c r="L1387" s="573" t="s">
        <v>894</v>
      </c>
    </row>
    <row r="1388" spans="1:12" s="15" customFormat="1" ht="26.4">
      <c r="A1388" s="308" t="s">
        <v>5</v>
      </c>
      <c r="B1388" s="101" t="s">
        <v>5</v>
      </c>
      <c r="C1388" s="348">
        <v>2021</v>
      </c>
      <c r="D1388" s="569" t="s">
        <v>593</v>
      </c>
      <c r="E1388" s="576" t="s">
        <v>41</v>
      </c>
      <c r="F1388" s="310" t="s">
        <v>127</v>
      </c>
      <c r="G1388" s="576" t="s">
        <v>594</v>
      </c>
      <c r="H1388" s="643" t="s">
        <v>111</v>
      </c>
      <c r="I1388" s="116" t="s">
        <v>606</v>
      </c>
      <c r="J1388" s="101" t="s">
        <v>613</v>
      </c>
      <c r="K1388" s="101" t="s">
        <v>386</v>
      </c>
      <c r="L1388" s="573" t="s">
        <v>614</v>
      </c>
    </row>
    <row r="1389" spans="1:12" ht="26.4">
      <c r="A1389" s="206" t="s">
        <v>5</v>
      </c>
      <c r="B1389" s="135" t="s">
        <v>5</v>
      </c>
      <c r="C1389" s="348">
        <v>2021</v>
      </c>
      <c r="D1389" s="626" t="s">
        <v>610</v>
      </c>
      <c r="E1389" s="577" t="s">
        <v>41</v>
      </c>
      <c r="F1389" s="13" t="s">
        <v>127</v>
      </c>
      <c r="G1389" s="644" t="s">
        <v>609</v>
      </c>
      <c r="H1389" s="643" t="s">
        <v>240</v>
      </c>
      <c r="I1389" s="282" t="s">
        <v>606</v>
      </c>
      <c r="J1389" s="135" t="s">
        <v>613</v>
      </c>
      <c r="K1389" s="101" t="s">
        <v>386</v>
      </c>
      <c r="L1389" s="660" t="s">
        <v>615</v>
      </c>
    </row>
    <row r="1390" spans="1:12" ht="26.4">
      <c r="A1390" s="206" t="s">
        <v>5</v>
      </c>
      <c r="B1390" s="135" t="s">
        <v>5</v>
      </c>
      <c r="C1390" s="348">
        <v>2021</v>
      </c>
      <c r="D1390" s="626" t="s">
        <v>610</v>
      </c>
      <c r="E1390" s="577" t="s">
        <v>41</v>
      </c>
      <c r="F1390" s="13" t="s">
        <v>127</v>
      </c>
      <c r="G1390" s="644" t="s">
        <v>609</v>
      </c>
      <c r="H1390" s="573" t="s">
        <v>113</v>
      </c>
      <c r="I1390" s="282" t="s">
        <v>606</v>
      </c>
      <c r="J1390" s="135" t="s">
        <v>613</v>
      </c>
      <c r="K1390" s="101" t="s">
        <v>386</v>
      </c>
      <c r="L1390" s="660" t="s">
        <v>615</v>
      </c>
    </row>
    <row r="1391" spans="1:12" ht="26.4">
      <c r="A1391" s="206" t="s">
        <v>5</v>
      </c>
      <c r="B1391" s="135" t="s">
        <v>5</v>
      </c>
      <c r="C1391" s="348">
        <v>2021</v>
      </c>
      <c r="D1391" s="626" t="s">
        <v>610</v>
      </c>
      <c r="E1391" s="577" t="s">
        <v>41</v>
      </c>
      <c r="F1391" s="13" t="s">
        <v>127</v>
      </c>
      <c r="G1391" s="644" t="s">
        <v>609</v>
      </c>
      <c r="H1391" s="643" t="s">
        <v>112</v>
      </c>
      <c r="I1391" s="282" t="s">
        <v>606</v>
      </c>
      <c r="J1391" s="135" t="s">
        <v>613</v>
      </c>
      <c r="K1391" s="101" t="s">
        <v>386</v>
      </c>
      <c r="L1391" s="660" t="s">
        <v>615</v>
      </c>
    </row>
    <row r="1392" spans="1:12" ht="26.4">
      <c r="A1392" s="206" t="s">
        <v>5</v>
      </c>
      <c r="B1392" s="135" t="s">
        <v>5</v>
      </c>
      <c r="C1392" s="348">
        <v>2021</v>
      </c>
      <c r="D1392" s="626" t="s">
        <v>610</v>
      </c>
      <c r="E1392" s="577" t="s">
        <v>41</v>
      </c>
      <c r="F1392" s="13" t="s">
        <v>127</v>
      </c>
      <c r="G1392" s="644" t="s">
        <v>609</v>
      </c>
      <c r="H1392" s="643" t="s">
        <v>111</v>
      </c>
      <c r="I1392" s="282" t="s">
        <v>606</v>
      </c>
      <c r="J1392" s="135" t="s">
        <v>613</v>
      </c>
      <c r="K1392" s="101" t="s">
        <v>386</v>
      </c>
      <c r="L1392" s="660" t="s">
        <v>615</v>
      </c>
    </row>
    <row r="1393" spans="1:12" ht="26.4">
      <c r="A1393" s="206" t="s">
        <v>5</v>
      </c>
      <c r="B1393" s="135" t="s">
        <v>5</v>
      </c>
      <c r="C1393" s="348">
        <v>2021</v>
      </c>
      <c r="D1393" s="626" t="s">
        <v>579</v>
      </c>
      <c r="E1393" s="577" t="s">
        <v>41</v>
      </c>
      <c r="F1393" s="13" t="s">
        <v>127</v>
      </c>
      <c r="G1393" s="644" t="s">
        <v>580</v>
      </c>
      <c r="H1393" s="643" t="s">
        <v>110</v>
      </c>
      <c r="I1393" s="282" t="s">
        <v>1632</v>
      </c>
      <c r="J1393" s="135">
        <v>500</v>
      </c>
      <c r="K1393" s="101" t="s">
        <v>386</v>
      </c>
      <c r="L1393" s="660" t="s">
        <v>602</v>
      </c>
    </row>
    <row r="1394" spans="1:12" ht="26.4">
      <c r="A1394" s="206" t="s">
        <v>5</v>
      </c>
      <c r="B1394" s="135" t="s">
        <v>5</v>
      </c>
      <c r="C1394" s="348">
        <v>2021</v>
      </c>
      <c r="D1394" s="626" t="s">
        <v>579</v>
      </c>
      <c r="E1394" s="577" t="s">
        <v>41</v>
      </c>
      <c r="F1394" s="13" t="s">
        <v>127</v>
      </c>
      <c r="G1394" s="644" t="s">
        <v>580</v>
      </c>
      <c r="H1394" s="643" t="s">
        <v>110</v>
      </c>
      <c r="I1394" s="116" t="s">
        <v>606</v>
      </c>
      <c r="J1394" s="135" t="s">
        <v>613</v>
      </c>
      <c r="K1394" s="101" t="s">
        <v>386</v>
      </c>
      <c r="L1394" s="660" t="s">
        <v>614</v>
      </c>
    </row>
    <row r="1395" spans="1:12" ht="26.4">
      <c r="A1395" s="206" t="s">
        <v>5</v>
      </c>
      <c r="B1395" s="135" t="s">
        <v>5</v>
      </c>
      <c r="C1395" s="348">
        <v>2021</v>
      </c>
      <c r="D1395" s="626" t="s">
        <v>579</v>
      </c>
      <c r="E1395" s="577" t="s">
        <v>41</v>
      </c>
      <c r="F1395" s="13" t="s">
        <v>127</v>
      </c>
      <c r="G1395" s="644" t="s">
        <v>580</v>
      </c>
      <c r="H1395" s="643" t="s">
        <v>240</v>
      </c>
      <c r="I1395" s="282" t="s">
        <v>1632</v>
      </c>
      <c r="J1395" s="135">
        <v>4500</v>
      </c>
      <c r="K1395" s="101" t="s">
        <v>386</v>
      </c>
      <c r="L1395" s="660" t="s">
        <v>602</v>
      </c>
    </row>
    <row r="1396" spans="1:12" ht="26.4">
      <c r="A1396" s="206" t="s">
        <v>5</v>
      </c>
      <c r="B1396" s="135" t="s">
        <v>5</v>
      </c>
      <c r="C1396" s="348">
        <v>2021</v>
      </c>
      <c r="D1396" s="626" t="s">
        <v>579</v>
      </c>
      <c r="E1396" s="577" t="s">
        <v>41</v>
      </c>
      <c r="F1396" s="13" t="s">
        <v>127</v>
      </c>
      <c r="G1396" s="644" t="s">
        <v>580</v>
      </c>
      <c r="H1396" s="643" t="s">
        <v>240</v>
      </c>
      <c r="I1396" s="116" t="s">
        <v>606</v>
      </c>
      <c r="J1396" s="135" t="s">
        <v>613</v>
      </c>
      <c r="K1396" s="101" t="s">
        <v>386</v>
      </c>
      <c r="L1396" s="660" t="s">
        <v>614</v>
      </c>
    </row>
    <row r="1397" spans="1:12" ht="26.4">
      <c r="A1397" s="206" t="s">
        <v>5</v>
      </c>
      <c r="B1397" s="135" t="s">
        <v>5</v>
      </c>
      <c r="C1397" s="348">
        <v>2021</v>
      </c>
      <c r="D1397" s="626" t="s">
        <v>579</v>
      </c>
      <c r="E1397" s="577" t="s">
        <v>41</v>
      </c>
      <c r="F1397" s="13" t="s">
        <v>127</v>
      </c>
      <c r="G1397" s="644" t="s">
        <v>580</v>
      </c>
      <c r="H1397" s="573" t="s">
        <v>113</v>
      </c>
      <c r="I1397" s="282" t="s">
        <v>1632</v>
      </c>
      <c r="J1397" s="135">
        <v>1500</v>
      </c>
      <c r="K1397" s="101" t="s">
        <v>386</v>
      </c>
      <c r="L1397" s="660" t="s">
        <v>602</v>
      </c>
    </row>
    <row r="1398" spans="1:12" ht="26.4">
      <c r="A1398" s="206" t="s">
        <v>5</v>
      </c>
      <c r="B1398" s="135" t="s">
        <v>5</v>
      </c>
      <c r="C1398" s="348">
        <v>2021</v>
      </c>
      <c r="D1398" s="626" t="s">
        <v>579</v>
      </c>
      <c r="E1398" s="577" t="s">
        <v>41</v>
      </c>
      <c r="F1398" s="13" t="s">
        <v>127</v>
      </c>
      <c r="G1398" s="644" t="s">
        <v>580</v>
      </c>
      <c r="H1398" s="573" t="s">
        <v>113</v>
      </c>
      <c r="I1398" s="116" t="s">
        <v>606</v>
      </c>
      <c r="J1398" s="135" t="s">
        <v>613</v>
      </c>
      <c r="K1398" s="101" t="s">
        <v>386</v>
      </c>
      <c r="L1398" s="660" t="s">
        <v>614</v>
      </c>
    </row>
    <row r="1399" spans="1:12" ht="26.4">
      <c r="A1399" s="206" t="s">
        <v>5</v>
      </c>
      <c r="B1399" s="135" t="s">
        <v>5</v>
      </c>
      <c r="C1399" s="348">
        <v>2021</v>
      </c>
      <c r="D1399" s="626" t="s">
        <v>579</v>
      </c>
      <c r="E1399" s="577" t="s">
        <v>41</v>
      </c>
      <c r="F1399" s="13" t="s">
        <v>127</v>
      </c>
      <c r="G1399" s="644" t="s">
        <v>580</v>
      </c>
      <c r="H1399" s="643" t="s">
        <v>112</v>
      </c>
      <c r="I1399" s="282" t="s">
        <v>1632</v>
      </c>
      <c r="J1399" s="135">
        <v>4500</v>
      </c>
      <c r="K1399" s="101" t="s">
        <v>386</v>
      </c>
      <c r="L1399" s="660" t="s">
        <v>602</v>
      </c>
    </row>
    <row r="1400" spans="1:12" ht="26.4">
      <c r="A1400" s="206" t="s">
        <v>5</v>
      </c>
      <c r="B1400" s="135" t="s">
        <v>5</v>
      </c>
      <c r="C1400" s="348">
        <v>2021</v>
      </c>
      <c r="D1400" s="626" t="s">
        <v>579</v>
      </c>
      <c r="E1400" s="577" t="s">
        <v>41</v>
      </c>
      <c r="F1400" s="13" t="s">
        <v>127</v>
      </c>
      <c r="G1400" s="644" t="s">
        <v>580</v>
      </c>
      <c r="H1400" s="643" t="s">
        <v>112</v>
      </c>
      <c r="I1400" s="116" t="s">
        <v>606</v>
      </c>
      <c r="J1400" s="135" t="s">
        <v>613</v>
      </c>
      <c r="K1400" s="101" t="s">
        <v>386</v>
      </c>
      <c r="L1400" s="660" t="s">
        <v>614</v>
      </c>
    </row>
    <row r="1401" spans="1:12" ht="26.4">
      <c r="A1401" s="206" t="s">
        <v>5</v>
      </c>
      <c r="B1401" s="135" t="s">
        <v>5</v>
      </c>
      <c r="C1401" s="348">
        <v>2021</v>
      </c>
      <c r="D1401" s="626" t="s">
        <v>579</v>
      </c>
      <c r="E1401" s="577" t="s">
        <v>41</v>
      </c>
      <c r="F1401" s="13" t="s">
        <v>127</v>
      </c>
      <c r="G1401" s="644" t="s">
        <v>580</v>
      </c>
      <c r="H1401" s="643" t="s">
        <v>111</v>
      </c>
      <c r="I1401" s="282" t="s">
        <v>1632</v>
      </c>
      <c r="J1401" s="135">
        <v>1500</v>
      </c>
      <c r="K1401" s="101" t="s">
        <v>386</v>
      </c>
      <c r="L1401" s="660" t="s">
        <v>602</v>
      </c>
    </row>
    <row r="1402" spans="1:12" ht="26.4">
      <c r="A1402" s="206" t="s">
        <v>5</v>
      </c>
      <c r="B1402" s="135" t="s">
        <v>5</v>
      </c>
      <c r="C1402" s="348">
        <v>2021</v>
      </c>
      <c r="D1402" s="626" t="s">
        <v>579</v>
      </c>
      <c r="E1402" s="577" t="s">
        <v>41</v>
      </c>
      <c r="F1402" s="13" t="s">
        <v>127</v>
      </c>
      <c r="G1402" s="644" t="s">
        <v>580</v>
      </c>
      <c r="H1402" s="643" t="s">
        <v>111</v>
      </c>
      <c r="I1402" s="282" t="s">
        <v>606</v>
      </c>
      <c r="J1402" s="135" t="s">
        <v>613</v>
      </c>
      <c r="K1402" s="101" t="s">
        <v>386</v>
      </c>
      <c r="L1402" s="660" t="s">
        <v>614</v>
      </c>
    </row>
    <row r="1403" spans="1:12" ht="26.4">
      <c r="A1403" s="206" t="s">
        <v>5</v>
      </c>
      <c r="B1403" s="135" t="s">
        <v>5</v>
      </c>
      <c r="C1403" s="348">
        <v>2021</v>
      </c>
      <c r="D1403" s="626" t="s">
        <v>581</v>
      </c>
      <c r="E1403" s="577" t="s">
        <v>41</v>
      </c>
      <c r="F1403" s="13" t="s">
        <v>127</v>
      </c>
      <c r="G1403" s="644" t="s">
        <v>609</v>
      </c>
      <c r="H1403" s="643" t="s">
        <v>240</v>
      </c>
      <c r="I1403" s="282" t="s">
        <v>606</v>
      </c>
      <c r="J1403" s="135" t="s">
        <v>613</v>
      </c>
      <c r="K1403" s="101" t="s">
        <v>386</v>
      </c>
      <c r="L1403" s="660" t="s">
        <v>615</v>
      </c>
    </row>
    <row r="1404" spans="1:12" ht="26.4">
      <c r="A1404" s="206" t="s">
        <v>5</v>
      </c>
      <c r="B1404" s="135" t="s">
        <v>5</v>
      </c>
      <c r="C1404" s="348">
        <v>2021</v>
      </c>
      <c r="D1404" s="626" t="s">
        <v>581</v>
      </c>
      <c r="E1404" s="577" t="s">
        <v>41</v>
      </c>
      <c r="F1404" s="13" t="s">
        <v>127</v>
      </c>
      <c r="G1404" s="644" t="s">
        <v>609</v>
      </c>
      <c r="H1404" s="573" t="s">
        <v>113</v>
      </c>
      <c r="I1404" s="282" t="s">
        <v>606</v>
      </c>
      <c r="J1404" s="135" t="s">
        <v>613</v>
      </c>
      <c r="K1404" s="101" t="s">
        <v>386</v>
      </c>
      <c r="L1404" s="660" t="s">
        <v>615</v>
      </c>
    </row>
    <row r="1405" spans="1:12" ht="26.4">
      <c r="A1405" s="206" t="s">
        <v>5</v>
      </c>
      <c r="B1405" s="135" t="s">
        <v>5</v>
      </c>
      <c r="C1405" s="348">
        <v>2021</v>
      </c>
      <c r="D1405" s="626" t="s">
        <v>581</v>
      </c>
      <c r="E1405" s="577" t="s">
        <v>41</v>
      </c>
      <c r="F1405" s="13" t="s">
        <v>127</v>
      </c>
      <c r="G1405" s="644" t="s">
        <v>609</v>
      </c>
      <c r="H1405" s="643" t="s">
        <v>112</v>
      </c>
      <c r="I1405" s="282" t="s">
        <v>606</v>
      </c>
      <c r="J1405" s="135" t="s">
        <v>613</v>
      </c>
      <c r="K1405" s="101" t="s">
        <v>386</v>
      </c>
      <c r="L1405" s="660" t="s">
        <v>615</v>
      </c>
    </row>
    <row r="1406" spans="1:12" ht="26.4">
      <c r="A1406" s="206" t="s">
        <v>5</v>
      </c>
      <c r="B1406" s="135" t="s">
        <v>5</v>
      </c>
      <c r="C1406" s="348">
        <v>2021</v>
      </c>
      <c r="D1406" s="626" t="s">
        <v>581</v>
      </c>
      <c r="E1406" s="577" t="s">
        <v>41</v>
      </c>
      <c r="F1406" s="13" t="s">
        <v>127</v>
      </c>
      <c r="G1406" s="644" t="s">
        <v>609</v>
      </c>
      <c r="H1406" s="643" t="s">
        <v>111</v>
      </c>
      <c r="I1406" s="282" t="s">
        <v>606</v>
      </c>
      <c r="J1406" s="135" t="s">
        <v>613</v>
      </c>
      <c r="K1406" s="101" t="s">
        <v>386</v>
      </c>
      <c r="L1406" s="660" t="s">
        <v>615</v>
      </c>
    </row>
    <row r="1407" spans="1:12" ht="39.6">
      <c r="A1407" s="206" t="s">
        <v>5</v>
      </c>
      <c r="B1407" s="135" t="s">
        <v>5</v>
      </c>
      <c r="C1407" s="348">
        <v>2021</v>
      </c>
      <c r="D1407" s="626" t="s">
        <v>581</v>
      </c>
      <c r="E1407" s="577" t="s">
        <v>41</v>
      </c>
      <c r="F1407" s="13" t="s">
        <v>127</v>
      </c>
      <c r="G1407" s="644" t="s">
        <v>568</v>
      </c>
      <c r="H1407" s="643" t="s">
        <v>240</v>
      </c>
      <c r="I1407" s="282" t="s">
        <v>1632</v>
      </c>
      <c r="J1407" s="135" t="s">
        <v>613</v>
      </c>
      <c r="K1407" s="101"/>
      <c r="L1407" s="660" t="s">
        <v>2219</v>
      </c>
    </row>
    <row r="1408" spans="1:12" ht="26.4">
      <c r="A1408" s="206" t="s">
        <v>5</v>
      </c>
      <c r="B1408" s="135" t="s">
        <v>5</v>
      </c>
      <c r="C1408" s="348">
        <v>2021</v>
      </c>
      <c r="D1408" s="626" t="s">
        <v>581</v>
      </c>
      <c r="E1408" s="577" t="s">
        <v>41</v>
      </c>
      <c r="F1408" s="13" t="s">
        <v>127</v>
      </c>
      <c r="G1408" s="644" t="s">
        <v>568</v>
      </c>
      <c r="H1408" s="643" t="s">
        <v>240</v>
      </c>
      <c r="I1408" s="116" t="s">
        <v>606</v>
      </c>
      <c r="J1408" s="135" t="s">
        <v>613</v>
      </c>
      <c r="K1408" s="101" t="s">
        <v>386</v>
      </c>
      <c r="L1408" s="660" t="s">
        <v>2218</v>
      </c>
    </row>
    <row r="1409" spans="1:12" ht="39.6">
      <c r="A1409" s="206" t="s">
        <v>5</v>
      </c>
      <c r="B1409" s="135" t="s">
        <v>5</v>
      </c>
      <c r="C1409" s="348">
        <v>2021</v>
      </c>
      <c r="D1409" s="626" t="s">
        <v>581</v>
      </c>
      <c r="E1409" s="577" t="s">
        <v>41</v>
      </c>
      <c r="F1409" s="13" t="s">
        <v>127</v>
      </c>
      <c r="G1409" s="644" t="s">
        <v>568</v>
      </c>
      <c r="H1409" s="573" t="s">
        <v>113</v>
      </c>
      <c r="I1409" s="282" t="s">
        <v>1632</v>
      </c>
      <c r="J1409" s="135" t="s">
        <v>613</v>
      </c>
      <c r="K1409" s="101"/>
      <c r="L1409" s="660" t="s">
        <v>2219</v>
      </c>
    </row>
    <row r="1410" spans="1:12" ht="26.4">
      <c r="A1410" s="206" t="s">
        <v>5</v>
      </c>
      <c r="B1410" s="135" t="s">
        <v>5</v>
      </c>
      <c r="C1410" s="348">
        <v>2021</v>
      </c>
      <c r="D1410" s="626" t="s">
        <v>581</v>
      </c>
      <c r="E1410" s="577" t="s">
        <v>41</v>
      </c>
      <c r="F1410" s="13" t="s">
        <v>127</v>
      </c>
      <c r="G1410" s="644" t="s">
        <v>568</v>
      </c>
      <c r="H1410" s="573" t="s">
        <v>113</v>
      </c>
      <c r="I1410" s="116" t="s">
        <v>606</v>
      </c>
      <c r="J1410" s="135" t="s">
        <v>613</v>
      </c>
      <c r="K1410" s="101" t="s">
        <v>386</v>
      </c>
      <c r="L1410" s="660" t="s">
        <v>2218</v>
      </c>
    </row>
    <row r="1411" spans="1:12" ht="39.6">
      <c r="A1411" s="206" t="s">
        <v>5</v>
      </c>
      <c r="B1411" s="135" t="s">
        <v>5</v>
      </c>
      <c r="C1411" s="348">
        <v>2021</v>
      </c>
      <c r="D1411" s="626" t="s">
        <v>581</v>
      </c>
      <c r="E1411" s="577" t="s">
        <v>41</v>
      </c>
      <c r="F1411" s="13" t="s">
        <v>127</v>
      </c>
      <c r="G1411" s="644" t="s">
        <v>568</v>
      </c>
      <c r="H1411" s="643" t="s">
        <v>112</v>
      </c>
      <c r="I1411" s="282" t="s">
        <v>1632</v>
      </c>
      <c r="J1411" s="135" t="s">
        <v>613</v>
      </c>
      <c r="K1411" s="101"/>
      <c r="L1411" s="660" t="s">
        <v>2219</v>
      </c>
    </row>
    <row r="1412" spans="1:12" ht="26.4">
      <c r="A1412" s="206" t="s">
        <v>5</v>
      </c>
      <c r="B1412" s="135" t="s">
        <v>5</v>
      </c>
      <c r="C1412" s="348">
        <v>2021</v>
      </c>
      <c r="D1412" s="626" t="s">
        <v>581</v>
      </c>
      <c r="E1412" s="577" t="s">
        <v>41</v>
      </c>
      <c r="F1412" s="13" t="s">
        <v>127</v>
      </c>
      <c r="G1412" s="644" t="s">
        <v>568</v>
      </c>
      <c r="H1412" s="643" t="s">
        <v>112</v>
      </c>
      <c r="I1412" s="116" t="s">
        <v>606</v>
      </c>
      <c r="J1412" s="135" t="s">
        <v>613</v>
      </c>
      <c r="K1412" s="101" t="s">
        <v>386</v>
      </c>
      <c r="L1412" s="660" t="s">
        <v>2218</v>
      </c>
    </row>
    <row r="1413" spans="1:12" ht="39.6">
      <c r="A1413" s="206" t="s">
        <v>5</v>
      </c>
      <c r="B1413" s="135" t="s">
        <v>5</v>
      </c>
      <c r="C1413" s="348">
        <v>2021</v>
      </c>
      <c r="D1413" s="626" t="s">
        <v>581</v>
      </c>
      <c r="E1413" s="577" t="s">
        <v>41</v>
      </c>
      <c r="F1413" s="13" t="s">
        <v>127</v>
      </c>
      <c r="G1413" s="644" t="s">
        <v>568</v>
      </c>
      <c r="H1413" s="643" t="s">
        <v>111</v>
      </c>
      <c r="I1413" s="282" t="s">
        <v>1632</v>
      </c>
      <c r="J1413" s="135" t="s">
        <v>613</v>
      </c>
      <c r="K1413" s="101"/>
      <c r="L1413" s="660" t="s">
        <v>2219</v>
      </c>
    </row>
    <row r="1414" spans="1:12" ht="26.4">
      <c r="A1414" s="206" t="s">
        <v>5</v>
      </c>
      <c r="B1414" s="135" t="s">
        <v>5</v>
      </c>
      <c r="C1414" s="348">
        <v>2021</v>
      </c>
      <c r="D1414" s="626" t="s">
        <v>581</v>
      </c>
      <c r="E1414" s="577" t="s">
        <v>41</v>
      </c>
      <c r="F1414" s="13" t="s">
        <v>127</v>
      </c>
      <c r="G1414" s="644" t="s">
        <v>568</v>
      </c>
      <c r="H1414" s="643" t="s">
        <v>111</v>
      </c>
      <c r="I1414" s="282" t="s">
        <v>606</v>
      </c>
      <c r="J1414" s="135" t="s">
        <v>613</v>
      </c>
      <c r="K1414" s="101" t="s">
        <v>386</v>
      </c>
      <c r="L1414" s="660" t="s">
        <v>2218</v>
      </c>
    </row>
    <row r="1415" spans="1:12" ht="26.4">
      <c r="A1415" s="206" t="s">
        <v>5</v>
      </c>
      <c r="B1415" s="135" t="s">
        <v>5</v>
      </c>
      <c r="C1415" s="348">
        <v>2021</v>
      </c>
      <c r="D1415" s="626" t="s">
        <v>582</v>
      </c>
      <c r="E1415" s="577" t="s">
        <v>41</v>
      </c>
      <c r="F1415" s="13" t="s">
        <v>127</v>
      </c>
      <c r="G1415" s="644" t="s">
        <v>609</v>
      </c>
      <c r="H1415" s="643" t="s">
        <v>240</v>
      </c>
      <c r="I1415" s="282" t="s">
        <v>1632</v>
      </c>
      <c r="J1415" s="135">
        <v>6000</v>
      </c>
      <c r="K1415" s="101" t="s">
        <v>386</v>
      </c>
      <c r="L1415" s="660" t="s">
        <v>602</v>
      </c>
    </row>
    <row r="1416" spans="1:12" ht="26.4">
      <c r="A1416" s="206" t="s">
        <v>5</v>
      </c>
      <c r="B1416" s="135" t="s">
        <v>5</v>
      </c>
      <c r="C1416" s="348">
        <v>2021</v>
      </c>
      <c r="D1416" s="626" t="s">
        <v>582</v>
      </c>
      <c r="E1416" s="577" t="s">
        <v>41</v>
      </c>
      <c r="F1416" s="13" t="s">
        <v>127</v>
      </c>
      <c r="G1416" s="644" t="s">
        <v>609</v>
      </c>
      <c r="H1416" s="643" t="s">
        <v>240</v>
      </c>
      <c r="I1416" s="282" t="s">
        <v>606</v>
      </c>
      <c r="J1416" s="135" t="s">
        <v>613</v>
      </c>
      <c r="K1416" s="101" t="s">
        <v>386</v>
      </c>
      <c r="L1416" s="660" t="s">
        <v>614</v>
      </c>
    </row>
    <row r="1417" spans="1:12" ht="26.4">
      <c r="A1417" s="206" t="s">
        <v>5</v>
      </c>
      <c r="B1417" s="135" t="s">
        <v>5</v>
      </c>
      <c r="C1417" s="348">
        <v>2021</v>
      </c>
      <c r="D1417" s="626" t="s">
        <v>582</v>
      </c>
      <c r="E1417" s="577" t="s">
        <v>41</v>
      </c>
      <c r="F1417" s="13" t="s">
        <v>127</v>
      </c>
      <c r="G1417" s="644" t="s">
        <v>609</v>
      </c>
      <c r="H1417" s="573" t="s">
        <v>113</v>
      </c>
      <c r="I1417" s="282" t="s">
        <v>1632</v>
      </c>
      <c r="J1417" s="135">
        <v>2000</v>
      </c>
      <c r="K1417" s="101" t="s">
        <v>386</v>
      </c>
      <c r="L1417" s="660" t="s">
        <v>602</v>
      </c>
    </row>
    <row r="1418" spans="1:12" ht="26.4">
      <c r="A1418" s="206" t="s">
        <v>5</v>
      </c>
      <c r="B1418" s="135" t="s">
        <v>5</v>
      </c>
      <c r="C1418" s="348">
        <v>2021</v>
      </c>
      <c r="D1418" s="626" t="s">
        <v>582</v>
      </c>
      <c r="E1418" s="577" t="s">
        <v>41</v>
      </c>
      <c r="F1418" s="13" t="s">
        <v>127</v>
      </c>
      <c r="G1418" s="644" t="s">
        <v>609</v>
      </c>
      <c r="H1418" s="573" t="s">
        <v>113</v>
      </c>
      <c r="I1418" s="282" t="s">
        <v>606</v>
      </c>
      <c r="J1418" s="135" t="s">
        <v>613</v>
      </c>
      <c r="K1418" s="101" t="s">
        <v>386</v>
      </c>
      <c r="L1418" s="660" t="s">
        <v>614</v>
      </c>
    </row>
    <row r="1419" spans="1:12" ht="26.4">
      <c r="A1419" s="206" t="s">
        <v>5</v>
      </c>
      <c r="B1419" s="135" t="s">
        <v>5</v>
      </c>
      <c r="C1419" s="348">
        <v>2021</v>
      </c>
      <c r="D1419" s="626" t="s">
        <v>582</v>
      </c>
      <c r="E1419" s="577" t="s">
        <v>41</v>
      </c>
      <c r="F1419" s="13" t="s">
        <v>127</v>
      </c>
      <c r="G1419" s="644" t="s">
        <v>609</v>
      </c>
      <c r="H1419" s="643" t="s">
        <v>112</v>
      </c>
      <c r="I1419" s="282" t="s">
        <v>1632</v>
      </c>
      <c r="J1419" s="135">
        <v>6000</v>
      </c>
      <c r="K1419" s="101" t="s">
        <v>386</v>
      </c>
      <c r="L1419" s="660" t="s">
        <v>602</v>
      </c>
    </row>
    <row r="1420" spans="1:12" ht="26.4">
      <c r="A1420" s="206" t="s">
        <v>5</v>
      </c>
      <c r="B1420" s="135" t="s">
        <v>5</v>
      </c>
      <c r="C1420" s="348">
        <v>2021</v>
      </c>
      <c r="D1420" s="626" t="s">
        <v>582</v>
      </c>
      <c r="E1420" s="577" t="s">
        <v>41</v>
      </c>
      <c r="F1420" s="13" t="s">
        <v>127</v>
      </c>
      <c r="G1420" s="644" t="s">
        <v>609</v>
      </c>
      <c r="H1420" s="643" t="s">
        <v>112</v>
      </c>
      <c r="I1420" s="282" t="s">
        <v>606</v>
      </c>
      <c r="J1420" s="135" t="s">
        <v>613</v>
      </c>
      <c r="K1420" s="101" t="s">
        <v>386</v>
      </c>
      <c r="L1420" s="660" t="s">
        <v>614</v>
      </c>
    </row>
    <row r="1421" spans="1:12" ht="26.4">
      <c r="A1421" s="206" t="s">
        <v>5</v>
      </c>
      <c r="B1421" s="135" t="s">
        <v>5</v>
      </c>
      <c r="C1421" s="348">
        <v>2021</v>
      </c>
      <c r="D1421" s="626" t="s">
        <v>582</v>
      </c>
      <c r="E1421" s="577" t="s">
        <v>41</v>
      </c>
      <c r="F1421" s="13" t="s">
        <v>127</v>
      </c>
      <c r="G1421" s="644" t="s">
        <v>609</v>
      </c>
      <c r="H1421" s="643" t="s">
        <v>111</v>
      </c>
      <c r="I1421" s="282" t="s">
        <v>1632</v>
      </c>
      <c r="J1421" s="135">
        <v>2000</v>
      </c>
      <c r="K1421" s="101" t="s">
        <v>386</v>
      </c>
      <c r="L1421" s="660" t="s">
        <v>602</v>
      </c>
    </row>
    <row r="1422" spans="1:12" ht="26.4">
      <c r="A1422" s="206" t="s">
        <v>5</v>
      </c>
      <c r="B1422" s="135" t="s">
        <v>5</v>
      </c>
      <c r="C1422" s="348">
        <v>2021</v>
      </c>
      <c r="D1422" s="626" t="s">
        <v>582</v>
      </c>
      <c r="E1422" s="577" t="s">
        <v>41</v>
      </c>
      <c r="F1422" s="13" t="s">
        <v>127</v>
      </c>
      <c r="G1422" s="644" t="s">
        <v>609</v>
      </c>
      <c r="H1422" s="643" t="s">
        <v>111</v>
      </c>
      <c r="I1422" s="282" t="s">
        <v>606</v>
      </c>
      <c r="J1422" s="135" t="s">
        <v>613</v>
      </c>
      <c r="K1422" s="101" t="s">
        <v>386</v>
      </c>
      <c r="L1422" s="660" t="s">
        <v>614</v>
      </c>
    </row>
    <row r="1423" spans="1:12" ht="26.4">
      <c r="A1423" s="206" t="s">
        <v>5</v>
      </c>
      <c r="B1423" s="135" t="s">
        <v>5</v>
      </c>
      <c r="C1423" s="348">
        <v>2021</v>
      </c>
      <c r="D1423" s="626" t="s">
        <v>611</v>
      </c>
      <c r="E1423" s="577" t="s">
        <v>41</v>
      </c>
      <c r="F1423" s="13" t="s">
        <v>127</v>
      </c>
      <c r="G1423" s="644" t="s">
        <v>584</v>
      </c>
      <c r="H1423" s="643" t="s">
        <v>110</v>
      </c>
      <c r="I1423" s="282" t="s">
        <v>1632</v>
      </c>
      <c r="J1423" s="135">
        <v>1500</v>
      </c>
      <c r="K1423" s="101" t="s">
        <v>386</v>
      </c>
      <c r="L1423" s="660" t="s">
        <v>602</v>
      </c>
    </row>
    <row r="1424" spans="1:12" ht="26.4">
      <c r="A1424" s="206" t="s">
        <v>5</v>
      </c>
      <c r="B1424" s="135" t="s">
        <v>5</v>
      </c>
      <c r="C1424" s="348">
        <v>2021</v>
      </c>
      <c r="D1424" s="626" t="s">
        <v>611</v>
      </c>
      <c r="E1424" s="577" t="s">
        <v>41</v>
      </c>
      <c r="F1424" s="13" t="s">
        <v>127</v>
      </c>
      <c r="G1424" s="644" t="s">
        <v>584</v>
      </c>
      <c r="H1424" s="643" t="s">
        <v>110</v>
      </c>
      <c r="I1424" s="282" t="s">
        <v>606</v>
      </c>
      <c r="J1424" s="135" t="s">
        <v>613</v>
      </c>
      <c r="K1424" s="101" t="s">
        <v>386</v>
      </c>
      <c r="L1424" s="660" t="s">
        <v>614</v>
      </c>
    </row>
    <row r="1425" spans="1:12" ht="26.4">
      <c r="A1425" s="206" t="s">
        <v>5</v>
      </c>
      <c r="B1425" s="135" t="s">
        <v>5</v>
      </c>
      <c r="C1425" s="348">
        <v>2021</v>
      </c>
      <c r="D1425" s="626" t="s">
        <v>611</v>
      </c>
      <c r="E1425" s="577" t="s">
        <v>41</v>
      </c>
      <c r="F1425" s="13" t="s">
        <v>127</v>
      </c>
      <c r="G1425" s="644" t="s">
        <v>584</v>
      </c>
      <c r="H1425" s="643" t="s">
        <v>240</v>
      </c>
      <c r="I1425" s="282" t="s">
        <v>1632</v>
      </c>
      <c r="J1425" s="135">
        <v>15000</v>
      </c>
      <c r="K1425" s="101" t="s">
        <v>386</v>
      </c>
      <c r="L1425" s="660" t="s">
        <v>602</v>
      </c>
    </row>
    <row r="1426" spans="1:12" ht="26.4">
      <c r="A1426" s="206" t="s">
        <v>5</v>
      </c>
      <c r="B1426" s="135" t="s">
        <v>5</v>
      </c>
      <c r="C1426" s="348">
        <v>2021</v>
      </c>
      <c r="D1426" s="626" t="s">
        <v>611</v>
      </c>
      <c r="E1426" s="577" t="s">
        <v>41</v>
      </c>
      <c r="F1426" s="13" t="s">
        <v>127</v>
      </c>
      <c r="G1426" s="644" t="s">
        <v>584</v>
      </c>
      <c r="H1426" s="643" t="s">
        <v>240</v>
      </c>
      <c r="I1426" s="282" t="s">
        <v>606</v>
      </c>
      <c r="J1426" s="135" t="s">
        <v>613</v>
      </c>
      <c r="K1426" s="101" t="s">
        <v>386</v>
      </c>
      <c r="L1426" s="660" t="s">
        <v>614</v>
      </c>
    </row>
    <row r="1427" spans="1:12" ht="26.4">
      <c r="A1427" s="206" t="s">
        <v>5</v>
      </c>
      <c r="B1427" s="135" t="s">
        <v>5</v>
      </c>
      <c r="C1427" s="348">
        <v>2021</v>
      </c>
      <c r="D1427" s="626" t="s">
        <v>611</v>
      </c>
      <c r="E1427" s="577" t="s">
        <v>41</v>
      </c>
      <c r="F1427" s="13" t="s">
        <v>127</v>
      </c>
      <c r="G1427" s="644" t="s">
        <v>584</v>
      </c>
      <c r="H1427" s="573" t="s">
        <v>113</v>
      </c>
      <c r="I1427" s="282" t="s">
        <v>1632</v>
      </c>
      <c r="J1427" s="135">
        <v>6000</v>
      </c>
      <c r="K1427" s="101" t="s">
        <v>386</v>
      </c>
      <c r="L1427" s="660" t="s">
        <v>602</v>
      </c>
    </row>
    <row r="1428" spans="1:12" ht="26.4">
      <c r="A1428" s="206" t="s">
        <v>5</v>
      </c>
      <c r="B1428" s="135" t="s">
        <v>5</v>
      </c>
      <c r="C1428" s="348">
        <v>2021</v>
      </c>
      <c r="D1428" s="626" t="s">
        <v>611</v>
      </c>
      <c r="E1428" s="577" t="s">
        <v>41</v>
      </c>
      <c r="F1428" s="13" t="s">
        <v>127</v>
      </c>
      <c r="G1428" s="644" t="s">
        <v>584</v>
      </c>
      <c r="H1428" s="573" t="s">
        <v>113</v>
      </c>
      <c r="I1428" s="282" t="s">
        <v>606</v>
      </c>
      <c r="J1428" s="135" t="s">
        <v>613</v>
      </c>
      <c r="K1428" s="101" t="s">
        <v>386</v>
      </c>
      <c r="L1428" s="660" t="s">
        <v>614</v>
      </c>
    </row>
    <row r="1429" spans="1:12" ht="26.4">
      <c r="A1429" s="206" t="s">
        <v>5</v>
      </c>
      <c r="B1429" s="135" t="s">
        <v>5</v>
      </c>
      <c r="C1429" s="348">
        <v>2021</v>
      </c>
      <c r="D1429" s="626" t="s">
        <v>611</v>
      </c>
      <c r="E1429" s="577" t="s">
        <v>41</v>
      </c>
      <c r="F1429" s="13" t="s">
        <v>127</v>
      </c>
      <c r="G1429" s="644" t="s">
        <v>584</v>
      </c>
      <c r="H1429" s="643" t="s">
        <v>112</v>
      </c>
      <c r="I1429" s="282" t="s">
        <v>1632</v>
      </c>
      <c r="J1429" s="135">
        <v>15000</v>
      </c>
      <c r="K1429" s="101" t="s">
        <v>386</v>
      </c>
      <c r="L1429" s="660" t="s">
        <v>602</v>
      </c>
    </row>
    <row r="1430" spans="1:12" ht="26.4">
      <c r="A1430" s="206" t="s">
        <v>5</v>
      </c>
      <c r="B1430" s="135" t="s">
        <v>5</v>
      </c>
      <c r="C1430" s="348">
        <v>2021</v>
      </c>
      <c r="D1430" s="626" t="s">
        <v>611</v>
      </c>
      <c r="E1430" s="577" t="s">
        <v>41</v>
      </c>
      <c r="F1430" s="13" t="s">
        <v>127</v>
      </c>
      <c r="G1430" s="644" t="s">
        <v>584</v>
      </c>
      <c r="H1430" s="643" t="s">
        <v>112</v>
      </c>
      <c r="I1430" s="282" t="s">
        <v>606</v>
      </c>
      <c r="J1430" s="135" t="s">
        <v>613</v>
      </c>
      <c r="K1430" s="101" t="s">
        <v>386</v>
      </c>
      <c r="L1430" s="660" t="s">
        <v>614</v>
      </c>
    </row>
    <row r="1431" spans="1:12" ht="26.4">
      <c r="A1431" s="206" t="s">
        <v>5</v>
      </c>
      <c r="B1431" s="135" t="s">
        <v>5</v>
      </c>
      <c r="C1431" s="348">
        <v>2021</v>
      </c>
      <c r="D1431" s="626" t="s">
        <v>611</v>
      </c>
      <c r="E1431" s="577" t="s">
        <v>41</v>
      </c>
      <c r="F1431" s="13" t="s">
        <v>127</v>
      </c>
      <c r="G1431" s="644" t="s">
        <v>584</v>
      </c>
      <c r="H1431" s="643" t="s">
        <v>111</v>
      </c>
      <c r="I1431" s="282" t="s">
        <v>1632</v>
      </c>
      <c r="J1431" s="135">
        <v>6000</v>
      </c>
      <c r="K1431" s="101" t="s">
        <v>386</v>
      </c>
      <c r="L1431" s="660" t="s">
        <v>602</v>
      </c>
    </row>
    <row r="1432" spans="1:12" ht="26.4">
      <c r="A1432" s="206" t="s">
        <v>5</v>
      </c>
      <c r="B1432" s="135" t="s">
        <v>5</v>
      </c>
      <c r="C1432" s="348">
        <v>2021</v>
      </c>
      <c r="D1432" s="626" t="s">
        <v>611</v>
      </c>
      <c r="E1432" s="577" t="s">
        <v>41</v>
      </c>
      <c r="F1432" s="13" t="s">
        <v>127</v>
      </c>
      <c r="G1432" s="644" t="s">
        <v>584</v>
      </c>
      <c r="H1432" s="643" t="s">
        <v>111</v>
      </c>
      <c r="I1432" s="282" t="s">
        <v>606</v>
      </c>
      <c r="J1432" s="135" t="s">
        <v>613</v>
      </c>
      <c r="K1432" s="101" t="s">
        <v>386</v>
      </c>
      <c r="L1432" s="660" t="s">
        <v>614</v>
      </c>
    </row>
    <row r="1433" spans="1:12" ht="26.4">
      <c r="A1433" s="206" t="s">
        <v>5</v>
      </c>
      <c r="B1433" s="135" t="s">
        <v>5</v>
      </c>
      <c r="C1433" s="348">
        <v>2021</v>
      </c>
      <c r="D1433" s="626" t="s">
        <v>612</v>
      </c>
      <c r="E1433" s="577" t="s">
        <v>41</v>
      </c>
      <c r="F1433" s="13" t="s">
        <v>127</v>
      </c>
      <c r="G1433" s="644" t="s">
        <v>587</v>
      </c>
      <c r="H1433" s="643" t="s">
        <v>240</v>
      </c>
      <c r="I1433" s="282" t="s">
        <v>1632</v>
      </c>
      <c r="J1433" s="135">
        <v>2000</v>
      </c>
      <c r="K1433" s="101" t="s">
        <v>386</v>
      </c>
      <c r="L1433" s="660" t="s">
        <v>602</v>
      </c>
    </row>
    <row r="1434" spans="1:12" ht="26.4">
      <c r="A1434" s="206" t="s">
        <v>5</v>
      </c>
      <c r="B1434" s="135" t="s">
        <v>5</v>
      </c>
      <c r="C1434" s="348">
        <v>2021</v>
      </c>
      <c r="D1434" s="626" t="s">
        <v>612</v>
      </c>
      <c r="E1434" s="577" t="s">
        <v>41</v>
      </c>
      <c r="F1434" s="13" t="s">
        <v>127</v>
      </c>
      <c r="G1434" s="644" t="s">
        <v>587</v>
      </c>
      <c r="H1434" s="643" t="s">
        <v>240</v>
      </c>
      <c r="I1434" s="282" t="s">
        <v>606</v>
      </c>
      <c r="J1434" s="135" t="s">
        <v>613</v>
      </c>
      <c r="K1434" s="101" t="s">
        <v>386</v>
      </c>
      <c r="L1434" s="660" t="s">
        <v>614</v>
      </c>
    </row>
    <row r="1435" spans="1:12" ht="26.4">
      <c r="A1435" s="206" t="s">
        <v>5</v>
      </c>
      <c r="B1435" s="135" t="s">
        <v>5</v>
      </c>
      <c r="C1435" s="348">
        <v>2021</v>
      </c>
      <c r="D1435" s="626" t="s">
        <v>612</v>
      </c>
      <c r="E1435" s="577" t="s">
        <v>41</v>
      </c>
      <c r="F1435" s="13" t="s">
        <v>127</v>
      </c>
      <c r="G1435" s="644" t="s">
        <v>587</v>
      </c>
      <c r="H1435" s="573" t="s">
        <v>113</v>
      </c>
      <c r="I1435" s="282" t="s">
        <v>1632</v>
      </c>
      <c r="J1435" s="135">
        <v>600</v>
      </c>
      <c r="K1435" s="101" t="s">
        <v>386</v>
      </c>
      <c r="L1435" s="660" t="s">
        <v>602</v>
      </c>
    </row>
    <row r="1436" spans="1:12" ht="26.4">
      <c r="A1436" s="206" t="s">
        <v>5</v>
      </c>
      <c r="B1436" s="135" t="s">
        <v>5</v>
      </c>
      <c r="C1436" s="348">
        <v>2021</v>
      </c>
      <c r="D1436" s="626" t="s">
        <v>612</v>
      </c>
      <c r="E1436" s="577" t="s">
        <v>41</v>
      </c>
      <c r="F1436" s="13" t="s">
        <v>127</v>
      </c>
      <c r="G1436" s="644" t="s">
        <v>587</v>
      </c>
      <c r="H1436" s="573" t="s">
        <v>113</v>
      </c>
      <c r="I1436" s="282" t="s">
        <v>606</v>
      </c>
      <c r="J1436" s="135" t="s">
        <v>613</v>
      </c>
      <c r="K1436" s="101" t="s">
        <v>386</v>
      </c>
      <c r="L1436" s="660" t="s">
        <v>614</v>
      </c>
    </row>
    <row r="1437" spans="1:12" ht="26.4">
      <c r="A1437" s="206" t="s">
        <v>5</v>
      </c>
      <c r="B1437" s="135" t="s">
        <v>5</v>
      </c>
      <c r="C1437" s="348">
        <v>2021</v>
      </c>
      <c r="D1437" s="626" t="s">
        <v>612</v>
      </c>
      <c r="E1437" s="577" t="s">
        <v>41</v>
      </c>
      <c r="F1437" s="13" t="s">
        <v>127</v>
      </c>
      <c r="G1437" s="644" t="s">
        <v>587</v>
      </c>
      <c r="H1437" s="643" t="s">
        <v>112</v>
      </c>
      <c r="I1437" s="282" t="s">
        <v>1632</v>
      </c>
      <c r="J1437" s="135">
        <v>2000</v>
      </c>
      <c r="K1437" s="101" t="s">
        <v>386</v>
      </c>
      <c r="L1437" s="660" t="s">
        <v>602</v>
      </c>
    </row>
    <row r="1438" spans="1:12" ht="26.4">
      <c r="A1438" s="206" t="s">
        <v>5</v>
      </c>
      <c r="B1438" s="135" t="s">
        <v>5</v>
      </c>
      <c r="C1438" s="348">
        <v>2021</v>
      </c>
      <c r="D1438" s="626" t="s">
        <v>612</v>
      </c>
      <c r="E1438" s="577" t="s">
        <v>41</v>
      </c>
      <c r="F1438" s="13" t="s">
        <v>127</v>
      </c>
      <c r="G1438" s="644" t="s">
        <v>587</v>
      </c>
      <c r="H1438" s="643" t="s">
        <v>112</v>
      </c>
      <c r="I1438" s="282" t="s">
        <v>606</v>
      </c>
      <c r="J1438" s="135" t="s">
        <v>613</v>
      </c>
      <c r="K1438" s="101" t="s">
        <v>386</v>
      </c>
      <c r="L1438" s="660" t="s">
        <v>614</v>
      </c>
    </row>
    <row r="1439" spans="1:12" ht="26.4">
      <c r="A1439" s="206" t="s">
        <v>5</v>
      </c>
      <c r="B1439" s="135" t="s">
        <v>5</v>
      </c>
      <c r="C1439" s="348">
        <v>2021</v>
      </c>
      <c r="D1439" s="626" t="s">
        <v>612</v>
      </c>
      <c r="E1439" s="577" t="s">
        <v>41</v>
      </c>
      <c r="F1439" s="13" t="s">
        <v>127</v>
      </c>
      <c r="G1439" s="644" t="s">
        <v>587</v>
      </c>
      <c r="H1439" s="643" t="s">
        <v>111</v>
      </c>
      <c r="I1439" s="282" t="s">
        <v>1632</v>
      </c>
      <c r="J1439" s="135">
        <v>600</v>
      </c>
      <c r="K1439" s="101" t="s">
        <v>386</v>
      </c>
      <c r="L1439" s="660" t="s">
        <v>602</v>
      </c>
    </row>
    <row r="1440" spans="1:12" ht="26.4">
      <c r="A1440" s="206" t="s">
        <v>5</v>
      </c>
      <c r="B1440" s="135" t="s">
        <v>5</v>
      </c>
      <c r="C1440" s="348">
        <v>2021</v>
      </c>
      <c r="D1440" s="626" t="s">
        <v>612</v>
      </c>
      <c r="E1440" s="577" t="s">
        <v>41</v>
      </c>
      <c r="F1440" s="13" t="s">
        <v>127</v>
      </c>
      <c r="G1440" s="644" t="s">
        <v>587</v>
      </c>
      <c r="H1440" s="643" t="s">
        <v>111</v>
      </c>
      <c r="I1440" s="282" t="s">
        <v>606</v>
      </c>
      <c r="J1440" s="135" t="s">
        <v>613</v>
      </c>
      <c r="K1440" s="101" t="s">
        <v>386</v>
      </c>
      <c r="L1440" s="660" t="s">
        <v>614</v>
      </c>
    </row>
    <row r="1441" spans="1:12" ht="26.4">
      <c r="A1441" s="206" t="s">
        <v>5</v>
      </c>
      <c r="B1441" s="135" t="s">
        <v>5</v>
      </c>
      <c r="C1441" s="348">
        <v>2021</v>
      </c>
      <c r="D1441" s="626" t="s">
        <v>612</v>
      </c>
      <c r="E1441" s="577" t="s">
        <v>41</v>
      </c>
      <c r="F1441" s="13" t="s">
        <v>127</v>
      </c>
      <c r="G1441" s="644" t="s">
        <v>568</v>
      </c>
      <c r="H1441" s="643" t="s">
        <v>110</v>
      </c>
      <c r="I1441" s="282" t="s">
        <v>606</v>
      </c>
      <c r="J1441" s="135" t="s">
        <v>613</v>
      </c>
      <c r="K1441" s="101" t="s">
        <v>386</v>
      </c>
      <c r="L1441" s="660" t="s">
        <v>614</v>
      </c>
    </row>
    <row r="1442" spans="1:12" ht="26.4">
      <c r="A1442" s="206" t="s">
        <v>5</v>
      </c>
      <c r="B1442" s="135" t="s">
        <v>5</v>
      </c>
      <c r="C1442" s="348">
        <v>2021</v>
      </c>
      <c r="D1442" s="626" t="s">
        <v>612</v>
      </c>
      <c r="E1442" s="577" t="s">
        <v>41</v>
      </c>
      <c r="F1442" s="13" t="s">
        <v>127</v>
      </c>
      <c r="G1442" s="644" t="s">
        <v>568</v>
      </c>
      <c r="H1442" s="643" t="s">
        <v>240</v>
      </c>
      <c r="I1442" s="282" t="s">
        <v>1632</v>
      </c>
      <c r="J1442" s="135">
        <v>6000</v>
      </c>
      <c r="K1442" s="101" t="s">
        <v>386</v>
      </c>
      <c r="L1442" s="660" t="s">
        <v>602</v>
      </c>
    </row>
    <row r="1443" spans="1:12" ht="26.4">
      <c r="A1443" s="206" t="s">
        <v>5</v>
      </c>
      <c r="B1443" s="135" t="s">
        <v>5</v>
      </c>
      <c r="C1443" s="348">
        <v>2021</v>
      </c>
      <c r="D1443" s="626" t="s">
        <v>612</v>
      </c>
      <c r="E1443" s="577" t="s">
        <v>41</v>
      </c>
      <c r="F1443" s="13" t="s">
        <v>127</v>
      </c>
      <c r="G1443" s="644" t="s">
        <v>568</v>
      </c>
      <c r="H1443" s="643" t="s">
        <v>240</v>
      </c>
      <c r="I1443" s="282" t="s">
        <v>606</v>
      </c>
      <c r="J1443" s="135" t="s">
        <v>613</v>
      </c>
      <c r="K1443" s="101" t="s">
        <v>386</v>
      </c>
      <c r="L1443" s="660" t="s">
        <v>614</v>
      </c>
    </row>
    <row r="1444" spans="1:12" ht="26.4">
      <c r="A1444" s="206" t="s">
        <v>5</v>
      </c>
      <c r="B1444" s="135" t="s">
        <v>5</v>
      </c>
      <c r="C1444" s="348">
        <v>2021</v>
      </c>
      <c r="D1444" s="626" t="s">
        <v>612</v>
      </c>
      <c r="E1444" s="577" t="s">
        <v>41</v>
      </c>
      <c r="F1444" s="13" t="s">
        <v>127</v>
      </c>
      <c r="G1444" s="644" t="s">
        <v>568</v>
      </c>
      <c r="H1444" s="573" t="s">
        <v>113</v>
      </c>
      <c r="I1444" s="282" t="s">
        <v>1632</v>
      </c>
      <c r="J1444" s="135">
        <v>1500</v>
      </c>
      <c r="K1444" s="101" t="s">
        <v>386</v>
      </c>
      <c r="L1444" s="660" t="s">
        <v>602</v>
      </c>
    </row>
    <row r="1445" spans="1:12" ht="26.4">
      <c r="A1445" s="206" t="s">
        <v>5</v>
      </c>
      <c r="B1445" s="135" t="s">
        <v>5</v>
      </c>
      <c r="C1445" s="348">
        <v>2021</v>
      </c>
      <c r="D1445" s="626" t="s">
        <v>612</v>
      </c>
      <c r="E1445" s="577" t="s">
        <v>41</v>
      </c>
      <c r="F1445" s="13" t="s">
        <v>127</v>
      </c>
      <c r="G1445" s="644" t="s">
        <v>568</v>
      </c>
      <c r="H1445" s="573" t="s">
        <v>113</v>
      </c>
      <c r="I1445" s="282" t="s">
        <v>606</v>
      </c>
      <c r="J1445" s="135" t="s">
        <v>613</v>
      </c>
      <c r="K1445" s="101" t="s">
        <v>386</v>
      </c>
      <c r="L1445" s="660" t="s">
        <v>614</v>
      </c>
    </row>
    <row r="1446" spans="1:12" ht="26.4">
      <c r="A1446" s="206" t="s">
        <v>5</v>
      </c>
      <c r="B1446" s="135" t="s">
        <v>5</v>
      </c>
      <c r="C1446" s="348">
        <v>2021</v>
      </c>
      <c r="D1446" s="626" t="s">
        <v>612</v>
      </c>
      <c r="E1446" s="577" t="s">
        <v>41</v>
      </c>
      <c r="F1446" s="13" t="s">
        <v>127</v>
      </c>
      <c r="G1446" s="644" t="s">
        <v>568</v>
      </c>
      <c r="H1446" s="643" t="s">
        <v>112</v>
      </c>
      <c r="I1446" s="282" t="s">
        <v>1632</v>
      </c>
      <c r="J1446" s="135">
        <v>6000</v>
      </c>
      <c r="K1446" s="101" t="s">
        <v>386</v>
      </c>
      <c r="L1446" s="660" t="s">
        <v>602</v>
      </c>
    </row>
    <row r="1447" spans="1:12" ht="26.4">
      <c r="A1447" s="206" t="s">
        <v>5</v>
      </c>
      <c r="B1447" s="135" t="s">
        <v>5</v>
      </c>
      <c r="C1447" s="348">
        <v>2021</v>
      </c>
      <c r="D1447" s="626" t="s">
        <v>612</v>
      </c>
      <c r="E1447" s="577" t="s">
        <v>41</v>
      </c>
      <c r="F1447" s="13" t="s">
        <v>127</v>
      </c>
      <c r="G1447" s="644" t="s">
        <v>568</v>
      </c>
      <c r="H1447" s="643" t="s">
        <v>112</v>
      </c>
      <c r="I1447" s="282" t="s">
        <v>606</v>
      </c>
      <c r="J1447" s="135" t="s">
        <v>613</v>
      </c>
      <c r="K1447" s="101" t="s">
        <v>386</v>
      </c>
      <c r="L1447" s="660" t="s">
        <v>614</v>
      </c>
    </row>
    <row r="1448" spans="1:12" ht="26.4">
      <c r="A1448" s="206" t="s">
        <v>5</v>
      </c>
      <c r="B1448" s="135" t="s">
        <v>5</v>
      </c>
      <c r="C1448" s="348">
        <v>2021</v>
      </c>
      <c r="D1448" s="626" t="s">
        <v>612</v>
      </c>
      <c r="E1448" s="577" t="s">
        <v>41</v>
      </c>
      <c r="F1448" s="13" t="s">
        <v>127</v>
      </c>
      <c r="G1448" s="644" t="s">
        <v>568</v>
      </c>
      <c r="H1448" s="643" t="s">
        <v>111</v>
      </c>
      <c r="I1448" s="282" t="s">
        <v>1632</v>
      </c>
      <c r="J1448" s="135">
        <v>1500</v>
      </c>
      <c r="K1448" s="101" t="s">
        <v>386</v>
      </c>
      <c r="L1448" s="660" t="s">
        <v>602</v>
      </c>
    </row>
    <row r="1449" spans="1:12" ht="26.4">
      <c r="A1449" s="206" t="s">
        <v>5</v>
      </c>
      <c r="B1449" s="135" t="s">
        <v>5</v>
      </c>
      <c r="C1449" s="348">
        <v>2021</v>
      </c>
      <c r="D1449" s="626" t="s">
        <v>612</v>
      </c>
      <c r="E1449" s="577" t="s">
        <v>41</v>
      </c>
      <c r="F1449" s="13" t="s">
        <v>127</v>
      </c>
      <c r="G1449" s="644" t="s">
        <v>568</v>
      </c>
      <c r="H1449" s="643" t="s">
        <v>111</v>
      </c>
      <c r="I1449" s="282" t="s">
        <v>606</v>
      </c>
      <c r="J1449" s="135" t="s">
        <v>613</v>
      </c>
      <c r="K1449" s="101" t="s">
        <v>386</v>
      </c>
      <c r="L1449" s="660" t="s">
        <v>614</v>
      </c>
    </row>
    <row r="1450" spans="1:12" ht="26.4">
      <c r="A1450" s="206" t="s">
        <v>5</v>
      </c>
      <c r="B1450" s="135" t="s">
        <v>5</v>
      </c>
      <c r="C1450" s="348">
        <v>2021</v>
      </c>
      <c r="D1450" s="626" t="s">
        <v>612</v>
      </c>
      <c r="E1450" s="577" t="s">
        <v>41</v>
      </c>
      <c r="F1450" s="13" t="s">
        <v>127</v>
      </c>
      <c r="G1450" s="644" t="s">
        <v>588</v>
      </c>
      <c r="H1450" s="643" t="s">
        <v>240</v>
      </c>
      <c r="I1450" s="282" t="s">
        <v>1632</v>
      </c>
      <c r="J1450" s="135">
        <v>5000</v>
      </c>
      <c r="K1450" s="101" t="s">
        <v>386</v>
      </c>
      <c r="L1450" s="660" t="s">
        <v>602</v>
      </c>
    </row>
    <row r="1451" spans="1:12" ht="26.4">
      <c r="A1451" s="206" t="s">
        <v>5</v>
      </c>
      <c r="B1451" s="135" t="s">
        <v>5</v>
      </c>
      <c r="C1451" s="348">
        <v>2021</v>
      </c>
      <c r="D1451" s="626" t="s">
        <v>612</v>
      </c>
      <c r="E1451" s="577" t="s">
        <v>41</v>
      </c>
      <c r="F1451" s="13" t="s">
        <v>127</v>
      </c>
      <c r="G1451" s="644" t="s">
        <v>588</v>
      </c>
      <c r="H1451" s="643" t="s">
        <v>240</v>
      </c>
      <c r="I1451" s="282" t="s">
        <v>606</v>
      </c>
      <c r="J1451" s="135" t="s">
        <v>613</v>
      </c>
      <c r="K1451" s="101" t="s">
        <v>386</v>
      </c>
      <c r="L1451" s="660" t="s">
        <v>614</v>
      </c>
    </row>
    <row r="1452" spans="1:12" ht="26.4">
      <c r="A1452" s="206" t="s">
        <v>5</v>
      </c>
      <c r="B1452" s="135" t="s">
        <v>5</v>
      </c>
      <c r="C1452" s="348">
        <v>2021</v>
      </c>
      <c r="D1452" s="626" t="s">
        <v>612</v>
      </c>
      <c r="E1452" s="577" t="s">
        <v>41</v>
      </c>
      <c r="F1452" s="13" t="s">
        <v>127</v>
      </c>
      <c r="G1452" s="644" t="s">
        <v>588</v>
      </c>
      <c r="H1452" s="573" t="s">
        <v>113</v>
      </c>
      <c r="I1452" s="282" t="s">
        <v>1632</v>
      </c>
      <c r="J1452" s="135">
        <v>1000</v>
      </c>
      <c r="K1452" s="101" t="s">
        <v>386</v>
      </c>
      <c r="L1452" s="660" t="s">
        <v>602</v>
      </c>
    </row>
    <row r="1453" spans="1:12" ht="26.4">
      <c r="A1453" s="206" t="s">
        <v>5</v>
      </c>
      <c r="B1453" s="135" t="s">
        <v>5</v>
      </c>
      <c r="C1453" s="348">
        <v>2021</v>
      </c>
      <c r="D1453" s="626" t="s">
        <v>612</v>
      </c>
      <c r="E1453" s="577" t="s">
        <v>41</v>
      </c>
      <c r="F1453" s="13" t="s">
        <v>127</v>
      </c>
      <c r="G1453" s="644" t="s">
        <v>588</v>
      </c>
      <c r="H1453" s="573" t="s">
        <v>113</v>
      </c>
      <c r="I1453" s="282" t="s">
        <v>606</v>
      </c>
      <c r="J1453" s="135" t="s">
        <v>613</v>
      </c>
      <c r="K1453" s="101" t="s">
        <v>386</v>
      </c>
      <c r="L1453" s="660" t="s">
        <v>614</v>
      </c>
    </row>
    <row r="1454" spans="1:12" ht="26.4">
      <c r="A1454" s="206" t="s">
        <v>5</v>
      </c>
      <c r="B1454" s="135" t="s">
        <v>5</v>
      </c>
      <c r="C1454" s="348">
        <v>2021</v>
      </c>
      <c r="D1454" s="626" t="s">
        <v>612</v>
      </c>
      <c r="E1454" s="577" t="s">
        <v>41</v>
      </c>
      <c r="F1454" s="13" t="s">
        <v>127</v>
      </c>
      <c r="G1454" s="644" t="s">
        <v>588</v>
      </c>
      <c r="H1454" s="643" t="s">
        <v>112</v>
      </c>
      <c r="I1454" s="282" t="s">
        <v>1632</v>
      </c>
      <c r="J1454" s="135">
        <v>5000</v>
      </c>
      <c r="K1454" s="101" t="s">
        <v>386</v>
      </c>
      <c r="L1454" s="660" t="s">
        <v>602</v>
      </c>
    </row>
    <row r="1455" spans="1:12" ht="26.4">
      <c r="A1455" s="206" t="s">
        <v>5</v>
      </c>
      <c r="B1455" s="135" t="s">
        <v>5</v>
      </c>
      <c r="C1455" s="348">
        <v>2021</v>
      </c>
      <c r="D1455" s="626" t="s">
        <v>612</v>
      </c>
      <c r="E1455" s="577" t="s">
        <v>41</v>
      </c>
      <c r="F1455" s="13" t="s">
        <v>127</v>
      </c>
      <c r="G1455" s="644" t="s">
        <v>588</v>
      </c>
      <c r="H1455" s="643" t="s">
        <v>112</v>
      </c>
      <c r="I1455" s="282" t="s">
        <v>606</v>
      </c>
      <c r="J1455" s="135" t="s">
        <v>613</v>
      </c>
      <c r="K1455" s="101" t="s">
        <v>386</v>
      </c>
      <c r="L1455" s="660" t="s">
        <v>614</v>
      </c>
    </row>
    <row r="1456" spans="1:12" ht="26.4">
      <c r="A1456" s="206" t="s">
        <v>5</v>
      </c>
      <c r="B1456" s="135" t="s">
        <v>5</v>
      </c>
      <c r="C1456" s="348">
        <v>2021</v>
      </c>
      <c r="D1456" s="626" t="s">
        <v>612</v>
      </c>
      <c r="E1456" s="577" t="s">
        <v>41</v>
      </c>
      <c r="F1456" s="13" t="s">
        <v>127</v>
      </c>
      <c r="G1456" s="644" t="s">
        <v>588</v>
      </c>
      <c r="H1456" s="643" t="s">
        <v>111</v>
      </c>
      <c r="I1456" s="282" t="s">
        <v>1632</v>
      </c>
      <c r="J1456" s="135">
        <v>1000</v>
      </c>
      <c r="K1456" s="101" t="s">
        <v>386</v>
      </c>
      <c r="L1456" s="660" t="s">
        <v>602</v>
      </c>
    </row>
    <row r="1457" spans="1:12" ht="26.4">
      <c r="A1457" s="206" t="s">
        <v>5</v>
      </c>
      <c r="B1457" s="135" t="s">
        <v>5</v>
      </c>
      <c r="C1457" s="348">
        <v>2021</v>
      </c>
      <c r="D1457" s="626" t="s">
        <v>612</v>
      </c>
      <c r="E1457" s="577" t="s">
        <v>41</v>
      </c>
      <c r="F1457" s="13" t="s">
        <v>127</v>
      </c>
      <c r="G1457" s="644" t="s">
        <v>588</v>
      </c>
      <c r="H1457" s="643" t="s">
        <v>111</v>
      </c>
      <c r="I1457" s="282" t="s">
        <v>606</v>
      </c>
      <c r="J1457" s="135" t="s">
        <v>613</v>
      </c>
      <c r="K1457" s="101" t="s">
        <v>386</v>
      </c>
      <c r="L1457" s="660" t="s">
        <v>614</v>
      </c>
    </row>
    <row r="1458" spans="1:12" ht="26.4">
      <c r="A1458" s="206" t="s">
        <v>5</v>
      </c>
      <c r="B1458" s="135" t="s">
        <v>5</v>
      </c>
      <c r="C1458" s="348">
        <v>2021</v>
      </c>
      <c r="D1458" s="626" t="s">
        <v>589</v>
      </c>
      <c r="E1458" s="577" t="s">
        <v>41</v>
      </c>
      <c r="F1458" s="13" t="s">
        <v>127</v>
      </c>
      <c r="G1458" s="644" t="s">
        <v>569</v>
      </c>
      <c r="H1458" s="643" t="s">
        <v>240</v>
      </c>
      <c r="I1458" s="282" t="s">
        <v>606</v>
      </c>
      <c r="J1458" s="135" t="s">
        <v>613</v>
      </c>
      <c r="K1458" s="101" t="s">
        <v>386</v>
      </c>
      <c r="L1458" s="660" t="s">
        <v>616</v>
      </c>
    </row>
    <row r="1459" spans="1:12" ht="26.4">
      <c r="A1459" s="206" t="s">
        <v>5</v>
      </c>
      <c r="B1459" s="135" t="s">
        <v>5</v>
      </c>
      <c r="C1459" s="348">
        <v>2021</v>
      </c>
      <c r="D1459" s="626" t="s">
        <v>589</v>
      </c>
      <c r="E1459" s="577" t="s">
        <v>41</v>
      </c>
      <c r="F1459" s="13" t="s">
        <v>127</v>
      </c>
      <c r="G1459" s="644" t="s">
        <v>569</v>
      </c>
      <c r="H1459" s="573" t="s">
        <v>113</v>
      </c>
      <c r="I1459" s="282" t="s">
        <v>606</v>
      </c>
      <c r="J1459" s="135" t="s">
        <v>613</v>
      </c>
      <c r="K1459" s="101" t="s">
        <v>386</v>
      </c>
      <c r="L1459" s="660" t="s">
        <v>616</v>
      </c>
    </row>
    <row r="1460" spans="1:12" ht="26.4">
      <c r="A1460" s="206" t="s">
        <v>5</v>
      </c>
      <c r="B1460" s="135" t="s">
        <v>5</v>
      </c>
      <c r="C1460" s="348">
        <v>2021</v>
      </c>
      <c r="D1460" s="626" t="s">
        <v>589</v>
      </c>
      <c r="E1460" s="577" t="s">
        <v>41</v>
      </c>
      <c r="F1460" s="13" t="s">
        <v>127</v>
      </c>
      <c r="G1460" s="644" t="s">
        <v>569</v>
      </c>
      <c r="H1460" s="643" t="s">
        <v>112</v>
      </c>
      <c r="I1460" s="282" t="s">
        <v>606</v>
      </c>
      <c r="J1460" s="135" t="s">
        <v>613</v>
      </c>
      <c r="K1460" s="101" t="s">
        <v>386</v>
      </c>
      <c r="L1460" s="660" t="s">
        <v>616</v>
      </c>
    </row>
    <row r="1461" spans="1:12" ht="26.4">
      <c r="A1461" s="206" t="s">
        <v>5</v>
      </c>
      <c r="B1461" s="135" t="s">
        <v>5</v>
      </c>
      <c r="C1461" s="348">
        <v>2021</v>
      </c>
      <c r="D1461" s="626" t="s">
        <v>589</v>
      </c>
      <c r="E1461" s="577" t="s">
        <v>41</v>
      </c>
      <c r="F1461" s="13" t="s">
        <v>127</v>
      </c>
      <c r="G1461" s="644" t="s">
        <v>569</v>
      </c>
      <c r="H1461" s="643" t="s">
        <v>111</v>
      </c>
      <c r="I1461" s="282" t="s">
        <v>606</v>
      </c>
      <c r="J1461" s="135" t="s">
        <v>613</v>
      </c>
      <c r="K1461" s="101" t="s">
        <v>386</v>
      </c>
      <c r="L1461" s="660" t="s">
        <v>616</v>
      </c>
    </row>
    <row r="1462" spans="1:12" ht="66">
      <c r="A1462" s="206" t="s">
        <v>5</v>
      </c>
      <c r="B1462" s="135" t="s">
        <v>5</v>
      </c>
      <c r="C1462" s="348">
        <v>2021</v>
      </c>
      <c r="D1462" s="626" t="s">
        <v>561</v>
      </c>
      <c r="E1462" s="577" t="s">
        <v>41</v>
      </c>
      <c r="F1462" s="13" t="s">
        <v>127</v>
      </c>
      <c r="G1462" s="644" t="s">
        <v>599</v>
      </c>
      <c r="H1462" s="643" t="s">
        <v>110</v>
      </c>
      <c r="I1462" s="282" t="s">
        <v>1632</v>
      </c>
      <c r="J1462" s="135" t="s">
        <v>600</v>
      </c>
      <c r="K1462" s="101" t="s">
        <v>386</v>
      </c>
      <c r="L1462" s="660"/>
    </row>
    <row r="1463" spans="1:12" ht="66">
      <c r="A1463" s="206" t="s">
        <v>5</v>
      </c>
      <c r="B1463" s="135" t="s">
        <v>5</v>
      </c>
      <c r="C1463" s="348">
        <v>2021</v>
      </c>
      <c r="D1463" s="626" t="s">
        <v>561</v>
      </c>
      <c r="E1463" s="577" t="s">
        <v>41</v>
      </c>
      <c r="F1463" s="13" t="s">
        <v>127</v>
      </c>
      <c r="G1463" s="644" t="s">
        <v>599</v>
      </c>
      <c r="H1463" s="643" t="s">
        <v>240</v>
      </c>
      <c r="I1463" s="282" t="s">
        <v>1632</v>
      </c>
      <c r="J1463" s="135" t="s">
        <v>600</v>
      </c>
      <c r="K1463" s="101" t="s">
        <v>386</v>
      </c>
      <c r="L1463" s="660"/>
    </row>
    <row r="1464" spans="1:12" ht="66">
      <c r="A1464" s="206" t="s">
        <v>5</v>
      </c>
      <c r="B1464" s="135" t="s">
        <v>5</v>
      </c>
      <c r="C1464" s="348">
        <v>2021</v>
      </c>
      <c r="D1464" s="626" t="s">
        <v>561</v>
      </c>
      <c r="E1464" s="577" t="s">
        <v>41</v>
      </c>
      <c r="F1464" s="13" t="s">
        <v>127</v>
      </c>
      <c r="G1464" s="644" t="s">
        <v>599</v>
      </c>
      <c r="H1464" s="573" t="s">
        <v>113</v>
      </c>
      <c r="I1464" s="282" t="s">
        <v>1632</v>
      </c>
      <c r="J1464" s="135" t="s">
        <v>600</v>
      </c>
      <c r="K1464" s="101" t="s">
        <v>386</v>
      </c>
      <c r="L1464" s="660"/>
    </row>
    <row r="1465" spans="1:12" ht="66">
      <c r="A1465" s="206" t="s">
        <v>5</v>
      </c>
      <c r="B1465" s="135" t="s">
        <v>5</v>
      </c>
      <c r="C1465" s="348">
        <v>2021</v>
      </c>
      <c r="D1465" s="626" t="s">
        <v>561</v>
      </c>
      <c r="E1465" s="577" t="s">
        <v>41</v>
      </c>
      <c r="F1465" s="13" t="s">
        <v>127</v>
      </c>
      <c r="G1465" s="644" t="s">
        <v>599</v>
      </c>
      <c r="H1465" s="643" t="s">
        <v>112</v>
      </c>
      <c r="I1465" s="282" t="s">
        <v>1632</v>
      </c>
      <c r="J1465" s="135" t="s">
        <v>600</v>
      </c>
      <c r="K1465" s="101" t="s">
        <v>386</v>
      </c>
      <c r="L1465" s="660"/>
    </row>
    <row r="1466" spans="1:12" ht="66">
      <c r="A1466" s="206" t="s">
        <v>5</v>
      </c>
      <c r="B1466" s="135" t="s">
        <v>5</v>
      </c>
      <c r="C1466" s="348">
        <v>2021</v>
      </c>
      <c r="D1466" s="626" t="s">
        <v>561</v>
      </c>
      <c r="E1466" s="577" t="s">
        <v>41</v>
      </c>
      <c r="F1466" s="13" t="s">
        <v>127</v>
      </c>
      <c r="G1466" s="644" t="s">
        <v>599</v>
      </c>
      <c r="H1466" s="643" t="s">
        <v>111</v>
      </c>
      <c r="I1466" s="282" t="s">
        <v>1632</v>
      </c>
      <c r="J1466" s="135" t="s">
        <v>600</v>
      </c>
      <c r="K1466" s="101" t="s">
        <v>386</v>
      </c>
      <c r="L1466" s="660"/>
    </row>
    <row r="1467" spans="1:12" ht="79.2">
      <c r="A1467" s="206" t="s">
        <v>5</v>
      </c>
      <c r="B1467" s="206" t="s">
        <v>5</v>
      </c>
      <c r="C1467" s="348">
        <v>2021</v>
      </c>
      <c r="D1467" s="632" t="s">
        <v>670</v>
      </c>
      <c r="E1467" s="619" t="s">
        <v>715</v>
      </c>
      <c r="F1467" s="223" t="s">
        <v>438</v>
      </c>
      <c r="G1467" s="650" t="s">
        <v>671</v>
      </c>
      <c r="H1467" s="648" t="s">
        <v>240</v>
      </c>
      <c r="I1467" s="252" t="s">
        <v>1632</v>
      </c>
      <c r="J1467" s="356">
        <v>1200</v>
      </c>
      <c r="K1467" s="101" t="s">
        <v>386</v>
      </c>
      <c r="L1467" s="660"/>
    </row>
    <row r="1468" spans="1:12" ht="79.2">
      <c r="A1468" s="206" t="s">
        <v>5</v>
      </c>
      <c r="B1468" s="206" t="s">
        <v>5</v>
      </c>
      <c r="C1468" s="348">
        <v>2021</v>
      </c>
      <c r="D1468" s="632" t="s">
        <v>670</v>
      </c>
      <c r="E1468" s="619" t="s">
        <v>715</v>
      </c>
      <c r="F1468" s="223" t="s">
        <v>438</v>
      </c>
      <c r="G1468" s="650" t="s">
        <v>671</v>
      </c>
      <c r="H1468" s="648" t="s">
        <v>110</v>
      </c>
      <c r="I1468" s="252" t="s">
        <v>1632</v>
      </c>
      <c r="J1468" s="356">
        <v>1200</v>
      </c>
      <c r="K1468" s="101" t="s">
        <v>386</v>
      </c>
      <c r="L1468" s="660"/>
    </row>
    <row r="1469" spans="1:12" ht="79.2">
      <c r="A1469" s="206" t="s">
        <v>5</v>
      </c>
      <c r="B1469" s="206" t="s">
        <v>5</v>
      </c>
      <c r="C1469" s="348">
        <v>2021</v>
      </c>
      <c r="D1469" s="632" t="s">
        <v>670</v>
      </c>
      <c r="E1469" s="619" t="s">
        <v>715</v>
      </c>
      <c r="F1469" s="223" t="s">
        <v>438</v>
      </c>
      <c r="G1469" s="650" t="s">
        <v>671</v>
      </c>
      <c r="H1469" s="648" t="s">
        <v>111</v>
      </c>
      <c r="I1469" s="252" t="s">
        <v>1632</v>
      </c>
      <c r="J1469" s="356">
        <v>1200</v>
      </c>
      <c r="K1469" s="101" t="s">
        <v>386</v>
      </c>
      <c r="L1469" s="660"/>
    </row>
    <row r="1470" spans="1:12" ht="79.2">
      <c r="A1470" s="206" t="s">
        <v>5</v>
      </c>
      <c r="B1470" s="206" t="s">
        <v>5</v>
      </c>
      <c r="C1470" s="348">
        <v>2021</v>
      </c>
      <c r="D1470" s="632" t="s">
        <v>670</v>
      </c>
      <c r="E1470" s="619" t="s">
        <v>715</v>
      </c>
      <c r="F1470" s="223" t="s">
        <v>438</v>
      </c>
      <c r="G1470" s="650" t="s">
        <v>671</v>
      </c>
      <c r="H1470" s="648" t="s">
        <v>112</v>
      </c>
      <c r="I1470" s="252" t="s">
        <v>1632</v>
      </c>
      <c r="J1470" s="356">
        <v>1200</v>
      </c>
      <c r="K1470" s="101" t="s">
        <v>386</v>
      </c>
      <c r="L1470" s="660"/>
    </row>
    <row r="1471" spans="1:12" ht="79.2">
      <c r="A1471" s="206" t="s">
        <v>5</v>
      </c>
      <c r="B1471" s="206" t="s">
        <v>5</v>
      </c>
      <c r="C1471" s="348">
        <v>2021</v>
      </c>
      <c r="D1471" s="632" t="s">
        <v>670</v>
      </c>
      <c r="E1471" s="619" t="s">
        <v>715</v>
      </c>
      <c r="F1471" s="223" t="s">
        <v>438</v>
      </c>
      <c r="G1471" s="650" t="s">
        <v>671</v>
      </c>
      <c r="H1471" s="658" t="s">
        <v>113</v>
      </c>
      <c r="I1471" s="252" t="s">
        <v>1632</v>
      </c>
      <c r="J1471" s="356">
        <v>1200</v>
      </c>
      <c r="K1471" s="101" t="s">
        <v>386</v>
      </c>
      <c r="L1471" s="660"/>
    </row>
    <row r="1472" spans="1:12" ht="79.2">
      <c r="A1472" s="206" t="s">
        <v>5</v>
      </c>
      <c r="B1472" s="206" t="s">
        <v>5</v>
      </c>
      <c r="C1472" s="348">
        <v>2021</v>
      </c>
      <c r="D1472" s="632" t="s">
        <v>673</v>
      </c>
      <c r="E1472" s="619" t="s">
        <v>715</v>
      </c>
      <c r="F1472" s="223" t="s">
        <v>438</v>
      </c>
      <c r="G1472" s="650" t="s">
        <v>671</v>
      </c>
      <c r="H1472" s="648" t="s">
        <v>240</v>
      </c>
      <c r="I1472" s="252" t="s">
        <v>1632</v>
      </c>
      <c r="J1472" s="356">
        <v>1200</v>
      </c>
      <c r="K1472" s="101" t="s">
        <v>386</v>
      </c>
      <c r="L1472" s="660"/>
    </row>
    <row r="1473" spans="1:12" ht="79.2">
      <c r="A1473" s="206" t="s">
        <v>5</v>
      </c>
      <c r="B1473" s="206" t="s">
        <v>5</v>
      </c>
      <c r="C1473" s="348">
        <v>2021</v>
      </c>
      <c r="D1473" s="632" t="s">
        <v>673</v>
      </c>
      <c r="E1473" s="619" t="s">
        <v>715</v>
      </c>
      <c r="F1473" s="223" t="s">
        <v>438</v>
      </c>
      <c r="G1473" s="650" t="s">
        <v>671</v>
      </c>
      <c r="H1473" s="648" t="s">
        <v>111</v>
      </c>
      <c r="I1473" s="252" t="s">
        <v>1632</v>
      </c>
      <c r="J1473" s="356">
        <v>1200</v>
      </c>
      <c r="K1473" s="101" t="s">
        <v>386</v>
      </c>
      <c r="L1473" s="660"/>
    </row>
    <row r="1474" spans="1:12" ht="79.2">
      <c r="A1474" s="206" t="s">
        <v>5</v>
      </c>
      <c r="B1474" s="206" t="s">
        <v>5</v>
      </c>
      <c r="C1474" s="348">
        <v>2021</v>
      </c>
      <c r="D1474" s="632" t="s">
        <v>673</v>
      </c>
      <c r="E1474" s="619" t="s">
        <v>715</v>
      </c>
      <c r="F1474" s="223" t="s">
        <v>438</v>
      </c>
      <c r="G1474" s="650" t="s">
        <v>671</v>
      </c>
      <c r="H1474" s="648" t="s">
        <v>112</v>
      </c>
      <c r="I1474" s="252" t="s">
        <v>1632</v>
      </c>
      <c r="J1474" s="356">
        <v>1200</v>
      </c>
      <c r="K1474" s="101" t="s">
        <v>386</v>
      </c>
      <c r="L1474" s="660"/>
    </row>
    <row r="1475" spans="1:12" ht="79.2">
      <c r="A1475" s="206" t="s">
        <v>5</v>
      </c>
      <c r="B1475" s="206" t="s">
        <v>5</v>
      </c>
      <c r="C1475" s="348">
        <v>2021</v>
      </c>
      <c r="D1475" s="632" t="s">
        <v>673</v>
      </c>
      <c r="E1475" s="619" t="s">
        <v>715</v>
      </c>
      <c r="F1475" s="223" t="s">
        <v>438</v>
      </c>
      <c r="G1475" s="650" t="s">
        <v>671</v>
      </c>
      <c r="H1475" s="658" t="s">
        <v>113</v>
      </c>
      <c r="I1475" s="252" t="s">
        <v>1632</v>
      </c>
      <c r="J1475" s="356">
        <v>1200</v>
      </c>
      <c r="K1475" s="101" t="s">
        <v>386</v>
      </c>
      <c r="L1475" s="660"/>
    </row>
    <row r="1476" spans="1:12" ht="79.2">
      <c r="A1476" s="206" t="s">
        <v>5</v>
      </c>
      <c r="B1476" s="206" t="s">
        <v>5</v>
      </c>
      <c r="C1476" s="348">
        <v>2021</v>
      </c>
      <c r="D1476" s="632" t="s">
        <v>674</v>
      </c>
      <c r="E1476" s="619" t="s">
        <v>715</v>
      </c>
      <c r="F1476" s="223" t="s">
        <v>438</v>
      </c>
      <c r="G1476" s="650" t="s">
        <v>671</v>
      </c>
      <c r="H1476" s="648" t="s">
        <v>240</v>
      </c>
      <c r="I1476" s="252" t="s">
        <v>1632</v>
      </c>
      <c r="J1476" s="356">
        <v>1200</v>
      </c>
      <c r="K1476" s="101" t="s">
        <v>386</v>
      </c>
      <c r="L1476" s="658" t="s">
        <v>2568</v>
      </c>
    </row>
    <row r="1477" spans="1:12" ht="79.2">
      <c r="A1477" s="206" t="s">
        <v>5</v>
      </c>
      <c r="B1477" s="206" t="s">
        <v>5</v>
      </c>
      <c r="C1477" s="348">
        <v>2021</v>
      </c>
      <c r="D1477" s="632" t="s">
        <v>674</v>
      </c>
      <c r="E1477" s="619" t="s">
        <v>715</v>
      </c>
      <c r="F1477" s="223" t="s">
        <v>438</v>
      </c>
      <c r="G1477" s="650" t="s">
        <v>671</v>
      </c>
      <c r="H1477" s="648" t="s">
        <v>111</v>
      </c>
      <c r="I1477" s="252" t="s">
        <v>1632</v>
      </c>
      <c r="J1477" s="356">
        <v>1200</v>
      </c>
      <c r="K1477" s="101" t="s">
        <v>386</v>
      </c>
      <c r="L1477" s="658" t="s">
        <v>2568</v>
      </c>
    </row>
    <row r="1478" spans="1:12" ht="79.2">
      <c r="A1478" s="206" t="s">
        <v>5</v>
      </c>
      <c r="B1478" s="206" t="s">
        <v>5</v>
      </c>
      <c r="C1478" s="348">
        <v>2021</v>
      </c>
      <c r="D1478" s="632" t="s">
        <v>674</v>
      </c>
      <c r="E1478" s="619" t="s">
        <v>715</v>
      </c>
      <c r="F1478" s="223" t="s">
        <v>438</v>
      </c>
      <c r="G1478" s="650" t="s">
        <v>671</v>
      </c>
      <c r="H1478" s="648" t="s">
        <v>112</v>
      </c>
      <c r="I1478" s="252" t="s">
        <v>1632</v>
      </c>
      <c r="J1478" s="356">
        <v>1200</v>
      </c>
      <c r="K1478" s="101" t="s">
        <v>386</v>
      </c>
      <c r="L1478" s="658" t="s">
        <v>2568</v>
      </c>
    </row>
    <row r="1479" spans="1:12" ht="79.2">
      <c r="A1479" s="206" t="s">
        <v>5</v>
      </c>
      <c r="B1479" s="206" t="s">
        <v>5</v>
      </c>
      <c r="C1479" s="348">
        <v>2021</v>
      </c>
      <c r="D1479" s="632" t="s">
        <v>674</v>
      </c>
      <c r="E1479" s="619" t="s">
        <v>715</v>
      </c>
      <c r="F1479" s="223" t="s">
        <v>438</v>
      </c>
      <c r="G1479" s="650" t="s">
        <v>671</v>
      </c>
      <c r="H1479" s="658" t="s">
        <v>113</v>
      </c>
      <c r="I1479" s="252" t="s">
        <v>1632</v>
      </c>
      <c r="J1479" s="356">
        <v>1200</v>
      </c>
      <c r="K1479" s="101" t="s">
        <v>386</v>
      </c>
      <c r="L1479" s="658" t="s">
        <v>2568</v>
      </c>
    </row>
    <row r="1480" spans="1:12" ht="79.2">
      <c r="A1480" s="206" t="s">
        <v>5</v>
      </c>
      <c r="B1480" s="206" t="s">
        <v>5</v>
      </c>
      <c r="C1480" s="348">
        <v>2021</v>
      </c>
      <c r="D1480" s="632" t="s">
        <v>675</v>
      </c>
      <c r="E1480" s="619" t="s">
        <v>715</v>
      </c>
      <c r="F1480" s="223" t="s">
        <v>438</v>
      </c>
      <c r="G1480" s="650" t="s">
        <v>671</v>
      </c>
      <c r="H1480" s="648" t="s">
        <v>240</v>
      </c>
      <c r="I1480" s="252" t="s">
        <v>1632</v>
      </c>
      <c r="J1480" s="356">
        <v>1200</v>
      </c>
      <c r="K1480" s="101" t="s">
        <v>386</v>
      </c>
      <c r="L1480" s="660"/>
    </row>
    <row r="1481" spans="1:12" ht="79.2">
      <c r="A1481" s="206" t="s">
        <v>5</v>
      </c>
      <c r="B1481" s="206" t="s">
        <v>5</v>
      </c>
      <c r="C1481" s="348">
        <v>2021</v>
      </c>
      <c r="D1481" s="632" t="s">
        <v>675</v>
      </c>
      <c r="E1481" s="619" t="s">
        <v>715</v>
      </c>
      <c r="F1481" s="223" t="s">
        <v>438</v>
      </c>
      <c r="G1481" s="650" t="s">
        <v>671</v>
      </c>
      <c r="H1481" s="648" t="s">
        <v>111</v>
      </c>
      <c r="I1481" s="252" t="s">
        <v>1632</v>
      </c>
      <c r="J1481" s="356">
        <v>1200</v>
      </c>
      <c r="K1481" s="101" t="s">
        <v>386</v>
      </c>
      <c r="L1481" s="660"/>
    </row>
    <row r="1482" spans="1:12" ht="79.2">
      <c r="A1482" s="206" t="s">
        <v>5</v>
      </c>
      <c r="B1482" s="206" t="s">
        <v>5</v>
      </c>
      <c r="C1482" s="348">
        <v>2021</v>
      </c>
      <c r="D1482" s="632" t="s">
        <v>675</v>
      </c>
      <c r="E1482" s="619" t="s">
        <v>715</v>
      </c>
      <c r="F1482" s="223" t="s">
        <v>438</v>
      </c>
      <c r="G1482" s="650" t="s">
        <v>671</v>
      </c>
      <c r="H1482" s="648" t="s">
        <v>112</v>
      </c>
      <c r="I1482" s="252" t="s">
        <v>1632</v>
      </c>
      <c r="J1482" s="356">
        <v>1200</v>
      </c>
      <c r="K1482" s="101" t="s">
        <v>386</v>
      </c>
      <c r="L1482" s="660"/>
    </row>
    <row r="1483" spans="1:12" ht="79.2">
      <c r="A1483" s="206" t="s">
        <v>5</v>
      </c>
      <c r="B1483" s="206" t="s">
        <v>5</v>
      </c>
      <c r="C1483" s="348">
        <v>2021</v>
      </c>
      <c r="D1483" s="632" t="s">
        <v>675</v>
      </c>
      <c r="E1483" s="619" t="s">
        <v>715</v>
      </c>
      <c r="F1483" s="223" t="s">
        <v>438</v>
      </c>
      <c r="G1483" s="650" t="s">
        <v>671</v>
      </c>
      <c r="H1483" s="658" t="s">
        <v>113</v>
      </c>
      <c r="I1483" s="252" t="s">
        <v>1632</v>
      </c>
      <c r="J1483" s="356">
        <v>1200</v>
      </c>
      <c r="K1483" s="101" t="s">
        <v>386</v>
      </c>
      <c r="L1483" s="660"/>
    </row>
    <row r="1484" spans="1:12" ht="79.2">
      <c r="A1484" s="206" t="s">
        <v>5</v>
      </c>
      <c r="B1484" s="206" t="s">
        <v>5</v>
      </c>
      <c r="C1484" s="348">
        <v>2021</v>
      </c>
      <c r="D1484" s="632" t="s">
        <v>676</v>
      </c>
      <c r="E1484" s="619" t="s">
        <v>715</v>
      </c>
      <c r="F1484" s="223" t="s">
        <v>438</v>
      </c>
      <c r="G1484" s="650" t="s">
        <v>671</v>
      </c>
      <c r="H1484" s="648" t="s">
        <v>240</v>
      </c>
      <c r="I1484" s="252" t="s">
        <v>1632</v>
      </c>
      <c r="J1484" s="356">
        <v>5000</v>
      </c>
      <c r="K1484" s="101" t="s">
        <v>386</v>
      </c>
      <c r="L1484" s="660"/>
    </row>
    <row r="1485" spans="1:12" ht="66">
      <c r="A1485" s="206" t="s">
        <v>5</v>
      </c>
      <c r="B1485" s="206" t="s">
        <v>5</v>
      </c>
      <c r="C1485" s="348">
        <v>2021</v>
      </c>
      <c r="D1485" s="632" t="s">
        <v>687</v>
      </c>
      <c r="E1485" s="638" t="s">
        <v>678</v>
      </c>
      <c r="F1485" s="223" t="s">
        <v>438</v>
      </c>
      <c r="G1485" s="650" t="s">
        <v>682</v>
      </c>
      <c r="H1485" s="648" t="s">
        <v>240</v>
      </c>
      <c r="I1485" s="252" t="s">
        <v>1632</v>
      </c>
      <c r="J1485" s="249" t="s">
        <v>722</v>
      </c>
      <c r="K1485" s="356" t="s">
        <v>386</v>
      </c>
      <c r="L1485" s="658" t="s">
        <v>2251</v>
      </c>
    </row>
    <row r="1486" spans="1:12" ht="66">
      <c r="A1486" s="206" t="s">
        <v>5</v>
      </c>
      <c r="B1486" s="206" t="s">
        <v>5</v>
      </c>
      <c r="C1486" s="348">
        <v>2021</v>
      </c>
      <c r="D1486" s="632" t="s">
        <v>687</v>
      </c>
      <c r="E1486" s="638" t="s">
        <v>678</v>
      </c>
      <c r="F1486" s="223" t="s">
        <v>438</v>
      </c>
      <c r="G1486" s="650" t="s">
        <v>682</v>
      </c>
      <c r="H1486" s="648" t="s">
        <v>111</v>
      </c>
      <c r="I1486" s="252" t="s">
        <v>1632</v>
      </c>
      <c r="J1486" s="249" t="s">
        <v>722</v>
      </c>
      <c r="K1486" s="356" t="s">
        <v>386</v>
      </c>
      <c r="L1486" s="658" t="s">
        <v>2251</v>
      </c>
    </row>
    <row r="1487" spans="1:12" ht="66">
      <c r="A1487" s="206" t="s">
        <v>5</v>
      </c>
      <c r="B1487" s="206" t="s">
        <v>5</v>
      </c>
      <c r="C1487" s="348">
        <v>2021</v>
      </c>
      <c r="D1487" s="632" t="s">
        <v>687</v>
      </c>
      <c r="E1487" s="638" t="s">
        <v>678</v>
      </c>
      <c r="F1487" s="223" t="s">
        <v>438</v>
      </c>
      <c r="G1487" s="650" t="s">
        <v>682</v>
      </c>
      <c r="H1487" s="648" t="s">
        <v>112</v>
      </c>
      <c r="I1487" s="252" t="s">
        <v>1632</v>
      </c>
      <c r="J1487" s="249" t="s">
        <v>722</v>
      </c>
      <c r="K1487" s="356" t="s">
        <v>386</v>
      </c>
      <c r="L1487" s="658" t="s">
        <v>2251</v>
      </c>
    </row>
    <row r="1488" spans="1:12" ht="66">
      <c r="A1488" s="206" t="s">
        <v>5</v>
      </c>
      <c r="B1488" s="206" t="s">
        <v>5</v>
      </c>
      <c r="C1488" s="348">
        <v>2021</v>
      </c>
      <c r="D1488" s="632" t="s">
        <v>687</v>
      </c>
      <c r="E1488" s="638" t="s">
        <v>678</v>
      </c>
      <c r="F1488" s="223" t="s">
        <v>438</v>
      </c>
      <c r="G1488" s="650" t="s">
        <v>682</v>
      </c>
      <c r="H1488" s="658" t="s">
        <v>113</v>
      </c>
      <c r="I1488" s="252" t="s">
        <v>1632</v>
      </c>
      <c r="J1488" s="249" t="s">
        <v>722</v>
      </c>
      <c r="K1488" s="356" t="s">
        <v>386</v>
      </c>
      <c r="L1488" s="658" t="s">
        <v>2251</v>
      </c>
    </row>
    <row r="1489" spans="1:12" ht="66">
      <c r="A1489" s="206" t="s">
        <v>5</v>
      </c>
      <c r="B1489" s="206" t="s">
        <v>5</v>
      </c>
      <c r="C1489" s="348">
        <v>2021</v>
      </c>
      <c r="D1489" s="632" t="s">
        <v>2370</v>
      </c>
      <c r="E1489" s="638" t="s">
        <v>678</v>
      </c>
      <c r="F1489" s="223" t="s">
        <v>438</v>
      </c>
      <c r="G1489" s="650" t="s">
        <v>682</v>
      </c>
      <c r="H1489" s="648" t="s">
        <v>240</v>
      </c>
      <c r="I1489" s="252" t="s">
        <v>1632</v>
      </c>
      <c r="J1489" s="249" t="s">
        <v>722</v>
      </c>
      <c r="K1489" s="356" t="s">
        <v>386</v>
      </c>
      <c r="L1489" s="658" t="s">
        <v>2252</v>
      </c>
    </row>
    <row r="1490" spans="1:12" ht="66">
      <c r="A1490" s="206" t="s">
        <v>5</v>
      </c>
      <c r="B1490" s="206" t="s">
        <v>5</v>
      </c>
      <c r="C1490" s="348">
        <v>2021</v>
      </c>
      <c r="D1490" s="632" t="s">
        <v>2370</v>
      </c>
      <c r="E1490" s="638" t="s">
        <v>678</v>
      </c>
      <c r="F1490" s="223" t="s">
        <v>438</v>
      </c>
      <c r="G1490" s="650" t="s">
        <v>682</v>
      </c>
      <c r="H1490" s="648" t="s">
        <v>112</v>
      </c>
      <c r="I1490" s="252" t="s">
        <v>1632</v>
      </c>
      <c r="J1490" s="249" t="s">
        <v>722</v>
      </c>
      <c r="K1490" s="356" t="s">
        <v>386</v>
      </c>
      <c r="L1490" s="658" t="s">
        <v>2252</v>
      </c>
    </row>
    <row r="1491" spans="1:12" ht="66">
      <c r="A1491" s="206" t="s">
        <v>5</v>
      </c>
      <c r="B1491" s="206" t="s">
        <v>5</v>
      </c>
      <c r="C1491" s="348">
        <v>2021</v>
      </c>
      <c r="D1491" s="632" t="s">
        <v>2370</v>
      </c>
      <c r="E1491" s="638" t="s">
        <v>678</v>
      </c>
      <c r="F1491" s="223" t="s">
        <v>438</v>
      </c>
      <c r="G1491" s="650" t="s">
        <v>682</v>
      </c>
      <c r="H1491" s="658" t="s">
        <v>113</v>
      </c>
      <c r="I1491" s="252" t="s">
        <v>1632</v>
      </c>
      <c r="J1491" s="249" t="s">
        <v>722</v>
      </c>
      <c r="K1491" s="356" t="s">
        <v>386</v>
      </c>
      <c r="L1491" s="658" t="s">
        <v>2252</v>
      </c>
    </row>
    <row r="1492" spans="1:12" ht="66">
      <c r="A1492" s="206" t="s">
        <v>5</v>
      </c>
      <c r="B1492" s="206" t="s">
        <v>5</v>
      </c>
      <c r="C1492" s="348">
        <v>2021</v>
      </c>
      <c r="D1492" s="632" t="s">
        <v>691</v>
      </c>
      <c r="E1492" s="638" t="s">
        <v>678</v>
      </c>
      <c r="F1492" s="223" t="s">
        <v>438</v>
      </c>
      <c r="G1492" s="650" t="s">
        <v>682</v>
      </c>
      <c r="H1492" s="648" t="s">
        <v>240</v>
      </c>
      <c r="I1492" s="252" t="s">
        <v>1632</v>
      </c>
      <c r="J1492" s="249" t="s">
        <v>722</v>
      </c>
      <c r="K1492" s="356" t="s">
        <v>386</v>
      </c>
      <c r="L1492" s="658" t="s">
        <v>2252</v>
      </c>
    </row>
    <row r="1493" spans="1:12" ht="66">
      <c r="A1493" s="206" t="s">
        <v>5</v>
      </c>
      <c r="B1493" s="206" t="s">
        <v>5</v>
      </c>
      <c r="C1493" s="348">
        <v>2021</v>
      </c>
      <c r="D1493" s="632" t="s">
        <v>691</v>
      </c>
      <c r="E1493" s="638" t="s">
        <v>678</v>
      </c>
      <c r="F1493" s="223" t="s">
        <v>438</v>
      </c>
      <c r="G1493" s="650" t="s">
        <v>682</v>
      </c>
      <c r="H1493" s="648" t="s">
        <v>111</v>
      </c>
      <c r="I1493" s="252" t="s">
        <v>1632</v>
      </c>
      <c r="J1493" s="249" t="s">
        <v>722</v>
      </c>
      <c r="K1493" s="356" t="s">
        <v>386</v>
      </c>
      <c r="L1493" s="658" t="s">
        <v>2252</v>
      </c>
    </row>
    <row r="1494" spans="1:12" ht="66">
      <c r="A1494" s="206" t="s">
        <v>5</v>
      </c>
      <c r="B1494" s="206" t="s">
        <v>5</v>
      </c>
      <c r="C1494" s="348">
        <v>2021</v>
      </c>
      <c r="D1494" s="632" t="s">
        <v>691</v>
      </c>
      <c r="E1494" s="638" t="s">
        <v>678</v>
      </c>
      <c r="F1494" s="223" t="s">
        <v>438</v>
      </c>
      <c r="G1494" s="650" t="s">
        <v>682</v>
      </c>
      <c r="H1494" s="648" t="s">
        <v>112</v>
      </c>
      <c r="I1494" s="252" t="s">
        <v>1632</v>
      </c>
      <c r="J1494" s="249" t="s">
        <v>722</v>
      </c>
      <c r="K1494" s="356" t="s">
        <v>386</v>
      </c>
      <c r="L1494" s="658" t="s">
        <v>2252</v>
      </c>
    </row>
    <row r="1495" spans="1:12" ht="66">
      <c r="A1495" s="206" t="s">
        <v>5</v>
      </c>
      <c r="B1495" s="206" t="s">
        <v>5</v>
      </c>
      <c r="C1495" s="348">
        <v>2021</v>
      </c>
      <c r="D1495" s="632" t="s">
        <v>691</v>
      </c>
      <c r="E1495" s="638" t="s">
        <v>678</v>
      </c>
      <c r="F1495" s="223" t="s">
        <v>438</v>
      </c>
      <c r="G1495" s="650" t="s">
        <v>682</v>
      </c>
      <c r="H1495" s="658" t="s">
        <v>113</v>
      </c>
      <c r="I1495" s="252" t="s">
        <v>1632</v>
      </c>
      <c r="J1495" s="249" t="s">
        <v>722</v>
      </c>
      <c r="K1495" s="356" t="s">
        <v>386</v>
      </c>
      <c r="L1495" s="658" t="s">
        <v>2252</v>
      </c>
    </row>
    <row r="1496" spans="1:12" ht="66">
      <c r="A1496" s="206" t="s">
        <v>5</v>
      </c>
      <c r="B1496" s="206" t="s">
        <v>5</v>
      </c>
      <c r="C1496" s="348">
        <v>2021</v>
      </c>
      <c r="D1496" s="632" t="s">
        <v>692</v>
      </c>
      <c r="E1496" s="638" t="s">
        <v>678</v>
      </c>
      <c r="F1496" s="223" t="s">
        <v>438</v>
      </c>
      <c r="G1496" s="650" t="s">
        <v>682</v>
      </c>
      <c r="H1496" s="648" t="s">
        <v>240</v>
      </c>
      <c r="I1496" s="252" t="s">
        <v>1632</v>
      </c>
      <c r="J1496" s="249" t="s">
        <v>722</v>
      </c>
      <c r="K1496" s="356" t="s">
        <v>386</v>
      </c>
      <c r="L1496" s="658" t="s">
        <v>2252</v>
      </c>
    </row>
    <row r="1497" spans="1:12" ht="66">
      <c r="A1497" s="206" t="s">
        <v>5</v>
      </c>
      <c r="B1497" s="206" t="s">
        <v>5</v>
      </c>
      <c r="C1497" s="348">
        <v>2021</v>
      </c>
      <c r="D1497" s="632" t="s">
        <v>692</v>
      </c>
      <c r="E1497" s="638" t="s">
        <v>678</v>
      </c>
      <c r="F1497" s="223" t="s">
        <v>438</v>
      </c>
      <c r="G1497" s="650" t="s">
        <v>682</v>
      </c>
      <c r="H1497" s="648" t="s">
        <v>111</v>
      </c>
      <c r="I1497" s="252" t="s">
        <v>1632</v>
      </c>
      <c r="J1497" s="249" t="s">
        <v>722</v>
      </c>
      <c r="K1497" s="356" t="s">
        <v>386</v>
      </c>
      <c r="L1497" s="658" t="s">
        <v>2252</v>
      </c>
    </row>
    <row r="1498" spans="1:12" ht="66">
      <c r="A1498" s="206" t="s">
        <v>5</v>
      </c>
      <c r="B1498" s="206" t="s">
        <v>5</v>
      </c>
      <c r="C1498" s="348">
        <v>2021</v>
      </c>
      <c r="D1498" s="632" t="s">
        <v>692</v>
      </c>
      <c r="E1498" s="638" t="s">
        <v>678</v>
      </c>
      <c r="F1498" s="223" t="s">
        <v>438</v>
      </c>
      <c r="G1498" s="650" t="s">
        <v>682</v>
      </c>
      <c r="H1498" s="648" t="s">
        <v>112</v>
      </c>
      <c r="I1498" s="252" t="s">
        <v>1632</v>
      </c>
      <c r="J1498" s="249" t="s">
        <v>722</v>
      </c>
      <c r="K1498" s="356" t="s">
        <v>386</v>
      </c>
      <c r="L1498" s="658" t="s">
        <v>2252</v>
      </c>
    </row>
    <row r="1499" spans="1:12" ht="66">
      <c r="A1499" s="206" t="s">
        <v>5</v>
      </c>
      <c r="B1499" s="206" t="s">
        <v>5</v>
      </c>
      <c r="C1499" s="348">
        <v>2021</v>
      </c>
      <c r="D1499" s="632" t="s">
        <v>692</v>
      </c>
      <c r="E1499" s="638" t="s">
        <v>678</v>
      </c>
      <c r="F1499" s="223" t="s">
        <v>438</v>
      </c>
      <c r="G1499" s="650" t="s">
        <v>682</v>
      </c>
      <c r="H1499" s="658" t="s">
        <v>113</v>
      </c>
      <c r="I1499" s="252" t="s">
        <v>1632</v>
      </c>
      <c r="J1499" s="249" t="s">
        <v>722</v>
      </c>
      <c r="K1499" s="356" t="s">
        <v>386</v>
      </c>
      <c r="L1499" s="658" t="s">
        <v>2252</v>
      </c>
    </row>
    <row r="1500" spans="1:12" ht="66">
      <c r="A1500" s="206" t="s">
        <v>5</v>
      </c>
      <c r="B1500" s="206" t="s">
        <v>5</v>
      </c>
      <c r="C1500" s="348">
        <v>2021</v>
      </c>
      <c r="D1500" s="632" t="s">
        <v>694</v>
      </c>
      <c r="E1500" s="638" t="s">
        <v>678</v>
      </c>
      <c r="F1500" s="223" t="s">
        <v>438</v>
      </c>
      <c r="G1500" s="650" t="s">
        <v>682</v>
      </c>
      <c r="H1500" s="648" t="s">
        <v>240</v>
      </c>
      <c r="I1500" s="252" t="s">
        <v>1632</v>
      </c>
      <c r="J1500" s="249" t="s">
        <v>722</v>
      </c>
      <c r="K1500" s="356" t="s">
        <v>386</v>
      </c>
      <c r="L1500" s="658" t="s">
        <v>2252</v>
      </c>
    </row>
    <row r="1501" spans="1:12" ht="66">
      <c r="A1501" s="206" t="s">
        <v>5</v>
      </c>
      <c r="B1501" s="206" t="s">
        <v>5</v>
      </c>
      <c r="C1501" s="348">
        <v>2021</v>
      </c>
      <c r="D1501" s="632" t="s">
        <v>695</v>
      </c>
      <c r="E1501" s="638" t="s">
        <v>678</v>
      </c>
      <c r="F1501" s="223" t="s">
        <v>438</v>
      </c>
      <c r="G1501" s="650" t="s">
        <v>682</v>
      </c>
      <c r="H1501" s="648" t="s">
        <v>240</v>
      </c>
      <c r="I1501" s="252" t="s">
        <v>1632</v>
      </c>
      <c r="J1501" s="249" t="s">
        <v>722</v>
      </c>
      <c r="K1501" s="356" t="s">
        <v>386</v>
      </c>
      <c r="L1501" s="658" t="s">
        <v>2252</v>
      </c>
    </row>
    <row r="1502" spans="1:12" ht="66">
      <c r="A1502" s="206" t="s">
        <v>5</v>
      </c>
      <c r="B1502" s="206" t="s">
        <v>5</v>
      </c>
      <c r="C1502" s="348">
        <v>2021</v>
      </c>
      <c r="D1502" s="632" t="s">
        <v>695</v>
      </c>
      <c r="E1502" s="638" t="s">
        <v>678</v>
      </c>
      <c r="F1502" s="223" t="s">
        <v>438</v>
      </c>
      <c r="G1502" s="650" t="s">
        <v>682</v>
      </c>
      <c r="H1502" s="648" t="s">
        <v>111</v>
      </c>
      <c r="I1502" s="252" t="s">
        <v>1632</v>
      </c>
      <c r="J1502" s="249" t="s">
        <v>722</v>
      </c>
      <c r="K1502" s="356" t="s">
        <v>386</v>
      </c>
      <c r="L1502" s="658" t="s">
        <v>2252</v>
      </c>
    </row>
    <row r="1503" spans="1:12" ht="66">
      <c r="A1503" s="206" t="s">
        <v>5</v>
      </c>
      <c r="B1503" s="206" t="s">
        <v>5</v>
      </c>
      <c r="C1503" s="348">
        <v>2021</v>
      </c>
      <c r="D1503" s="632" t="s">
        <v>695</v>
      </c>
      <c r="E1503" s="638" t="s">
        <v>678</v>
      </c>
      <c r="F1503" s="223" t="s">
        <v>438</v>
      </c>
      <c r="G1503" s="650" t="s">
        <v>682</v>
      </c>
      <c r="H1503" s="648" t="s">
        <v>112</v>
      </c>
      <c r="I1503" s="252" t="s">
        <v>1632</v>
      </c>
      <c r="J1503" s="249" t="s">
        <v>722</v>
      </c>
      <c r="K1503" s="356" t="s">
        <v>386</v>
      </c>
      <c r="L1503" s="658" t="s">
        <v>2252</v>
      </c>
    </row>
    <row r="1504" spans="1:12" ht="66">
      <c r="A1504" s="206" t="s">
        <v>5</v>
      </c>
      <c r="B1504" s="206" t="s">
        <v>5</v>
      </c>
      <c r="C1504" s="348">
        <v>2021</v>
      </c>
      <c r="D1504" s="632" t="s">
        <v>695</v>
      </c>
      <c r="E1504" s="638" t="s">
        <v>678</v>
      </c>
      <c r="F1504" s="223" t="s">
        <v>438</v>
      </c>
      <c r="G1504" s="650" t="s">
        <v>682</v>
      </c>
      <c r="H1504" s="658" t="s">
        <v>113</v>
      </c>
      <c r="I1504" s="252" t="s">
        <v>1632</v>
      </c>
      <c r="J1504" s="249" t="s">
        <v>722</v>
      </c>
      <c r="K1504" s="356" t="s">
        <v>386</v>
      </c>
      <c r="L1504" s="658" t="s">
        <v>2252</v>
      </c>
    </row>
    <row r="1505" spans="1:12" ht="66">
      <c r="A1505" s="206" t="s">
        <v>5</v>
      </c>
      <c r="B1505" s="206" t="s">
        <v>5</v>
      </c>
      <c r="C1505" s="348">
        <v>2021</v>
      </c>
      <c r="D1505" s="632" t="s">
        <v>698</v>
      </c>
      <c r="E1505" s="638" t="s">
        <v>678</v>
      </c>
      <c r="F1505" s="223" t="s">
        <v>438</v>
      </c>
      <c r="G1505" s="650" t="s">
        <v>682</v>
      </c>
      <c r="H1505" s="648" t="s">
        <v>240</v>
      </c>
      <c r="I1505" s="252" t="s">
        <v>1632</v>
      </c>
      <c r="J1505" s="249" t="s">
        <v>722</v>
      </c>
      <c r="K1505" s="356" t="s">
        <v>386</v>
      </c>
      <c r="L1505" s="658" t="s">
        <v>2252</v>
      </c>
    </row>
    <row r="1506" spans="1:12" ht="66">
      <c r="A1506" s="206" t="s">
        <v>5</v>
      </c>
      <c r="B1506" s="206" t="s">
        <v>5</v>
      </c>
      <c r="C1506" s="348">
        <v>2021</v>
      </c>
      <c r="D1506" s="632" t="s">
        <v>702</v>
      </c>
      <c r="E1506" s="638" t="s">
        <v>678</v>
      </c>
      <c r="F1506" s="223" t="s">
        <v>438</v>
      </c>
      <c r="G1506" s="650" t="s">
        <v>682</v>
      </c>
      <c r="H1506" s="648" t="s">
        <v>240</v>
      </c>
      <c r="I1506" s="252" t="s">
        <v>1632</v>
      </c>
      <c r="J1506" s="249" t="s">
        <v>722</v>
      </c>
      <c r="K1506" s="356" t="s">
        <v>386</v>
      </c>
      <c r="L1506" s="658" t="s">
        <v>2252</v>
      </c>
    </row>
    <row r="1507" spans="1:12" ht="66">
      <c r="A1507" s="206" t="s">
        <v>5</v>
      </c>
      <c r="B1507" s="206" t="s">
        <v>5</v>
      </c>
      <c r="C1507" s="348">
        <v>2021</v>
      </c>
      <c r="D1507" s="632" t="s">
        <v>702</v>
      </c>
      <c r="E1507" s="638" t="s">
        <v>678</v>
      </c>
      <c r="F1507" s="223" t="s">
        <v>438</v>
      </c>
      <c r="G1507" s="650" t="s">
        <v>682</v>
      </c>
      <c r="H1507" s="648" t="s">
        <v>112</v>
      </c>
      <c r="I1507" s="252" t="s">
        <v>1632</v>
      </c>
      <c r="J1507" s="249" t="s">
        <v>722</v>
      </c>
      <c r="K1507" s="356" t="s">
        <v>386</v>
      </c>
      <c r="L1507" s="658" t="s">
        <v>2252</v>
      </c>
    </row>
    <row r="1508" spans="1:12" ht="66">
      <c r="A1508" s="206" t="s">
        <v>5</v>
      </c>
      <c r="B1508" s="206" t="s">
        <v>5</v>
      </c>
      <c r="C1508" s="348">
        <v>2021</v>
      </c>
      <c r="D1508" s="632" t="s">
        <v>702</v>
      </c>
      <c r="E1508" s="638" t="s">
        <v>678</v>
      </c>
      <c r="F1508" s="223" t="s">
        <v>438</v>
      </c>
      <c r="G1508" s="650" t="s">
        <v>682</v>
      </c>
      <c r="H1508" s="658" t="s">
        <v>113</v>
      </c>
      <c r="I1508" s="252" t="s">
        <v>1632</v>
      </c>
      <c r="J1508" s="249" t="s">
        <v>722</v>
      </c>
      <c r="K1508" s="356" t="s">
        <v>386</v>
      </c>
      <c r="L1508" s="658" t="s">
        <v>2252</v>
      </c>
    </row>
    <row r="1509" spans="1:12" ht="66">
      <c r="A1509" s="206" t="s">
        <v>5</v>
      </c>
      <c r="B1509" s="206" t="s">
        <v>5</v>
      </c>
      <c r="C1509" s="348">
        <v>2021</v>
      </c>
      <c r="D1509" s="632" t="s">
        <v>675</v>
      </c>
      <c r="E1509" s="638" t="s">
        <v>678</v>
      </c>
      <c r="F1509" s="223" t="s">
        <v>438</v>
      </c>
      <c r="G1509" s="650" t="s">
        <v>704</v>
      </c>
      <c r="H1509" s="648" t="s">
        <v>240</v>
      </c>
      <c r="I1509" s="252" t="s">
        <v>1632</v>
      </c>
      <c r="J1509" s="249" t="s">
        <v>722</v>
      </c>
      <c r="K1509" s="356" t="s">
        <v>386</v>
      </c>
      <c r="L1509" s="666" t="s">
        <v>2255</v>
      </c>
    </row>
    <row r="1510" spans="1:12" ht="66">
      <c r="A1510" s="206" t="s">
        <v>5</v>
      </c>
      <c r="B1510" s="206" t="s">
        <v>5</v>
      </c>
      <c r="C1510" s="348">
        <v>2021</v>
      </c>
      <c r="D1510" s="632" t="s">
        <v>675</v>
      </c>
      <c r="E1510" s="638" t="s">
        <v>678</v>
      </c>
      <c r="F1510" s="223" t="s">
        <v>438</v>
      </c>
      <c r="G1510" s="650" t="s">
        <v>704</v>
      </c>
      <c r="H1510" s="648" t="s">
        <v>111</v>
      </c>
      <c r="I1510" s="252" t="s">
        <v>1632</v>
      </c>
      <c r="J1510" s="249" t="s">
        <v>722</v>
      </c>
      <c r="K1510" s="356" t="s">
        <v>386</v>
      </c>
      <c r="L1510" s="666" t="s">
        <v>2255</v>
      </c>
    </row>
    <row r="1511" spans="1:12" ht="66">
      <c r="A1511" s="206" t="s">
        <v>5</v>
      </c>
      <c r="B1511" s="206" t="s">
        <v>5</v>
      </c>
      <c r="C1511" s="348">
        <v>2021</v>
      </c>
      <c r="D1511" s="632" t="s">
        <v>675</v>
      </c>
      <c r="E1511" s="638" t="s">
        <v>678</v>
      </c>
      <c r="F1511" s="223" t="s">
        <v>438</v>
      </c>
      <c r="G1511" s="650" t="s">
        <v>704</v>
      </c>
      <c r="H1511" s="648" t="s">
        <v>112</v>
      </c>
      <c r="I1511" s="252" t="s">
        <v>1632</v>
      </c>
      <c r="J1511" s="249" t="s">
        <v>722</v>
      </c>
      <c r="K1511" s="356" t="s">
        <v>386</v>
      </c>
      <c r="L1511" s="666" t="s">
        <v>2255</v>
      </c>
    </row>
    <row r="1512" spans="1:12" ht="66">
      <c r="A1512" s="206" t="s">
        <v>5</v>
      </c>
      <c r="B1512" s="206" t="s">
        <v>5</v>
      </c>
      <c r="C1512" s="348">
        <v>2021</v>
      </c>
      <c r="D1512" s="632" t="s">
        <v>675</v>
      </c>
      <c r="E1512" s="638" t="s">
        <v>678</v>
      </c>
      <c r="F1512" s="223" t="s">
        <v>438</v>
      </c>
      <c r="G1512" s="650" t="s">
        <v>704</v>
      </c>
      <c r="H1512" s="658" t="s">
        <v>113</v>
      </c>
      <c r="I1512" s="252" t="s">
        <v>1632</v>
      </c>
      <c r="J1512" s="249" t="s">
        <v>722</v>
      </c>
      <c r="K1512" s="356" t="s">
        <v>386</v>
      </c>
      <c r="L1512" s="666" t="s">
        <v>2255</v>
      </c>
    </row>
    <row r="1513" spans="1:12" ht="66">
      <c r="A1513" s="206" t="s">
        <v>5</v>
      </c>
      <c r="B1513" s="206" t="s">
        <v>5</v>
      </c>
      <c r="C1513" s="348">
        <v>2021</v>
      </c>
      <c r="D1513" s="632" t="s">
        <v>709</v>
      </c>
      <c r="E1513" s="638" t="s">
        <v>678</v>
      </c>
      <c r="F1513" s="223" t="s">
        <v>438</v>
      </c>
      <c r="G1513" s="650" t="s">
        <v>682</v>
      </c>
      <c r="H1513" s="648" t="s">
        <v>240</v>
      </c>
      <c r="I1513" s="252" t="s">
        <v>1632</v>
      </c>
      <c r="J1513" s="249" t="s">
        <v>722</v>
      </c>
      <c r="K1513" s="356" t="s">
        <v>386</v>
      </c>
      <c r="L1513" s="666" t="s">
        <v>2253</v>
      </c>
    </row>
    <row r="1514" spans="1:12" ht="66">
      <c r="A1514" s="308" t="s">
        <v>5</v>
      </c>
      <c r="B1514" s="308" t="s">
        <v>5</v>
      </c>
      <c r="C1514" s="348">
        <v>2021</v>
      </c>
      <c r="D1514" s="632" t="s">
        <v>711</v>
      </c>
      <c r="E1514" s="638" t="s">
        <v>678</v>
      </c>
      <c r="F1514" s="223" t="s">
        <v>438</v>
      </c>
      <c r="G1514" s="651" t="s">
        <v>682</v>
      </c>
      <c r="H1514" s="648" t="s">
        <v>240</v>
      </c>
      <c r="I1514" s="252" t="s">
        <v>1632</v>
      </c>
      <c r="J1514" s="356" t="s">
        <v>386</v>
      </c>
      <c r="K1514" s="356" t="s">
        <v>386</v>
      </c>
      <c r="L1514" s="658" t="s">
        <v>2254</v>
      </c>
    </row>
    <row r="1515" spans="1:12" ht="66">
      <c r="A1515" s="308" t="s">
        <v>5</v>
      </c>
      <c r="B1515" s="308" t="s">
        <v>5</v>
      </c>
      <c r="C1515" s="348">
        <v>2021</v>
      </c>
      <c r="D1515" s="632" t="s">
        <v>711</v>
      </c>
      <c r="E1515" s="638" t="s">
        <v>678</v>
      </c>
      <c r="F1515" s="223" t="s">
        <v>438</v>
      </c>
      <c r="G1515" s="651" t="s">
        <v>682</v>
      </c>
      <c r="H1515" s="648" t="s">
        <v>111</v>
      </c>
      <c r="I1515" s="252" t="s">
        <v>1632</v>
      </c>
      <c r="J1515" s="356" t="s">
        <v>386</v>
      </c>
      <c r="K1515" s="356" t="s">
        <v>386</v>
      </c>
      <c r="L1515" s="658" t="s">
        <v>2254</v>
      </c>
    </row>
    <row r="1516" spans="1:12" ht="66">
      <c r="A1516" s="308" t="s">
        <v>5</v>
      </c>
      <c r="B1516" s="308" t="s">
        <v>5</v>
      </c>
      <c r="C1516" s="348">
        <v>2021</v>
      </c>
      <c r="D1516" s="632" t="s">
        <v>711</v>
      </c>
      <c r="E1516" s="638" t="s">
        <v>678</v>
      </c>
      <c r="F1516" s="223" t="s">
        <v>438</v>
      </c>
      <c r="G1516" s="651" t="s">
        <v>682</v>
      </c>
      <c r="H1516" s="648" t="s">
        <v>112</v>
      </c>
      <c r="I1516" s="252" t="s">
        <v>1632</v>
      </c>
      <c r="J1516" s="356" t="s">
        <v>386</v>
      </c>
      <c r="K1516" s="356" t="s">
        <v>386</v>
      </c>
      <c r="L1516" s="658" t="s">
        <v>2254</v>
      </c>
    </row>
    <row r="1517" spans="1:12" ht="66">
      <c r="A1517" s="308" t="s">
        <v>5</v>
      </c>
      <c r="B1517" s="308" t="s">
        <v>5</v>
      </c>
      <c r="C1517" s="348">
        <v>2021</v>
      </c>
      <c r="D1517" s="632" t="s">
        <v>711</v>
      </c>
      <c r="E1517" s="638" t="s">
        <v>678</v>
      </c>
      <c r="F1517" s="223" t="s">
        <v>438</v>
      </c>
      <c r="G1517" s="651" t="s">
        <v>682</v>
      </c>
      <c r="H1517" s="658" t="s">
        <v>113</v>
      </c>
      <c r="I1517" s="252" t="s">
        <v>1632</v>
      </c>
      <c r="J1517" s="356" t="s">
        <v>386</v>
      </c>
      <c r="K1517" s="356" t="s">
        <v>386</v>
      </c>
      <c r="L1517" s="658" t="s">
        <v>2254</v>
      </c>
    </row>
    <row r="1518" spans="1:12" ht="66">
      <c r="A1518" s="308" t="s">
        <v>5</v>
      </c>
      <c r="B1518" s="308" t="s">
        <v>5</v>
      </c>
      <c r="C1518" s="348">
        <v>2021</v>
      </c>
      <c r="D1518" s="632" t="s">
        <v>712</v>
      </c>
      <c r="E1518" s="638" t="s">
        <v>678</v>
      </c>
      <c r="F1518" s="223" t="s">
        <v>438</v>
      </c>
      <c r="G1518" s="651" t="s">
        <v>682</v>
      </c>
      <c r="H1518" s="648" t="s">
        <v>240</v>
      </c>
      <c r="I1518" s="252" t="s">
        <v>1632</v>
      </c>
      <c r="J1518" s="356" t="s">
        <v>386</v>
      </c>
      <c r="K1518" s="356" t="s">
        <v>386</v>
      </c>
      <c r="L1518" s="658" t="s">
        <v>2254</v>
      </c>
    </row>
    <row r="1519" spans="1:12" ht="66">
      <c r="A1519" s="308" t="s">
        <v>5</v>
      </c>
      <c r="B1519" s="308" t="s">
        <v>5</v>
      </c>
      <c r="C1519" s="348">
        <v>2021</v>
      </c>
      <c r="D1519" s="632" t="s">
        <v>712</v>
      </c>
      <c r="E1519" s="638" t="s">
        <v>678</v>
      </c>
      <c r="F1519" s="223" t="s">
        <v>438</v>
      </c>
      <c r="G1519" s="651" t="s">
        <v>682</v>
      </c>
      <c r="H1519" s="648" t="s">
        <v>111</v>
      </c>
      <c r="I1519" s="252" t="s">
        <v>1632</v>
      </c>
      <c r="J1519" s="356" t="s">
        <v>386</v>
      </c>
      <c r="K1519" s="356" t="s">
        <v>386</v>
      </c>
      <c r="L1519" s="658" t="s">
        <v>2254</v>
      </c>
    </row>
    <row r="1520" spans="1:12" ht="66">
      <c r="A1520" s="308" t="s">
        <v>5</v>
      </c>
      <c r="B1520" s="308" t="s">
        <v>5</v>
      </c>
      <c r="C1520" s="348">
        <v>2021</v>
      </c>
      <c r="D1520" s="632" t="s">
        <v>712</v>
      </c>
      <c r="E1520" s="638" t="s">
        <v>678</v>
      </c>
      <c r="F1520" s="223" t="s">
        <v>438</v>
      </c>
      <c r="G1520" s="651" t="s">
        <v>682</v>
      </c>
      <c r="H1520" s="648" t="s">
        <v>112</v>
      </c>
      <c r="I1520" s="252" t="s">
        <v>1632</v>
      </c>
      <c r="J1520" s="356" t="s">
        <v>386</v>
      </c>
      <c r="K1520" s="356" t="s">
        <v>386</v>
      </c>
      <c r="L1520" s="658" t="s">
        <v>2254</v>
      </c>
    </row>
    <row r="1521" spans="1:12" ht="66">
      <c r="A1521" s="308" t="s">
        <v>5</v>
      </c>
      <c r="B1521" s="308" t="s">
        <v>5</v>
      </c>
      <c r="C1521" s="348">
        <v>2021</v>
      </c>
      <c r="D1521" s="632" t="s">
        <v>712</v>
      </c>
      <c r="E1521" s="638" t="s">
        <v>678</v>
      </c>
      <c r="F1521" s="223" t="s">
        <v>438</v>
      </c>
      <c r="G1521" s="651" t="s">
        <v>682</v>
      </c>
      <c r="H1521" s="658" t="s">
        <v>113</v>
      </c>
      <c r="I1521" s="252" t="s">
        <v>1632</v>
      </c>
      <c r="J1521" s="356" t="s">
        <v>386</v>
      </c>
      <c r="K1521" s="356" t="s">
        <v>386</v>
      </c>
      <c r="L1521" s="658" t="s">
        <v>2254</v>
      </c>
    </row>
    <row r="1522" spans="1:12" ht="26.4">
      <c r="A1522" s="308" t="s">
        <v>5</v>
      </c>
      <c r="B1522" s="101" t="s">
        <v>5</v>
      </c>
      <c r="C1522" s="348">
        <v>2021</v>
      </c>
      <c r="D1522" s="632" t="s">
        <v>1227</v>
      </c>
      <c r="E1522" s="638" t="s">
        <v>678</v>
      </c>
      <c r="F1522" s="223" t="s">
        <v>428</v>
      </c>
      <c r="G1522" s="648" t="s">
        <v>1228</v>
      </c>
      <c r="H1522" s="648" t="s">
        <v>240</v>
      </c>
      <c r="I1522" s="251" t="s">
        <v>1280</v>
      </c>
      <c r="J1522" s="356" t="s">
        <v>613</v>
      </c>
      <c r="K1522" s="356" t="s">
        <v>386</v>
      </c>
      <c r="L1522" s="658" t="s">
        <v>1281</v>
      </c>
    </row>
    <row r="1523" spans="1:12" ht="26.4">
      <c r="A1523" s="308" t="s">
        <v>5</v>
      </c>
      <c r="B1523" s="101" t="s">
        <v>5</v>
      </c>
      <c r="C1523" s="348">
        <v>2021</v>
      </c>
      <c r="D1523" s="632" t="s">
        <v>1229</v>
      </c>
      <c r="E1523" s="638" t="s">
        <v>678</v>
      </c>
      <c r="F1523" s="223" t="s">
        <v>428</v>
      </c>
      <c r="G1523" s="648" t="s">
        <v>1228</v>
      </c>
      <c r="H1523" s="648" t="s">
        <v>240</v>
      </c>
      <c r="I1523" s="251" t="s">
        <v>1280</v>
      </c>
      <c r="J1523" s="356" t="s">
        <v>613</v>
      </c>
      <c r="K1523" s="356" t="s">
        <v>386</v>
      </c>
      <c r="L1523" s="658" t="s">
        <v>1282</v>
      </c>
    </row>
    <row r="1524" spans="1:12" ht="26.4">
      <c r="A1524" s="308" t="s">
        <v>5</v>
      </c>
      <c r="B1524" s="101" t="s">
        <v>5</v>
      </c>
      <c r="C1524" s="348">
        <v>2021</v>
      </c>
      <c r="D1524" s="632" t="s">
        <v>1230</v>
      </c>
      <c r="E1524" s="638" t="s">
        <v>678</v>
      </c>
      <c r="F1524" s="223" t="s">
        <v>428</v>
      </c>
      <c r="G1524" s="648" t="s">
        <v>1228</v>
      </c>
      <c r="H1524" s="648" t="s">
        <v>240</v>
      </c>
      <c r="I1524" s="251" t="s">
        <v>1280</v>
      </c>
      <c r="J1524" s="356" t="s">
        <v>613</v>
      </c>
      <c r="K1524" s="356" t="s">
        <v>386</v>
      </c>
      <c r="L1524" s="658" t="s">
        <v>1282</v>
      </c>
    </row>
    <row r="1525" spans="1:12" ht="26.4">
      <c r="A1525" s="308" t="s">
        <v>5</v>
      </c>
      <c r="B1525" s="101" t="s">
        <v>5</v>
      </c>
      <c r="C1525" s="348">
        <v>2021</v>
      </c>
      <c r="D1525" s="632" t="s">
        <v>1231</v>
      </c>
      <c r="E1525" s="638" t="s">
        <v>678</v>
      </c>
      <c r="F1525" s="223" t="s">
        <v>428</v>
      </c>
      <c r="G1525" s="648" t="s">
        <v>1228</v>
      </c>
      <c r="H1525" s="648" t="s">
        <v>240</v>
      </c>
      <c r="I1525" s="251" t="s">
        <v>1280</v>
      </c>
      <c r="J1525" s="356" t="s">
        <v>613</v>
      </c>
      <c r="K1525" s="356" t="s">
        <v>386</v>
      </c>
      <c r="L1525" s="658" t="s">
        <v>1282</v>
      </c>
    </row>
    <row r="1526" spans="1:12" ht="26.4">
      <c r="A1526" s="308" t="s">
        <v>5</v>
      </c>
      <c r="B1526" s="101" t="s">
        <v>5</v>
      </c>
      <c r="C1526" s="348">
        <v>2021</v>
      </c>
      <c r="D1526" s="632" t="s">
        <v>1232</v>
      </c>
      <c r="E1526" s="638" t="s">
        <v>678</v>
      </c>
      <c r="F1526" s="223" t="s">
        <v>428</v>
      </c>
      <c r="G1526" s="648" t="s">
        <v>1228</v>
      </c>
      <c r="H1526" s="648" t="s">
        <v>240</v>
      </c>
      <c r="I1526" s="251" t="s">
        <v>1280</v>
      </c>
      <c r="J1526" s="356" t="s">
        <v>613</v>
      </c>
      <c r="K1526" s="356" t="s">
        <v>386</v>
      </c>
      <c r="L1526" s="658" t="s">
        <v>1282</v>
      </c>
    </row>
    <row r="1527" spans="1:12" ht="26.4">
      <c r="A1527" s="308" t="s">
        <v>5</v>
      </c>
      <c r="B1527" s="101" t="s">
        <v>5</v>
      </c>
      <c r="C1527" s="348">
        <v>2021</v>
      </c>
      <c r="D1527" s="632" t="s">
        <v>1233</v>
      </c>
      <c r="E1527" s="638" t="s">
        <v>678</v>
      </c>
      <c r="F1527" s="223" t="s">
        <v>428</v>
      </c>
      <c r="G1527" s="648" t="s">
        <v>1228</v>
      </c>
      <c r="H1527" s="648" t="s">
        <v>240</v>
      </c>
      <c r="I1527" s="251" t="s">
        <v>1280</v>
      </c>
      <c r="J1527" s="356" t="s">
        <v>613</v>
      </c>
      <c r="K1527" s="356" t="s">
        <v>386</v>
      </c>
      <c r="L1527" s="658" t="s">
        <v>1281</v>
      </c>
    </row>
    <row r="1528" spans="1:12" ht="26.4">
      <c r="A1528" s="308" t="s">
        <v>5</v>
      </c>
      <c r="B1528" s="101" t="s">
        <v>5</v>
      </c>
      <c r="C1528" s="348">
        <v>2021</v>
      </c>
      <c r="D1528" s="632" t="s">
        <v>1234</v>
      </c>
      <c r="E1528" s="638" t="s">
        <v>678</v>
      </c>
      <c r="F1528" s="223" t="s">
        <v>428</v>
      </c>
      <c r="G1528" s="648" t="s">
        <v>1228</v>
      </c>
      <c r="H1528" s="648" t="s">
        <v>240</v>
      </c>
      <c r="I1528" s="251" t="s">
        <v>1280</v>
      </c>
      <c r="J1528" s="356" t="s">
        <v>613</v>
      </c>
      <c r="K1528" s="356" t="s">
        <v>386</v>
      </c>
      <c r="L1528" s="658" t="s">
        <v>1281</v>
      </c>
    </row>
    <row r="1529" spans="1:12" ht="26.4">
      <c r="A1529" s="308" t="s">
        <v>5</v>
      </c>
      <c r="B1529" s="101" t="s">
        <v>5</v>
      </c>
      <c r="C1529" s="348">
        <v>2021</v>
      </c>
      <c r="D1529" s="632" t="s">
        <v>1235</v>
      </c>
      <c r="E1529" s="638" t="s">
        <v>678</v>
      </c>
      <c r="F1529" s="223" t="s">
        <v>428</v>
      </c>
      <c r="G1529" s="648" t="s">
        <v>1228</v>
      </c>
      <c r="H1529" s="648" t="s">
        <v>240</v>
      </c>
      <c r="I1529" s="251" t="s">
        <v>1280</v>
      </c>
      <c r="J1529" s="356" t="s">
        <v>613</v>
      </c>
      <c r="K1529" s="356" t="s">
        <v>386</v>
      </c>
      <c r="L1529" s="658" t="s">
        <v>1282</v>
      </c>
    </row>
    <row r="1530" spans="1:12" ht="26.4">
      <c r="A1530" s="308" t="s">
        <v>5</v>
      </c>
      <c r="B1530" s="101" t="s">
        <v>5</v>
      </c>
      <c r="C1530" s="348">
        <v>2021</v>
      </c>
      <c r="D1530" s="632" t="s">
        <v>1236</v>
      </c>
      <c r="E1530" s="638" t="s">
        <v>678</v>
      </c>
      <c r="F1530" s="223" t="s">
        <v>428</v>
      </c>
      <c r="G1530" s="648" t="s">
        <v>1228</v>
      </c>
      <c r="H1530" s="648" t="s">
        <v>240</v>
      </c>
      <c r="I1530" s="251" t="s">
        <v>1280</v>
      </c>
      <c r="J1530" s="356">
        <v>350</v>
      </c>
      <c r="K1530" s="356" t="s">
        <v>386</v>
      </c>
      <c r="L1530" s="658"/>
    </row>
    <row r="1531" spans="1:12" ht="26.4">
      <c r="A1531" s="308" t="s">
        <v>5</v>
      </c>
      <c r="B1531" s="101" t="s">
        <v>5</v>
      </c>
      <c r="C1531" s="348">
        <v>2021</v>
      </c>
      <c r="D1531" s="632" t="s">
        <v>1236</v>
      </c>
      <c r="E1531" s="638" t="s">
        <v>678</v>
      </c>
      <c r="F1531" s="223" t="s">
        <v>428</v>
      </c>
      <c r="G1531" s="648" t="s">
        <v>1228</v>
      </c>
      <c r="H1531" s="648" t="s">
        <v>2371</v>
      </c>
      <c r="I1531" s="251" t="s">
        <v>1280</v>
      </c>
      <c r="J1531" s="356">
        <v>100</v>
      </c>
      <c r="K1531" s="356" t="s">
        <v>386</v>
      </c>
      <c r="L1531" s="658"/>
    </row>
    <row r="1532" spans="1:12" ht="26.4">
      <c r="A1532" s="308" t="s">
        <v>5</v>
      </c>
      <c r="B1532" s="101" t="s">
        <v>5</v>
      </c>
      <c r="C1532" s="348">
        <v>2021</v>
      </c>
      <c r="D1532" s="632" t="s">
        <v>1236</v>
      </c>
      <c r="E1532" s="638" t="s">
        <v>678</v>
      </c>
      <c r="F1532" s="223" t="s">
        <v>428</v>
      </c>
      <c r="G1532" s="648" t="s">
        <v>1228</v>
      </c>
      <c r="H1532" s="648" t="s">
        <v>2372</v>
      </c>
      <c r="I1532" s="251" t="s">
        <v>1280</v>
      </c>
      <c r="J1532" s="356">
        <v>100</v>
      </c>
      <c r="K1532" s="356" t="s">
        <v>386</v>
      </c>
      <c r="L1532" s="658"/>
    </row>
    <row r="1533" spans="1:12" ht="52.8">
      <c r="A1533" s="308" t="s">
        <v>5</v>
      </c>
      <c r="B1533" s="101" t="s">
        <v>5</v>
      </c>
      <c r="C1533" s="348">
        <v>2021</v>
      </c>
      <c r="D1533" s="632" t="s">
        <v>1237</v>
      </c>
      <c r="E1533" s="638" t="s">
        <v>678</v>
      </c>
      <c r="F1533" s="223" t="s">
        <v>412</v>
      </c>
      <c r="G1533" s="648" t="s">
        <v>1238</v>
      </c>
      <c r="H1533" s="648" t="s">
        <v>240</v>
      </c>
      <c r="I1533" s="251" t="s">
        <v>1283</v>
      </c>
      <c r="J1533" s="356" t="s">
        <v>613</v>
      </c>
      <c r="K1533" s="356" t="s">
        <v>386</v>
      </c>
      <c r="L1533" s="658" t="s">
        <v>1282</v>
      </c>
    </row>
    <row r="1534" spans="1:12" ht="52.8">
      <c r="A1534" s="308" t="s">
        <v>5</v>
      </c>
      <c r="B1534" s="101" t="s">
        <v>5</v>
      </c>
      <c r="C1534" s="348">
        <v>2021</v>
      </c>
      <c r="D1534" s="632" t="s">
        <v>1239</v>
      </c>
      <c r="E1534" s="638" t="s">
        <v>678</v>
      </c>
      <c r="F1534" s="223" t="s">
        <v>412</v>
      </c>
      <c r="G1534" s="648" t="s">
        <v>1238</v>
      </c>
      <c r="H1534" s="648" t="s">
        <v>117</v>
      </c>
      <c r="I1534" s="251" t="s">
        <v>1283</v>
      </c>
      <c r="J1534" s="356">
        <v>50</v>
      </c>
      <c r="K1534" s="356" t="s">
        <v>386</v>
      </c>
      <c r="L1534" s="658"/>
    </row>
    <row r="1535" spans="1:12" ht="52.8">
      <c r="A1535" s="308" t="s">
        <v>5</v>
      </c>
      <c r="B1535" s="101" t="s">
        <v>5</v>
      </c>
      <c r="C1535" s="348">
        <v>2021</v>
      </c>
      <c r="D1535" s="632" t="s">
        <v>1239</v>
      </c>
      <c r="E1535" s="638" t="s">
        <v>678</v>
      </c>
      <c r="F1535" s="223" t="s">
        <v>412</v>
      </c>
      <c r="G1535" s="648" t="s">
        <v>1238</v>
      </c>
      <c r="H1535" s="648" t="s">
        <v>114</v>
      </c>
      <c r="I1535" s="251" t="s">
        <v>1283</v>
      </c>
      <c r="J1535" s="356">
        <v>50</v>
      </c>
      <c r="K1535" s="356" t="s">
        <v>386</v>
      </c>
      <c r="L1535" s="658"/>
    </row>
    <row r="1536" spans="1:12" ht="52.8">
      <c r="A1536" s="308" t="s">
        <v>5</v>
      </c>
      <c r="B1536" s="101" t="s">
        <v>5</v>
      </c>
      <c r="C1536" s="348">
        <v>2021</v>
      </c>
      <c r="D1536" s="632" t="s">
        <v>1239</v>
      </c>
      <c r="E1536" s="638" t="s">
        <v>678</v>
      </c>
      <c r="F1536" s="223" t="s">
        <v>412</v>
      </c>
      <c r="G1536" s="648" t="s">
        <v>1238</v>
      </c>
      <c r="H1536" s="648" t="s">
        <v>240</v>
      </c>
      <c r="I1536" s="251" t="s">
        <v>1283</v>
      </c>
      <c r="J1536" s="356">
        <v>1500</v>
      </c>
      <c r="K1536" s="356" t="s">
        <v>386</v>
      </c>
      <c r="L1536" s="658"/>
    </row>
    <row r="1537" spans="1:12" ht="52.8">
      <c r="A1537" s="308" t="s">
        <v>5</v>
      </c>
      <c r="B1537" s="101" t="s">
        <v>5</v>
      </c>
      <c r="C1537" s="348">
        <v>2021</v>
      </c>
      <c r="D1537" s="632" t="s">
        <v>1239</v>
      </c>
      <c r="E1537" s="638" t="s">
        <v>678</v>
      </c>
      <c r="F1537" s="223" t="s">
        <v>412</v>
      </c>
      <c r="G1537" s="648" t="s">
        <v>1238</v>
      </c>
      <c r="H1537" s="648" t="s">
        <v>113</v>
      </c>
      <c r="I1537" s="251" t="s">
        <v>1283</v>
      </c>
      <c r="J1537" s="356">
        <v>50</v>
      </c>
      <c r="K1537" s="356" t="s">
        <v>386</v>
      </c>
      <c r="L1537" s="658"/>
    </row>
    <row r="1538" spans="1:12" ht="52.8">
      <c r="A1538" s="308" t="s">
        <v>5</v>
      </c>
      <c r="B1538" s="101" t="s">
        <v>5</v>
      </c>
      <c r="C1538" s="348">
        <v>2021</v>
      </c>
      <c r="D1538" s="632" t="s">
        <v>1239</v>
      </c>
      <c r="E1538" s="638" t="s">
        <v>678</v>
      </c>
      <c r="F1538" s="223" t="s">
        <v>412</v>
      </c>
      <c r="G1538" s="648" t="s">
        <v>1238</v>
      </c>
      <c r="H1538" s="648" t="s">
        <v>2371</v>
      </c>
      <c r="I1538" s="251" t="s">
        <v>1283</v>
      </c>
      <c r="J1538" s="356">
        <v>100</v>
      </c>
      <c r="K1538" s="356" t="s">
        <v>386</v>
      </c>
      <c r="L1538" s="658"/>
    </row>
    <row r="1539" spans="1:12" ht="52.8">
      <c r="A1539" s="308" t="s">
        <v>5</v>
      </c>
      <c r="B1539" s="101" t="s">
        <v>5</v>
      </c>
      <c r="C1539" s="348">
        <v>2021</v>
      </c>
      <c r="D1539" s="632" t="s">
        <v>1239</v>
      </c>
      <c r="E1539" s="638" t="s">
        <v>678</v>
      </c>
      <c r="F1539" s="223" t="s">
        <v>412</v>
      </c>
      <c r="G1539" s="648" t="s">
        <v>1238</v>
      </c>
      <c r="H1539" s="648" t="s">
        <v>2372</v>
      </c>
      <c r="I1539" s="251" t="s">
        <v>1283</v>
      </c>
      <c r="J1539" s="356">
        <v>150</v>
      </c>
      <c r="K1539" s="356" t="s">
        <v>386</v>
      </c>
      <c r="L1539" s="658"/>
    </row>
    <row r="1540" spans="1:12" ht="52.8">
      <c r="A1540" s="308" t="s">
        <v>5</v>
      </c>
      <c r="B1540" s="101" t="s">
        <v>1284</v>
      </c>
      <c r="C1540" s="348">
        <v>2021</v>
      </c>
      <c r="D1540" s="632" t="s">
        <v>1240</v>
      </c>
      <c r="E1540" s="638" t="s">
        <v>678</v>
      </c>
      <c r="F1540" s="223" t="s">
        <v>412</v>
      </c>
      <c r="G1540" s="648" t="s">
        <v>1238</v>
      </c>
      <c r="H1540" s="648" t="s">
        <v>240</v>
      </c>
      <c r="I1540" s="251" t="s">
        <v>1283</v>
      </c>
      <c r="J1540" s="356">
        <v>5200</v>
      </c>
      <c r="K1540" s="356" t="s">
        <v>613</v>
      </c>
      <c r="L1540" s="658"/>
    </row>
    <row r="1541" spans="1:12" ht="52.8">
      <c r="A1541" s="308" t="s">
        <v>5</v>
      </c>
      <c r="B1541" s="101" t="s">
        <v>5</v>
      </c>
      <c r="C1541" s="348">
        <v>2021</v>
      </c>
      <c r="D1541" s="632" t="s">
        <v>1041</v>
      </c>
      <c r="E1541" s="638" t="s">
        <v>678</v>
      </c>
      <c r="F1541" s="223" t="s">
        <v>412</v>
      </c>
      <c r="G1541" s="648" t="s">
        <v>1238</v>
      </c>
      <c r="H1541" s="648" t="s">
        <v>117</v>
      </c>
      <c r="I1541" s="251" t="s">
        <v>1283</v>
      </c>
      <c r="J1541" s="356">
        <v>50</v>
      </c>
      <c r="K1541" s="356" t="s">
        <v>386</v>
      </c>
      <c r="L1541" s="658"/>
    </row>
    <row r="1542" spans="1:12" ht="52.8">
      <c r="A1542" s="308" t="s">
        <v>5</v>
      </c>
      <c r="B1542" s="101" t="s">
        <v>5</v>
      </c>
      <c r="C1542" s="348">
        <v>2021</v>
      </c>
      <c r="D1542" s="632" t="s">
        <v>1041</v>
      </c>
      <c r="E1542" s="638" t="s">
        <v>678</v>
      </c>
      <c r="F1542" s="223" t="s">
        <v>412</v>
      </c>
      <c r="G1542" s="648" t="s">
        <v>1238</v>
      </c>
      <c r="H1542" s="648" t="s">
        <v>114</v>
      </c>
      <c r="I1542" s="251" t="s">
        <v>1283</v>
      </c>
      <c r="J1542" s="356">
        <v>50</v>
      </c>
      <c r="K1542" s="356" t="s">
        <v>386</v>
      </c>
      <c r="L1542" s="658"/>
    </row>
    <row r="1543" spans="1:12" ht="52.8">
      <c r="A1543" s="308" t="s">
        <v>5</v>
      </c>
      <c r="B1543" s="101" t="s">
        <v>5</v>
      </c>
      <c r="C1543" s="348">
        <v>2021</v>
      </c>
      <c r="D1543" s="632" t="s">
        <v>1041</v>
      </c>
      <c r="E1543" s="638" t="s">
        <v>678</v>
      </c>
      <c r="F1543" s="223" t="s">
        <v>412</v>
      </c>
      <c r="G1543" s="648" t="s">
        <v>1238</v>
      </c>
      <c r="H1543" s="648" t="s">
        <v>240</v>
      </c>
      <c r="I1543" s="251" t="s">
        <v>1283</v>
      </c>
      <c r="J1543" s="356">
        <v>750</v>
      </c>
      <c r="K1543" s="356" t="s">
        <v>386</v>
      </c>
      <c r="L1543" s="658"/>
    </row>
    <row r="1544" spans="1:12" ht="52.8">
      <c r="A1544" s="308" t="s">
        <v>5</v>
      </c>
      <c r="B1544" s="101" t="s">
        <v>5</v>
      </c>
      <c r="C1544" s="348">
        <v>2021</v>
      </c>
      <c r="D1544" s="632" t="s">
        <v>1041</v>
      </c>
      <c r="E1544" s="638" t="s">
        <v>678</v>
      </c>
      <c r="F1544" s="223" t="s">
        <v>412</v>
      </c>
      <c r="G1544" s="648" t="s">
        <v>1238</v>
      </c>
      <c r="H1544" s="648" t="s">
        <v>113</v>
      </c>
      <c r="I1544" s="251" t="s">
        <v>1283</v>
      </c>
      <c r="J1544" s="356">
        <v>50</v>
      </c>
      <c r="K1544" s="356" t="s">
        <v>386</v>
      </c>
      <c r="L1544" s="658"/>
    </row>
    <row r="1545" spans="1:12" ht="52.8">
      <c r="A1545" s="308" t="s">
        <v>5</v>
      </c>
      <c r="B1545" s="101" t="s">
        <v>5</v>
      </c>
      <c r="C1545" s="348">
        <v>2021</v>
      </c>
      <c r="D1545" s="632" t="s">
        <v>1041</v>
      </c>
      <c r="E1545" s="638" t="s">
        <v>678</v>
      </c>
      <c r="F1545" s="223" t="s">
        <v>412</v>
      </c>
      <c r="G1545" s="648" t="s">
        <v>1238</v>
      </c>
      <c r="H1545" s="648" t="s">
        <v>2371</v>
      </c>
      <c r="I1545" s="251" t="s">
        <v>1283</v>
      </c>
      <c r="J1545" s="356">
        <v>50</v>
      </c>
      <c r="K1545" s="356" t="s">
        <v>386</v>
      </c>
      <c r="L1545" s="658"/>
    </row>
    <row r="1546" spans="1:12" ht="52.8">
      <c r="A1546" s="308" t="s">
        <v>5</v>
      </c>
      <c r="B1546" s="101" t="s">
        <v>5</v>
      </c>
      <c r="C1546" s="348">
        <v>2021</v>
      </c>
      <c r="D1546" s="632" t="s">
        <v>1041</v>
      </c>
      <c r="E1546" s="638" t="s">
        <v>678</v>
      </c>
      <c r="F1546" s="223" t="s">
        <v>412</v>
      </c>
      <c r="G1546" s="648" t="s">
        <v>1238</v>
      </c>
      <c r="H1546" s="648" t="s">
        <v>2372</v>
      </c>
      <c r="I1546" s="251" t="s">
        <v>1283</v>
      </c>
      <c r="J1546" s="356">
        <v>150</v>
      </c>
      <c r="K1546" s="356" t="s">
        <v>386</v>
      </c>
      <c r="L1546" s="658"/>
    </row>
    <row r="1547" spans="1:12" ht="52.8">
      <c r="A1547" s="308" t="s">
        <v>5</v>
      </c>
      <c r="B1547" s="101" t="s">
        <v>5</v>
      </c>
      <c r="C1547" s="348">
        <v>2021</v>
      </c>
      <c r="D1547" s="632" t="s">
        <v>1241</v>
      </c>
      <c r="E1547" s="638" t="s">
        <v>678</v>
      </c>
      <c r="F1547" s="223" t="s">
        <v>412</v>
      </c>
      <c r="G1547" s="648" t="s">
        <v>1238</v>
      </c>
      <c r="H1547" s="648" t="s">
        <v>117</v>
      </c>
      <c r="I1547" s="251" t="s">
        <v>1283</v>
      </c>
      <c r="J1547" s="356">
        <v>50</v>
      </c>
      <c r="K1547" s="356" t="s">
        <v>386</v>
      </c>
      <c r="L1547" s="658"/>
    </row>
    <row r="1548" spans="1:12" ht="52.8">
      <c r="A1548" s="308" t="s">
        <v>5</v>
      </c>
      <c r="B1548" s="101" t="s">
        <v>5</v>
      </c>
      <c r="C1548" s="348">
        <v>2021</v>
      </c>
      <c r="D1548" s="632" t="s">
        <v>1241</v>
      </c>
      <c r="E1548" s="638" t="s">
        <v>678</v>
      </c>
      <c r="F1548" s="223" t="s">
        <v>412</v>
      </c>
      <c r="G1548" s="648" t="s">
        <v>1238</v>
      </c>
      <c r="H1548" s="648" t="s">
        <v>114</v>
      </c>
      <c r="I1548" s="251" t="s">
        <v>1283</v>
      </c>
      <c r="J1548" s="356">
        <v>50</v>
      </c>
      <c r="K1548" s="356" t="s">
        <v>386</v>
      </c>
      <c r="L1548" s="658"/>
    </row>
    <row r="1549" spans="1:12" ht="52.8">
      <c r="A1549" s="308" t="s">
        <v>5</v>
      </c>
      <c r="B1549" s="101" t="s">
        <v>1284</v>
      </c>
      <c r="C1549" s="348">
        <v>2021</v>
      </c>
      <c r="D1549" s="632" t="s">
        <v>1241</v>
      </c>
      <c r="E1549" s="638" t="s">
        <v>678</v>
      </c>
      <c r="F1549" s="223" t="s">
        <v>412</v>
      </c>
      <c r="G1549" s="648" t="s">
        <v>1238</v>
      </c>
      <c r="H1549" s="648" t="s">
        <v>240</v>
      </c>
      <c r="I1549" s="251" t="s">
        <v>1283</v>
      </c>
      <c r="J1549" s="356">
        <v>3500</v>
      </c>
      <c r="K1549" s="356" t="s">
        <v>613</v>
      </c>
      <c r="L1549" s="658"/>
    </row>
    <row r="1550" spans="1:12" ht="52.8">
      <c r="A1550" s="308" t="s">
        <v>5</v>
      </c>
      <c r="B1550" s="101" t="s">
        <v>5</v>
      </c>
      <c r="C1550" s="348">
        <v>2021</v>
      </c>
      <c r="D1550" s="632" t="s">
        <v>1241</v>
      </c>
      <c r="E1550" s="638" t="s">
        <v>678</v>
      </c>
      <c r="F1550" s="223" t="s">
        <v>412</v>
      </c>
      <c r="G1550" s="648" t="s">
        <v>1238</v>
      </c>
      <c r="H1550" s="648" t="s">
        <v>113</v>
      </c>
      <c r="I1550" s="251" t="s">
        <v>1283</v>
      </c>
      <c r="J1550" s="356">
        <v>50</v>
      </c>
      <c r="K1550" s="356" t="s">
        <v>386</v>
      </c>
      <c r="L1550" s="658"/>
    </row>
    <row r="1551" spans="1:12" ht="52.8">
      <c r="A1551" s="308" t="s">
        <v>5</v>
      </c>
      <c r="B1551" s="101" t="s">
        <v>5</v>
      </c>
      <c r="C1551" s="348">
        <v>2021</v>
      </c>
      <c r="D1551" s="632" t="s">
        <v>1241</v>
      </c>
      <c r="E1551" s="638" t="s">
        <v>678</v>
      </c>
      <c r="F1551" s="223" t="s">
        <v>412</v>
      </c>
      <c r="G1551" s="648" t="s">
        <v>1238</v>
      </c>
      <c r="H1551" s="648" t="s">
        <v>2371</v>
      </c>
      <c r="I1551" s="251" t="s">
        <v>1283</v>
      </c>
      <c r="J1551" s="356">
        <v>50</v>
      </c>
      <c r="K1551" s="356" t="s">
        <v>386</v>
      </c>
      <c r="L1551" s="658"/>
    </row>
    <row r="1552" spans="1:12" ht="52.8">
      <c r="A1552" s="308" t="s">
        <v>5</v>
      </c>
      <c r="B1552" s="101" t="s">
        <v>5</v>
      </c>
      <c r="C1552" s="348">
        <v>2021</v>
      </c>
      <c r="D1552" s="632" t="s">
        <v>1241</v>
      </c>
      <c r="E1552" s="638" t="s">
        <v>678</v>
      </c>
      <c r="F1552" s="223" t="s">
        <v>412</v>
      </c>
      <c r="G1552" s="648" t="s">
        <v>1238</v>
      </c>
      <c r="H1552" s="648" t="s">
        <v>2372</v>
      </c>
      <c r="I1552" s="251" t="s">
        <v>1283</v>
      </c>
      <c r="J1552" s="356">
        <v>250</v>
      </c>
      <c r="K1552" s="356" t="s">
        <v>386</v>
      </c>
      <c r="L1552" s="658"/>
    </row>
    <row r="1553" spans="1:12" ht="52.8">
      <c r="A1553" s="308" t="s">
        <v>5</v>
      </c>
      <c r="B1553" s="101" t="s">
        <v>5</v>
      </c>
      <c r="C1553" s="348">
        <v>2021</v>
      </c>
      <c r="D1553" s="632" t="s">
        <v>1242</v>
      </c>
      <c r="E1553" s="638" t="s">
        <v>678</v>
      </c>
      <c r="F1553" s="223" t="s">
        <v>412</v>
      </c>
      <c r="G1553" s="648" t="s">
        <v>1238</v>
      </c>
      <c r="H1553" s="648" t="s">
        <v>240</v>
      </c>
      <c r="I1553" s="251" t="s">
        <v>1280</v>
      </c>
      <c r="J1553" s="356" t="s">
        <v>613</v>
      </c>
      <c r="K1553" s="356" t="s">
        <v>386</v>
      </c>
      <c r="L1553" s="658" t="s">
        <v>1282</v>
      </c>
    </row>
    <row r="1554" spans="1:12" ht="52.8">
      <c r="A1554" s="308" t="s">
        <v>5</v>
      </c>
      <c r="B1554" s="101" t="s">
        <v>5</v>
      </c>
      <c r="C1554" s="348">
        <v>2021</v>
      </c>
      <c r="D1554" s="632" t="s">
        <v>1227</v>
      </c>
      <c r="E1554" s="638" t="s">
        <v>678</v>
      </c>
      <c r="F1554" s="223" t="s">
        <v>412</v>
      </c>
      <c r="G1554" s="648" t="s">
        <v>1238</v>
      </c>
      <c r="H1554" s="648" t="s">
        <v>117</v>
      </c>
      <c r="I1554" s="251" t="s">
        <v>1283</v>
      </c>
      <c r="J1554" s="356">
        <v>50</v>
      </c>
      <c r="K1554" s="356" t="s">
        <v>386</v>
      </c>
      <c r="L1554" s="658"/>
    </row>
    <row r="1555" spans="1:12" ht="52.8">
      <c r="A1555" s="308" t="s">
        <v>5</v>
      </c>
      <c r="B1555" s="101" t="s">
        <v>5</v>
      </c>
      <c r="C1555" s="348">
        <v>2021</v>
      </c>
      <c r="D1555" s="632" t="s">
        <v>1227</v>
      </c>
      <c r="E1555" s="638" t="s">
        <v>678</v>
      </c>
      <c r="F1555" s="223" t="s">
        <v>412</v>
      </c>
      <c r="G1555" s="648" t="s">
        <v>1238</v>
      </c>
      <c r="H1555" s="648" t="s">
        <v>114</v>
      </c>
      <c r="I1555" s="251" t="s">
        <v>1283</v>
      </c>
      <c r="J1555" s="356">
        <v>50</v>
      </c>
      <c r="K1555" s="356" t="s">
        <v>386</v>
      </c>
      <c r="L1555" s="658"/>
    </row>
    <row r="1556" spans="1:12" ht="52.8">
      <c r="A1556" s="308" t="s">
        <v>5</v>
      </c>
      <c r="B1556" s="101" t="s">
        <v>1284</v>
      </c>
      <c r="C1556" s="348">
        <v>2021</v>
      </c>
      <c r="D1556" s="632" t="s">
        <v>1227</v>
      </c>
      <c r="E1556" s="638" t="s">
        <v>678</v>
      </c>
      <c r="F1556" s="223" t="s">
        <v>412</v>
      </c>
      <c r="G1556" s="648" t="s">
        <v>1238</v>
      </c>
      <c r="H1556" s="648" t="s">
        <v>240</v>
      </c>
      <c r="I1556" s="251" t="s">
        <v>1283</v>
      </c>
      <c r="J1556" s="356">
        <v>14000</v>
      </c>
      <c r="K1556" s="356" t="s">
        <v>613</v>
      </c>
      <c r="L1556" s="415"/>
    </row>
    <row r="1557" spans="1:12" ht="52.8">
      <c r="A1557" s="308" t="s">
        <v>5</v>
      </c>
      <c r="B1557" s="101" t="s">
        <v>5</v>
      </c>
      <c r="C1557" s="348">
        <v>2021</v>
      </c>
      <c r="D1557" s="632" t="s">
        <v>1227</v>
      </c>
      <c r="E1557" s="638" t="s">
        <v>678</v>
      </c>
      <c r="F1557" s="223" t="s">
        <v>412</v>
      </c>
      <c r="G1557" s="648" t="s">
        <v>1238</v>
      </c>
      <c r="H1557" s="648" t="s">
        <v>113</v>
      </c>
      <c r="I1557" s="251" t="s">
        <v>1283</v>
      </c>
      <c r="J1557" s="356">
        <v>60</v>
      </c>
      <c r="K1557" s="356" t="s">
        <v>386</v>
      </c>
      <c r="L1557" s="658"/>
    </row>
    <row r="1558" spans="1:12" ht="52.8">
      <c r="A1558" s="308" t="s">
        <v>5</v>
      </c>
      <c r="B1558" s="101" t="s">
        <v>5</v>
      </c>
      <c r="C1558" s="348">
        <v>2021</v>
      </c>
      <c r="D1558" s="632" t="s">
        <v>1227</v>
      </c>
      <c r="E1558" s="638" t="s">
        <v>678</v>
      </c>
      <c r="F1558" s="223" t="s">
        <v>412</v>
      </c>
      <c r="G1558" s="648" t="s">
        <v>1238</v>
      </c>
      <c r="H1558" s="648" t="s">
        <v>2371</v>
      </c>
      <c r="I1558" s="251" t="s">
        <v>1283</v>
      </c>
      <c r="J1558" s="356">
        <v>110</v>
      </c>
      <c r="K1558" s="356" t="s">
        <v>386</v>
      </c>
      <c r="L1558" s="658"/>
    </row>
    <row r="1559" spans="1:12" ht="52.8">
      <c r="A1559" s="308" t="s">
        <v>5</v>
      </c>
      <c r="B1559" s="101" t="s">
        <v>5</v>
      </c>
      <c r="C1559" s="348">
        <v>2021</v>
      </c>
      <c r="D1559" s="632" t="s">
        <v>1227</v>
      </c>
      <c r="E1559" s="638" t="s">
        <v>678</v>
      </c>
      <c r="F1559" s="223" t="s">
        <v>412</v>
      </c>
      <c r="G1559" s="648" t="s">
        <v>1238</v>
      </c>
      <c r="H1559" s="648" t="s">
        <v>2372</v>
      </c>
      <c r="I1559" s="251" t="s">
        <v>1283</v>
      </c>
      <c r="J1559" s="356">
        <v>160</v>
      </c>
      <c r="K1559" s="356" t="s">
        <v>386</v>
      </c>
      <c r="L1559" s="658"/>
    </row>
    <row r="1560" spans="1:12" ht="52.8">
      <c r="A1560" s="308" t="s">
        <v>5</v>
      </c>
      <c r="B1560" s="101" t="s">
        <v>5</v>
      </c>
      <c r="C1560" s="348">
        <v>2021</v>
      </c>
      <c r="D1560" s="632" t="s">
        <v>1230</v>
      </c>
      <c r="E1560" s="638" t="s">
        <v>678</v>
      </c>
      <c r="F1560" s="223" t="s">
        <v>412</v>
      </c>
      <c r="G1560" s="648" t="s">
        <v>1238</v>
      </c>
      <c r="H1560" s="648" t="s">
        <v>240</v>
      </c>
      <c r="I1560" s="251" t="s">
        <v>1280</v>
      </c>
      <c r="J1560" s="356" t="s">
        <v>613</v>
      </c>
      <c r="K1560" s="356" t="s">
        <v>386</v>
      </c>
      <c r="L1560" s="658" t="s">
        <v>1282</v>
      </c>
    </row>
    <row r="1561" spans="1:12" ht="52.8">
      <c r="A1561" s="308" t="s">
        <v>5</v>
      </c>
      <c r="B1561" s="101" t="s">
        <v>5</v>
      </c>
      <c r="C1561" s="348">
        <v>2021</v>
      </c>
      <c r="D1561" s="632" t="s">
        <v>1243</v>
      </c>
      <c r="E1561" s="638" t="s">
        <v>678</v>
      </c>
      <c r="F1561" s="223" t="s">
        <v>412</v>
      </c>
      <c r="G1561" s="648" t="s">
        <v>1238</v>
      </c>
      <c r="H1561" s="648" t="s">
        <v>240</v>
      </c>
      <c r="I1561" s="251" t="s">
        <v>1280</v>
      </c>
      <c r="J1561" s="356" t="s">
        <v>613</v>
      </c>
      <c r="K1561" s="356" t="s">
        <v>386</v>
      </c>
      <c r="L1561" s="658" t="s">
        <v>1282</v>
      </c>
    </row>
    <row r="1562" spans="1:12" ht="52.8">
      <c r="A1562" s="308" t="s">
        <v>5</v>
      </c>
      <c r="B1562" s="101" t="s">
        <v>5</v>
      </c>
      <c r="C1562" s="348">
        <v>2021</v>
      </c>
      <c r="D1562" s="632" t="s">
        <v>1099</v>
      </c>
      <c r="E1562" s="638" t="s">
        <v>678</v>
      </c>
      <c r="F1562" s="223" t="s">
        <v>412</v>
      </c>
      <c r="G1562" s="648" t="s">
        <v>1238</v>
      </c>
      <c r="H1562" s="648" t="s">
        <v>240</v>
      </c>
      <c r="I1562" s="251" t="s">
        <v>1283</v>
      </c>
      <c r="J1562" s="356" t="s">
        <v>613</v>
      </c>
      <c r="K1562" s="356" t="s">
        <v>386</v>
      </c>
      <c r="L1562" s="658" t="s">
        <v>1282</v>
      </c>
    </row>
    <row r="1563" spans="1:12" ht="52.8">
      <c r="A1563" s="308" t="s">
        <v>5</v>
      </c>
      <c r="B1563" s="101" t="s">
        <v>5</v>
      </c>
      <c r="C1563" s="348">
        <v>2021</v>
      </c>
      <c r="D1563" s="632" t="s">
        <v>1099</v>
      </c>
      <c r="E1563" s="638" t="s">
        <v>678</v>
      </c>
      <c r="F1563" s="223" t="s">
        <v>412</v>
      </c>
      <c r="G1563" s="648" t="s">
        <v>1238</v>
      </c>
      <c r="H1563" s="648" t="s">
        <v>2371</v>
      </c>
      <c r="I1563" s="251" t="s">
        <v>1283</v>
      </c>
      <c r="J1563" s="356" t="s">
        <v>613</v>
      </c>
      <c r="K1563" s="356" t="s">
        <v>386</v>
      </c>
      <c r="L1563" s="658" t="s">
        <v>1282</v>
      </c>
    </row>
    <row r="1564" spans="1:12" ht="52.8">
      <c r="A1564" s="308" t="s">
        <v>5</v>
      </c>
      <c r="B1564" s="101" t="s">
        <v>5</v>
      </c>
      <c r="C1564" s="348">
        <v>2021</v>
      </c>
      <c r="D1564" s="632" t="s">
        <v>1099</v>
      </c>
      <c r="E1564" s="638" t="s">
        <v>678</v>
      </c>
      <c r="F1564" s="223" t="s">
        <v>412</v>
      </c>
      <c r="G1564" s="648" t="s">
        <v>1238</v>
      </c>
      <c r="H1564" s="648" t="s">
        <v>2372</v>
      </c>
      <c r="I1564" s="251" t="s">
        <v>1283</v>
      </c>
      <c r="J1564" s="356" t="s">
        <v>613</v>
      </c>
      <c r="K1564" s="356" t="s">
        <v>386</v>
      </c>
      <c r="L1564" s="658" t="s">
        <v>1282</v>
      </c>
    </row>
    <row r="1565" spans="1:12" ht="52.8">
      <c r="A1565" s="308" t="s">
        <v>5</v>
      </c>
      <c r="B1565" s="101" t="s">
        <v>1285</v>
      </c>
      <c r="C1565" s="348">
        <v>2021</v>
      </c>
      <c r="D1565" s="632" t="s">
        <v>1244</v>
      </c>
      <c r="E1565" s="638" t="s">
        <v>678</v>
      </c>
      <c r="F1565" s="223" t="s">
        <v>412</v>
      </c>
      <c r="G1565" s="648" t="s">
        <v>1238</v>
      </c>
      <c r="H1565" s="648" t="s">
        <v>117</v>
      </c>
      <c r="I1565" s="251" t="s">
        <v>1283</v>
      </c>
      <c r="J1565" s="356">
        <v>50</v>
      </c>
      <c r="K1565" s="356" t="s">
        <v>386</v>
      </c>
      <c r="L1565" s="658"/>
    </row>
    <row r="1566" spans="1:12" ht="52.8">
      <c r="A1566" s="308" t="s">
        <v>5</v>
      </c>
      <c r="B1566" s="101" t="s">
        <v>1285</v>
      </c>
      <c r="C1566" s="348">
        <v>2021</v>
      </c>
      <c r="D1566" s="632" t="s">
        <v>1244</v>
      </c>
      <c r="E1566" s="638" t="s">
        <v>678</v>
      </c>
      <c r="F1566" s="223" t="s">
        <v>412</v>
      </c>
      <c r="G1566" s="648" t="s">
        <v>1238</v>
      </c>
      <c r="H1566" s="648" t="s">
        <v>114</v>
      </c>
      <c r="I1566" s="251" t="s">
        <v>1283</v>
      </c>
      <c r="J1566" s="356">
        <v>50</v>
      </c>
      <c r="K1566" s="356" t="s">
        <v>386</v>
      </c>
      <c r="L1566" s="658"/>
    </row>
    <row r="1567" spans="1:12" ht="52.8">
      <c r="A1567" s="308" t="s">
        <v>5</v>
      </c>
      <c r="B1567" s="101" t="s">
        <v>1285</v>
      </c>
      <c r="C1567" s="348">
        <v>2021</v>
      </c>
      <c r="D1567" s="632" t="s">
        <v>1244</v>
      </c>
      <c r="E1567" s="638" t="s">
        <v>678</v>
      </c>
      <c r="F1567" s="223" t="s">
        <v>412</v>
      </c>
      <c r="G1567" s="648" t="s">
        <v>1238</v>
      </c>
      <c r="H1567" s="648" t="s">
        <v>240</v>
      </c>
      <c r="I1567" s="251" t="s">
        <v>1283</v>
      </c>
      <c r="J1567" s="356">
        <v>1500</v>
      </c>
      <c r="K1567" s="356" t="s">
        <v>386</v>
      </c>
      <c r="L1567" s="658"/>
    </row>
    <row r="1568" spans="1:12" ht="52.8">
      <c r="A1568" s="308" t="s">
        <v>5</v>
      </c>
      <c r="B1568" s="101" t="s">
        <v>1285</v>
      </c>
      <c r="C1568" s="348">
        <v>2021</v>
      </c>
      <c r="D1568" s="632" t="s">
        <v>1244</v>
      </c>
      <c r="E1568" s="638" t="s">
        <v>678</v>
      </c>
      <c r="F1568" s="223" t="s">
        <v>412</v>
      </c>
      <c r="G1568" s="648" t="s">
        <v>1238</v>
      </c>
      <c r="H1568" s="648" t="s">
        <v>113</v>
      </c>
      <c r="I1568" s="251" t="s">
        <v>1283</v>
      </c>
      <c r="J1568" s="356">
        <v>50</v>
      </c>
      <c r="K1568" s="356" t="s">
        <v>386</v>
      </c>
      <c r="L1568" s="658"/>
    </row>
    <row r="1569" spans="1:12" ht="52.8">
      <c r="A1569" s="308" t="s">
        <v>5</v>
      </c>
      <c r="B1569" s="101" t="s">
        <v>1285</v>
      </c>
      <c r="C1569" s="348">
        <v>2021</v>
      </c>
      <c r="D1569" s="632" t="s">
        <v>1244</v>
      </c>
      <c r="E1569" s="638" t="s">
        <v>678</v>
      </c>
      <c r="F1569" s="223" t="s">
        <v>412</v>
      </c>
      <c r="G1569" s="648" t="s">
        <v>1238</v>
      </c>
      <c r="H1569" s="648" t="s">
        <v>2371</v>
      </c>
      <c r="I1569" s="251" t="s">
        <v>1283</v>
      </c>
      <c r="J1569" s="356">
        <v>150</v>
      </c>
      <c r="K1569" s="356" t="s">
        <v>386</v>
      </c>
      <c r="L1569" s="658"/>
    </row>
    <row r="1570" spans="1:12" ht="52.8">
      <c r="A1570" s="308" t="s">
        <v>5</v>
      </c>
      <c r="B1570" s="101" t="s">
        <v>1285</v>
      </c>
      <c r="C1570" s="348">
        <v>2021</v>
      </c>
      <c r="D1570" s="632" t="s">
        <v>1244</v>
      </c>
      <c r="E1570" s="638" t="s">
        <v>678</v>
      </c>
      <c r="F1570" s="223" t="s">
        <v>412</v>
      </c>
      <c r="G1570" s="648" t="s">
        <v>1238</v>
      </c>
      <c r="H1570" s="648" t="s">
        <v>2372</v>
      </c>
      <c r="I1570" s="251" t="s">
        <v>1283</v>
      </c>
      <c r="J1570" s="356">
        <v>200</v>
      </c>
      <c r="K1570" s="356" t="s">
        <v>386</v>
      </c>
      <c r="L1570" s="658"/>
    </row>
    <row r="1571" spans="1:12" ht="52.8">
      <c r="A1571" s="308" t="s">
        <v>5</v>
      </c>
      <c r="B1571" s="101" t="s">
        <v>5</v>
      </c>
      <c r="C1571" s="348">
        <v>2021</v>
      </c>
      <c r="D1571" s="632" t="s">
        <v>1245</v>
      </c>
      <c r="E1571" s="638" t="s">
        <v>678</v>
      </c>
      <c r="F1571" s="223" t="s">
        <v>412</v>
      </c>
      <c r="G1571" s="648" t="s">
        <v>1238</v>
      </c>
      <c r="H1571" s="648" t="s">
        <v>240</v>
      </c>
      <c r="I1571" s="251" t="s">
        <v>1280</v>
      </c>
      <c r="J1571" s="356" t="s">
        <v>613</v>
      </c>
      <c r="K1571" s="356" t="s">
        <v>386</v>
      </c>
      <c r="L1571" s="658" t="s">
        <v>1282</v>
      </c>
    </row>
    <row r="1572" spans="1:12" ht="52.8">
      <c r="A1572" s="308" t="s">
        <v>5</v>
      </c>
      <c r="B1572" s="101" t="s">
        <v>5</v>
      </c>
      <c r="C1572" s="348">
        <v>2021</v>
      </c>
      <c r="D1572" s="632" t="s">
        <v>1246</v>
      </c>
      <c r="E1572" s="638" t="s">
        <v>678</v>
      </c>
      <c r="F1572" s="223" t="s">
        <v>412</v>
      </c>
      <c r="G1572" s="648" t="s">
        <v>1238</v>
      </c>
      <c r="H1572" s="648" t="s">
        <v>240</v>
      </c>
      <c r="I1572" s="251" t="s">
        <v>1280</v>
      </c>
      <c r="J1572" s="356" t="s">
        <v>613</v>
      </c>
      <c r="K1572" s="356" t="s">
        <v>386</v>
      </c>
      <c r="L1572" s="658" t="s">
        <v>1282</v>
      </c>
    </row>
    <row r="1573" spans="1:12" ht="52.8">
      <c r="A1573" s="308" t="s">
        <v>5</v>
      </c>
      <c r="B1573" s="101" t="s">
        <v>5</v>
      </c>
      <c r="C1573" s="348">
        <v>2021</v>
      </c>
      <c r="D1573" s="632" t="s">
        <v>1247</v>
      </c>
      <c r="E1573" s="638" t="s">
        <v>678</v>
      </c>
      <c r="F1573" s="223" t="s">
        <v>412</v>
      </c>
      <c r="G1573" s="648" t="s">
        <v>1238</v>
      </c>
      <c r="H1573" s="648" t="s">
        <v>240</v>
      </c>
      <c r="I1573" s="251" t="s">
        <v>1280</v>
      </c>
      <c r="J1573" s="356" t="s">
        <v>613</v>
      </c>
      <c r="K1573" s="356" t="s">
        <v>386</v>
      </c>
      <c r="L1573" s="658" t="s">
        <v>1282</v>
      </c>
    </row>
    <row r="1574" spans="1:12" ht="52.8">
      <c r="A1574" s="308" t="s">
        <v>5</v>
      </c>
      <c r="B1574" s="101" t="s">
        <v>5</v>
      </c>
      <c r="C1574" s="348">
        <v>2021</v>
      </c>
      <c r="D1574" s="632" t="s">
        <v>1248</v>
      </c>
      <c r="E1574" s="638" t="s">
        <v>678</v>
      </c>
      <c r="F1574" s="223" t="s">
        <v>412</v>
      </c>
      <c r="G1574" s="648" t="s">
        <v>1238</v>
      </c>
      <c r="H1574" s="648" t="s">
        <v>240</v>
      </c>
      <c r="I1574" s="251" t="s">
        <v>1280</v>
      </c>
      <c r="J1574" s="356" t="s">
        <v>613</v>
      </c>
      <c r="K1574" s="356" t="s">
        <v>386</v>
      </c>
      <c r="L1574" s="658" t="s">
        <v>1282</v>
      </c>
    </row>
    <row r="1575" spans="1:12" ht="52.8">
      <c r="A1575" s="308" t="s">
        <v>5</v>
      </c>
      <c r="B1575" s="101" t="s">
        <v>5</v>
      </c>
      <c r="C1575" s="348">
        <v>2021</v>
      </c>
      <c r="D1575" s="632" t="s">
        <v>1249</v>
      </c>
      <c r="E1575" s="638" t="s">
        <v>678</v>
      </c>
      <c r="F1575" s="223" t="s">
        <v>412</v>
      </c>
      <c r="G1575" s="648" t="s">
        <v>1238</v>
      </c>
      <c r="H1575" s="648" t="s">
        <v>240</v>
      </c>
      <c r="I1575" s="251" t="s">
        <v>1280</v>
      </c>
      <c r="J1575" s="356" t="s">
        <v>613</v>
      </c>
      <c r="K1575" s="356" t="s">
        <v>386</v>
      </c>
      <c r="L1575" s="658" t="s">
        <v>1282</v>
      </c>
    </row>
    <row r="1576" spans="1:12" ht="52.8">
      <c r="A1576" s="308" t="s">
        <v>5</v>
      </c>
      <c r="B1576" s="101" t="s">
        <v>5</v>
      </c>
      <c r="C1576" s="348">
        <v>2021</v>
      </c>
      <c r="D1576" s="632" t="s">
        <v>1250</v>
      </c>
      <c r="E1576" s="638" t="s">
        <v>678</v>
      </c>
      <c r="F1576" s="223" t="s">
        <v>412</v>
      </c>
      <c r="G1576" s="648" t="s">
        <v>1238</v>
      </c>
      <c r="H1576" s="648" t="s">
        <v>240</v>
      </c>
      <c r="I1576" s="251" t="s">
        <v>1280</v>
      </c>
      <c r="J1576" s="356" t="s">
        <v>613</v>
      </c>
      <c r="K1576" s="356" t="s">
        <v>386</v>
      </c>
      <c r="L1576" s="658" t="s">
        <v>1282</v>
      </c>
    </row>
    <row r="1577" spans="1:12" ht="26.4">
      <c r="A1577" s="308" t="s">
        <v>5</v>
      </c>
      <c r="B1577" s="101" t="s">
        <v>5</v>
      </c>
      <c r="C1577" s="348">
        <v>2021</v>
      </c>
      <c r="D1577" s="632" t="s">
        <v>1232</v>
      </c>
      <c r="E1577" s="638" t="s">
        <v>678</v>
      </c>
      <c r="F1577" s="223" t="s">
        <v>412</v>
      </c>
      <c r="G1577" s="648" t="s">
        <v>1251</v>
      </c>
      <c r="H1577" s="648" t="s">
        <v>117</v>
      </c>
      <c r="I1577" s="251" t="s">
        <v>1286</v>
      </c>
      <c r="J1577" s="356">
        <v>500</v>
      </c>
      <c r="K1577" s="356" t="s">
        <v>386</v>
      </c>
      <c r="L1577" s="658"/>
    </row>
    <row r="1578" spans="1:12" ht="26.4">
      <c r="A1578" s="308" t="s">
        <v>5</v>
      </c>
      <c r="B1578" s="101" t="s">
        <v>5</v>
      </c>
      <c r="C1578" s="348">
        <v>2021</v>
      </c>
      <c r="D1578" s="632" t="s">
        <v>1232</v>
      </c>
      <c r="E1578" s="638" t="s">
        <v>678</v>
      </c>
      <c r="F1578" s="223" t="s">
        <v>412</v>
      </c>
      <c r="G1578" s="648" t="s">
        <v>1251</v>
      </c>
      <c r="H1578" s="648" t="s">
        <v>240</v>
      </c>
      <c r="I1578" s="251" t="s">
        <v>1286</v>
      </c>
      <c r="J1578" s="356">
        <v>40000</v>
      </c>
      <c r="K1578" s="356" t="s">
        <v>386</v>
      </c>
      <c r="L1578" s="658"/>
    </row>
    <row r="1579" spans="1:12" ht="26.4">
      <c r="A1579" s="308" t="s">
        <v>5</v>
      </c>
      <c r="B1579" s="101" t="s">
        <v>1285</v>
      </c>
      <c r="C1579" s="348">
        <v>2021</v>
      </c>
      <c r="D1579" s="632" t="s">
        <v>1232</v>
      </c>
      <c r="E1579" s="638" t="s">
        <v>678</v>
      </c>
      <c r="F1579" s="223" t="s">
        <v>412</v>
      </c>
      <c r="G1579" s="648" t="s">
        <v>1252</v>
      </c>
      <c r="H1579" s="648" t="s">
        <v>117</v>
      </c>
      <c r="I1579" s="251" t="s">
        <v>1283</v>
      </c>
      <c r="J1579" s="356">
        <v>200</v>
      </c>
      <c r="K1579" s="356" t="s">
        <v>386</v>
      </c>
      <c r="L1579" s="658"/>
    </row>
    <row r="1580" spans="1:12" ht="26.4">
      <c r="A1580" s="308" t="s">
        <v>5</v>
      </c>
      <c r="B1580" s="101" t="s">
        <v>1285</v>
      </c>
      <c r="C1580" s="348">
        <v>2021</v>
      </c>
      <c r="D1580" s="632" t="s">
        <v>1232</v>
      </c>
      <c r="E1580" s="638" t="s">
        <v>678</v>
      </c>
      <c r="F1580" s="223" t="s">
        <v>412</v>
      </c>
      <c r="G1580" s="648" t="s">
        <v>1252</v>
      </c>
      <c r="H1580" s="648" t="s">
        <v>114</v>
      </c>
      <c r="I1580" s="251" t="s">
        <v>1283</v>
      </c>
      <c r="J1580" s="356">
        <v>50</v>
      </c>
      <c r="K1580" s="356" t="s">
        <v>386</v>
      </c>
      <c r="L1580" s="658"/>
    </row>
    <row r="1581" spans="1:12" ht="26.4">
      <c r="A1581" s="308" t="s">
        <v>5</v>
      </c>
      <c r="B1581" s="101" t="s">
        <v>1285</v>
      </c>
      <c r="C1581" s="348">
        <v>2021</v>
      </c>
      <c r="D1581" s="632" t="s">
        <v>1232</v>
      </c>
      <c r="E1581" s="638" t="s">
        <v>678</v>
      </c>
      <c r="F1581" s="223" t="s">
        <v>412</v>
      </c>
      <c r="G1581" s="648" t="s">
        <v>1252</v>
      </c>
      <c r="H1581" s="648" t="s">
        <v>240</v>
      </c>
      <c r="I1581" s="251" t="s">
        <v>1283</v>
      </c>
      <c r="J1581" s="356">
        <v>1500</v>
      </c>
      <c r="K1581" s="356" t="s">
        <v>386</v>
      </c>
      <c r="L1581" s="658"/>
    </row>
    <row r="1582" spans="1:12" ht="26.4">
      <c r="A1582" s="308" t="s">
        <v>5</v>
      </c>
      <c r="B1582" s="101" t="s">
        <v>1285</v>
      </c>
      <c r="C1582" s="348">
        <v>2021</v>
      </c>
      <c r="D1582" s="632" t="s">
        <v>1232</v>
      </c>
      <c r="E1582" s="638" t="s">
        <v>678</v>
      </c>
      <c r="F1582" s="223" t="s">
        <v>412</v>
      </c>
      <c r="G1582" s="648" t="s">
        <v>1252</v>
      </c>
      <c r="H1582" s="648" t="s">
        <v>113</v>
      </c>
      <c r="I1582" s="251" t="s">
        <v>1283</v>
      </c>
      <c r="J1582" s="356">
        <v>200</v>
      </c>
      <c r="K1582" s="356" t="s">
        <v>386</v>
      </c>
      <c r="L1582" s="658"/>
    </row>
    <row r="1583" spans="1:12" ht="26.4">
      <c r="A1583" s="308" t="s">
        <v>5</v>
      </c>
      <c r="B1583" s="101" t="s">
        <v>1285</v>
      </c>
      <c r="C1583" s="348">
        <v>2021</v>
      </c>
      <c r="D1583" s="632" t="s">
        <v>1232</v>
      </c>
      <c r="E1583" s="638" t="s">
        <v>678</v>
      </c>
      <c r="F1583" s="223" t="s">
        <v>412</v>
      </c>
      <c r="G1583" s="648" t="s">
        <v>1252</v>
      </c>
      <c r="H1583" s="648" t="s">
        <v>2371</v>
      </c>
      <c r="I1583" s="251" t="s">
        <v>1283</v>
      </c>
      <c r="J1583" s="356">
        <v>200</v>
      </c>
      <c r="K1583" s="356" t="s">
        <v>386</v>
      </c>
      <c r="L1583" s="658"/>
    </row>
    <row r="1584" spans="1:12" ht="26.4">
      <c r="A1584" s="308" t="s">
        <v>5</v>
      </c>
      <c r="B1584" s="101" t="s">
        <v>1285</v>
      </c>
      <c r="C1584" s="348">
        <v>2021</v>
      </c>
      <c r="D1584" s="632" t="s">
        <v>1232</v>
      </c>
      <c r="E1584" s="638" t="s">
        <v>678</v>
      </c>
      <c r="F1584" s="223" t="s">
        <v>412</v>
      </c>
      <c r="G1584" s="648" t="s">
        <v>1252</v>
      </c>
      <c r="H1584" s="648" t="s">
        <v>2372</v>
      </c>
      <c r="I1584" s="251" t="s">
        <v>1283</v>
      </c>
      <c r="J1584" s="356">
        <v>200</v>
      </c>
      <c r="K1584" s="356" t="s">
        <v>386</v>
      </c>
      <c r="L1584" s="658"/>
    </row>
    <row r="1585" spans="1:12" ht="52.8">
      <c r="A1585" s="308" t="s">
        <v>5</v>
      </c>
      <c r="B1585" s="101" t="s">
        <v>1284</v>
      </c>
      <c r="C1585" s="348">
        <v>2021</v>
      </c>
      <c r="D1585" s="632" t="s">
        <v>1233</v>
      </c>
      <c r="E1585" s="638" t="s">
        <v>678</v>
      </c>
      <c r="F1585" s="223" t="s">
        <v>412</v>
      </c>
      <c r="G1585" s="648" t="s">
        <v>1238</v>
      </c>
      <c r="H1585" s="648" t="s">
        <v>240</v>
      </c>
      <c r="I1585" s="251" t="s">
        <v>1283</v>
      </c>
      <c r="J1585" s="356">
        <v>14000</v>
      </c>
      <c r="K1585" s="356" t="s">
        <v>613</v>
      </c>
      <c r="L1585" s="415"/>
    </row>
    <row r="1586" spans="1:12" ht="52.8">
      <c r="A1586" s="308" t="s">
        <v>5</v>
      </c>
      <c r="B1586" s="101" t="s">
        <v>5</v>
      </c>
      <c r="C1586" s="348">
        <v>2021</v>
      </c>
      <c r="D1586" s="632" t="s">
        <v>1233</v>
      </c>
      <c r="E1586" s="638" t="s">
        <v>678</v>
      </c>
      <c r="F1586" s="223" t="s">
        <v>412</v>
      </c>
      <c r="G1586" s="648" t="s">
        <v>1238</v>
      </c>
      <c r="H1586" s="648" t="s">
        <v>113</v>
      </c>
      <c r="I1586" s="251" t="s">
        <v>1286</v>
      </c>
      <c r="J1586" s="356" t="s">
        <v>613</v>
      </c>
      <c r="K1586" s="356" t="s">
        <v>386</v>
      </c>
      <c r="L1586" s="658" t="s">
        <v>1287</v>
      </c>
    </row>
    <row r="1587" spans="1:12" ht="52.8">
      <c r="A1587" s="308" t="s">
        <v>5</v>
      </c>
      <c r="B1587" s="101" t="s">
        <v>5</v>
      </c>
      <c r="C1587" s="348">
        <v>2021</v>
      </c>
      <c r="D1587" s="632" t="s">
        <v>1233</v>
      </c>
      <c r="E1587" s="638" t="s">
        <v>678</v>
      </c>
      <c r="F1587" s="223" t="s">
        <v>412</v>
      </c>
      <c r="G1587" s="648" t="s">
        <v>1238</v>
      </c>
      <c r="H1587" s="648" t="s">
        <v>2371</v>
      </c>
      <c r="I1587" s="251" t="s">
        <v>1286</v>
      </c>
      <c r="J1587" s="356" t="s">
        <v>613</v>
      </c>
      <c r="K1587" s="356" t="s">
        <v>386</v>
      </c>
      <c r="L1587" s="658" t="s">
        <v>1287</v>
      </c>
    </row>
    <row r="1588" spans="1:12" ht="52.8">
      <c r="A1588" s="308" t="s">
        <v>5</v>
      </c>
      <c r="B1588" s="101" t="s">
        <v>5</v>
      </c>
      <c r="C1588" s="348">
        <v>2021</v>
      </c>
      <c r="D1588" s="632" t="s">
        <v>1233</v>
      </c>
      <c r="E1588" s="638" t="s">
        <v>678</v>
      </c>
      <c r="F1588" s="223" t="s">
        <v>412</v>
      </c>
      <c r="G1588" s="648" t="s">
        <v>1238</v>
      </c>
      <c r="H1588" s="648" t="s">
        <v>2372</v>
      </c>
      <c r="I1588" s="251" t="s">
        <v>1286</v>
      </c>
      <c r="J1588" s="356" t="s">
        <v>613</v>
      </c>
      <c r="K1588" s="356" t="s">
        <v>386</v>
      </c>
      <c r="L1588" s="658" t="s">
        <v>1287</v>
      </c>
    </row>
    <row r="1589" spans="1:12" ht="52.8">
      <c r="A1589" s="308" t="s">
        <v>5</v>
      </c>
      <c r="B1589" s="101" t="s">
        <v>5</v>
      </c>
      <c r="C1589" s="348">
        <v>2021</v>
      </c>
      <c r="D1589" s="632" t="s">
        <v>1253</v>
      </c>
      <c r="E1589" s="638" t="s">
        <v>678</v>
      </c>
      <c r="F1589" s="223" t="s">
        <v>412</v>
      </c>
      <c r="G1589" s="648" t="s">
        <v>1238</v>
      </c>
      <c r="H1589" s="648" t="s">
        <v>240</v>
      </c>
      <c r="I1589" s="251" t="s">
        <v>1280</v>
      </c>
      <c r="J1589" s="356" t="s">
        <v>613</v>
      </c>
      <c r="K1589" s="356" t="s">
        <v>386</v>
      </c>
      <c r="L1589" s="658" t="s">
        <v>1282</v>
      </c>
    </row>
    <row r="1590" spans="1:12" ht="52.8">
      <c r="A1590" s="308" t="s">
        <v>5</v>
      </c>
      <c r="B1590" s="101" t="s">
        <v>1284</v>
      </c>
      <c r="C1590" s="348">
        <v>2021</v>
      </c>
      <c r="D1590" s="632" t="s">
        <v>1234</v>
      </c>
      <c r="E1590" s="638" t="s">
        <v>678</v>
      </c>
      <c r="F1590" s="223" t="s">
        <v>412</v>
      </c>
      <c r="G1590" s="648" t="s">
        <v>1238</v>
      </c>
      <c r="H1590" s="648" t="s">
        <v>240</v>
      </c>
      <c r="I1590" s="251" t="s">
        <v>1283</v>
      </c>
      <c r="J1590" s="356">
        <v>14000</v>
      </c>
      <c r="K1590" s="356" t="s">
        <v>613</v>
      </c>
      <c r="L1590" s="415"/>
    </row>
    <row r="1591" spans="1:12" ht="52.8">
      <c r="A1591" s="308" t="s">
        <v>5</v>
      </c>
      <c r="B1591" s="101" t="s">
        <v>5</v>
      </c>
      <c r="C1591" s="348">
        <v>2021</v>
      </c>
      <c r="D1591" s="632" t="s">
        <v>1234</v>
      </c>
      <c r="E1591" s="638" t="s">
        <v>678</v>
      </c>
      <c r="F1591" s="223" t="s">
        <v>412</v>
      </c>
      <c r="G1591" s="648" t="s">
        <v>1238</v>
      </c>
      <c r="H1591" s="648" t="s">
        <v>113</v>
      </c>
      <c r="I1591" s="251" t="s">
        <v>1286</v>
      </c>
      <c r="J1591" s="356" t="s">
        <v>613</v>
      </c>
      <c r="K1591" s="356" t="s">
        <v>386</v>
      </c>
      <c r="L1591" s="658" t="s">
        <v>1287</v>
      </c>
    </row>
    <row r="1592" spans="1:12" ht="52.8">
      <c r="A1592" s="308" t="s">
        <v>5</v>
      </c>
      <c r="B1592" s="101" t="s">
        <v>5</v>
      </c>
      <c r="C1592" s="348">
        <v>2021</v>
      </c>
      <c r="D1592" s="632" t="s">
        <v>1234</v>
      </c>
      <c r="E1592" s="638" t="s">
        <v>678</v>
      </c>
      <c r="F1592" s="223" t="s">
        <v>412</v>
      </c>
      <c r="G1592" s="648" t="s">
        <v>1238</v>
      </c>
      <c r="H1592" s="648" t="s">
        <v>2371</v>
      </c>
      <c r="I1592" s="251" t="s">
        <v>1286</v>
      </c>
      <c r="J1592" s="356" t="s">
        <v>613</v>
      </c>
      <c r="K1592" s="356" t="s">
        <v>386</v>
      </c>
      <c r="L1592" s="658" t="s">
        <v>1287</v>
      </c>
    </row>
    <row r="1593" spans="1:12" ht="52.8">
      <c r="A1593" s="308" t="s">
        <v>5</v>
      </c>
      <c r="B1593" s="101" t="s">
        <v>5</v>
      </c>
      <c r="C1593" s="348">
        <v>2021</v>
      </c>
      <c r="D1593" s="632" t="s">
        <v>1234</v>
      </c>
      <c r="E1593" s="638" t="s">
        <v>678</v>
      </c>
      <c r="F1593" s="223" t="s">
        <v>412</v>
      </c>
      <c r="G1593" s="648" t="s">
        <v>1238</v>
      </c>
      <c r="H1593" s="648" t="s">
        <v>2372</v>
      </c>
      <c r="I1593" s="251" t="s">
        <v>1286</v>
      </c>
      <c r="J1593" s="356" t="s">
        <v>613</v>
      </c>
      <c r="K1593" s="356" t="s">
        <v>386</v>
      </c>
      <c r="L1593" s="658" t="s">
        <v>1287</v>
      </c>
    </row>
    <row r="1594" spans="1:12" ht="52.8">
      <c r="A1594" s="308" t="s">
        <v>5</v>
      </c>
      <c r="B1594" s="101" t="s">
        <v>1285</v>
      </c>
      <c r="C1594" s="348">
        <v>2021</v>
      </c>
      <c r="D1594" s="632" t="s">
        <v>1254</v>
      </c>
      <c r="E1594" s="638" t="s">
        <v>678</v>
      </c>
      <c r="F1594" s="223" t="s">
        <v>412</v>
      </c>
      <c r="G1594" s="648" t="s">
        <v>1238</v>
      </c>
      <c r="H1594" s="648" t="s">
        <v>117</v>
      </c>
      <c r="I1594" s="251" t="s">
        <v>1283</v>
      </c>
      <c r="J1594" s="356">
        <v>250</v>
      </c>
      <c r="K1594" s="356" t="s">
        <v>386</v>
      </c>
      <c r="L1594" s="658"/>
    </row>
    <row r="1595" spans="1:12" ht="52.8">
      <c r="A1595" s="308" t="s">
        <v>5</v>
      </c>
      <c r="B1595" s="101" t="s">
        <v>1285</v>
      </c>
      <c r="C1595" s="348">
        <v>2021</v>
      </c>
      <c r="D1595" s="632" t="s">
        <v>1254</v>
      </c>
      <c r="E1595" s="638" t="s">
        <v>678</v>
      </c>
      <c r="F1595" s="223" t="s">
        <v>412</v>
      </c>
      <c r="G1595" s="648" t="s">
        <v>1238</v>
      </c>
      <c r="H1595" s="648" t="s">
        <v>114</v>
      </c>
      <c r="I1595" s="251" t="s">
        <v>1283</v>
      </c>
      <c r="J1595" s="356">
        <v>50</v>
      </c>
      <c r="K1595" s="356" t="s">
        <v>386</v>
      </c>
      <c r="L1595" s="658"/>
    </row>
    <row r="1596" spans="1:12" ht="52.8">
      <c r="A1596" s="308" t="s">
        <v>5</v>
      </c>
      <c r="B1596" s="101" t="s">
        <v>1285</v>
      </c>
      <c r="C1596" s="348">
        <v>2021</v>
      </c>
      <c r="D1596" s="632" t="s">
        <v>1254</v>
      </c>
      <c r="E1596" s="638" t="s">
        <v>678</v>
      </c>
      <c r="F1596" s="223" t="s">
        <v>412</v>
      </c>
      <c r="G1596" s="648" t="s">
        <v>1238</v>
      </c>
      <c r="H1596" s="648" t="s">
        <v>240</v>
      </c>
      <c r="I1596" s="251" t="s">
        <v>1283</v>
      </c>
      <c r="J1596" s="356">
        <v>4071</v>
      </c>
      <c r="K1596" s="356" t="s">
        <v>386</v>
      </c>
      <c r="L1596" s="658"/>
    </row>
    <row r="1597" spans="1:12" ht="52.8">
      <c r="A1597" s="308" t="s">
        <v>5</v>
      </c>
      <c r="B1597" s="101" t="s">
        <v>1285</v>
      </c>
      <c r="C1597" s="348">
        <v>2021</v>
      </c>
      <c r="D1597" s="632" t="s">
        <v>1254</v>
      </c>
      <c r="E1597" s="638" t="s">
        <v>678</v>
      </c>
      <c r="F1597" s="223" t="s">
        <v>412</v>
      </c>
      <c r="G1597" s="648" t="s">
        <v>1238</v>
      </c>
      <c r="H1597" s="648" t="s">
        <v>113</v>
      </c>
      <c r="I1597" s="251" t="s">
        <v>1283</v>
      </c>
      <c r="J1597" s="356">
        <v>250</v>
      </c>
      <c r="K1597" s="356" t="s">
        <v>386</v>
      </c>
      <c r="L1597" s="658"/>
    </row>
    <row r="1598" spans="1:12" ht="52.8">
      <c r="A1598" s="308" t="s">
        <v>5</v>
      </c>
      <c r="B1598" s="101" t="s">
        <v>1285</v>
      </c>
      <c r="C1598" s="348">
        <v>2021</v>
      </c>
      <c r="D1598" s="632" t="s">
        <v>1254</v>
      </c>
      <c r="E1598" s="638" t="s">
        <v>678</v>
      </c>
      <c r="F1598" s="223" t="s">
        <v>412</v>
      </c>
      <c r="G1598" s="648" t="s">
        <v>1238</v>
      </c>
      <c r="H1598" s="648" t="s">
        <v>2371</v>
      </c>
      <c r="I1598" s="251" t="s">
        <v>1283</v>
      </c>
      <c r="J1598" s="356">
        <v>250</v>
      </c>
      <c r="K1598" s="356" t="s">
        <v>386</v>
      </c>
      <c r="L1598" s="658"/>
    </row>
    <row r="1599" spans="1:12" ht="52.8">
      <c r="A1599" s="308" t="s">
        <v>5</v>
      </c>
      <c r="B1599" s="101" t="s">
        <v>1285</v>
      </c>
      <c r="C1599" s="348">
        <v>2021</v>
      </c>
      <c r="D1599" s="632" t="s">
        <v>1254</v>
      </c>
      <c r="E1599" s="638" t="s">
        <v>678</v>
      </c>
      <c r="F1599" s="223" t="s">
        <v>412</v>
      </c>
      <c r="G1599" s="648" t="s">
        <v>1238</v>
      </c>
      <c r="H1599" s="648" t="s">
        <v>2372</v>
      </c>
      <c r="I1599" s="251" t="s">
        <v>1283</v>
      </c>
      <c r="J1599" s="356">
        <v>250</v>
      </c>
      <c r="K1599" s="356" t="s">
        <v>386</v>
      </c>
      <c r="L1599" s="658"/>
    </row>
    <row r="1600" spans="1:12" ht="26.4">
      <c r="A1600" s="308" t="s">
        <v>5</v>
      </c>
      <c r="B1600" s="101" t="s">
        <v>5</v>
      </c>
      <c r="C1600" s="348">
        <v>2021</v>
      </c>
      <c r="D1600" s="632" t="s">
        <v>1236</v>
      </c>
      <c r="E1600" s="638" t="s">
        <v>678</v>
      </c>
      <c r="F1600" s="223" t="s">
        <v>412</v>
      </c>
      <c r="G1600" s="648" t="s">
        <v>1251</v>
      </c>
      <c r="H1600" s="648" t="s">
        <v>240</v>
      </c>
      <c r="I1600" s="251" t="s">
        <v>1283</v>
      </c>
      <c r="J1600" s="356">
        <v>3000</v>
      </c>
      <c r="K1600" s="356" t="s">
        <v>386</v>
      </c>
      <c r="L1600" s="658"/>
    </row>
    <row r="1601" spans="1:12" ht="26.4">
      <c r="A1601" s="308" t="s">
        <v>5</v>
      </c>
      <c r="B1601" s="101" t="s">
        <v>5</v>
      </c>
      <c r="C1601" s="348">
        <v>2021</v>
      </c>
      <c r="D1601" s="632" t="s">
        <v>1236</v>
      </c>
      <c r="E1601" s="638" t="s">
        <v>678</v>
      </c>
      <c r="F1601" s="223" t="s">
        <v>412</v>
      </c>
      <c r="G1601" s="648" t="s">
        <v>1251</v>
      </c>
      <c r="H1601" s="648" t="s">
        <v>2371</v>
      </c>
      <c r="I1601" s="251" t="s">
        <v>1283</v>
      </c>
      <c r="J1601" s="356">
        <v>150</v>
      </c>
      <c r="K1601" s="356" t="s">
        <v>386</v>
      </c>
      <c r="L1601" s="658"/>
    </row>
    <row r="1602" spans="1:12" ht="26.4">
      <c r="A1602" s="308" t="s">
        <v>5</v>
      </c>
      <c r="B1602" s="101" t="s">
        <v>5</v>
      </c>
      <c r="C1602" s="348">
        <v>2021</v>
      </c>
      <c r="D1602" s="632" t="s">
        <v>1236</v>
      </c>
      <c r="E1602" s="638" t="s">
        <v>678</v>
      </c>
      <c r="F1602" s="223" t="s">
        <v>412</v>
      </c>
      <c r="G1602" s="648" t="s">
        <v>1251</v>
      </c>
      <c r="H1602" s="648" t="s">
        <v>2372</v>
      </c>
      <c r="I1602" s="251" t="s">
        <v>1283</v>
      </c>
      <c r="J1602" s="356">
        <v>150</v>
      </c>
      <c r="K1602" s="356" t="s">
        <v>386</v>
      </c>
      <c r="L1602" s="658"/>
    </row>
    <row r="1603" spans="1:12" ht="26.4">
      <c r="A1603" s="308" t="s">
        <v>5</v>
      </c>
      <c r="B1603" s="101" t="s">
        <v>1285</v>
      </c>
      <c r="C1603" s="348">
        <v>2021</v>
      </c>
      <c r="D1603" s="632" t="s">
        <v>1236</v>
      </c>
      <c r="E1603" s="638" t="s">
        <v>678</v>
      </c>
      <c r="F1603" s="223" t="s">
        <v>412</v>
      </c>
      <c r="G1603" s="648" t="s">
        <v>1252</v>
      </c>
      <c r="H1603" s="648" t="s">
        <v>117</v>
      </c>
      <c r="I1603" s="251" t="s">
        <v>1283</v>
      </c>
      <c r="J1603" s="356">
        <v>258</v>
      </c>
      <c r="K1603" s="356" t="s">
        <v>386</v>
      </c>
      <c r="L1603" s="658"/>
    </row>
    <row r="1604" spans="1:12" ht="26.4">
      <c r="A1604" s="308" t="s">
        <v>5</v>
      </c>
      <c r="B1604" s="101" t="s">
        <v>1285</v>
      </c>
      <c r="C1604" s="348">
        <v>2021</v>
      </c>
      <c r="D1604" s="632" t="s">
        <v>1236</v>
      </c>
      <c r="E1604" s="638" t="s">
        <v>678</v>
      </c>
      <c r="F1604" s="223" t="s">
        <v>412</v>
      </c>
      <c r="G1604" s="648" t="s">
        <v>1252</v>
      </c>
      <c r="H1604" s="648" t="s">
        <v>114</v>
      </c>
      <c r="I1604" s="251" t="s">
        <v>1283</v>
      </c>
      <c r="J1604" s="356">
        <v>50</v>
      </c>
      <c r="K1604" s="356" t="s">
        <v>386</v>
      </c>
      <c r="L1604" s="658"/>
    </row>
    <row r="1605" spans="1:12" ht="26.4">
      <c r="A1605" s="308" t="s">
        <v>5</v>
      </c>
      <c r="B1605" s="101" t="s">
        <v>1285</v>
      </c>
      <c r="C1605" s="348">
        <v>2021</v>
      </c>
      <c r="D1605" s="632" t="s">
        <v>1236</v>
      </c>
      <c r="E1605" s="638" t="s">
        <v>678</v>
      </c>
      <c r="F1605" s="223" t="s">
        <v>412</v>
      </c>
      <c r="G1605" s="648" t="s">
        <v>1252</v>
      </c>
      <c r="H1605" s="648" t="s">
        <v>240</v>
      </c>
      <c r="I1605" s="251" t="s">
        <v>1283</v>
      </c>
      <c r="J1605" s="356">
        <v>5000</v>
      </c>
      <c r="K1605" s="356" t="s">
        <v>386</v>
      </c>
      <c r="L1605" s="658"/>
    </row>
    <row r="1606" spans="1:12" ht="26.4">
      <c r="A1606" s="308" t="s">
        <v>5</v>
      </c>
      <c r="B1606" s="101" t="s">
        <v>1285</v>
      </c>
      <c r="C1606" s="348">
        <v>2021</v>
      </c>
      <c r="D1606" s="632" t="s">
        <v>1236</v>
      </c>
      <c r="E1606" s="638" t="s">
        <v>678</v>
      </c>
      <c r="F1606" s="223" t="s">
        <v>412</v>
      </c>
      <c r="G1606" s="648" t="s">
        <v>1252</v>
      </c>
      <c r="H1606" s="648" t="s">
        <v>113</v>
      </c>
      <c r="I1606" s="251" t="s">
        <v>1283</v>
      </c>
      <c r="J1606" s="356">
        <v>258</v>
      </c>
      <c r="K1606" s="356" t="s">
        <v>386</v>
      </c>
      <c r="L1606" s="658"/>
    </row>
    <row r="1607" spans="1:12" ht="26.4">
      <c r="A1607" s="308" t="s">
        <v>5</v>
      </c>
      <c r="B1607" s="101" t="s">
        <v>1285</v>
      </c>
      <c r="C1607" s="348">
        <v>2021</v>
      </c>
      <c r="D1607" s="632" t="s">
        <v>1236</v>
      </c>
      <c r="E1607" s="638" t="s">
        <v>678</v>
      </c>
      <c r="F1607" s="223" t="s">
        <v>412</v>
      </c>
      <c r="G1607" s="648" t="s">
        <v>1252</v>
      </c>
      <c r="H1607" s="648" t="s">
        <v>2371</v>
      </c>
      <c r="I1607" s="251" t="s">
        <v>1283</v>
      </c>
      <c r="J1607" s="356">
        <v>258</v>
      </c>
      <c r="K1607" s="356" t="s">
        <v>386</v>
      </c>
      <c r="L1607" s="658"/>
    </row>
    <row r="1608" spans="1:12" ht="26.4">
      <c r="A1608" s="308" t="s">
        <v>5</v>
      </c>
      <c r="B1608" s="101" t="s">
        <v>1285</v>
      </c>
      <c r="C1608" s="348">
        <v>2021</v>
      </c>
      <c r="D1608" s="632" t="s">
        <v>1236</v>
      </c>
      <c r="E1608" s="638" t="s">
        <v>678</v>
      </c>
      <c r="F1608" s="223" t="s">
        <v>412</v>
      </c>
      <c r="G1608" s="648" t="s">
        <v>1252</v>
      </c>
      <c r="H1608" s="648" t="s">
        <v>2372</v>
      </c>
      <c r="I1608" s="251" t="s">
        <v>1283</v>
      </c>
      <c r="J1608" s="356">
        <v>258</v>
      </c>
      <c r="K1608" s="356" t="s">
        <v>386</v>
      </c>
      <c r="L1608" s="658"/>
    </row>
    <row r="1609" spans="1:12" ht="52.8">
      <c r="A1609" s="308" t="s">
        <v>5</v>
      </c>
      <c r="B1609" s="101" t="s">
        <v>5</v>
      </c>
      <c r="C1609" s="348">
        <v>2021</v>
      </c>
      <c r="D1609" s="632" t="s">
        <v>1255</v>
      </c>
      <c r="E1609" s="638" t="s">
        <v>678</v>
      </c>
      <c r="F1609" s="223" t="s">
        <v>124</v>
      </c>
      <c r="G1609" s="648" t="s">
        <v>1256</v>
      </c>
      <c r="H1609" s="648" t="s">
        <v>240</v>
      </c>
      <c r="I1609" s="251" t="s">
        <v>1280</v>
      </c>
      <c r="J1609" s="356" t="s">
        <v>613</v>
      </c>
      <c r="K1609" s="356" t="s">
        <v>386</v>
      </c>
      <c r="L1609" s="658" t="s">
        <v>1282</v>
      </c>
    </row>
    <row r="1610" spans="1:12" ht="52.8">
      <c r="A1610" s="308" t="s">
        <v>5</v>
      </c>
      <c r="B1610" s="101" t="s">
        <v>5</v>
      </c>
      <c r="C1610" s="348">
        <v>2021</v>
      </c>
      <c r="D1610" s="632" t="s">
        <v>1257</v>
      </c>
      <c r="E1610" s="638" t="s">
        <v>678</v>
      </c>
      <c r="F1610" s="223" t="s">
        <v>124</v>
      </c>
      <c r="G1610" s="648" t="s">
        <v>1256</v>
      </c>
      <c r="H1610" s="648" t="s">
        <v>240</v>
      </c>
      <c r="I1610" s="251" t="s">
        <v>1280</v>
      </c>
      <c r="J1610" s="356" t="s">
        <v>613</v>
      </c>
      <c r="K1610" s="356" t="s">
        <v>386</v>
      </c>
      <c r="L1610" s="658" t="s">
        <v>1282</v>
      </c>
    </row>
    <row r="1611" spans="1:12" ht="52.8">
      <c r="A1611" s="308" t="s">
        <v>5</v>
      </c>
      <c r="B1611" s="101" t="s">
        <v>5</v>
      </c>
      <c r="C1611" s="348">
        <v>2021</v>
      </c>
      <c r="D1611" s="632" t="s">
        <v>1239</v>
      </c>
      <c r="E1611" s="638" t="s">
        <v>678</v>
      </c>
      <c r="F1611" s="223" t="s">
        <v>124</v>
      </c>
      <c r="G1611" s="648" t="s">
        <v>1256</v>
      </c>
      <c r="H1611" s="648" t="s">
        <v>240</v>
      </c>
      <c r="I1611" s="251" t="s">
        <v>1280</v>
      </c>
      <c r="J1611" s="356" t="s">
        <v>613</v>
      </c>
      <c r="K1611" s="356" t="s">
        <v>386</v>
      </c>
      <c r="L1611" s="658" t="s">
        <v>1282</v>
      </c>
    </row>
    <row r="1612" spans="1:12" ht="52.8">
      <c r="A1612" s="308" t="s">
        <v>5</v>
      </c>
      <c r="B1612" s="101" t="s">
        <v>5</v>
      </c>
      <c r="C1612" s="348">
        <v>2021</v>
      </c>
      <c r="D1612" s="632" t="s">
        <v>1240</v>
      </c>
      <c r="E1612" s="638" t="s">
        <v>678</v>
      </c>
      <c r="F1612" s="223" t="s">
        <v>124</v>
      </c>
      <c r="G1612" s="648" t="s">
        <v>1256</v>
      </c>
      <c r="H1612" s="648" t="s">
        <v>240</v>
      </c>
      <c r="I1612" s="251" t="s">
        <v>1280</v>
      </c>
      <c r="J1612" s="356" t="s">
        <v>613</v>
      </c>
      <c r="K1612" s="356" t="s">
        <v>386</v>
      </c>
      <c r="L1612" s="658" t="s">
        <v>1282</v>
      </c>
    </row>
    <row r="1613" spans="1:12" ht="52.8">
      <c r="A1613" s="308" t="s">
        <v>5</v>
      </c>
      <c r="B1613" s="101" t="s">
        <v>5</v>
      </c>
      <c r="C1613" s="348">
        <v>2021</v>
      </c>
      <c r="D1613" s="632" t="s">
        <v>1258</v>
      </c>
      <c r="E1613" s="638" t="s">
        <v>678</v>
      </c>
      <c r="F1613" s="223" t="s">
        <v>124</v>
      </c>
      <c r="G1613" s="648" t="s">
        <v>1256</v>
      </c>
      <c r="H1613" s="648" t="s">
        <v>240</v>
      </c>
      <c r="I1613" s="251" t="s">
        <v>1280</v>
      </c>
      <c r="J1613" s="356" t="s">
        <v>613</v>
      </c>
      <c r="K1613" s="356" t="s">
        <v>386</v>
      </c>
      <c r="L1613" s="658" t="s">
        <v>1282</v>
      </c>
    </row>
    <row r="1614" spans="1:12" ht="52.8">
      <c r="A1614" s="308" t="s">
        <v>5</v>
      </c>
      <c r="B1614" s="101" t="s">
        <v>5</v>
      </c>
      <c r="C1614" s="348">
        <v>2021</v>
      </c>
      <c r="D1614" s="632" t="s">
        <v>1259</v>
      </c>
      <c r="E1614" s="638" t="s">
        <v>678</v>
      </c>
      <c r="F1614" s="223" t="s">
        <v>124</v>
      </c>
      <c r="G1614" s="648" t="s">
        <v>1256</v>
      </c>
      <c r="H1614" s="648" t="s">
        <v>240</v>
      </c>
      <c r="I1614" s="251" t="s">
        <v>1280</v>
      </c>
      <c r="J1614" s="356" t="s">
        <v>613</v>
      </c>
      <c r="K1614" s="356" t="s">
        <v>386</v>
      </c>
      <c r="L1614" s="658" t="s">
        <v>1282</v>
      </c>
    </row>
    <row r="1615" spans="1:12" ht="52.8">
      <c r="A1615" s="308" t="s">
        <v>5</v>
      </c>
      <c r="B1615" s="101" t="s">
        <v>5</v>
      </c>
      <c r="C1615" s="348">
        <v>2021</v>
      </c>
      <c r="D1615" s="632" t="s">
        <v>1260</v>
      </c>
      <c r="E1615" s="638" t="s">
        <v>678</v>
      </c>
      <c r="F1615" s="223" t="s">
        <v>124</v>
      </c>
      <c r="G1615" s="648" t="s">
        <v>1256</v>
      </c>
      <c r="H1615" s="648" t="s">
        <v>240</v>
      </c>
      <c r="I1615" s="251" t="s">
        <v>1280</v>
      </c>
      <c r="J1615" s="356" t="s">
        <v>613</v>
      </c>
      <c r="K1615" s="356" t="s">
        <v>386</v>
      </c>
      <c r="L1615" s="658" t="s">
        <v>1282</v>
      </c>
    </row>
    <row r="1616" spans="1:12" ht="52.8">
      <c r="A1616" s="308" t="s">
        <v>5</v>
      </c>
      <c r="B1616" s="101" t="s">
        <v>5</v>
      </c>
      <c r="C1616" s="348">
        <v>2021</v>
      </c>
      <c r="D1616" s="632" t="s">
        <v>1261</v>
      </c>
      <c r="E1616" s="638" t="s">
        <v>678</v>
      </c>
      <c r="F1616" s="223" t="s">
        <v>124</v>
      </c>
      <c r="G1616" s="648" t="s">
        <v>1256</v>
      </c>
      <c r="H1616" s="648" t="s">
        <v>240</v>
      </c>
      <c r="I1616" s="251" t="s">
        <v>1280</v>
      </c>
      <c r="J1616" s="356" t="s">
        <v>613</v>
      </c>
      <c r="K1616" s="356" t="s">
        <v>386</v>
      </c>
      <c r="L1616" s="658" t="s">
        <v>1282</v>
      </c>
    </row>
    <row r="1617" spans="1:12" ht="52.8">
      <c r="A1617" s="308" t="s">
        <v>5</v>
      </c>
      <c r="B1617" s="101" t="s">
        <v>1284</v>
      </c>
      <c r="C1617" s="348">
        <v>2021</v>
      </c>
      <c r="D1617" s="632" t="s">
        <v>1227</v>
      </c>
      <c r="E1617" s="638" t="s">
        <v>678</v>
      </c>
      <c r="F1617" s="223" t="s">
        <v>124</v>
      </c>
      <c r="G1617" s="648" t="s">
        <v>1256</v>
      </c>
      <c r="H1617" s="648" t="s">
        <v>240</v>
      </c>
      <c r="I1617" s="251" t="s">
        <v>1286</v>
      </c>
      <c r="J1617" s="356">
        <v>25000</v>
      </c>
      <c r="K1617" s="356" t="s">
        <v>613</v>
      </c>
      <c r="L1617" s="415"/>
    </row>
    <row r="1618" spans="1:12" ht="52.8">
      <c r="A1618" s="308" t="s">
        <v>5</v>
      </c>
      <c r="B1618" s="101" t="s">
        <v>5</v>
      </c>
      <c r="C1618" s="348">
        <v>2021</v>
      </c>
      <c r="D1618" s="632" t="s">
        <v>1229</v>
      </c>
      <c r="E1618" s="638" t="s">
        <v>678</v>
      </c>
      <c r="F1618" s="223" t="s">
        <v>124</v>
      </c>
      <c r="G1618" s="648" t="s">
        <v>1256</v>
      </c>
      <c r="H1618" s="648" t="s">
        <v>240</v>
      </c>
      <c r="I1618" s="251" t="s">
        <v>1280</v>
      </c>
      <c r="J1618" s="356" t="s">
        <v>613</v>
      </c>
      <c r="K1618" s="356" t="s">
        <v>386</v>
      </c>
      <c r="L1618" s="658" t="s">
        <v>1282</v>
      </c>
    </row>
    <row r="1619" spans="1:12" ht="52.8">
      <c r="A1619" s="308" t="s">
        <v>5</v>
      </c>
      <c r="B1619" s="101" t="s">
        <v>5</v>
      </c>
      <c r="C1619" s="348">
        <v>2021</v>
      </c>
      <c r="D1619" s="632" t="s">
        <v>1230</v>
      </c>
      <c r="E1619" s="638" t="s">
        <v>678</v>
      </c>
      <c r="F1619" s="223" t="s">
        <v>124</v>
      </c>
      <c r="G1619" s="648" t="s">
        <v>1256</v>
      </c>
      <c r="H1619" s="648" t="s">
        <v>240</v>
      </c>
      <c r="I1619" s="251" t="s">
        <v>1280</v>
      </c>
      <c r="J1619" s="356" t="s">
        <v>613</v>
      </c>
      <c r="K1619" s="356" t="s">
        <v>386</v>
      </c>
      <c r="L1619" s="658" t="s">
        <v>1282</v>
      </c>
    </row>
    <row r="1620" spans="1:12" ht="52.8">
      <c r="A1620" s="308" t="s">
        <v>5</v>
      </c>
      <c r="B1620" s="101" t="s">
        <v>5</v>
      </c>
      <c r="C1620" s="348">
        <v>2021</v>
      </c>
      <c r="D1620" s="632" t="s">
        <v>1099</v>
      </c>
      <c r="E1620" s="638" t="s">
        <v>678</v>
      </c>
      <c r="F1620" s="223" t="s">
        <v>124</v>
      </c>
      <c r="G1620" s="648" t="s">
        <v>1256</v>
      </c>
      <c r="H1620" s="648" t="s">
        <v>240</v>
      </c>
      <c r="I1620" s="251" t="s">
        <v>1280</v>
      </c>
      <c r="J1620" s="356" t="s">
        <v>613</v>
      </c>
      <c r="K1620" s="356" t="s">
        <v>386</v>
      </c>
      <c r="L1620" s="658" t="s">
        <v>1282</v>
      </c>
    </row>
    <row r="1621" spans="1:12" ht="52.8">
      <c r="A1621" s="308" t="s">
        <v>5</v>
      </c>
      <c r="B1621" s="101" t="s">
        <v>5</v>
      </c>
      <c r="C1621" s="348">
        <v>2021</v>
      </c>
      <c r="D1621" s="632" t="s">
        <v>1099</v>
      </c>
      <c r="E1621" s="638" t="s">
        <v>678</v>
      </c>
      <c r="F1621" s="223" t="s">
        <v>124</v>
      </c>
      <c r="G1621" s="648" t="s">
        <v>1256</v>
      </c>
      <c r="H1621" s="648" t="s">
        <v>2371</v>
      </c>
      <c r="I1621" s="251" t="s">
        <v>1280</v>
      </c>
      <c r="J1621" s="356" t="s">
        <v>613</v>
      </c>
      <c r="K1621" s="356" t="s">
        <v>386</v>
      </c>
      <c r="L1621" s="658" t="s">
        <v>1282</v>
      </c>
    </row>
    <row r="1622" spans="1:12" ht="52.8">
      <c r="A1622" s="308" t="s">
        <v>5</v>
      </c>
      <c r="B1622" s="101" t="s">
        <v>5</v>
      </c>
      <c r="C1622" s="348">
        <v>2021</v>
      </c>
      <c r="D1622" s="632" t="s">
        <v>1099</v>
      </c>
      <c r="E1622" s="638" t="s">
        <v>678</v>
      </c>
      <c r="F1622" s="223" t="s">
        <v>124</v>
      </c>
      <c r="G1622" s="648" t="s">
        <v>1256</v>
      </c>
      <c r="H1622" s="648" t="s">
        <v>2372</v>
      </c>
      <c r="I1622" s="251" t="s">
        <v>1280</v>
      </c>
      <c r="J1622" s="356" t="s">
        <v>613</v>
      </c>
      <c r="K1622" s="356" t="s">
        <v>386</v>
      </c>
      <c r="L1622" s="658" t="s">
        <v>1282</v>
      </c>
    </row>
    <row r="1623" spans="1:12" ht="52.8">
      <c r="A1623" s="308" t="s">
        <v>5</v>
      </c>
      <c r="B1623" s="101" t="s">
        <v>5</v>
      </c>
      <c r="C1623" s="348">
        <v>2021</v>
      </c>
      <c r="D1623" s="632" t="s">
        <v>1262</v>
      </c>
      <c r="E1623" s="638" t="s">
        <v>678</v>
      </c>
      <c r="F1623" s="223" t="s">
        <v>124</v>
      </c>
      <c r="G1623" s="648" t="s">
        <v>1256</v>
      </c>
      <c r="H1623" s="648" t="s">
        <v>240</v>
      </c>
      <c r="I1623" s="251" t="s">
        <v>1280</v>
      </c>
      <c r="J1623" s="356" t="s">
        <v>613</v>
      </c>
      <c r="K1623" s="356" t="s">
        <v>386</v>
      </c>
      <c r="L1623" s="658" t="s">
        <v>1282</v>
      </c>
    </row>
    <row r="1624" spans="1:12" ht="52.8">
      <c r="A1624" s="308" t="s">
        <v>5</v>
      </c>
      <c r="B1624" s="101" t="s">
        <v>5</v>
      </c>
      <c r="C1624" s="348">
        <v>2021</v>
      </c>
      <c r="D1624" s="632" t="s">
        <v>1263</v>
      </c>
      <c r="E1624" s="638" t="s">
        <v>678</v>
      </c>
      <c r="F1624" s="223" t="s">
        <v>124</v>
      </c>
      <c r="G1624" s="648" t="s">
        <v>1256</v>
      </c>
      <c r="H1624" s="648" t="s">
        <v>240</v>
      </c>
      <c r="I1624" s="251" t="s">
        <v>1280</v>
      </c>
      <c r="J1624" s="356" t="s">
        <v>613</v>
      </c>
      <c r="K1624" s="356" t="s">
        <v>386</v>
      </c>
      <c r="L1624" s="658" t="s">
        <v>1282</v>
      </c>
    </row>
    <row r="1625" spans="1:12" ht="52.8">
      <c r="A1625" s="308" t="s">
        <v>5</v>
      </c>
      <c r="B1625" s="101" t="s">
        <v>5</v>
      </c>
      <c r="C1625" s="348">
        <v>2021</v>
      </c>
      <c r="D1625" s="632" t="s">
        <v>1264</v>
      </c>
      <c r="E1625" s="638" t="s">
        <v>678</v>
      </c>
      <c r="F1625" s="223" t="s">
        <v>124</v>
      </c>
      <c r="G1625" s="648" t="s">
        <v>1256</v>
      </c>
      <c r="H1625" s="648" t="s">
        <v>240</v>
      </c>
      <c r="I1625" s="251" t="s">
        <v>1280</v>
      </c>
      <c r="J1625" s="356" t="s">
        <v>613</v>
      </c>
      <c r="K1625" s="356" t="s">
        <v>386</v>
      </c>
      <c r="L1625" s="658" t="s">
        <v>1282</v>
      </c>
    </row>
    <row r="1626" spans="1:12" ht="52.8">
      <c r="A1626" s="308" t="s">
        <v>5</v>
      </c>
      <c r="B1626" s="101" t="s">
        <v>5</v>
      </c>
      <c r="C1626" s="348">
        <v>2021</v>
      </c>
      <c r="D1626" s="632" t="s">
        <v>1231</v>
      </c>
      <c r="E1626" s="638" t="s">
        <v>678</v>
      </c>
      <c r="F1626" s="223" t="s">
        <v>124</v>
      </c>
      <c r="G1626" s="648" t="s">
        <v>1256</v>
      </c>
      <c r="H1626" s="648" t="s">
        <v>240</v>
      </c>
      <c r="I1626" s="251" t="s">
        <v>1280</v>
      </c>
      <c r="J1626" s="356" t="s">
        <v>613</v>
      </c>
      <c r="K1626" s="356" t="s">
        <v>386</v>
      </c>
      <c r="L1626" s="658" t="s">
        <v>1282</v>
      </c>
    </row>
    <row r="1627" spans="1:12" ht="52.8">
      <c r="A1627" s="308" t="s">
        <v>5</v>
      </c>
      <c r="B1627" s="101" t="s">
        <v>5</v>
      </c>
      <c r="C1627" s="348">
        <v>2021</v>
      </c>
      <c r="D1627" s="632" t="s">
        <v>1232</v>
      </c>
      <c r="E1627" s="638" t="s">
        <v>678</v>
      </c>
      <c r="F1627" s="223" t="s">
        <v>124</v>
      </c>
      <c r="G1627" s="648" t="s">
        <v>1256</v>
      </c>
      <c r="H1627" s="648" t="s">
        <v>240</v>
      </c>
      <c r="I1627" s="251" t="s">
        <v>1286</v>
      </c>
      <c r="J1627" s="356" t="s">
        <v>613</v>
      </c>
      <c r="K1627" s="356" t="s">
        <v>386</v>
      </c>
      <c r="L1627" s="658" t="s">
        <v>1282</v>
      </c>
    </row>
    <row r="1628" spans="1:12" ht="52.8">
      <c r="A1628" s="308" t="s">
        <v>5</v>
      </c>
      <c r="B1628" s="101" t="s">
        <v>1284</v>
      </c>
      <c r="C1628" s="348">
        <v>2021</v>
      </c>
      <c r="D1628" s="632" t="s">
        <v>1233</v>
      </c>
      <c r="E1628" s="638" t="s">
        <v>678</v>
      </c>
      <c r="F1628" s="223" t="s">
        <v>124</v>
      </c>
      <c r="G1628" s="648" t="s">
        <v>1256</v>
      </c>
      <c r="H1628" s="648" t="s">
        <v>240</v>
      </c>
      <c r="I1628" s="251" t="s">
        <v>1286</v>
      </c>
      <c r="J1628" s="356">
        <v>40000</v>
      </c>
      <c r="K1628" s="356" t="s">
        <v>613</v>
      </c>
      <c r="L1628" s="667"/>
    </row>
    <row r="1629" spans="1:12" ht="52.8">
      <c r="A1629" s="308" t="s">
        <v>5</v>
      </c>
      <c r="B1629" s="101" t="s">
        <v>1284</v>
      </c>
      <c r="C1629" s="348">
        <v>2021</v>
      </c>
      <c r="D1629" s="632" t="s">
        <v>1234</v>
      </c>
      <c r="E1629" s="638" t="s">
        <v>678</v>
      </c>
      <c r="F1629" s="223" t="s">
        <v>124</v>
      </c>
      <c r="G1629" s="648" t="s">
        <v>1256</v>
      </c>
      <c r="H1629" s="648" t="s">
        <v>240</v>
      </c>
      <c r="I1629" s="251" t="s">
        <v>1286</v>
      </c>
      <c r="J1629" s="356">
        <v>5000</v>
      </c>
      <c r="K1629" s="356" t="s">
        <v>613</v>
      </c>
      <c r="L1629" s="415"/>
    </row>
    <row r="1630" spans="1:12" ht="52.8">
      <c r="A1630" s="308" t="s">
        <v>5</v>
      </c>
      <c r="B1630" s="101" t="s">
        <v>5</v>
      </c>
      <c r="C1630" s="348">
        <v>2021</v>
      </c>
      <c r="D1630" s="632" t="s">
        <v>1265</v>
      </c>
      <c r="E1630" s="638" t="s">
        <v>678</v>
      </c>
      <c r="F1630" s="223" t="s">
        <v>124</v>
      </c>
      <c r="G1630" s="648" t="s">
        <v>1256</v>
      </c>
      <c r="H1630" s="648" t="s">
        <v>240</v>
      </c>
      <c r="I1630" s="251" t="s">
        <v>1280</v>
      </c>
      <c r="J1630" s="356" t="s">
        <v>613</v>
      </c>
      <c r="K1630" s="356" t="s">
        <v>386</v>
      </c>
      <c r="L1630" s="658" t="s">
        <v>1282</v>
      </c>
    </row>
    <row r="1631" spans="1:12" ht="52.8">
      <c r="A1631" s="308" t="s">
        <v>5</v>
      </c>
      <c r="B1631" s="101" t="s">
        <v>5</v>
      </c>
      <c r="C1631" s="348">
        <v>2021</v>
      </c>
      <c r="D1631" s="632" t="s">
        <v>1236</v>
      </c>
      <c r="E1631" s="638" t="s">
        <v>678</v>
      </c>
      <c r="F1631" s="223" t="s">
        <v>124</v>
      </c>
      <c r="G1631" s="648" t="s">
        <v>1256</v>
      </c>
      <c r="H1631" s="648" t="s">
        <v>240</v>
      </c>
      <c r="I1631" s="251" t="s">
        <v>1280</v>
      </c>
      <c r="J1631" s="356">
        <v>300</v>
      </c>
      <c r="K1631" s="356" t="s">
        <v>386</v>
      </c>
      <c r="L1631" s="658"/>
    </row>
    <row r="1632" spans="1:12" ht="52.8">
      <c r="A1632" s="308" t="s">
        <v>5</v>
      </c>
      <c r="B1632" s="101" t="s">
        <v>5</v>
      </c>
      <c r="C1632" s="348">
        <v>2021</v>
      </c>
      <c r="D1632" s="632" t="s">
        <v>1236</v>
      </c>
      <c r="E1632" s="638" t="s">
        <v>678</v>
      </c>
      <c r="F1632" s="223" t="s">
        <v>124</v>
      </c>
      <c r="G1632" s="648" t="s">
        <v>1256</v>
      </c>
      <c r="H1632" s="648" t="s">
        <v>2371</v>
      </c>
      <c r="I1632" s="251" t="s">
        <v>1280</v>
      </c>
      <c r="J1632" s="356">
        <v>100</v>
      </c>
      <c r="K1632" s="356" t="s">
        <v>386</v>
      </c>
      <c r="L1632" s="658"/>
    </row>
    <row r="1633" spans="1:12" ht="52.8">
      <c r="A1633" s="308" t="s">
        <v>5</v>
      </c>
      <c r="B1633" s="101" t="s">
        <v>5</v>
      </c>
      <c r="C1633" s="348">
        <v>2021</v>
      </c>
      <c r="D1633" s="632" t="s">
        <v>1236</v>
      </c>
      <c r="E1633" s="638" t="s">
        <v>678</v>
      </c>
      <c r="F1633" s="223" t="s">
        <v>124</v>
      </c>
      <c r="G1633" s="648" t="s">
        <v>1256</v>
      </c>
      <c r="H1633" s="648" t="s">
        <v>2372</v>
      </c>
      <c r="I1633" s="251" t="s">
        <v>1280</v>
      </c>
      <c r="J1633" s="356">
        <v>100</v>
      </c>
      <c r="K1633" s="356" t="s">
        <v>386</v>
      </c>
      <c r="L1633" s="658"/>
    </row>
    <row r="1634" spans="1:12" ht="52.8">
      <c r="A1634" s="308" t="s">
        <v>5</v>
      </c>
      <c r="B1634" s="101" t="s">
        <v>5</v>
      </c>
      <c r="C1634" s="348">
        <v>2021</v>
      </c>
      <c r="D1634" s="632" t="s">
        <v>1237</v>
      </c>
      <c r="E1634" s="638" t="s">
        <v>678</v>
      </c>
      <c r="F1634" s="223" t="s">
        <v>434</v>
      </c>
      <c r="G1634" s="648" t="s">
        <v>1266</v>
      </c>
      <c r="H1634" s="648" t="s">
        <v>240</v>
      </c>
      <c r="I1634" s="251" t="s">
        <v>1280</v>
      </c>
      <c r="J1634" s="356" t="s">
        <v>613</v>
      </c>
      <c r="K1634" s="356" t="s">
        <v>386</v>
      </c>
      <c r="L1634" s="658" t="s">
        <v>1282</v>
      </c>
    </row>
    <row r="1635" spans="1:12" ht="52.8">
      <c r="A1635" s="308" t="s">
        <v>5</v>
      </c>
      <c r="B1635" s="101" t="s">
        <v>5</v>
      </c>
      <c r="C1635" s="348">
        <v>2021</v>
      </c>
      <c r="D1635" s="632" t="s">
        <v>1255</v>
      </c>
      <c r="E1635" s="638" t="s">
        <v>678</v>
      </c>
      <c r="F1635" s="223" t="s">
        <v>434</v>
      </c>
      <c r="G1635" s="648" t="s">
        <v>1266</v>
      </c>
      <c r="H1635" s="648" t="s">
        <v>240</v>
      </c>
      <c r="I1635" s="251" t="s">
        <v>1280</v>
      </c>
      <c r="J1635" s="356" t="s">
        <v>613</v>
      </c>
      <c r="K1635" s="356" t="s">
        <v>386</v>
      </c>
      <c r="L1635" s="658" t="s">
        <v>1282</v>
      </c>
    </row>
    <row r="1636" spans="1:12" ht="52.8">
      <c r="A1636" s="308" t="s">
        <v>5</v>
      </c>
      <c r="B1636" s="101" t="s">
        <v>5</v>
      </c>
      <c r="C1636" s="348">
        <v>2021</v>
      </c>
      <c r="D1636" s="632" t="s">
        <v>1257</v>
      </c>
      <c r="E1636" s="638" t="s">
        <v>678</v>
      </c>
      <c r="F1636" s="223" t="s">
        <v>434</v>
      </c>
      <c r="G1636" s="648" t="s">
        <v>1266</v>
      </c>
      <c r="H1636" s="648" t="s">
        <v>240</v>
      </c>
      <c r="I1636" s="251" t="s">
        <v>1280</v>
      </c>
      <c r="J1636" s="356" t="s">
        <v>613</v>
      </c>
      <c r="K1636" s="356" t="s">
        <v>386</v>
      </c>
      <c r="L1636" s="658" t="s">
        <v>1282</v>
      </c>
    </row>
    <row r="1637" spans="1:12" ht="52.8">
      <c r="A1637" s="308" t="s">
        <v>5</v>
      </c>
      <c r="B1637" s="101" t="s">
        <v>5</v>
      </c>
      <c r="C1637" s="348">
        <v>2021</v>
      </c>
      <c r="D1637" s="632" t="s">
        <v>1267</v>
      </c>
      <c r="E1637" s="638" t="s">
        <v>678</v>
      </c>
      <c r="F1637" s="223" t="s">
        <v>434</v>
      </c>
      <c r="G1637" s="648" t="s">
        <v>1266</v>
      </c>
      <c r="H1637" s="648" t="s">
        <v>240</v>
      </c>
      <c r="I1637" s="251" t="s">
        <v>1280</v>
      </c>
      <c r="J1637" s="356" t="s">
        <v>613</v>
      </c>
      <c r="K1637" s="356" t="s">
        <v>386</v>
      </c>
      <c r="L1637" s="658" t="s">
        <v>1282</v>
      </c>
    </row>
    <row r="1638" spans="1:12" ht="52.8">
      <c r="A1638" s="308" t="s">
        <v>5</v>
      </c>
      <c r="B1638" s="101" t="s">
        <v>5</v>
      </c>
      <c r="C1638" s="348">
        <v>2021</v>
      </c>
      <c r="D1638" s="632" t="s">
        <v>1258</v>
      </c>
      <c r="E1638" s="638" t="s">
        <v>678</v>
      </c>
      <c r="F1638" s="223" t="s">
        <v>434</v>
      </c>
      <c r="G1638" s="648" t="s">
        <v>1266</v>
      </c>
      <c r="H1638" s="648" t="s">
        <v>240</v>
      </c>
      <c r="I1638" s="251" t="s">
        <v>1280</v>
      </c>
      <c r="J1638" s="356" t="s">
        <v>613</v>
      </c>
      <c r="K1638" s="356" t="s">
        <v>386</v>
      </c>
      <c r="L1638" s="658" t="s">
        <v>1282</v>
      </c>
    </row>
    <row r="1639" spans="1:12" ht="52.8">
      <c r="A1639" s="308" t="s">
        <v>5</v>
      </c>
      <c r="B1639" s="101" t="s">
        <v>5</v>
      </c>
      <c r="C1639" s="348">
        <v>2021</v>
      </c>
      <c r="D1639" s="632" t="s">
        <v>1259</v>
      </c>
      <c r="E1639" s="638" t="s">
        <v>678</v>
      </c>
      <c r="F1639" s="223" t="s">
        <v>434</v>
      </c>
      <c r="G1639" s="648" t="s">
        <v>1266</v>
      </c>
      <c r="H1639" s="648" t="s">
        <v>240</v>
      </c>
      <c r="I1639" s="251" t="s">
        <v>1280</v>
      </c>
      <c r="J1639" s="356" t="s">
        <v>613</v>
      </c>
      <c r="K1639" s="356" t="s">
        <v>386</v>
      </c>
      <c r="L1639" s="658" t="s">
        <v>1282</v>
      </c>
    </row>
    <row r="1640" spans="1:12" ht="52.8">
      <c r="A1640" s="308" t="s">
        <v>5</v>
      </c>
      <c r="B1640" s="101" t="s">
        <v>5</v>
      </c>
      <c r="C1640" s="348">
        <v>2021</v>
      </c>
      <c r="D1640" s="632" t="s">
        <v>1041</v>
      </c>
      <c r="E1640" s="638" t="s">
        <v>678</v>
      </c>
      <c r="F1640" s="223" t="s">
        <v>434</v>
      </c>
      <c r="G1640" s="648" t="s">
        <v>1266</v>
      </c>
      <c r="H1640" s="648" t="s">
        <v>240</v>
      </c>
      <c r="I1640" s="251" t="s">
        <v>1280</v>
      </c>
      <c r="J1640" s="356" t="s">
        <v>613</v>
      </c>
      <c r="K1640" s="356" t="s">
        <v>386</v>
      </c>
      <c r="L1640" s="658" t="s">
        <v>1282</v>
      </c>
    </row>
    <row r="1641" spans="1:12" ht="52.8">
      <c r="A1641" s="308" t="s">
        <v>5</v>
      </c>
      <c r="B1641" s="101" t="s">
        <v>5</v>
      </c>
      <c r="C1641" s="348">
        <v>2021</v>
      </c>
      <c r="D1641" s="632" t="s">
        <v>1268</v>
      </c>
      <c r="E1641" s="638" t="s">
        <v>678</v>
      </c>
      <c r="F1641" s="223" t="s">
        <v>434</v>
      </c>
      <c r="G1641" s="648" t="s">
        <v>1266</v>
      </c>
      <c r="H1641" s="648" t="s">
        <v>240</v>
      </c>
      <c r="I1641" s="251" t="s">
        <v>1280</v>
      </c>
      <c r="J1641" s="356" t="s">
        <v>613</v>
      </c>
      <c r="K1641" s="356" t="s">
        <v>386</v>
      </c>
      <c r="L1641" s="658" t="s">
        <v>1282</v>
      </c>
    </row>
    <row r="1642" spans="1:12" ht="52.8">
      <c r="A1642" s="308" t="s">
        <v>5</v>
      </c>
      <c r="B1642" s="101" t="s">
        <v>5</v>
      </c>
      <c r="C1642" s="348">
        <v>2021</v>
      </c>
      <c r="D1642" s="632" t="s">
        <v>1261</v>
      </c>
      <c r="E1642" s="638" t="s">
        <v>678</v>
      </c>
      <c r="F1642" s="223" t="s">
        <v>434</v>
      </c>
      <c r="G1642" s="648" t="s">
        <v>1266</v>
      </c>
      <c r="H1642" s="648" t="s">
        <v>240</v>
      </c>
      <c r="I1642" s="251" t="s">
        <v>1280</v>
      </c>
      <c r="J1642" s="356" t="s">
        <v>613</v>
      </c>
      <c r="K1642" s="356" t="s">
        <v>386</v>
      </c>
      <c r="L1642" s="658" t="s">
        <v>1282</v>
      </c>
    </row>
    <row r="1643" spans="1:12" ht="52.8">
      <c r="A1643" s="308" t="s">
        <v>5</v>
      </c>
      <c r="B1643" s="101" t="s">
        <v>5</v>
      </c>
      <c r="C1643" s="348">
        <v>2021</v>
      </c>
      <c r="D1643" s="632" t="s">
        <v>1227</v>
      </c>
      <c r="E1643" s="638" t="s">
        <v>678</v>
      </c>
      <c r="F1643" s="223" t="s">
        <v>434</v>
      </c>
      <c r="G1643" s="648" t="s">
        <v>1266</v>
      </c>
      <c r="H1643" s="648" t="s">
        <v>240</v>
      </c>
      <c r="I1643" s="251" t="s">
        <v>1280</v>
      </c>
      <c r="J1643" s="356" t="s">
        <v>613</v>
      </c>
      <c r="K1643" s="356" t="s">
        <v>386</v>
      </c>
      <c r="L1643" s="658" t="s">
        <v>1288</v>
      </c>
    </row>
    <row r="1644" spans="1:12" ht="52.8">
      <c r="A1644" s="308" t="s">
        <v>5</v>
      </c>
      <c r="B1644" s="101" t="s">
        <v>5</v>
      </c>
      <c r="C1644" s="348">
        <v>2021</v>
      </c>
      <c r="D1644" s="632" t="s">
        <v>1269</v>
      </c>
      <c r="E1644" s="638" t="s">
        <v>678</v>
      </c>
      <c r="F1644" s="223" t="s">
        <v>434</v>
      </c>
      <c r="G1644" s="648" t="s">
        <v>1266</v>
      </c>
      <c r="H1644" s="648" t="s">
        <v>240</v>
      </c>
      <c r="I1644" s="251" t="s">
        <v>1280</v>
      </c>
      <c r="J1644" s="356" t="s">
        <v>613</v>
      </c>
      <c r="K1644" s="356" t="s">
        <v>386</v>
      </c>
      <c r="L1644" s="658" t="s">
        <v>1282</v>
      </c>
    </row>
    <row r="1645" spans="1:12" ht="52.8">
      <c r="A1645" s="308" t="s">
        <v>5</v>
      </c>
      <c r="B1645" s="101" t="s">
        <v>5</v>
      </c>
      <c r="C1645" s="348">
        <v>2021</v>
      </c>
      <c r="D1645" s="632" t="s">
        <v>1270</v>
      </c>
      <c r="E1645" s="638" t="s">
        <v>678</v>
      </c>
      <c r="F1645" s="223" t="s">
        <v>434</v>
      </c>
      <c r="G1645" s="648" t="s">
        <v>1266</v>
      </c>
      <c r="H1645" s="648" t="s">
        <v>240</v>
      </c>
      <c r="I1645" s="251" t="s">
        <v>1280</v>
      </c>
      <c r="J1645" s="356" t="s">
        <v>613</v>
      </c>
      <c r="K1645" s="356" t="s">
        <v>386</v>
      </c>
      <c r="L1645" s="658" t="s">
        <v>1282</v>
      </c>
    </row>
    <row r="1646" spans="1:12" ht="52.8">
      <c r="A1646" s="308" t="s">
        <v>5</v>
      </c>
      <c r="B1646" s="101" t="s">
        <v>5</v>
      </c>
      <c r="C1646" s="348">
        <v>2021</v>
      </c>
      <c r="D1646" s="632" t="s">
        <v>1229</v>
      </c>
      <c r="E1646" s="638" t="s">
        <v>678</v>
      </c>
      <c r="F1646" s="223" t="s">
        <v>434</v>
      </c>
      <c r="G1646" s="648" t="s">
        <v>1266</v>
      </c>
      <c r="H1646" s="648" t="s">
        <v>240</v>
      </c>
      <c r="I1646" s="251" t="s">
        <v>1280</v>
      </c>
      <c r="J1646" s="356" t="s">
        <v>613</v>
      </c>
      <c r="K1646" s="356" t="s">
        <v>386</v>
      </c>
      <c r="L1646" s="658" t="s">
        <v>1282</v>
      </c>
    </row>
    <row r="1647" spans="1:12" ht="52.8">
      <c r="A1647" s="308" t="s">
        <v>5</v>
      </c>
      <c r="B1647" s="101" t="s">
        <v>5</v>
      </c>
      <c r="C1647" s="348">
        <v>2021</v>
      </c>
      <c r="D1647" s="632" t="s">
        <v>1230</v>
      </c>
      <c r="E1647" s="638" t="s">
        <v>678</v>
      </c>
      <c r="F1647" s="223" t="s">
        <v>434</v>
      </c>
      <c r="G1647" s="648" t="s">
        <v>1266</v>
      </c>
      <c r="H1647" s="648" t="s">
        <v>240</v>
      </c>
      <c r="I1647" s="251" t="s">
        <v>1280</v>
      </c>
      <c r="J1647" s="356" t="s">
        <v>613</v>
      </c>
      <c r="K1647" s="356" t="s">
        <v>386</v>
      </c>
      <c r="L1647" s="658" t="s">
        <v>1282</v>
      </c>
    </row>
    <row r="1648" spans="1:12" ht="52.8">
      <c r="A1648" s="308" t="s">
        <v>5</v>
      </c>
      <c r="B1648" s="101" t="s">
        <v>5</v>
      </c>
      <c r="C1648" s="348">
        <v>2021</v>
      </c>
      <c r="D1648" s="632" t="s">
        <v>1271</v>
      </c>
      <c r="E1648" s="638" t="s">
        <v>678</v>
      </c>
      <c r="F1648" s="223" t="s">
        <v>434</v>
      </c>
      <c r="G1648" s="648" t="s">
        <v>1266</v>
      </c>
      <c r="H1648" s="648" t="s">
        <v>240</v>
      </c>
      <c r="I1648" s="251" t="s">
        <v>1280</v>
      </c>
      <c r="J1648" s="356" t="s">
        <v>613</v>
      </c>
      <c r="K1648" s="356" t="s">
        <v>386</v>
      </c>
      <c r="L1648" s="658" t="s">
        <v>1282</v>
      </c>
    </row>
    <row r="1649" spans="1:12" ht="52.8">
      <c r="A1649" s="308" t="s">
        <v>5</v>
      </c>
      <c r="B1649" s="101" t="s">
        <v>5</v>
      </c>
      <c r="C1649" s="348">
        <v>2021</v>
      </c>
      <c r="D1649" s="632" t="s">
        <v>1099</v>
      </c>
      <c r="E1649" s="638" t="s">
        <v>678</v>
      </c>
      <c r="F1649" s="223" t="s">
        <v>434</v>
      </c>
      <c r="G1649" s="648" t="s">
        <v>1266</v>
      </c>
      <c r="H1649" s="648" t="s">
        <v>240</v>
      </c>
      <c r="I1649" s="251" t="s">
        <v>1280</v>
      </c>
      <c r="J1649" s="356" t="s">
        <v>613</v>
      </c>
      <c r="K1649" s="356" t="s">
        <v>386</v>
      </c>
      <c r="L1649" s="658" t="s">
        <v>1282</v>
      </c>
    </row>
    <row r="1650" spans="1:12" ht="52.8">
      <c r="A1650" s="308" t="s">
        <v>5</v>
      </c>
      <c r="B1650" s="101" t="s">
        <v>5</v>
      </c>
      <c r="C1650" s="348">
        <v>2021</v>
      </c>
      <c r="D1650" s="632" t="s">
        <v>1272</v>
      </c>
      <c r="E1650" s="638" t="s">
        <v>678</v>
      </c>
      <c r="F1650" s="223" t="s">
        <v>434</v>
      </c>
      <c r="G1650" s="648" t="s">
        <v>1266</v>
      </c>
      <c r="H1650" s="648" t="s">
        <v>240</v>
      </c>
      <c r="I1650" s="251" t="s">
        <v>1280</v>
      </c>
      <c r="J1650" s="356" t="s">
        <v>613</v>
      </c>
      <c r="K1650" s="356" t="s">
        <v>386</v>
      </c>
      <c r="L1650" s="658" t="s">
        <v>1282</v>
      </c>
    </row>
    <row r="1651" spans="1:12" ht="52.8">
      <c r="A1651" s="308" t="s">
        <v>5</v>
      </c>
      <c r="B1651" s="101" t="s">
        <v>5</v>
      </c>
      <c r="C1651" s="348">
        <v>2021</v>
      </c>
      <c r="D1651" s="632" t="s">
        <v>1273</v>
      </c>
      <c r="E1651" s="638" t="s">
        <v>678</v>
      </c>
      <c r="F1651" s="223" t="s">
        <v>434</v>
      </c>
      <c r="G1651" s="648" t="s">
        <v>1266</v>
      </c>
      <c r="H1651" s="648" t="s">
        <v>240</v>
      </c>
      <c r="I1651" s="251" t="s">
        <v>1280</v>
      </c>
      <c r="J1651" s="356" t="s">
        <v>613</v>
      </c>
      <c r="K1651" s="356" t="s">
        <v>386</v>
      </c>
      <c r="L1651" s="658" t="s">
        <v>1282</v>
      </c>
    </row>
    <row r="1652" spans="1:12" ht="52.8">
      <c r="A1652" s="308" t="s">
        <v>5</v>
      </c>
      <c r="B1652" s="101" t="s">
        <v>5</v>
      </c>
      <c r="C1652" s="348">
        <v>2021</v>
      </c>
      <c r="D1652" s="632" t="s">
        <v>1231</v>
      </c>
      <c r="E1652" s="638" t="s">
        <v>678</v>
      </c>
      <c r="F1652" s="223" t="s">
        <v>434</v>
      </c>
      <c r="G1652" s="648" t="s">
        <v>1266</v>
      </c>
      <c r="H1652" s="648" t="s">
        <v>240</v>
      </c>
      <c r="I1652" s="251" t="s">
        <v>1280</v>
      </c>
      <c r="J1652" s="356" t="s">
        <v>613</v>
      </c>
      <c r="K1652" s="356" t="s">
        <v>386</v>
      </c>
      <c r="L1652" s="658" t="s">
        <v>1282</v>
      </c>
    </row>
    <row r="1653" spans="1:12" ht="52.8">
      <c r="A1653" s="308" t="s">
        <v>5</v>
      </c>
      <c r="B1653" s="101" t="s">
        <v>5</v>
      </c>
      <c r="C1653" s="348">
        <v>2021</v>
      </c>
      <c r="D1653" s="632" t="s">
        <v>1232</v>
      </c>
      <c r="E1653" s="638" t="s">
        <v>678</v>
      </c>
      <c r="F1653" s="223" t="s">
        <v>434</v>
      </c>
      <c r="G1653" s="648" t="s">
        <v>1266</v>
      </c>
      <c r="H1653" s="648" t="s">
        <v>240</v>
      </c>
      <c r="I1653" s="251" t="s">
        <v>1280</v>
      </c>
      <c r="J1653" s="356" t="s">
        <v>613</v>
      </c>
      <c r="K1653" s="356" t="s">
        <v>386</v>
      </c>
      <c r="L1653" s="658" t="s">
        <v>1282</v>
      </c>
    </row>
    <row r="1654" spans="1:12" ht="52.8">
      <c r="A1654" s="308" t="s">
        <v>5</v>
      </c>
      <c r="B1654" s="101" t="s">
        <v>5</v>
      </c>
      <c r="C1654" s="348">
        <v>2021</v>
      </c>
      <c r="D1654" s="632" t="s">
        <v>1233</v>
      </c>
      <c r="E1654" s="638" t="s">
        <v>678</v>
      </c>
      <c r="F1654" s="223" t="s">
        <v>434</v>
      </c>
      <c r="G1654" s="648" t="s">
        <v>1266</v>
      </c>
      <c r="H1654" s="648" t="s">
        <v>240</v>
      </c>
      <c r="I1654" s="251" t="s">
        <v>1280</v>
      </c>
      <c r="J1654" s="356" t="s">
        <v>613</v>
      </c>
      <c r="K1654" s="356" t="s">
        <v>386</v>
      </c>
      <c r="L1654" s="658" t="s">
        <v>1288</v>
      </c>
    </row>
    <row r="1655" spans="1:12" ht="52.8">
      <c r="A1655" s="308" t="s">
        <v>5</v>
      </c>
      <c r="B1655" s="101" t="s">
        <v>5</v>
      </c>
      <c r="C1655" s="348">
        <v>2021</v>
      </c>
      <c r="D1655" s="632" t="s">
        <v>1234</v>
      </c>
      <c r="E1655" s="638" t="s">
        <v>678</v>
      </c>
      <c r="F1655" s="223" t="s">
        <v>434</v>
      </c>
      <c r="G1655" s="648" t="s">
        <v>1266</v>
      </c>
      <c r="H1655" s="648" t="s">
        <v>240</v>
      </c>
      <c r="I1655" s="251" t="s">
        <v>1280</v>
      </c>
      <c r="J1655" s="356" t="s">
        <v>613</v>
      </c>
      <c r="K1655" s="356" t="s">
        <v>386</v>
      </c>
      <c r="L1655" s="658" t="s">
        <v>1288</v>
      </c>
    </row>
    <row r="1656" spans="1:12" ht="52.8">
      <c r="A1656" s="308" t="s">
        <v>5</v>
      </c>
      <c r="B1656" s="101" t="s">
        <v>5</v>
      </c>
      <c r="C1656" s="348">
        <v>2021</v>
      </c>
      <c r="D1656" s="632" t="s">
        <v>1274</v>
      </c>
      <c r="E1656" s="638" t="s">
        <v>678</v>
      </c>
      <c r="F1656" s="223" t="s">
        <v>434</v>
      </c>
      <c r="G1656" s="648" t="s">
        <v>1266</v>
      </c>
      <c r="H1656" s="648" t="s">
        <v>240</v>
      </c>
      <c r="I1656" s="251" t="s">
        <v>1280</v>
      </c>
      <c r="J1656" s="356" t="s">
        <v>613</v>
      </c>
      <c r="K1656" s="356" t="s">
        <v>386</v>
      </c>
      <c r="L1656" s="658" t="s">
        <v>1282</v>
      </c>
    </row>
    <row r="1657" spans="1:12" ht="52.8">
      <c r="A1657" s="308" t="s">
        <v>5</v>
      </c>
      <c r="B1657" s="101" t="s">
        <v>5</v>
      </c>
      <c r="C1657" s="356">
        <v>2021</v>
      </c>
      <c r="D1657" s="632" t="s">
        <v>1236</v>
      </c>
      <c r="E1657" s="638" t="s">
        <v>678</v>
      </c>
      <c r="F1657" s="223" t="s">
        <v>434</v>
      </c>
      <c r="G1657" s="648" t="s">
        <v>1266</v>
      </c>
      <c r="H1657" s="648" t="s">
        <v>240</v>
      </c>
      <c r="I1657" s="251" t="s">
        <v>1280</v>
      </c>
      <c r="J1657" s="356" t="s">
        <v>613</v>
      </c>
      <c r="K1657" s="356" t="s">
        <v>386</v>
      </c>
      <c r="L1657" s="658" t="s">
        <v>1278</v>
      </c>
    </row>
    <row r="1658" spans="1:12" ht="26.4">
      <c r="A1658" s="308" t="s">
        <v>5</v>
      </c>
      <c r="B1658" s="101" t="s">
        <v>5</v>
      </c>
      <c r="C1658" s="348">
        <v>2021</v>
      </c>
      <c r="D1658" s="633" t="s">
        <v>774</v>
      </c>
      <c r="E1658" s="639" t="s">
        <v>1033</v>
      </c>
      <c r="F1658" s="310" t="s">
        <v>1034</v>
      </c>
      <c r="G1658" s="652" t="s">
        <v>1116</v>
      </c>
      <c r="H1658" s="652" t="s">
        <v>240</v>
      </c>
      <c r="I1658" s="357" t="s">
        <v>1119</v>
      </c>
      <c r="J1658" s="348" t="s">
        <v>613</v>
      </c>
      <c r="K1658" s="348" t="s">
        <v>386</v>
      </c>
      <c r="L1658" s="618" t="s">
        <v>1124</v>
      </c>
    </row>
    <row r="1659" spans="1:12" ht="26.4">
      <c r="A1659" s="308" t="s">
        <v>5</v>
      </c>
      <c r="B1659" s="101" t="s">
        <v>5</v>
      </c>
      <c r="C1659" s="348">
        <v>2021</v>
      </c>
      <c r="D1659" s="626" t="s">
        <v>1094</v>
      </c>
      <c r="E1659" s="577" t="s">
        <v>1033</v>
      </c>
      <c r="F1659" s="13" t="s">
        <v>1034</v>
      </c>
      <c r="G1659" s="643" t="s">
        <v>1116</v>
      </c>
      <c r="H1659" s="643" t="s">
        <v>240</v>
      </c>
      <c r="I1659" s="282" t="s">
        <v>1119</v>
      </c>
      <c r="J1659" s="101" t="s">
        <v>613</v>
      </c>
      <c r="K1659" s="101" t="s">
        <v>386</v>
      </c>
      <c r="L1659" s="573" t="s">
        <v>1124</v>
      </c>
    </row>
    <row r="1660" spans="1:12" ht="26.4">
      <c r="A1660" s="308" t="s">
        <v>5</v>
      </c>
      <c r="B1660" s="101" t="s">
        <v>5</v>
      </c>
      <c r="C1660" s="348">
        <v>2021</v>
      </c>
      <c r="D1660" s="626" t="s">
        <v>790</v>
      </c>
      <c r="E1660" s="577" t="s">
        <v>1033</v>
      </c>
      <c r="F1660" s="13" t="s">
        <v>1034</v>
      </c>
      <c r="G1660" s="643" t="s">
        <v>1116</v>
      </c>
      <c r="H1660" s="643" t="s">
        <v>240</v>
      </c>
      <c r="I1660" s="282" t="s">
        <v>1119</v>
      </c>
      <c r="J1660" s="101" t="s">
        <v>613</v>
      </c>
      <c r="K1660" s="101" t="s">
        <v>386</v>
      </c>
      <c r="L1660" s="573" t="s">
        <v>1124</v>
      </c>
    </row>
    <row r="1661" spans="1:12" ht="26.4">
      <c r="A1661" s="308" t="s">
        <v>5</v>
      </c>
      <c r="B1661" s="101" t="s">
        <v>5</v>
      </c>
      <c r="C1661" s="348">
        <v>2021</v>
      </c>
      <c r="D1661" s="626" t="s">
        <v>1095</v>
      </c>
      <c r="E1661" s="577" t="s">
        <v>1033</v>
      </c>
      <c r="F1661" s="13" t="s">
        <v>1034</v>
      </c>
      <c r="G1661" s="643" t="s">
        <v>1118</v>
      </c>
      <c r="H1661" s="643" t="s">
        <v>240</v>
      </c>
      <c r="I1661" s="282" t="s">
        <v>1119</v>
      </c>
      <c r="J1661" s="101" t="s">
        <v>613</v>
      </c>
      <c r="K1661" s="101" t="s">
        <v>386</v>
      </c>
      <c r="L1661" s="573" t="s">
        <v>1124</v>
      </c>
    </row>
    <row r="1662" spans="1:12" ht="26.4">
      <c r="A1662" s="308" t="s">
        <v>5</v>
      </c>
      <c r="B1662" s="101" t="s">
        <v>5</v>
      </c>
      <c r="C1662" s="348">
        <v>2021</v>
      </c>
      <c r="D1662" s="626" t="s">
        <v>1095</v>
      </c>
      <c r="E1662" s="577" t="s">
        <v>1033</v>
      </c>
      <c r="F1662" s="13" t="s">
        <v>1034</v>
      </c>
      <c r="G1662" s="643" t="s">
        <v>1123</v>
      </c>
      <c r="H1662" s="643" t="s">
        <v>240</v>
      </c>
      <c r="I1662" s="282" t="s">
        <v>1119</v>
      </c>
      <c r="J1662" s="101" t="s">
        <v>613</v>
      </c>
      <c r="K1662" s="101" t="s">
        <v>386</v>
      </c>
      <c r="L1662" s="573" t="s">
        <v>1124</v>
      </c>
    </row>
    <row r="1663" spans="1:12" ht="26.4">
      <c r="A1663" s="308" t="s">
        <v>5</v>
      </c>
      <c r="B1663" s="101" t="s">
        <v>5</v>
      </c>
      <c r="C1663" s="348">
        <v>2021</v>
      </c>
      <c r="D1663" s="626" t="s">
        <v>1095</v>
      </c>
      <c r="E1663" s="577" t="s">
        <v>1033</v>
      </c>
      <c r="F1663" s="13" t="s">
        <v>1034</v>
      </c>
      <c r="G1663" s="643" t="s">
        <v>1120</v>
      </c>
      <c r="H1663" s="643" t="s">
        <v>240</v>
      </c>
      <c r="I1663" s="282" t="s">
        <v>1119</v>
      </c>
      <c r="J1663" s="101" t="s">
        <v>613</v>
      </c>
      <c r="K1663" s="101" t="s">
        <v>386</v>
      </c>
      <c r="L1663" s="573" t="s">
        <v>1124</v>
      </c>
    </row>
    <row r="1664" spans="1:12" ht="26.4">
      <c r="A1664" s="308" t="s">
        <v>5</v>
      </c>
      <c r="B1664" s="101" t="s">
        <v>5</v>
      </c>
      <c r="C1664" s="348">
        <v>2021</v>
      </c>
      <c r="D1664" s="626" t="s">
        <v>1095</v>
      </c>
      <c r="E1664" s="577" t="s">
        <v>1033</v>
      </c>
      <c r="F1664" s="13" t="s">
        <v>1034</v>
      </c>
      <c r="G1664" s="643" t="s">
        <v>1114</v>
      </c>
      <c r="H1664" s="643" t="s">
        <v>240</v>
      </c>
      <c r="I1664" s="282" t="s">
        <v>1119</v>
      </c>
      <c r="J1664" s="101" t="s">
        <v>613</v>
      </c>
      <c r="K1664" s="101" t="s">
        <v>386</v>
      </c>
      <c r="L1664" s="573" t="s">
        <v>1124</v>
      </c>
    </row>
    <row r="1665" spans="1:12" ht="26.4">
      <c r="A1665" s="308" t="s">
        <v>5</v>
      </c>
      <c r="B1665" s="101" t="s">
        <v>5</v>
      </c>
      <c r="C1665" s="348">
        <v>2021</v>
      </c>
      <c r="D1665" s="626" t="s">
        <v>1097</v>
      </c>
      <c r="E1665" s="577" t="s">
        <v>1033</v>
      </c>
      <c r="F1665" s="13" t="s">
        <v>1034</v>
      </c>
      <c r="G1665" s="643" t="s">
        <v>1116</v>
      </c>
      <c r="H1665" s="643" t="s">
        <v>240</v>
      </c>
      <c r="I1665" s="282" t="s">
        <v>1119</v>
      </c>
      <c r="J1665" s="101" t="s">
        <v>613</v>
      </c>
      <c r="K1665" s="101" t="s">
        <v>386</v>
      </c>
      <c r="L1665" s="573" t="s">
        <v>1124</v>
      </c>
    </row>
    <row r="1666" spans="1:12" ht="26.4">
      <c r="A1666" s="308" t="s">
        <v>5</v>
      </c>
      <c r="B1666" s="101" t="s">
        <v>5</v>
      </c>
      <c r="C1666" s="348">
        <v>2021</v>
      </c>
      <c r="D1666" s="626" t="s">
        <v>834</v>
      </c>
      <c r="E1666" s="577" t="s">
        <v>1033</v>
      </c>
      <c r="F1666" s="13" t="s">
        <v>1034</v>
      </c>
      <c r="G1666" s="643" t="s">
        <v>1116</v>
      </c>
      <c r="H1666" s="643" t="s">
        <v>240</v>
      </c>
      <c r="I1666" s="282" t="s">
        <v>1119</v>
      </c>
      <c r="J1666" s="101" t="s">
        <v>613</v>
      </c>
      <c r="K1666" s="101" t="s">
        <v>386</v>
      </c>
      <c r="L1666" s="573" t="s">
        <v>1124</v>
      </c>
    </row>
    <row r="1667" spans="1:12" ht="26.4">
      <c r="A1667" s="308" t="s">
        <v>5</v>
      </c>
      <c r="B1667" s="101" t="s">
        <v>5</v>
      </c>
      <c r="C1667" s="348">
        <v>2021</v>
      </c>
      <c r="D1667" s="626" t="s">
        <v>836</v>
      </c>
      <c r="E1667" s="577" t="s">
        <v>1033</v>
      </c>
      <c r="F1667" s="13" t="s">
        <v>1034</v>
      </c>
      <c r="G1667" s="643" t="s">
        <v>1116</v>
      </c>
      <c r="H1667" s="643" t="s">
        <v>240</v>
      </c>
      <c r="I1667" s="282" t="s">
        <v>1119</v>
      </c>
      <c r="J1667" s="101" t="s">
        <v>613</v>
      </c>
      <c r="K1667" s="101" t="s">
        <v>386</v>
      </c>
      <c r="L1667" s="573" t="s">
        <v>1124</v>
      </c>
    </row>
    <row r="1668" spans="1:12" ht="26.4">
      <c r="A1668" s="308" t="s">
        <v>5</v>
      </c>
      <c r="B1668" s="101" t="s">
        <v>5</v>
      </c>
      <c r="C1668" s="348">
        <v>2021</v>
      </c>
      <c r="D1668" s="626" t="s">
        <v>837</v>
      </c>
      <c r="E1668" s="577" t="s">
        <v>1033</v>
      </c>
      <c r="F1668" s="13" t="s">
        <v>1034</v>
      </c>
      <c r="G1668" s="643" t="s">
        <v>1116</v>
      </c>
      <c r="H1668" s="643" t="s">
        <v>240</v>
      </c>
      <c r="I1668" s="282" t="s">
        <v>1119</v>
      </c>
      <c r="J1668" s="101" t="s">
        <v>613</v>
      </c>
      <c r="K1668" s="101" t="s">
        <v>386</v>
      </c>
      <c r="L1668" s="573" t="s">
        <v>1124</v>
      </c>
    </row>
    <row r="1669" spans="1:12" ht="26.4">
      <c r="A1669" s="308" t="s">
        <v>5</v>
      </c>
      <c r="B1669" s="101" t="s">
        <v>5</v>
      </c>
      <c r="C1669" s="348">
        <v>2021</v>
      </c>
      <c r="D1669" s="626" t="s">
        <v>1098</v>
      </c>
      <c r="E1669" s="577" t="s">
        <v>1033</v>
      </c>
      <c r="F1669" s="13" t="s">
        <v>1034</v>
      </c>
      <c r="G1669" s="643" t="s">
        <v>1116</v>
      </c>
      <c r="H1669" s="643" t="s">
        <v>240</v>
      </c>
      <c r="I1669" s="282" t="s">
        <v>1119</v>
      </c>
      <c r="J1669" s="101" t="s">
        <v>613</v>
      </c>
      <c r="K1669" s="101" t="s">
        <v>386</v>
      </c>
      <c r="L1669" s="573" t="s">
        <v>1124</v>
      </c>
    </row>
    <row r="1670" spans="1:12" ht="26.4">
      <c r="A1670" s="308" t="s">
        <v>5</v>
      </c>
      <c r="B1670" s="101" t="s">
        <v>5</v>
      </c>
      <c r="C1670" s="348">
        <v>2021</v>
      </c>
      <c r="D1670" s="626" t="s">
        <v>1099</v>
      </c>
      <c r="E1670" s="577" t="s">
        <v>1033</v>
      </c>
      <c r="F1670" s="13" t="s">
        <v>1034</v>
      </c>
      <c r="G1670" s="643" t="s">
        <v>1116</v>
      </c>
      <c r="H1670" s="643" t="s">
        <v>240</v>
      </c>
      <c r="I1670" s="282" t="s">
        <v>1119</v>
      </c>
      <c r="J1670" s="101" t="s">
        <v>613</v>
      </c>
      <c r="K1670" s="101" t="s">
        <v>386</v>
      </c>
      <c r="L1670" s="573" t="s">
        <v>1124</v>
      </c>
    </row>
    <row r="1671" spans="1:12" ht="26.4">
      <c r="A1671" s="308" t="s">
        <v>5</v>
      </c>
      <c r="B1671" s="101" t="s">
        <v>5</v>
      </c>
      <c r="C1671" s="348">
        <v>2021</v>
      </c>
      <c r="D1671" s="626" t="s">
        <v>1100</v>
      </c>
      <c r="E1671" s="577" t="s">
        <v>1033</v>
      </c>
      <c r="F1671" s="13" t="s">
        <v>1034</v>
      </c>
      <c r="G1671" s="643" t="s">
        <v>1116</v>
      </c>
      <c r="H1671" s="643" t="s">
        <v>240</v>
      </c>
      <c r="I1671" s="282" t="s">
        <v>1119</v>
      </c>
      <c r="J1671" s="101" t="s">
        <v>613</v>
      </c>
      <c r="K1671" s="101" t="s">
        <v>386</v>
      </c>
      <c r="L1671" s="573" t="s">
        <v>1124</v>
      </c>
    </row>
    <row r="1672" spans="1:12" ht="26.4">
      <c r="A1672" s="308" t="s">
        <v>5</v>
      </c>
      <c r="B1672" s="101" t="s">
        <v>5</v>
      </c>
      <c r="C1672" s="348">
        <v>2021</v>
      </c>
      <c r="D1672" s="626" t="s">
        <v>1101</v>
      </c>
      <c r="E1672" s="577" t="s">
        <v>1033</v>
      </c>
      <c r="F1672" s="13" t="s">
        <v>1034</v>
      </c>
      <c r="G1672" s="643" t="s">
        <v>1118</v>
      </c>
      <c r="H1672" s="643" t="s">
        <v>240</v>
      </c>
      <c r="I1672" s="282" t="s">
        <v>1119</v>
      </c>
      <c r="J1672" s="101" t="s">
        <v>613</v>
      </c>
      <c r="K1672" s="101" t="s">
        <v>386</v>
      </c>
      <c r="L1672" s="573" t="s">
        <v>1124</v>
      </c>
    </row>
    <row r="1673" spans="1:12" ht="26.4">
      <c r="A1673" s="308" t="s">
        <v>5</v>
      </c>
      <c r="B1673" s="101" t="s">
        <v>5</v>
      </c>
      <c r="C1673" s="348">
        <v>2021</v>
      </c>
      <c r="D1673" s="626" t="s">
        <v>1101</v>
      </c>
      <c r="E1673" s="577" t="s">
        <v>1033</v>
      </c>
      <c r="F1673" s="13" t="s">
        <v>1034</v>
      </c>
      <c r="G1673" s="643" t="s">
        <v>1120</v>
      </c>
      <c r="H1673" s="643" t="s">
        <v>240</v>
      </c>
      <c r="I1673" s="282" t="s">
        <v>1119</v>
      </c>
      <c r="J1673" s="101" t="s">
        <v>613</v>
      </c>
      <c r="K1673" s="101" t="s">
        <v>386</v>
      </c>
      <c r="L1673" s="573" t="s">
        <v>1124</v>
      </c>
    </row>
    <row r="1674" spans="1:12" ht="26.4">
      <c r="A1674" s="308" t="s">
        <v>5</v>
      </c>
      <c r="B1674" s="101" t="s">
        <v>5</v>
      </c>
      <c r="C1674" s="348">
        <v>2021</v>
      </c>
      <c r="D1674" s="626" t="s">
        <v>1101</v>
      </c>
      <c r="E1674" s="577" t="s">
        <v>1033</v>
      </c>
      <c r="F1674" s="13" t="s">
        <v>1034</v>
      </c>
      <c r="G1674" s="643" t="s">
        <v>1114</v>
      </c>
      <c r="H1674" s="643" t="s">
        <v>240</v>
      </c>
      <c r="I1674" s="282" t="s">
        <v>1119</v>
      </c>
      <c r="J1674" s="101" t="s">
        <v>613</v>
      </c>
      <c r="K1674" s="101" t="s">
        <v>386</v>
      </c>
      <c r="L1674" s="573" t="s">
        <v>1124</v>
      </c>
    </row>
    <row r="1675" spans="1:12" ht="26.4">
      <c r="A1675" s="308" t="s">
        <v>5</v>
      </c>
      <c r="B1675" s="101" t="s">
        <v>5</v>
      </c>
      <c r="C1675" s="348">
        <v>2021</v>
      </c>
      <c r="D1675" s="626" t="s">
        <v>1102</v>
      </c>
      <c r="E1675" s="577" t="s">
        <v>1033</v>
      </c>
      <c r="F1675" s="13" t="s">
        <v>1034</v>
      </c>
      <c r="G1675" s="643" t="s">
        <v>1118</v>
      </c>
      <c r="H1675" s="643" t="s">
        <v>240</v>
      </c>
      <c r="I1675" s="282" t="s">
        <v>1119</v>
      </c>
      <c r="J1675" s="101" t="s">
        <v>613</v>
      </c>
      <c r="K1675" s="101" t="s">
        <v>386</v>
      </c>
      <c r="L1675" s="573" t="s">
        <v>1124</v>
      </c>
    </row>
    <row r="1676" spans="1:12" ht="26.4">
      <c r="A1676" s="308" t="s">
        <v>5</v>
      </c>
      <c r="B1676" s="101" t="s">
        <v>5</v>
      </c>
      <c r="C1676" s="348">
        <v>2021</v>
      </c>
      <c r="D1676" s="626" t="s">
        <v>1102</v>
      </c>
      <c r="E1676" s="577" t="s">
        <v>1033</v>
      </c>
      <c r="F1676" s="13" t="s">
        <v>1034</v>
      </c>
      <c r="G1676" s="643" t="s">
        <v>1120</v>
      </c>
      <c r="H1676" s="643" t="s">
        <v>240</v>
      </c>
      <c r="I1676" s="282" t="s">
        <v>1119</v>
      </c>
      <c r="J1676" s="101" t="s">
        <v>613</v>
      </c>
      <c r="K1676" s="101" t="s">
        <v>386</v>
      </c>
      <c r="L1676" s="573" t="s">
        <v>1124</v>
      </c>
    </row>
    <row r="1677" spans="1:12" ht="26.4">
      <c r="A1677" s="308" t="s">
        <v>5</v>
      </c>
      <c r="B1677" s="101" t="s">
        <v>5</v>
      </c>
      <c r="C1677" s="348">
        <v>2021</v>
      </c>
      <c r="D1677" s="626" t="s">
        <v>1102</v>
      </c>
      <c r="E1677" s="577" t="s">
        <v>1033</v>
      </c>
      <c r="F1677" s="13" t="s">
        <v>1034</v>
      </c>
      <c r="G1677" s="643" t="s">
        <v>1114</v>
      </c>
      <c r="H1677" s="643" t="s">
        <v>240</v>
      </c>
      <c r="I1677" s="282" t="s">
        <v>1119</v>
      </c>
      <c r="J1677" s="101" t="s">
        <v>613</v>
      </c>
      <c r="K1677" s="101" t="s">
        <v>386</v>
      </c>
      <c r="L1677" s="573" t="s">
        <v>1124</v>
      </c>
    </row>
    <row r="1678" spans="1:12" ht="26.4">
      <c r="A1678" s="308" t="s">
        <v>5</v>
      </c>
      <c r="B1678" s="356" t="s">
        <v>5</v>
      </c>
      <c r="C1678" s="348">
        <v>2021</v>
      </c>
      <c r="D1678" s="632" t="s">
        <v>673</v>
      </c>
      <c r="E1678" s="638" t="s">
        <v>1033</v>
      </c>
      <c r="F1678" s="223" t="s">
        <v>1034</v>
      </c>
      <c r="G1678" s="648" t="s">
        <v>1118</v>
      </c>
      <c r="H1678" s="648" t="s">
        <v>240</v>
      </c>
      <c r="I1678" s="251" t="s">
        <v>1119</v>
      </c>
      <c r="J1678" s="356">
        <v>1000</v>
      </c>
      <c r="K1678" s="356" t="s">
        <v>386</v>
      </c>
      <c r="L1678" s="573"/>
    </row>
    <row r="1679" spans="1:12" ht="26.4">
      <c r="A1679" s="308" t="s">
        <v>5</v>
      </c>
      <c r="B1679" s="356" t="s">
        <v>5</v>
      </c>
      <c r="C1679" s="348">
        <v>2021</v>
      </c>
      <c r="D1679" s="632" t="s">
        <v>673</v>
      </c>
      <c r="E1679" s="638" t="s">
        <v>1033</v>
      </c>
      <c r="F1679" s="223" t="s">
        <v>1034</v>
      </c>
      <c r="G1679" s="648" t="s">
        <v>1114</v>
      </c>
      <c r="H1679" s="648" t="s">
        <v>240</v>
      </c>
      <c r="I1679" s="251" t="s">
        <v>1119</v>
      </c>
      <c r="J1679" s="356">
        <v>1000</v>
      </c>
      <c r="K1679" s="356" t="s">
        <v>386</v>
      </c>
      <c r="L1679" s="573"/>
    </row>
    <row r="1680" spans="1:12" ht="26.4">
      <c r="A1680" s="308" t="s">
        <v>5</v>
      </c>
      <c r="B1680" s="101" t="s">
        <v>5</v>
      </c>
      <c r="C1680" s="348">
        <v>2021</v>
      </c>
      <c r="D1680" s="626" t="s">
        <v>1103</v>
      </c>
      <c r="E1680" s="577" t="s">
        <v>1033</v>
      </c>
      <c r="F1680" s="13" t="s">
        <v>1034</v>
      </c>
      <c r="G1680" s="643" t="s">
        <v>1116</v>
      </c>
      <c r="H1680" s="643" t="s">
        <v>240</v>
      </c>
      <c r="I1680" s="282" t="s">
        <v>1119</v>
      </c>
      <c r="J1680" s="101" t="s">
        <v>613</v>
      </c>
      <c r="K1680" s="101" t="s">
        <v>386</v>
      </c>
      <c r="L1680" s="573" t="s">
        <v>1124</v>
      </c>
    </row>
    <row r="1681" spans="1:12" ht="26.4">
      <c r="A1681" s="308" t="s">
        <v>5</v>
      </c>
      <c r="B1681" s="101" t="s">
        <v>5</v>
      </c>
      <c r="C1681" s="348">
        <v>2021</v>
      </c>
      <c r="D1681" s="626" t="s">
        <v>1104</v>
      </c>
      <c r="E1681" s="577" t="s">
        <v>1033</v>
      </c>
      <c r="F1681" s="13" t="s">
        <v>1034</v>
      </c>
      <c r="G1681" s="643" t="s">
        <v>1116</v>
      </c>
      <c r="H1681" s="643" t="s">
        <v>240</v>
      </c>
      <c r="I1681" s="282" t="s">
        <v>1119</v>
      </c>
      <c r="J1681" s="101" t="s">
        <v>613</v>
      </c>
      <c r="K1681" s="101" t="s">
        <v>386</v>
      </c>
      <c r="L1681" s="573" t="s">
        <v>1124</v>
      </c>
    </row>
    <row r="1682" spans="1:12" ht="26.4">
      <c r="A1682" s="308" t="s">
        <v>5</v>
      </c>
      <c r="B1682" s="101" t="s">
        <v>5</v>
      </c>
      <c r="C1682" s="348">
        <v>2021</v>
      </c>
      <c r="D1682" s="626" t="s">
        <v>1105</v>
      </c>
      <c r="E1682" s="577" t="s">
        <v>1033</v>
      </c>
      <c r="F1682" s="13" t="s">
        <v>1034</v>
      </c>
      <c r="G1682" s="643" t="s">
        <v>1116</v>
      </c>
      <c r="H1682" s="643" t="s">
        <v>240</v>
      </c>
      <c r="I1682" s="282" t="s">
        <v>1119</v>
      </c>
      <c r="J1682" s="101" t="s">
        <v>613</v>
      </c>
      <c r="K1682" s="101" t="s">
        <v>386</v>
      </c>
      <c r="L1682" s="573" t="s">
        <v>1124</v>
      </c>
    </row>
    <row r="1683" spans="1:12" ht="26.4">
      <c r="A1683" s="308" t="s">
        <v>5</v>
      </c>
      <c r="B1683" s="101" t="s">
        <v>5</v>
      </c>
      <c r="C1683" s="348">
        <v>2021</v>
      </c>
      <c r="D1683" s="626" t="s">
        <v>1106</v>
      </c>
      <c r="E1683" s="577" t="s">
        <v>1033</v>
      </c>
      <c r="F1683" s="13" t="s">
        <v>1034</v>
      </c>
      <c r="G1683" s="643" t="s">
        <v>1116</v>
      </c>
      <c r="H1683" s="643" t="s">
        <v>240</v>
      </c>
      <c r="I1683" s="282" t="s">
        <v>1119</v>
      </c>
      <c r="J1683" s="101" t="s">
        <v>613</v>
      </c>
      <c r="K1683" s="101" t="s">
        <v>386</v>
      </c>
      <c r="L1683" s="573" t="s">
        <v>1124</v>
      </c>
    </row>
    <row r="1684" spans="1:12" ht="26.4">
      <c r="A1684" s="308" t="s">
        <v>5</v>
      </c>
      <c r="B1684" s="101" t="s">
        <v>5</v>
      </c>
      <c r="C1684" s="348">
        <v>2021</v>
      </c>
      <c r="D1684" s="626" t="s">
        <v>1107</v>
      </c>
      <c r="E1684" s="577" t="s">
        <v>1033</v>
      </c>
      <c r="F1684" s="13" t="s">
        <v>1034</v>
      </c>
      <c r="G1684" s="643" t="s">
        <v>1116</v>
      </c>
      <c r="H1684" s="643" t="s">
        <v>240</v>
      </c>
      <c r="I1684" s="282" t="s">
        <v>1119</v>
      </c>
      <c r="J1684" s="101" t="s">
        <v>613</v>
      </c>
      <c r="K1684" s="101" t="s">
        <v>386</v>
      </c>
      <c r="L1684" s="573" t="s">
        <v>1124</v>
      </c>
    </row>
    <row r="1685" spans="1:12" ht="26.4">
      <c r="A1685" s="308" t="s">
        <v>5</v>
      </c>
      <c r="B1685" s="101" t="s">
        <v>5</v>
      </c>
      <c r="C1685" s="348">
        <v>2021</v>
      </c>
      <c r="D1685" s="626" t="s">
        <v>1108</v>
      </c>
      <c r="E1685" s="577" t="s">
        <v>1033</v>
      </c>
      <c r="F1685" s="13" t="s">
        <v>1034</v>
      </c>
      <c r="G1685" s="643" t="s">
        <v>1116</v>
      </c>
      <c r="H1685" s="643" t="s">
        <v>240</v>
      </c>
      <c r="I1685" s="282" t="s">
        <v>1119</v>
      </c>
      <c r="J1685" s="101" t="s">
        <v>613</v>
      </c>
      <c r="K1685" s="101" t="s">
        <v>386</v>
      </c>
      <c r="L1685" s="573" t="s">
        <v>1124</v>
      </c>
    </row>
    <row r="1686" spans="1:12" ht="26.4">
      <c r="A1686" s="308" t="s">
        <v>5</v>
      </c>
      <c r="B1686" s="356" t="s">
        <v>5</v>
      </c>
      <c r="C1686" s="348">
        <v>2021</v>
      </c>
      <c r="D1686" s="632" t="s">
        <v>1109</v>
      </c>
      <c r="E1686" s="638" t="s">
        <v>1033</v>
      </c>
      <c r="F1686" s="223" t="s">
        <v>1034</v>
      </c>
      <c r="G1686" s="648" t="s">
        <v>1116</v>
      </c>
      <c r="H1686" s="648" t="s">
        <v>240</v>
      </c>
      <c r="I1686" s="252" t="s">
        <v>1119</v>
      </c>
      <c r="J1686" s="356" t="s">
        <v>613</v>
      </c>
      <c r="K1686" s="356" t="s">
        <v>386</v>
      </c>
      <c r="L1686" s="658" t="s">
        <v>1124</v>
      </c>
    </row>
    <row r="1687" spans="1:12" ht="52.8">
      <c r="A1687" s="308" t="s">
        <v>5</v>
      </c>
      <c r="B1687" s="308" t="s">
        <v>5</v>
      </c>
      <c r="C1687" s="348">
        <v>2021</v>
      </c>
      <c r="D1687" s="632" t="s">
        <v>2245</v>
      </c>
      <c r="E1687" s="638" t="s">
        <v>678</v>
      </c>
      <c r="F1687" s="223" t="s">
        <v>438</v>
      </c>
      <c r="G1687" s="625" t="s">
        <v>2246</v>
      </c>
      <c r="H1687" s="648" t="s">
        <v>240</v>
      </c>
      <c r="I1687" s="251" t="s">
        <v>1632</v>
      </c>
      <c r="J1687" s="356" t="s">
        <v>386</v>
      </c>
      <c r="K1687" s="356" t="s">
        <v>386</v>
      </c>
      <c r="L1687" s="658" t="s">
        <v>2256</v>
      </c>
    </row>
    <row r="1688" spans="1:12" ht="52.8">
      <c r="A1688" s="308" t="s">
        <v>5</v>
      </c>
      <c r="B1688" s="308" t="s">
        <v>5</v>
      </c>
      <c r="C1688" s="348">
        <v>2021</v>
      </c>
      <c r="D1688" s="632" t="s">
        <v>2245</v>
      </c>
      <c r="E1688" s="638" t="s">
        <v>678</v>
      </c>
      <c r="F1688" s="223" t="s">
        <v>438</v>
      </c>
      <c r="G1688" s="625" t="s">
        <v>2246</v>
      </c>
      <c r="H1688" s="648" t="s">
        <v>112</v>
      </c>
      <c r="I1688" s="251" t="s">
        <v>1632</v>
      </c>
      <c r="J1688" s="356" t="s">
        <v>386</v>
      </c>
      <c r="K1688" s="356" t="s">
        <v>386</v>
      </c>
      <c r="L1688" s="658" t="s">
        <v>2256</v>
      </c>
    </row>
    <row r="1689" spans="1:12" ht="52.8">
      <c r="A1689" s="308" t="s">
        <v>5</v>
      </c>
      <c r="B1689" s="308" t="s">
        <v>5</v>
      </c>
      <c r="C1689" s="348">
        <v>2021</v>
      </c>
      <c r="D1689" s="632" t="s">
        <v>2245</v>
      </c>
      <c r="E1689" s="638" t="s">
        <v>678</v>
      </c>
      <c r="F1689" s="223" t="s">
        <v>438</v>
      </c>
      <c r="G1689" s="625" t="s">
        <v>2246</v>
      </c>
      <c r="H1689" s="658" t="s">
        <v>113</v>
      </c>
      <c r="I1689" s="251" t="s">
        <v>1632</v>
      </c>
      <c r="J1689" s="356" t="s">
        <v>386</v>
      </c>
      <c r="K1689" s="356" t="s">
        <v>386</v>
      </c>
      <c r="L1689" s="658" t="s">
        <v>2256</v>
      </c>
    </row>
    <row r="1690" spans="1:12" ht="52.8">
      <c r="A1690" s="308" t="s">
        <v>5</v>
      </c>
      <c r="B1690" s="308" t="s">
        <v>5</v>
      </c>
      <c r="C1690" s="348">
        <v>2021</v>
      </c>
      <c r="D1690" s="632" t="s">
        <v>2248</v>
      </c>
      <c r="E1690" s="638" t="s">
        <v>678</v>
      </c>
      <c r="F1690" s="223" t="s">
        <v>438</v>
      </c>
      <c r="G1690" s="625" t="s">
        <v>2249</v>
      </c>
      <c r="H1690" s="648" t="s">
        <v>240</v>
      </c>
      <c r="I1690" s="251" t="s">
        <v>1632</v>
      </c>
      <c r="J1690" s="356" t="s">
        <v>386</v>
      </c>
      <c r="K1690" s="356" t="s">
        <v>386</v>
      </c>
      <c r="L1690" s="658" t="s">
        <v>2257</v>
      </c>
    </row>
    <row r="1691" spans="1:12" ht="52.8">
      <c r="A1691" s="308" t="s">
        <v>5</v>
      </c>
      <c r="B1691" s="308" t="s">
        <v>5</v>
      </c>
      <c r="C1691" s="348">
        <v>2021</v>
      </c>
      <c r="D1691" s="632" t="s">
        <v>2245</v>
      </c>
      <c r="E1691" s="638" t="s">
        <v>678</v>
      </c>
      <c r="F1691" s="223" t="s">
        <v>438</v>
      </c>
      <c r="G1691" s="625" t="s">
        <v>2246</v>
      </c>
      <c r="H1691" s="648" t="s">
        <v>240</v>
      </c>
      <c r="I1691" s="251" t="s">
        <v>1632</v>
      </c>
      <c r="J1691" s="356" t="s">
        <v>386</v>
      </c>
      <c r="K1691" s="356" t="s">
        <v>386</v>
      </c>
      <c r="L1691" s="658" t="s">
        <v>2256</v>
      </c>
    </row>
    <row r="1692" spans="1:12" ht="52.8">
      <c r="A1692" s="308" t="s">
        <v>5</v>
      </c>
      <c r="B1692" s="308" t="s">
        <v>5</v>
      </c>
      <c r="C1692" s="348">
        <v>2021</v>
      </c>
      <c r="D1692" s="632" t="s">
        <v>2245</v>
      </c>
      <c r="E1692" s="638" t="s">
        <v>678</v>
      </c>
      <c r="F1692" s="223" t="s">
        <v>438</v>
      </c>
      <c r="G1692" s="625" t="s">
        <v>2246</v>
      </c>
      <c r="H1692" s="648" t="s">
        <v>112</v>
      </c>
      <c r="I1692" s="251" t="s">
        <v>1632</v>
      </c>
      <c r="J1692" s="356" t="s">
        <v>386</v>
      </c>
      <c r="K1692" s="356" t="s">
        <v>386</v>
      </c>
      <c r="L1692" s="658" t="s">
        <v>2256</v>
      </c>
    </row>
    <row r="1693" spans="1:12" ht="52.8">
      <c r="A1693" s="308" t="s">
        <v>5</v>
      </c>
      <c r="B1693" s="308" t="s">
        <v>5</v>
      </c>
      <c r="C1693" s="348">
        <v>2021</v>
      </c>
      <c r="D1693" s="632" t="s">
        <v>2245</v>
      </c>
      <c r="E1693" s="638" t="s">
        <v>678</v>
      </c>
      <c r="F1693" s="223" t="s">
        <v>438</v>
      </c>
      <c r="G1693" s="625" t="s">
        <v>2246</v>
      </c>
      <c r="H1693" s="658" t="s">
        <v>113</v>
      </c>
      <c r="I1693" s="251" t="s">
        <v>1632</v>
      </c>
      <c r="J1693" s="356" t="s">
        <v>386</v>
      </c>
      <c r="K1693" s="356" t="s">
        <v>386</v>
      </c>
      <c r="L1693" s="658" t="s">
        <v>2256</v>
      </c>
    </row>
    <row r="1694" spans="1:12" ht="52.8">
      <c r="A1694" s="308" t="s">
        <v>5</v>
      </c>
      <c r="B1694" s="308" t="s">
        <v>5</v>
      </c>
      <c r="C1694" s="348">
        <v>2021</v>
      </c>
      <c r="D1694" s="632" t="s">
        <v>2248</v>
      </c>
      <c r="E1694" s="638" t="s">
        <v>678</v>
      </c>
      <c r="F1694" s="223" t="s">
        <v>438</v>
      </c>
      <c r="G1694" s="625" t="s">
        <v>2249</v>
      </c>
      <c r="H1694" s="648" t="s">
        <v>240</v>
      </c>
      <c r="I1694" s="251" t="s">
        <v>1632</v>
      </c>
      <c r="J1694" s="356" t="s">
        <v>386</v>
      </c>
      <c r="K1694" s="356" t="s">
        <v>386</v>
      </c>
      <c r="L1694" s="658" t="s">
        <v>2257</v>
      </c>
    </row>
  </sheetData>
  <sortState ref="A5:L1904">
    <sortCondition ref="C5:C2373"/>
  </sortState>
  <pageMargins left="0.70866141732283472" right="0.70866141732283472" top="0.74803149606299213" bottom="0.74803149606299213" header="0.31496062992125984" footer="0.31496062992125984"/>
  <pageSetup paperSize="8" scale="96" orientation="landscape" r:id="rId1"/>
  <headerFooter alignWithMargins="0">
    <oddHeader>&amp;RAnnex 2 - ESP_WP-2021_Tables</oddHeader>
    <oddFooter>&amp;C&amp;P /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N23"/>
  <sheetViews>
    <sheetView tabSelected="1" view="pageBreakPreview" topLeftCell="A17" zoomScale="60" zoomScaleNormal="85" workbookViewId="0">
      <selection activeCell="L303" sqref="L303"/>
    </sheetView>
  </sheetViews>
  <sheetFormatPr defaultColWidth="8.88671875" defaultRowHeight="13.2"/>
  <cols>
    <col min="1" max="1" width="6.21875" style="12" customWidth="1"/>
    <col min="2" max="2" width="10.88671875" style="12" customWidth="1"/>
    <col min="3" max="3" width="13.77734375" style="669" customWidth="1"/>
    <col min="4" max="4" width="13.44140625" style="12" customWidth="1"/>
    <col min="5" max="5" width="15" style="669" customWidth="1"/>
    <col min="6" max="6" width="13" style="12" customWidth="1"/>
    <col min="7" max="7" width="18.33203125" style="669" customWidth="1"/>
    <col min="8" max="8" width="11.6640625" style="12" customWidth="1"/>
    <col min="9" max="9" width="13.33203125" style="12" customWidth="1"/>
    <col min="10" max="10" width="13.6640625" style="669" customWidth="1"/>
    <col min="11" max="11" width="14.109375" style="12" customWidth="1"/>
    <col min="12" max="12" width="21.88671875" style="669" customWidth="1"/>
    <col min="13" max="13" width="37.21875" style="87" customWidth="1"/>
    <col min="14" max="16384" width="8.88671875" style="12"/>
  </cols>
  <sheetData>
    <row r="1" spans="1:14" ht="13.8" thickBot="1">
      <c r="A1" s="79" t="s">
        <v>285</v>
      </c>
    </row>
    <row r="2" spans="1:14">
      <c r="A2" s="483"/>
      <c r="B2" s="484"/>
      <c r="C2" s="484"/>
      <c r="D2" s="484"/>
      <c r="E2" s="484"/>
      <c r="F2" s="484"/>
      <c r="G2" s="484"/>
      <c r="H2" s="484"/>
      <c r="I2" s="484"/>
      <c r="J2" s="484"/>
      <c r="K2" s="485"/>
      <c r="L2" s="675" t="s">
        <v>29</v>
      </c>
      <c r="M2" s="597" t="s">
        <v>2119</v>
      </c>
    </row>
    <row r="3" spans="1:14" ht="28.2" customHeight="1" thickBot="1">
      <c r="A3" s="486"/>
      <c r="B3" s="487"/>
      <c r="C3" s="487"/>
      <c r="D3" s="487"/>
      <c r="E3" s="487"/>
      <c r="F3" s="487"/>
      <c r="G3" s="487"/>
      <c r="H3" s="487"/>
      <c r="I3" s="487"/>
      <c r="J3" s="487"/>
      <c r="K3" s="488"/>
      <c r="L3" s="676" t="s">
        <v>30</v>
      </c>
      <c r="M3" s="582" t="s">
        <v>2599</v>
      </c>
      <c r="N3" s="48"/>
    </row>
    <row r="4" spans="1:14" ht="76.8" customHeight="1" thickBot="1">
      <c r="A4" s="50" t="s">
        <v>0</v>
      </c>
      <c r="B4" s="10" t="s">
        <v>87</v>
      </c>
      <c r="C4" s="10" t="s">
        <v>152</v>
      </c>
      <c r="D4" s="8" t="s">
        <v>2641</v>
      </c>
      <c r="E4" s="10" t="s">
        <v>58</v>
      </c>
      <c r="F4" s="10" t="s">
        <v>145</v>
      </c>
      <c r="G4" s="10" t="s">
        <v>59</v>
      </c>
      <c r="H4" s="10" t="s">
        <v>135</v>
      </c>
      <c r="I4" s="10" t="s">
        <v>153</v>
      </c>
      <c r="J4" s="10" t="s">
        <v>154</v>
      </c>
      <c r="K4" s="10" t="s">
        <v>155</v>
      </c>
      <c r="L4" s="10" t="s">
        <v>60</v>
      </c>
      <c r="M4" s="26" t="s">
        <v>14</v>
      </c>
    </row>
    <row r="5" spans="1:14" s="172" customFormat="1" ht="38.25" customHeight="1">
      <c r="A5" s="170" t="s">
        <v>5</v>
      </c>
      <c r="B5" s="419" t="s">
        <v>2119</v>
      </c>
      <c r="C5" s="670" t="s">
        <v>1930</v>
      </c>
      <c r="D5" s="171" t="s">
        <v>24</v>
      </c>
      <c r="E5" s="672" t="s">
        <v>198</v>
      </c>
      <c r="F5" s="171" t="s">
        <v>33</v>
      </c>
      <c r="G5" s="672" t="s">
        <v>1931</v>
      </c>
      <c r="H5" s="171" t="s">
        <v>33</v>
      </c>
      <c r="I5" s="171" t="s">
        <v>33</v>
      </c>
      <c r="J5" s="672" t="s">
        <v>33</v>
      </c>
      <c r="K5" s="120" t="s">
        <v>33</v>
      </c>
      <c r="L5" s="677" t="s">
        <v>1932</v>
      </c>
      <c r="M5" s="680" t="s">
        <v>1933</v>
      </c>
    </row>
    <row r="6" spans="1:14" s="172" customFormat="1" ht="39.6">
      <c r="A6" s="170" t="s">
        <v>5</v>
      </c>
      <c r="B6" s="419" t="s">
        <v>2119</v>
      </c>
      <c r="C6" s="670" t="s">
        <v>1930</v>
      </c>
      <c r="D6" s="171" t="s">
        <v>24</v>
      </c>
      <c r="E6" s="672" t="s">
        <v>1934</v>
      </c>
      <c r="F6" s="171" t="s">
        <v>33</v>
      </c>
      <c r="G6" s="672" t="s">
        <v>1931</v>
      </c>
      <c r="H6" s="171" t="s">
        <v>33</v>
      </c>
      <c r="I6" s="171" t="s">
        <v>33</v>
      </c>
      <c r="J6" s="672" t="s">
        <v>33</v>
      </c>
      <c r="K6" s="120" t="s">
        <v>33</v>
      </c>
      <c r="L6" s="677" t="s">
        <v>1932</v>
      </c>
      <c r="M6" s="681" t="s">
        <v>1935</v>
      </c>
    </row>
    <row r="7" spans="1:14" s="172" customFormat="1" ht="39.6">
      <c r="A7" s="170" t="s">
        <v>5</v>
      </c>
      <c r="B7" s="419" t="s">
        <v>2119</v>
      </c>
      <c r="C7" s="670" t="s">
        <v>1930</v>
      </c>
      <c r="D7" s="171" t="s">
        <v>24</v>
      </c>
      <c r="E7" s="672" t="s">
        <v>108</v>
      </c>
      <c r="F7" s="171" t="s">
        <v>33</v>
      </c>
      <c r="G7" s="672" t="s">
        <v>1931</v>
      </c>
      <c r="H7" s="171" t="s">
        <v>33</v>
      </c>
      <c r="I7" s="171" t="s">
        <v>33</v>
      </c>
      <c r="J7" s="672" t="s">
        <v>33</v>
      </c>
      <c r="K7" s="120" t="s">
        <v>33</v>
      </c>
      <c r="L7" s="677" t="s">
        <v>1932</v>
      </c>
      <c r="M7" s="681" t="s">
        <v>1935</v>
      </c>
    </row>
    <row r="8" spans="1:14" s="172" customFormat="1" ht="39.6">
      <c r="A8" s="170" t="s">
        <v>5</v>
      </c>
      <c r="B8" s="419" t="s">
        <v>2119</v>
      </c>
      <c r="C8" s="670" t="s">
        <v>1930</v>
      </c>
      <c r="D8" s="171" t="s">
        <v>24</v>
      </c>
      <c r="E8" s="672" t="s">
        <v>151</v>
      </c>
      <c r="F8" s="171" t="s">
        <v>33</v>
      </c>
      <c r="G8" s="672" t="s">
        <v>1931</v>
      </c>
      <c r="H8" s="171" t="s">
        <v>33</v>
      </c>
      <c r="I8" s="171" t="s">
        <v>33</v>
      </c>
      <c r="J8" s="672" t="s">
        <v>33</v>
      </c>
      <c r="K8" s="120" t="s">
        <v>33</v>
      </c>
      <c r="L8" s="677" t="s">
        <v>1932</v>
      </c>
      <c r="M8" s="681" t="s">
        <v>1935</v>
      </c>
    </row>
    <row r="9" spans="1:14" s="172" customFormat="1" ht="39.6">
      <c r="A9" s="170" t="s">
        <v>5</v>
      </c>
      <c r="B9" s="419" t="s">
        <v>2119</v>
      </c>
      <c r="C9" s="670" t="s">
        <v>47</v>
      </c>
      <c r="D9" s="171" t="s">
        <v>24</v>
      </c>
      <c r="E9" s="672" t="s">
        <v>151</v>
      </c>
      <c r="F9" s="171" t="s">
        <v>33</v>
      </c>
      <c r="G9" s="672" t="s">
        <v>1931</v>
      </c>
      <c r="H9" s="171" t="s">
        <v>33</v>
      </c>
      <c r="I9" s="171" t="s">
        <v>33</v>
      </c>
      <c r="J9" s="672" t="s">
        <v>33</v>
      </c>
      <c r="K9" s="120" t="s">
        <v>33</v>
      </c>
      <c r="L9" s="677" t="s">
        <v>1932</v>
      </c>
      <c r="M9" s="681" t="s">
        <v>1936</v>
      </c>
    </row>
    <row r="10" spans="1:14" s="172" customFormat="1" ht="39.6">
      <c r="A10" s="170" t="s">
        <v>5</v>
      </c>
      <c r="B10" s="419" t="s">
        <v>2119</v>
      </c>
      <c r="C10" s="670" t="s">
        <v>47</v>
      </c>
      <c r="D10" s="171" t="s">
        <v>24</v>
      </c>
      <c r="E10" s="672" t="s">
        <v>198</v>
      </c>
      <c r="F10" s="171" t="s">
        <v>33</v>
      </c>
      <c r="G10" s="672" t="s">
        <v>1931</v>
      </c>
      <c r="H10" s="171" t="s">
        <v>33</v>
      </c>
      <c r="I10" s="171" t="s">
        <v>33</v>
      </c>
      <c r="J10" s="672" t="s">
        <v>33</v>
      </c>
      <c r="K10" s="120" t="s">
        <v>33</v>
      </c>
      <c r="L10" s="677" t="s">
        <v>1932</v>
      </c>
      <c r="M10" s="681" t="s">
        <v>1936</v>
      </c>
    </row>
    <row r="11" spans="1:14" s="172" customFormat="1" ht="39.6">
      <c r="A11" s="170" t="s">
        <v>5</v>
      </c>
      <c r="B11" s="419" t="s">
        <v>2119</v>
      </c>
      <c r="C11" s="670" t="s">
        <v>47</v>
      </c>
      <c r="D11" s="171" t="s">
        <v>24</v>
      </c>
      <c r="E11" s="672" t="s">
        <v>108</v>
      </c>
      <c r="F11" s="171" t="s">
        <v>33</v>
      </c>
      <c r="G11" s="672" t="s">
        <v>1931</v>
      </c>
      <c r="H11" s="171" t="s">
        <v>33</v>
      </c>
      <c r="I11" s="171" t="s">
        <v>33</v>
      </c>
      <c r="J11" s="672" t="s">
        <v>33</v>
      </c>
      <c r="K11" s="120" t="s">
        <v>33</v>
      </c>
      <c r="L11" s="677" t="s">
        <v>1932</v>
      </c>
      <c r="M11" s="681" t="s">
        <v>1936</v>
      </c>
    </row>
    <row r="12" spans="1:14" s="172" customFormat="1" ht="39.6">
      <c r="A12" s="170" t="s">
        <v>5</v>
      </c>
      <c r="B12" s="419" t="s">
        <v>2119</v>
      </c>
      <c r="C12" s="670" t="s">
        <v>47</v>
      </c>
      <c r="D12" s="171" t="s">
        <v>24</v>
      </c>
      <c r="E12" s="672" t="s">
        <v>1937</v>
      </c>
      <c r="F12" s="171" t="s">
        <v>33</v>
      </c>
      <c r="G12" s="672" t="s">
        <v>1931</v>
      </c>
      <c r="H12" s="171" t="s">
        <v>33</v>
      </c>
      <c r="I12" s="171" t="s">
        <v>33</v>
      </c>
      <c r="J12" s="672" t="s">
        <v>33</v>
      </c>
      <c r="K12" s="120" t="s">
        <v>33</v>
      </c>
      <c r="L12" s="677" t="s">
        <v>1932</v>
      </c>
      <c r="M12" s="681" t="s">
        <v>1936</v>
      </c>
    </row>
    <row r="13" spans="1:14" ht="39.6">
      <c r="A13" s="170" t="s">
        <v>5</v>
      </c>
      <c r="B13" s="419" t="s">
        <v>2119</v>
      </c>
      <c r="C13" s="670" t="s">
        <v>47</v>
      </c>
      <c r="D13" s="171" t="s">
        <v>24</v>
      </c>
      <c r="E13" s="672" t="s">
        <v>1938</v>
      </c>
      <c r="F13" s="171" t="s">
        <v>33</v>
      </c>
      <c r="G13" s="672" t="s">
        <v>1931</v>
      </c>
      <c r="H13" s="171" t="s">
        <v>33</v>
      </c>
      <c r="I13" s="101" t="s">
        <v>33</v>
      </c>
      <c r="J13" s="672" t="s">
        <v>33</v>
      </c>
      <c r="K13" s="120" t="s">
        <v>33</v>
      </c>
      <c r="L13" s="677" t="s">
        <v>1932</v>
      </c>
      <c r="M13" s="680" t="s">
        <v>1936</v>
      </c>
    </row>
    <row r="14" spans="1:14" ht="92.4">
      <c r="A14" s="170" t="s">
        <v>5</v>
      </c>
      <c r="B14" s="419" t="s">
        <v>2119</v>
      </c>
      <c r="C14" s="670" t="s">
        <v>41</v>
      </c>
      <c r="D14" s="171" t="s">
        <v>24</v>
      </c>
      <c r="E14" s="672" t="s">
        <v>198</v>
      </c>
      <c r="F14" s="171" t="s">
        <v>51</v>
      </c>
      <c r="G14" s="672" t="s">
        <v>54</v>
      </c>
      <c r="H14" s="171" t="s">
        <v>33</v>
      </c>
      <c r="I14" s="101" t="s">
        <v>51</v>
      </c>
      <c r="J14" s="683" t="s">
        <v>1754</v>
      </c>
      <c r="K14" s="120" t="s">
        <v>386</v>
      </c>
      <c r="L14" s="678" t="s">
        <v>1715</v>
      </c>
      <c r="M14" s="682" t="s">
        <v>2587</v>
      </c>
    </row>
    <row r="15" spans="1:14" ht="92.4">
      <c r="A15" s="170" t="s">
        <v>5</v>
      </c>
      <c r="B15" s="419" t="s">
        <v>2119</v>
      </c>
      <c r="C15" s="671" t="s">
        <v>41</v>
      </c>
      <c r="D15" s="171" t="s">
        <v>24</v>
      </c>
      <c r="E15" s="673" t="s">
        <v>151</v>
      </c>
      <c r="F15" s="171" t="s">
        <v>51</v>
      </c>
      <c r="G15" s="672" t="s">
        <v>54</v>
      </c>
      <c r="H15" s="171" t="s">
        <v>33</v>
      </c>
      <c r="I15" s="101" t="s">
        <v>51</v>
      </c>
      <c r="J15" s="683" t="s">
        <v>1754</v>
      </c>
      <c r="K15" s="120" t="s">
        <v>33</v>
      </c>
      <c r="L15" s="679" t="s">
        <v>1939</v>
      </c>
      <c r="M15" s="682" t="s">
        <v>2588</v>
      </c>
    </row>
    <row r="16" spans="1:14" ht="92.4">
      <c r="A16" s="170" t="s">
        <v>5</v>
      </c>
      <c r="B16" s="419" t="s">
        <v>2119</v>
      </c>
      <c r="C16" s="670" t="s">
        <v>41</v>
      </c>
      <c r="D16" s="171" t="s">
        <v>24</v>
      </c>
      <c r="E16" s="672" t="s">
        <v>1042</v>
      </c>
      <c r="F16" s="171" t="s">
        <v>51</v>
      </c>
      <c r="G16" s="672" t="s">
        <v>54</v>
      </c>
      <c r="H16" s="171" t="s">
        <v>33</v>
      </c>
      <c r="I16" s="101" t="s">
        <v>51</v>
      </c>
      <c r="J16" s="672" t="s">
        <v>1940</v>
      </c>
      <c r="K16" s="120" t="s">
        <v>33</v>
      </c>
      <c r="L16" s="677" t="s">
        <v>1941</v>
      </c>
      <c r="M16" s="682" t="s">
        <v>1942</v>
      </c>
    </row>
    <row r="17" spans="1:13" ht="26.4">
      <c r="A17" s="170" t="s">
        <v>5</v>
      </c>
      <c r="B17" s="419" t="s">
        <v>2119</v>
      </c>
      <c r="C17" s="670" t="s">
        <v>41</v>
      </c>
      <c r="D17" s="171" t="s">
        <v>24</v>
      </c>
      <c r="E17" s="674" t="s">
        <v>108</v>
      </c>
      <c r="F17" s="171" t="s">
        <v>33</v>
      </c>
      <c r="G17" s="672" t="s">
        <v>1943</v>
      </c>
      <c r="H17" s="171" t="s">
        <v>33</v>
      </c>
      <c r="I17" s="101" t="s">
        <v>33</v>
      </c>
      <c r="J17" s="672" t="s">
        <v>33</v>
      </c>
      <c r="K17" s="120" t="s">
        <v>33</v>
      </c>
      <c r="L17" s="677" t="s">
        <v>1932</v>
      </c>
      <c r="M17" s="682" t="s">
        <v>1944</v>
      </c>
    </row>
    <row r="18" spans="1:13" ht="26.4">
      <c r="A18" s="170" t="s">
        <v>5</v>
      </c>
      <c r="B18" s="419" t="s">
        <v>2119</v>
      </c>
      <c r="C18" s="670" t="s">
        <v>41</v>
      </c>
      <c r="D18" s="171" t="s">
        <v>24</v>
      </c>
      <c r="E18" s="672" t="s">
        <v>1937</v>
      </c>
      <c r="F18" s="171" t="s">
        <v>51</v>
      </c>
      <c r="G18" s="672" t="s">
        <v>1943</v>
      </c>
      <c r="H18" s="171" t="s">
        <v>33</v>
      </c>
      <c r="I18" s="171" t="s">
        <v>33</v>
      </c>
      <c r="J18" s="672" t="s">
        <v>33</v>
      </c>
      <c r="K18" s="120" t="s">
        <v>33</v>
      </c>
      <c r="L18" s="677" t="s">
        <v>1945</v>
      </c>
      <c r="M18" s="682"/>
    </row>
    <row r="19" spans="1:13" ht="79.2">
      <c r="A19" s="170" t="s">
        <v>5</v>
      </c>
      <c r="B19" s="419" t="s">
        <v>2119</v>
      </c>
      <c r="C19" s="670" t="s">
        <v>41</v>
      </c>
      <c r="D19" s="171" t="s">
        <v>24</v>
      </c>
      <c r="E19" s="672" t="s">
        <v>1946</v>
      </c>
      <c r="F19" s="171" t="s">
        <v>51</v>
      </c>
      <c r="G19" s="672" t="s">
        <v>1943</v>
      </c>
      <c r="H19" s="171" t="s">
        <v>33</v>
      </c>
      <c r="I19" s="171" t="s">
        <v>33</v>
      </c>
      <c r="J19" s="672" t="s">
        <v>33</v>
      </c>
      <c r="K19" s="120" t="s">
        <v>33</v>
      </c>
      <c r="L19" s="677" t="s">
        <v>1932</v>
      </c>
      <c r="M19" s="682" t="s">
        <v>1947</v>
      </c>
    </row>
    <row r="20" spans="1:13" ht="39.6">
      <c r="A20" s="170" t="s">
        <v>5</v>
      </c>
      <c r="B20" s="419" t="s">
        <v>2119</v>
      </c>
      <c r="C20" s="670" t="s">
        <v>41</v>
      </c>
      <c r="D20" s="171" t="s">
        <v>412</v>
      </c>
      <c r="E20" s="672" t="s">
        <v>1948</v>
      </c>
      <c r="F20" s="171" t="s">
        <v>51</v>
      </c>
      <c r="G20" s="672" t="s">
        <v>54</v>
      </c>
      <c r="H20" s="171" t="s">
        <v>33</v>
      </c>
      <c r="I20" s="171" t="s">
        <v>51</v>
      </c>
      <c r="J20" s="672" t="s">
        <v>33</v>
      </c>
      <c r="K20" s="120" t="s">
        <v>33</v>
      </c>
      <c r="L20" s="677" t="s">
        <v>1716</v>
      </c>
      <c r="M20" s="682" t="s">
        <v>1949</v>
      </c>
    </row>
    <row r="21" spans="1:13" ht="198">
      <c r="A21" s="170" t="s">
        <v>5</v>
      </c>
      <c r="B21" s="419" t="s">
        <v>2119</v>
      </c>
      <c r="C21" s="671" t="s">
        <v>4</v>
      </c>
      <c r="D21" s="171" t="s">
        <v>61</v>
      </c>
      <c r="E21" s="672" t="s">
        <v>151</v>
      </c>
      <c r="F21" s="171" t="s">
        <v>51</v>
      </c>
      <c r="G21" s="672" t="s">
        <v>54</v>
      </c>
      <c r="H21" s="171" t="s">
        <v>33</v>
      </c>
      <c r="I21" s="171" t="s">
        <v>51</v>
      </c>
      <c r="J21" s="672" t="s">
        <v>33</v>
      </c>
      <c r="K21" s="120" t="s">
        <v>33</v>
      </c>
      <c r="L21" s="677" t="s">
        <v>1716</v>
      </c>
      <c r="M21" s="682" t="s">
        <v>2589</v>
      </c>
    </row>
    <row r="22" spans="1:13" ht="79.2">
      <c r="A22" s="170" t="s">
        <v>5</v>
      </c>
      <c r="B22" s="419" t="s">
        <v>2119</v>
      </c>
      <c r="C22" s="670" t="s">
        <v>4</v>
      </c>
      <c r="D22" s="171" t="s">
        <v>1950</v>
      </c>
      <c r="E22" s="672" t="s">
        <v>1946</v>
      </c>
      <c r="F22" s="171" t="s">
        <v>51</v>
      </c>
      <c r="G22" s="672" t="s">
        <v>1943</v>
      </c>
      <c r="H22" s="171" t="s">
        <v>33</v>
      </c>
      <c r="I22" s="171" t="s">
        <v>33</v>
      </c>
      <c r="J22" s="672" t="s">
        <v>33</v>
      </c>
      <c r="K22" s="120" t="s">
        <v>33</v>
      </c>
      <c r="L22" s="677" t="s">
        <v>1932</v>
      </c>
      <c r="M22" s="682" t="s">
        <v>1947</v>
      </c>
    </row>
    <row r="23" spans="1:13" ht="92.4">
      <c r="A23" s="170" t="s">
        <v>5</v>
      </c>
      <c r="B23" s="419" t="s">
        <v>2119</v>
      </c>
      <c r="C23" s="670" t="s">
        <v>4</v>
      </c>
      <c r="D23" s="171" t="s">
        <v>1950</v>
      </c>
      <c r="E23" s="672" t="s">
        <v>1948</v>
      </c>
      <c r="F23" s="171" t="s">
        <v>51</v>
      </c>
      <c r="G23" s="672" t="s">
        <v>54</v>
      </c>
      <c r="H23" s="171" t="s">
        <v>33</v>
      </c>
      <c r="I23" s="120" t="s">
        <v>51</v>
      </c>
      <c r="J23" s="677" t="s">
        <v>33</v>
      </c>
      <c r="K23" s="120" t="s">
        <v>33</v>
      </c>
      <c r="L23" s="677" t="s">
        <v>1716</v>
      </c>
      <c r="M23" s="682" t="s">
        <v>1951</v>
      </c>
    </row>
  </sheetData>
  <mergeCells count="1">
    <mergeCell ref="A2:K3"/>
  </mergeCells>
  <dataValidations count="2">
    <dataValidation type="textLength" showInputMessage="1" showErrorMessage="1" sqref="M20 M9:M13 M17:M18">
      <formula1>0</formula1>
      <formula2>150</formula2>
    </dataValidation>
    <dataValidation type="list" allowBlank="1" showInputMessage="1" showErrorMessage="1" sqref="L14">
      <formula1>$BK$11:$BK$11</formula1>
    </dataValidation>
  </dataValidations>
  <pageMargins left="0.70866141732283472" right="0.70866141732283472" top="0.74803149606299213" bottom="0.74803149606299213" header="0.31496062992125984" footer="0.31496062992125984"/>
  <pageSetup paperSize="8" scale="97" orientation="landscape" r:id="rId1"/>
  <headerFooter alignWithMargins="0">
    <oddHeader>&amp;RAnnex 2 - ESP_WP-2021_Tables</oddHeader>
    <oddFooter>&amp;C&amp;P /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A5:A19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46"/>
  <sheetViews>
    <sheetView tabSelected="1" view="pageBreakPreview" topLeftCell="A145" zoomScale="60" zoomScaleNormal="85" workbookViewId="0">
      <selection activeCell="L303" sqref="L303"/>
    </sheetView>
  </sheetViews>
  <sheetFormatPr defaultColWidth="11.44140625" defaultRowHeight="13.2"/>
  <cols>
    <col min="1" max="1" width="5.109375" style="12" customWidth="1"/>
    <col min="2" max="2" width="11.44140625" style="12"/>
    <col min="3" max="3" width="14.5546875" style="12" customWidth="1"/>
    <col min="4" max="4" width="10.5546875" style="12" customWidth="1"/>
    <col min="5" max="5" width="11.44140625" style="567"/>
    <col min="6" max="6" width="12.33203125" style="12" customWidth="1"/>
    <col min="7" max="7" width="11.44140625" style="669"/>
    <col min="8" max="8" width="14.44140625" style="669" customWidth="1"/>
    <col min="9" max="9" width="11.44140625" style="669"/>
    <col min="10" max="10" width="14.88671875" style="706" customWidth="1"/>
    <col min="11" max="11" width="15.44140625" style="669" customWidth="1"/>
    <col min="12" max="12" width="9.21875" style="669" customWidth="1"/>
    <col min="13" max="13" width="9.77734375" style="454" customWidth="1"/>
    <col min="14" max="14" width="12.77734375" style="454" customWidth="1"/>
    <col min="15" max="15" width="31.21875" style="669" customWidth="1"/>
    <col min="16" max="16384" width="11.44140625" style="12"/>
  </cols>
  <sheetData>
    <row r="1" spans="1:29" ht="13.8" thickBot="1">
      <c r="A1" s="174" t="s">
        <v>286</v>
      </c>
      <c r="B1" s="175"/>
      <c r="C1" s="176"/>
      <c r="D1" s="175"/>
      <c r="E1" s="684"/>
      <c r="F1" s="177"/>
      <c r="G1" s="690"/>
      <c r="H1" s="690"/>
      <c r="I1" s="690"/>
      <c r="J1" s="702"/>
      <c r="K1" s="707"/>
      <c r="L1" s="710"/>
      <c r="M1" s="449"/>
      <c r="N1" s="449"/>
      <c r="O1" s="690"/>
      <c r="P1" s="29"/>
    </row>
    <row r="2" spans="1:29">
      <c r="A2" s="195"/>
      <c r="B2" s="437"/>
      <c r="C2" s="437"/>
      <c r="D2" s="437"/>
      <c r="E2" s="685"/>
      <c r="F2" s="437"/>
      <c r="G2" s="691"/>
      <c r="H2" s="691"/>
      <c r="I2" s="691"/>
      <c r="J2" s="703"/>
      <c r="K2" s="691"/>
      <c r="L2" s="691"/>
      <c r="M2" s="450"/>
      <c r="N2" s="438" t="s">
        <v>29</v>
      </c>
      <c r="O2" s="597" t="s">
        <v>2119</v>
      </c>
      <c r="P2" s="440"/>
      <c r="Q2" s="440"/>
      <c r="R2" s="440"/>
      <c r="S2" s="440"/>
      <c r="T2" s="440"/>
      <c r="U2" s="440"/>
      <c r="V2" s="440"/>
      <c r="W2" s="440"/>
      <c r="X2" s="440"/>
      <c r="Y2" s="440"/>
      <c r="Z2" s="440"/>
      <c r="AA2" s="440"/>
      <c r="AB2" s="36"/>
      <c r="AC2" s="36"/>
    </row>
    <row r="3" spans="1:29" ht="13.8" thickBot="1">
      <c r="A3" s="439"/>
      <c r="B3" s="440"/>
      <c r="C3" s="440"/>
      <c r="D3" s="440"/>
      <c r="E3" s="686"/>
      <c r="F3" s="440"/>
      <c r="G3" s="692"/>
      <c r="H3" s="692"/>
      <c r="I3" s="692"/>
      <c r="J3" s="704"/>
      <c r="K3" s="692"/>
      <c r="L3" s="692"/>
      <c r="M3" s="451"/>
      <c r="N3" s="417" t="s">
        <v>30</v>
      </c>
      <c r="O3" s="582" t="s">
        <v>2599</v>
      </c>
      <c r="P3" s="440"/>
      <c r="Q3" s="440"/>
      <c r="R3" s="440"/>
      <c r="S3" s="440"/>
      <c r="T3" s="440"/>
      <c r="U3" s="440"/>
      <c r="V3" s="440"/>
      <c r="W3" s="440"/>
      <c r="X3" s="440"/>
      <c r="Y3" s="440"/>
      <c r="Z3" s="440"/>
      <c r="AA3" s="440"/>
      <c r="AB3" s="36"/>
      <c r="AC3" s="22"/>
    </row>
    <row r="4" spans="1:29" ht="55.8" customHeight="1">
      <c r="A4" s="196" t="s">
        <v>0</v>
      </c>
      <c r="B4" s="196" t="s">
        <v>118</v>
      </c>
      <c r="C4" s="197" t="s">
        <v>195</v>
      </c>
      <c r="D4" s="196" t="s">
        <v>2641</v>
      </c>
      <c r="E4" s="196" t="s">
        <v>58</v>
      </c>
      <c r="F4" s="196" t="s">
        <v>196</v>
      </c>
      <c r="G4" s="196" t="s">
        <v>59</v>
      </c>
      <c r="H4" s="196" t="s">
        <v>197</v>
      </c>
      <c r="I4" s="196" t="s">
        <v>94</v>
      </c>
      <c r="J4" s="198" t="s">
        <v>256</v>
      </c>
      <c r="K4" s="264" t="s">
        <v>95</v>
      </c>
      <c r="L4" s="198" t="s">
        <v>96</v>
      </c>
      <c r="M4" s="198" t="s">
        <v>257</v>
      </c>
      <c r="N4" s="265" t="s">
        <v>66</v>
      </c>
      <c r="O4" s="266" t="s">
        <v>14</v>
      </c>
      <c r="P4" s="71"/>
      <c r="Q4" s="71"/>
      <c r="R4" s="178"/>
      <c r="S4" s="179"/>
      <c r="T4" s="180"/>
      <c r="U4" s="181"/>
      <c r="V4" s="71"/>
      <c r="W4" s="71"/>
      <c r="X4" s="71"/>
      <c r="Y4" s="71"/>
      <c r="Z4" s="71"/>
      <c r="AA4" s="71"/>
      <c r="AB4" s="71"/>
      <c r="AC4" s="71"/>
    </row>
    <row r="5" spans="1:29" ht="66">
      <c r="A5" s="168" t="s">
        <v>5</v>
      </c>
      <c r="B5" s="254" t="s">
        <v>2623</v>
      </c>
      <c r="C5" s="230" t="s">
        <v>1775</v>
      </c>
      <c r="D5" s="255" t="s">
        <v>24</v>
      </c>
      <c r="E5" s="632" t="s">
        <v>151</v>
      </c>
      <c r="F5" s="253" t="s">
        <v>51</v>
      </c>
      <c r="G5" s="693" t="s">
        <v>54</v>
      </c>
      <c r="H5" s="257" t="s">
        <v>1776</v>
      </c>
      <c r="I5" s="696" t="s">
        <v>1777</v>
      </c>
      <c r="J5" s="386" t="s">
        <v>49</v>
      </c>
      <c r="K5" s="693" t="s">
        <v>1778</v>
      </c>
      <c r="L5" s="711" t="s">
        <v>1779</v>
      </c>
      <c r="M5" s="442">
        <v>5</v>
      </c>
      <c r="N5" s="455" t="s">
        <v>81</v>
      </c>
      <c r="O5" s="693" t="s">
        <v>2624</v>
      </c>
      <c r="P5" s="151"/>
      <c r="Q5" s="164"/>
      <c r="R5" s="164"/>
      <c r="S5" s="164"/>
      <c r="T5" s="74"/>
      <c r="U5" s="182"/>
      <c r="V5" s="165"/>
      <c r="W5" s="166"/>
      <c r="X5" s="165"/>
      <c r="Y5" s="164"/>
      <c r="Z5" s="164"/>
      <c r="AA5" s="167"/>
      <c r="AB5" s="164"/>
    </row>
    <row r="6" spans="1:29" ht="26.4">
      <c r="A6" s="168" t="s">
        <v>5</v>
      </c>
      <c r="B6" s="254" t="s">
        <v>2623</v>
      </c>
      <c r="C6" s="230" t="s">
        <v>1775</v>
      </c>
      <c r="D6" s="255" t="s">
        <v>24</v>
      </c>
      <c r="E6" s="632" t="s">
        <v>151</v>
      </c>
      <c r="F6" s="253" t="s">
        <v>51</v>
      </c>
      <c r="G6" s="693" t="s">
        <v>54</v>
      </c>
      <c r="H6" s="257" t="s">
        <v>1776</v>
      </c>
      <c r="I6" s="696" t="s">
        <v>1777</v>
      </c>
      <c r="J6" s="386" t="s">
        <v>98</v>
      </c>
      <c r="K6" s="693" t="s">
        <v>1780</v>
      </c>
      <c r="L6" s="711" t="s">
        <v>97</v>
      </c>
      <c r="M6" s="442">
        <v>1</v>
      </c>
      <c r="N6" s="455" t="s">
        <v>81</v>
      </c>
      <c r="O6" s="693" t="s">
        <v>1781</v>
      </c>
      <c r="P6" s="151"/>
      <c r="Q6" s="164"/>
      <c r="R6" s="164"/>
      <c r="S6" s="164"/>
      <c r="T6" s="74"/>
      <c r="U6" s="182"/>
      <c r="V6" s="165"/>
      <c r="W6" s="166"/>
      <c r="X6" s="165"/>
      <c r="Y6" s="164"/>
      <c r="Z6" s="164"/>
      <c r="AA6" s="167"/>
      <c r="AB6" s="164"/>
    </row>
    <row r="7" spans="1:29" ht="26.4">
      <c r="A7" s="168" t="s">
        <v>5</v>
      </c>
      <c r="B7" s="254" t="s">
        <v>2623</v>
      </c>
      <c r="C7" s="230" t="s">
        <v>1775</v>
      </c>
      <c r="D7" s="255" t="s">
        <v>24</v>
      </c>
      <c r="E7" s="632" t="s">
        <v>151</v>
      </c>
      <c r="F7" s="253" t="s">
        <v>51</v>
      </c>
      <c r="G7" s="693" t="s">
        <v>54</v>
      </c>
      <c r="H7" s="257" t="s">
        <v>1776</v>
      </c>
      <c r="I7" s="696" t="s">
        <v>1782</v>
      </c>
      <c r="J7" s="386" t="s">
        <v>49</v>
      </c>
      <c r="K7" s="257" t="s">
        <v>1783</v>
      </c>
      <c r="L7" s="711" t="s">
        <v>97</v>
      </c>
      <c r="M7" s="442">
        <v>1</v>
      </c>
      <c r="N7" s="455" t="s">
        <v>81</v>
      </c>
      <c r="O7" s="693" t="s">
        <v>1784</v>
      </c>
      <c r="P7" s="151"/>
      <c r="Q7" s="164"/>
      <c r="R7" s="164"/>
      <c r="S7" s="164"/>
      <c r="T7" s="164"/>
      <c r="U7" s="31"/>
      <c r="V7" s="165"/>
      <c r="W7" s="166"/>
      <c r="X7" s="165"/>
      <c r="Y7" s="164"/>
      <c r="Z7" s="164"/>
      <c r="AA7" s="167"/>
      <c r="AB7" s="164"/>
    </row>
    <row r="8" spans="1:29" ht="66">
      <c r="A8" s="168" t="s">
        <v>5</v>
      </c>
      <c r="B8" s="254" t="s">
        <v>2623</v>
      </c>
      <c r="C8" s="230" t="s">
        <v>1775</v>
      </c>
      <c r="D8" s="255" t="s">
        <v>24</v>
      </c>
      <c r="E8" s="632" t="s">
        <v>151</v>
      </c>
      <c r="F8" s="253" t="s">
        <v>51</v>
      </c>
      <c r="G8" s="693" t="s">
        <v>54</v>
      </c>
      <c r="H8" s="257" t="s">
        <v>1776</v>
      </c>
      <c r="I8" s="696" t="s">
        <v>1785</v>
      </c>
      <c r="J8" s="386" t="s">
        <v>49</v>
      </c>
      <c r="K8" s="693" t="s">
        <v>1786</v>
      </c>
      <c r="L8" s="711" t="s">
        <v>97</v>
      </c>
      <c r="M8" s="442">
        <v>20</v>
      </c>
      <c r="N8" s="455" t="s">
        <v>81</v>
      </c>
      <c r="O8" s="693" t="s">
        <v>2625</v>
      </c>
      <c r="P8" s="151"/>
      <c r="Q8" s="164"/>
      <c r="R8" s="164"/>
      <c r="S8" s="164"/>
      <c r="T8" s="164"/>
      <c r="U8" s="31"/>
      <c r="V8" s="165"/>
      <c r="W8" s="166"/>
      <c r="X8" s="165"/>
      <c r="Y8" s="164"/>
      <c r="Z8" s="164"/>
      <c r="AA8" s="167"/>
      <c r="AB8" s="164"/>
    </row>
    <row r="9" spans="1:29" ht="79.2">
      <c r="A9" s="168" t="s">
        <v>5</v>
      </c>
      <c r="B9" s="254" t="s">
        <v>2623</v>
      </c>
      <c r="C9" s="230" t="s">
        <v>1775</v>
      </c>
      <c r="D9" s="255" t="s">
        <v>24</v>
      </c>
      <c r="E9" s="632" t="s">
        <v>151</v>
      </c>
      <c r="F9" s="253" t="s">
        <v>51</v>
      </c>
      <c r="G9" s="693" t="s">
        <v>54</v>
      </c>
      <c r="H9" s="257" t="s">
        <v>1776</v>
      </c>
      <c r="I9" s="696" t="s">
        <v>1787</v>
      </c>
      <c r="J9" s="386" t="s">
        <v>49</v>
      </c>
      <c r="K9" s="693" t="s">
        <v>1786</v>
      </c>
      <c r="L9" s="711" t="s">
        <v>97</v>
      </c>
      <c r="M9" s="442">
        <v>20</v>
      </c>
      <c r="N9" s="455" t="s">
        <v>81</v>
      </c>
      <c r="O9" s="693" t="s">
        <v>2633</v>
      </c>
      <c r="P9" s="151"/>
      <c r="Q9" s="164"/>
      <c r="R9" s="164"/>
      <c r="S9" s="164"/>
      <c r="T9" s="164"/>
      <c r="U9" s="31"/>
      <c r="V9" s="165"/>
      <c r="W9" s="165"/>
      <c r="X9" s="165"/>
      <c r="Y9" s="169"/>
      <c r="Z9" s="169"/>
      <c r="AA9" s="169"/>
      <c r="AB9" s="169"/>
    </row>
    <row r="10" spans="1:29" ht="79.2">
      <c r="A10" s="168" t="s">
        <v>5</v>
      </c>
      <c r="B10" s="254" t="s">
        <v>2623</v>
      </c>
      <c r="C10" s="230" t="s">
        <v>1789</v>
      </c>
      <c r="D10" s="255" t="s">
        <v>24</v>
      </c>
      <c r="E10" s="632" t="s">
        <v>151</v>
      </c>
      <c r="F10" s="253" t="s">
        <v>51</v>
      </c>
      <c r="G10" s="693" t="s">
        <v>54</v>
      </c>
      <c r="H10" s="693" t="s">
        <v>2626</v>
      </c>
      <c r="I10" s="696" t="s">
        <v>1790</v>
      </c>
      <c r="J10" s="386" t="s">
        <v>98</v>
      </c>
      <c r="K10" s="693" t="s">
        <v>1780</v>
      </c>
      <c r="L10" s="712" t="s">
        <v>97</v>
      </c>
      <c r="M10" s="442">
        <v>5</v>
      </c>
      <c r="N10" s="455" t="s">
        <v>81</v>
      </c>
      <c r="O10" s="713" t="s">
        <v>2636</v>
      </c>
      <c r="P10" s="151"/>
      <c r="Q10" s="164"/>
      <c r="R10" s="164"/>
      <c r="S10" s="164"/>
      <c r="T10" s="164"/>
      <c r="U10" s="31"/>
      <c r="V10" s="165"/>
      <c r="W10" s="165"/>
      <c r="X10" s="165"/>
      <c r="Y10" s="169"/>
      <c r="Z10" s="169"/>
      <c r="AA10" s="169"/>
      <c r="AB10" s="169"/>
    </row>
    <row r="11" spans="1:29" ht="52.8">
      <c r="A11" s="168" t="s">
        <v>5</v>
      </c>
      <c r="B11" s="254" t="s">
        <v>2623</v>
      </c>
      <c r="C11" s="230" t="s">
        <v>1789</v>
      </c>
      <c r="D11" s="255" t="s">
        <v>24</v>
      </c>
      <c r="E11" s="632" t="s">
        <v>151</v>
      </c>
      <c r="F11" s="253" t="s">
        <v>51</v>
      </c>
      <c r="G11" s="693" t="s">
        <v>54</v>
      </c>
      <c r="H11" s="693" t="s">
        <v>2626</v>
      </c>
      <c r="I11" s="696" t="s">
        <v>1785</v>
      </c>
      <c r="J11" s="386" t="s">
        <v>49</v>
      </c>
      <c r="K11" s="693" t="s">
        <v>1786</v>
      </c>
      <c r="L11" s="712" t="s">
        <v>97</v>
      </c>
      <c r="M11" s="442">
        <v>30</v>
      </c>
      <c r="N11" s="455" t="s">
        <v>81</v>
      </c>
      <c r="O11" s="713" t="s">
        <v>2637</v>
      </c>
      <c r="P11" s="151"/>
      <c r="Q11" s="164"/>
      <c r="R11" s="164"/>
      <c r="S11" s="164"/>
      <c r="T11" s="164"/>
      <c r="U11" s="31"/>
      <c r="V11" s="165"/>
      <c r="W11" s="165"/>
      <c r="X11" s="165"/>
      <c r="Y11" s="169"/>
      <c r="Z11" s="169"/>
      <c r="AA11" s="169"/>
      <c r="AB11" s="169"/>
    </row>
    <row r="12" spans="1:29" ht="79.2">
      <c r="A12" s="168" t="s">
        <v>5</v>
      </c>
      <c r="B12" s="254" t="s">
        <v>2623</v>
      </c>
      <c r="C12" s="230" t="s">
        <v>1789</v>
      </c>
      <c r="D12" s="255" t="s">
        <v>24</v>
      </c>
      <c r="E12" s="632" t="s">
        <v>151</v>
      </c>
      <c r="F12" s="253" t="s">
        <v>51</v>
      </c>
      <c r="G12" s="693" t="s">
        <v>54</v>
      </c>
      <c r="H12" s="693" t="s">
        <v>2626</v>
      </c>
      <c r="I12" s="696" t="s">
        <v>1787</v>
      </c>
      <c r="J12" s="386" t="s">
        <v>49</v>
      </c>
      <c r="K12" s="693" t="s">
        <v>1786</v>
      </c>
      <c r="L12" s="712" t="s">
        <v>97</v>
      </c>
      <c r="M12" s="442">
        <v>30</v>
      </c>
      <c r="N12" s="455" t="s">
        <v>81</v>
      </c>
      <c r="O12" s="713" t="s">
        <v>2638</v>
      </c>
      <c r="P12" s="151"/>
      <c r="Q12" s="164"/>
      <c r="R12" s="164"/>
      <c r="S12" s="164"/>
      <c r="T12" s="164"/>
      <c r="U12" s="31"/>
      <c r="V12" s="165"/>
      <c r="W12" s="165"/>
      <c r="X12" s="165"/>
      <c r="Y12" s="169"/>
      <c r="Z12" s="169"/>
      <c r="AA12" s="169"/>
      <c r="AB12" s="169"/>
    </row>
    <row r="13" spans="1:29" ht="26.4">
      <c r="A13" s="168" t="s">
        <v>5</v>
      </c>
      <c r="B13" s="254" t="s">
        <v>2623</v>
      </c>
      <c r="C13" s="230" t="s">
        <v>1791</v>
      </c>
      <c r="D13" s="255" t="s">
        <v>24</v>
      </c>
      <c r="E13" s="632" t="s">
        <v>151</v>
      </c>
      <c r="F13" s="253" t="s">
        <v>51</v>
      </c>
      <c r="G13" s="693" t="s">
        <v>54</v>
      </c>
      <c r="H13" s="693" t="s">
        <v>1792</v>
      </c>
      <c r="I13" s="696" t="s">
        <v>1777</v>
      </c>
      <c r="J13" s="386" t="s">
        <v>98</v>
      </c>
      <c r="K13" s="693" t="s">
        <v>1780</v>
      </c>
      <c r="L13" s="697" t="s">
        <v>97</v>
      </c>
      <c r="M13" s="442">
        <v>1</v>
      </c>
      <c r="N13" s="455" t="s">
        <v>81</v>
      </c>
      <c r="O13" s="693"/>
      <c r="P13" s="151"/>
      <c r="Q13" s="164"/>
      <c r="R13" s="164"/>
      <c r="S13" s="164"/>
      <c r="T13" s="164"/>
      <c r="U13" s="31"/>
      <c r="V13" s="165"/>
      <c r="W13" s="165"/>
      <c r="X13" s="165"/>
      <c r="Y13" s="169"/>
      <c r="Z13" s="169"/>
      <c r="AA13" s="169"/>
      <c r="AB13" s="169"/>
    </row>
    <row r="14" spans="1:29" ht="26.4">
      <c r="A14" s="168" t="s">
        <v>5</v>
      </c>
      <c r="B14" s="254" t="s">
        <v>2623</v>
      </c>
      <c r="C14" s="230" t="s">
        <v>1791</v>
      </c>
      <c r="D14" s="255" t="s">
        <v>24</v>
      </c>
      <c r="E14" s="632" t="s">
        <v>151</v>
      </c>
      <c r="F14" s="253" t="s">
        <v>51</v>
      </c>
      <c r="G14" s="693" t="s">
        <v>54</v>
      </c>
      <c r="H14" s="693" t="s">
        <v>1792</v>
      </c>
      <c r="I14" s="696" t="s">
        <v>1785</v>
      </c>
      <c r="J14" s="386" t="s">
        <v>49</v>
      </c>
      <c r="K14" s="693" t="s">
        <v>1786</v>
      </c>
      <c r="L14" s="697" t="s">
        <v>97</v>
      </c>
      <c r="M14" s="442">
        <v>9</v>
      </c>
      <c r="N14" s="455" t="s">
        <v>81</v>
      </c>
      <c r="O14" s="693" t="s">
        <v>1793</v>
      </c>
      <c r="P14" s="151"/>
      <c r="Q14" s="164"/>
      <c r="R14" s="164"/>
      <c r="S14" s="164"/>
      <c r="T14" s="164"/>
      <c r="U14" s="31"/>
      <c r="V14" s="165"/>
      <c r="W14" s="165"/>
      <c r="X14" s="165"/>
      <c r="Y14" s="169"/>
      <c r="Z14" s="169"/>
      <c r="AA14" s="169"/>
      <c r="AB14" s="169"/>
    </row>
    <row r="15" spans="1:29" ht="26.4">
      <c r="A15" s="168" t="s">
        <v>5</v>
      </c>
      <c r="B15" s="254" t="s">
        <v>2623</v>
      </c>
      <c r="C15" s="230" t="s">
        <v>1791</v>
      </c>
      <c r="D15" s="255" t="s">
        <v>24</v>
      </c>
      <c r="E15" s="632" t="s">
        <v>151</v>
      </c>
      <c r="F15" s="253" t="s">
        <v>51</v>
      </c>
      <c r="G15" s="693" t="s">
        <v>54</v>
      </c>
      <c r="H15" s="693" t="s">
        <v>1792</v>
      </c>
      <c r="I15" s="696" t="s">
        <v>1787</v>
      </c>
      <c r="J15" s="386" t="s">
        <v>49</v>
      </c>
      <c r="K15" s="693" t="s">
        <v>1786</v>
      </c>
      <c r="L15" s="697" t="s">
        <v>97</v>
      </c>
      <c r="M15" s="442">
        <v>9</v>
      </c>
      <c r="N15" s="455" t="s">
        <v>81</v>
      </c>
      <c r="O15" s="693" t="s">
        <v>1793</v>
      </c>
      <c r="P15" s="151"/>
    </row>
    <row r="16" spans="1:29" ht="26.4">
      <c r="A16" s="168" t="s">
        <v>5</v>
      </c>
      <c r="B16" s="254" t="s">
        <v>2623</v>
      </c>
      <c r="C16" s="230" t="s">
        <v>1791</v>
      </c>
      <c r="D16" s="255" t="s">
        <v>24</v>
      </c>
      <c r="E16" s="632" t="s">
        <v>151</v>
      </c>
      <c r="F16" s="253" t="s">
        <v>51</v>
      </c>
      <c r="G16" s="693" t="s">
        <v>54</v>
      </c>
      <c r="H16" s="693" t="s">
        <v>1794</v>
      </c>
      <c r="I16" s="696" t="s">
        <v>1785</v>
      </c>
      <c r="J16" s="386" t="s">
        <v>49</v>
      </c>
      <c r="K16" s="693" t="s">
        <v>1786</v>
      </c>
      <c r="L16" s="697" t="s">
        <v>97</v>
      </c>
      <c r="M16" s="442">
        <v>9</v>
      </c>
      <c r="N16" s="455" t="s">
        <v>81</v>
      </c>
      <c r="O16" s="693" t="s">
        <v>1793</v>
      </c>
      <c r="P16" s="151"/>
    </row>
    <row r="17" spans="1:16" ht="26.4">
      <c r="A17" s="168" t="s">
        <v>5</v>
      </c>
      <c r="B17" s="254" t="s">
        <v>2623</v>
      </c>
      <c r="C17" s="230" t="s">
        <v>1791</v>
      </c>
      <c r="D17" s="255" t="s">
        <v>24</v>
      </c>
      <c r="E17" s="632" t="s">
        <v>151</v>
      </c>
      <c r="F17" s="253" t="s">
        <v>51</v>
      </c>
      <c r="G17" s="693" t="s">
        <v>54</v>
      </c>
      <c r="H17" s="693" t="s">
        <v>1794</v>
      </c>
      <c r="I17" s="696" t="s">
        <v>1787</v>
      </c>
      <c r="J17" s="386" t="s">
        <v>49</v>
      </c>
      <c r="K17" s="693" t="s">
        <v>1786</v>
      </c>
      <c r="L17" s="697" t="s">
        <v>97</v>
      </c>
      <c r="M17" s="442">
        <v>9</v>
      </c>
      <c r="N17" s="455" t="s">
        <v>81</v>
      </c>
      <c r="O17" s="693" t="s">
        <v>1793</v>
      </c>
      <c r="P17" s="151"/>
    </row>
    <row r="18" spans="1:16" ht="26.4">
      <c r="A18" s="168" t="s">
        <v>5</v>
      </c>
      <c r="B18" s="254" t="s">
        <v>2623</v>
      </c>
      <c r="C18" s="230" t="s">
        <v>1791</v>
      </c>
      <c r="D18" s="255" t="s">
        <v>24</v>
      </c>
      <c r="E18" s="632" t="s">
        <v>151</v>
      </c>
      <c r="F18" s="253" t="s">
        <v>51</v>
      </c>
      <c r="G18" s="693" t="s">
        <v>54</v>
      </c>
      <c r="H18" s="693" t="s">
        <v>1795</v>
      </c>
      <c r="I18" s="696" t="s">
        <v>1785</v>
      </c>
      <c r="J18" s="386" t="s">
        <v>49</v>
      </c>
      <c r="K18" s="693" t="s">
        <v>1786</v>
      </c>
      <c r="L18" s="697" t="s">
        <v>97</v>
      </c>
      <c r="M18" s="442">
        <v>4</v>
      </c>
      <c r="N18" s="455" t="s">
        <v>81</v>
      </c>
      <c r="O18" s="693" t="s">
        <v>1793</v>
      </c>
      <c r="P18" s="151"/>
    </row>
    <row r="19" spans="1:16" ht="26.4">
      <c r="A19" s="168" t="s">
        <v>5</v>
      </c>
      <c r="B19" s="254" t="s">
        <v>2623</v>
      </c>
      <c r="C19" s="230" t="s">
        <v>1791</v>
      </c>
      <c r="D19" s="255" t="s">
        <v>24</v>
      </c>
      <c r="E19" s="632" t="s">
        <v>151</v>
      </c>
      <c r="F19" s="253" t="s">
        <v>51</v>
      </c>
      <c r="G19" s="693" t="s">
        <v>54</v>
      </c>
      <c r="H19" s="693" t="s">
        <v>1795</v>
      </c>
      <c r="I19" s="696" t="s">
        <v>1787</v>
      </c>
      <c r="J19" s="386" t="s">
        <v>49</v>
      </c>
      <c r="K19" s="693" t="s">
        <v>1786</v>
      </c>
      <c r="L19" s="697" t="s">
        <v>97</v>
      </c>
      <c r="M19" s="442">
        <v>4</v>
      </c>
      <c r="N19" s="455" t="s">
        <v>81</v>
      </c>
      <c r="O19" s="693" t="s">
        <v>1793</v>
      </c>
      <c r="P19" s="151"/>
    </row>
    <row r="20" spans="1:16" ht="26.4">
      <c r="A20" s="168" t="s">
        <v>5</v>
      </c>
      <c r="B20" s="254" t="s">
        <v>2623</v>
      </c>
      <c r="C20" s="230" t="s">
        <v>1791</v>
      </c>
      <c r="D20" s="255" t="s">
        <v>24</v>
      </c>
      <c r="E20" s="632" t="s">
        <v>151</v>
      </c>
      <c r="F20" s="253" t="s">
        <v>51</v>
      </c>
      <c r="G20" s="693" t="s">
        <v>54</v>
      </c>
      <c r="H20" s="693" t="s">
        <v>1796</v>
      </c>
      <c r="I20" s="696" t="s">
        <v>1785</v>
      </c>
      <c r="J20" s="386" t="s">
        <v>49</v>
      </c>
      <c r="K20" s="693" t="s">
        <v>1786</v>
      </c>
      <c r="L20" s="697" t="s">
        <v>97</v>
      </c>
      <c r="M20" s="442">
        <v>1</v>
      </c>
      <c r="N20" s="455" t="s">
        <v>81</v>
      </c>
      <c r="O20" s="693" t="s">
        <v>1793</v>
      </c>
      <c r="P20" s="151"/>
    </row>
    <row r="21" spans="1:16" ht="26.4">
      <c r="A21" s="168" t="s">
        <v>5</v>
      </c>
      <c r="B21" s="254" t="s">
        <v>2623</v>
      </c>
      <c r="C21" s="230" t="s">
        <v>1791</v>
      </c>
      <c r="D21" s="255" t="s">
        <v>24</v>
      </c>
      <c r="E21" s="632" t="s">
        <v>151</v>
      </c>
      <c r="F21" s="253" t="s">
        <v>51</v>
      </c>
      <c r="G21" s="693" t="s">
        <v>54</v>
      </c>
      <c r="H21" s="693" t="s">
        <v>1796</v>
      </c>
      <c r="I21" s="696" t="s">
        <v>1787</v>
      </c>
      <c r="J21" s="386" t="s">
        <v>49</v>
      </c>
      <c r="K21" s="693" t="s">
        <v>1786</v>
      </c>
      <c r="L21" s="697" t="s">
        <v>97</v>
      </c>
      <c r="M21" s="442">
        <v>1</v>
      </c>
      <c r="N21" s="455" t="s">
        <v>81</v>
      </c>
      <c r="O21" s="693" t="s">
        <v>1793</v>
      </c>
      <c r="P21" s="151"/>
    </row>
    <row r="22" spans="1:16" s="172" customFormat="1" ht="26.4">
      <c r="A22" s="253" t="s">
        <v>5</v>
      </c>
      <c r="B22" s="254" t="s">
        <v>2623</v>
      </c>
      <c r="C22" s="253" t="s">
        <v>1791</v>
      </c>
      <c r="D22" s="255" t="s">
        <v>24</v>
      </c>
      <c r="E22" s="632" t="s">
        <v>151</v>
      </c>
      <c r="F22" s="253" t="s">
        <v>51</v>
      </c>
      <c r="G22" s="693" t="s">
        <v>54</v>
      </c>
      <c r="H22" s="693" t="s">
        <v>2422</v>
      </c>
      <c r="I22" s="696" t="s">
        <v>1785</v>
      </c>
      <c r="J22" s="386" t="s">
        <v>49</v>
      </c>
      <c r="K22" s="693" t="s">
        <v>1786</v>
      </c>
      <c r="L22" s="697" t="s">
        <v>97</v>
      </c>
      <c r="M22" s="442">
        <v>1</v>
      </c>
      <c r="N22" s="455" t="s">
        <v>81</v>
      </c>
      <c r="O22" s="693" t="s">
        <v>1793</v>
      </c>
      <c r="P22" s="441"/>
    </row>
    <row r="23" spans="1:16" s="172" customFormat="1" ht="26.4">
      <c r="A23" s="253" t="s">
        <v>5</v>
      </c>
      <c r="B23" s="254" t="s">
        <v>2623</v>
      </c>
      <c r="C23" s="253" t="s">
        <v>1791</v>
      </c>
      <c r="D23" s="255" t="s">
        <v>24</v>
      </c>
      <c r="E23" s="632" t="s">
        <v>151</v>
      </c>
      <c r="F23" s="253" t="s">
        <v>51</v>
      </c>
      <c r="G23" s="693" t="s">
        <v>54</v>
      </c>
      <c r="H23" s="693" t="s">
        <v>2422</v>
      </c>
      <c r="I23" s="696" t="s">
        <v>1787</v>
      </c>
      <c r="J23" s="386" t="s">
        <v>49</v>
      </c>
      <c r="K23" s="693" t="s">
        <v>1786</v>
      </c>
      <c r="L23" s="697" t="s">
        <v>97</v>
      </c>
      <c r="M23" s="442">
        <v>1</v>
      </c>
      <c r="N23" s="455" t="s">
        <v>81</v>
      </c>
      <c r="O23" s="693" t="s">
        <v>1793</v>
      </c>
      <c r="P23" s="441"/>
    </row>
    <row r="24" spans="1:16" ht="26.4">
      <c r="A24" s="168" t="s">
        <v>5</v>
      </c>
      <c r="B24" s="254" t="s">
        <v>2623</v>
      </c>
      <c r="C24" s="230" t="s">
        <v>1791</v>
      </c>
      <c r="D24" s="255" t="s">
        <v>24</v>
      </c>
      <c r="E24" s="632" t="s">
        <v>151</v>
      </c>
      <c r="F24" s="253" t="s">
        <v>51</v>
      </c>
      <c r="G24" s="693" t="s">
        <v>54</v>
      </c>
      <c r="H24" s="693" t="s">
        <v>1797</v>
      </c>
      <c r="I24" s="696" t="s">
        <v>1785</v>
      </c>
      <c r="J24" s="386" t="s">
        <v>49</v>
      </c>
      <c r="K24" s="693" t="s">
        <v>1786</v>
      </c>
      <c r="L24" s="697" t="s">
        <v>97</v>
      </c>
      <c r="M24" s="442">
        <v>2</v>
      </c>
      <c r="N24" s="455" t="s">
        <v>81</v>
      </c>
      <c r="O24" s="693" t="s">
        <v>1793</v>
      </c>
      <c r="P24" s="151"/>
    </row>
    <row r="25" spans="1:16" ht="26.4">
      <c r="A25" s="168" t="s">
        <v>5</v>
      </c>
      <c r="B25" s="254" t="s">
        <v>2623</v>
      </c>
      <c r="C25" s="230" t="s">
        <v>1791</v>
      </c>
      <c r="D25" s="255" t="s">
        <v>24</v>
      </c>
      <c r="E25" s="632" t="s">
        <v>151</v>
      </c>
      <c r="F25" s="253" t="s">
        <v>51</v>
      </c>
      <c r="G25" s="693" t="s">
        <v>54</v>
      </c>
      <c r="H25" s="693" t="s">
        <v>1797</v>
      </c>
      <c r="I25" s="696" t="s">
        <v>1787</v>
      </c>
      <c r="J25" s="386" t="s">
        <v>49</v>
      </c>
      <c r="K25" s="693" t="s">
        <v>1786</v>
      </c>
      <c r="L25" s="697" t="s">
        <v>97</v>
      </c>
      <c r="M25" s="442">
        <v>2</v>
      </c>
      <c r="N25" s="455" t="s">
        <v>81</v>
      </c>
      <c r="O25" s="693" t="s">
        <v>1793</v>
      </c>
      <c r="P25" s="151"/>
    </row>
    <row r="26" spans="1:16" ht="26.4">
      <c r="A26" s="168" t="s">
        <v>5</v>
      </c>
      <c r="B26" s="254" t="s">
        <v>2623</v>
      </c>
      <c r="C26" s="230" t="s">
        <v>1791</v>
      </c>
      <c r="D26" s="255" t="s">
        <v>24</v>
      </c>
      <c r="E26" s="632" t="s">
        <v>151</v>
      </c>
      <c r="F26" s="253" t="s">
        <v>51</v>
      </c>
      <c r="G26" s="693" t="s">
        <v>54</v>
      </c>
      <c r="H26" s="693" t="s">
        <v>1798</v>
      </c>
      <c r="I26" s="696" t="s">
        <v>1785</v>
      </c>
      <c r="J26" s="386" t="s">
        <v>49</v>
      </c>
      <c r="K26" s="693" t="s">
        <v>1786</v>
      </c>
      <c r="L26" s="697" t="s">
        <v>97</v>
      </c>
      <c r="M26" s="442">
        <v>2</v>
      </c>
      <c r="N26" s="455" t="s">
        <v>81</v>
      </c>
      <c r="O26" s="693" t="s">
        <v>1793</v>
      </c>
      <c r="P26" s="151"/>
    </row>
    <row r="27" spans="1:16" ht="26.4">
      <c r="A27" s="168" t="s">
        <v>5</v>
      </c>
      <c r="B27" s="254" t="s">
        <v>2623</v>
      </c>
      <c r="C27" s="230" t="s">
        <v>1791</v>
      </c>
      <c r="D27" s="255" t="s">
        <v>24</v>
      </c>
      <c r="E27" s="632" t="s">
        <v>151</v>
      </c>
      <c r="F27" s="253" t="s">
        <v>51</v>
      </c>
      <c r="G27" s="693" t="s">
        <v>54</v>
      </c>
      <c r="H27" s="693" t="s">
        <v>1798</v>
      </c>
      <c r="I27" s="696" t="s">
        <v>1787</v>
      </c>
      <c r="J27" s="386" t="s">
        <v>49</v>
      </c>
      <c r="K27" s="693" t="s">
        <v>1786</v>
      </c>
      <c r="L27" s="697" t="s">
        <v>97</v>
      </c>
      <c r="M27" s="442">
        <v>2</v>
      </c>
      <c r="N27" s="455" t="s">
        <v>81</v>
      </c>
      <c r="O27" s="693" t="s">
        <v>1793</v>
      </c>
      <c r="P27" s="151"/>
    </row>
    <row r="28" spans="1:16" ht="26.4">
      <c r="A28" s="168" t="s">
        <v>5</v>
      </c>
      <c r="B28" s="254" t="s">
        <v>2623</v>
      </c>
      <c r="C28" s="230" t="s">
        <v>1791</v>
      </c>
      <c r="D28" s="255" t="s">
        <v>24</v>
      </c>
      <c r="E28" s="632" t="s">
        <v>151</v>
      </c>
      <c r="F28" s="253" t="s">
        <v>51</v>
      </c>
      <c r="G28" s="693" t="s">
        <v>54</v>
      </c>
      <c r="H28" s="693" t="s">
        <v>1799</v>
      </c>
      <c r="I28" s="696" t="s">
        <v>1785</v>
      </c>
      <c r="J28" s="386" t="s">
        <v>49</v>
      </c>
      <c r="K28" s="693" t="s">
        <v>1786</v>
      </c>
      <c r="L28" s="697" t="s">
        <v>97</v>
      </c>
      <c r="M28" s="442">
        <v>2</v>
      </c>
      <c r="N28" s="455" t="s">
        <v>81</v>
      </c>
      <c r="O28" s="693" t="s">
        <v>1793</v>
      </c>
      <c r="P28" s="151"/>
    </row>
    <row r="29" spans="1:16" ht="26.4">
      <c r="A29" s="168" t="s">
        <v>5</v>
      </c>
      <c r="B29" s="254" t="s">
        <v>2623</v>
      </c>
      <c r="C29" s="230" t="s">
        <v>1791</v>
      </c>
      <c r="D29" s="255" t="s">
        <v>24</v>
      </c>
      <c r="E29" s="632" t="s">
        <v>151</v>
      </c>
      <c r="F29" s="253" t="s">
        <v>51</v>
      </c>
      <c r="G29" s="693" t="s">
        <v>54</v>
      </c>
      <c r="H29" s="693" t="s">
        <v>1799</v>
      </c>
      <c r="I29" s="696" t="s">
        <v>1787</v>
      </c>
      <c r="J29" s="386" t="s">
        <v>49</v>
      </c>
      <c r="K29" s="693" t="s">
        <v>1786</v>
      </c>
      <c r="L29" s="697" t="s">
        <v>97</v>
      </c>
      <c r="M29" s="442">
        <v>2</v>
      </c>
      <c r="N29" s="455" t="s">
        <v>81</v>
      </c>
      <c r="O29" s="693" t="s">
        <v>1793</v>
      </c>
      <c r="P29" s="151"/>
    </row>
    <row r="30" spans="1:16" ht="26.4">
      <c r="A30" s="168" t="s">
        <v>5</v>
      </c>
      <c r="B30" s="254" t="s">
        <v>2623</v>
      </c>
      <c r="C30" s="230" t="s">
        <v>1791</v>
      </c>
      <c r="D30" s="255" t="s">
        <v>24</v>
      </c>
      <c r="E30" s="632" t="s">
        <v>151</v>
      </c>
      <c r="F30" s="253" t="s">
        <v>51</v>
      </c>
      <c r="G30" s="693" t="s">
        <v>54</v>
      </c>
      <c r="H30" s="693" t="s">
        <v>2050</v>
      </c>
      <c r="I30" s="696" t="s">
        <v>2051</v>
      </c>
      <c r="J30" s="386" t="s">
        <v>98</v>
      </c>
      <c r="K30" s="693" t="s">
        <v>2052</v>
      </c>
      <c r="L30" s="698" t="s">
        <v>2035</v>
      </c>
      <c r="M30" s="386">
        <v>600</v>
      </c>
      <c r="N30" s="455" t="s">
        <v>719</v>
      </c>
      <c r="O30" s="693"/>
      <c r="P30" s="151"/>
    </row>
    <row r="31" spans="1:16" ht="26.4">
      <c r="A31" s="168" t="s">
        <v>5</v>
      </c>
      <c r="B31" s="254" t="s">
        <v>2623</v>
      </c>
      <c r="C31" s="230" t="s">
        <v>1791</v>
      </c>
      <c r="D31" s="255" t="s">
        <v>24</v>
      </c>
      <c r="E31" s="632" t="s">
        <v>151</v>
      </c>
      <c r="F31" s="253" t="s">
        <v>51</v>
      </c>
      <c r="G31" s="693" t="s">
        <v>54</v>
      </c>
      <c r="H31" s="693" t="s">
        <v>2050</v>
      </c>
      <c r="I31" s="696" t="s">
        <v>2051</v>
      </c>
      <c r="J31" s="386" t="s">
        <v>98</v>
      </c>
      <c r="K31" s="693" t="s">
        <v>2052</v>
      </c>
      <c r="L31" s="698" t="s">
        <v>2035</v>
      </c>
      <c r="M31" s="386">
        <v>600</v>
      </c>
      <c r="N31" s="455" t="s">
        <v>719</v>
      </c>
      <c r="O31" s="693"/>
      <c r="P31" s="151"/>
    </row>
    <row r="32" spans="1:16" ht="26.4">
      <c r="A32" s="168" t="s">
        <v>5</v>
      </c>
      <c r="B32" s="254" t="s">
        <v>2623</v>
      </c>
      <c r="C32" s="230" t="s">
        <v>1800</v>
      </c>
      <c r="D32" s="255" t="s">
        <v>24</v>
      </c>
      <c r="E32" s="632" t="s">
        <v>151</v>
      </c>
      <c r="F32" s="253" t="s">
        <v>51</v>
      </c>
      <c r="G32" s="693" t="s">
        <v>54</v>
      </c>
      <c r="H32" s="693" t="s">
        <v>1801</v>
      </c>
      <c r="I32" s="696" t="s">
        <v>1790</v>
      </c>
      <c r="J32" s="386" t="s">
        <v>49</v>
      </c>
      <c r="K32" s="693" t="s">
        <v>1783</v>
      </c>
      <c r="L32" s="698" t="s">
        <v>97</v>
      </c>
      <c r="M32" s="442">
        <v>600</v>
      </c>
      <c r="N32" s="455" t="s">
        <v>81</v>
      </c>
      <c r="O32" s="693" t="s">
        <v>1802</v>
      </c>
      <c r="P32" s="151"/>
    </row>
    <row r="33" spans="1:16" ht="39.6">
      <c r="A33" s="168" t="s">
        <v>5</v>
      </c>
      <c r="B33" s="254" t="s">
        <v>2623</v>
      </c>
      <c r="C33" s="230" t="s">
        <v>1800</v>
      </c>
      <c r="D33" s="255" t="s">
        <v>24</v>
      </c>
      <c r="E33" s="632" t="s">
        <v>151</v>
      </c>
      <c r="F33" s="253" t="s">
        <v>51</v>
      </c>
      <c r="G33" s="693" t="s">
        <v>54</v>
      </c>
      <c r="H33" s="693" t="s">
        <v>1801</v>
      </c>
      <c r="I33" s="696" t="s">
        <v>1787</v>
      </c>
      <c r="J33" s="386" t="s">
        <v>49</v>
      </c>
      <c r="K33" s="693" t="s">
        <v>1783</v>
      </c>
      <c r="L33" s="698" t="s">
        <v>97</v>
      </c>
      <c r="M33" s="442">
        <v>600</v>
      </c>
      <c r="N33" s="455" t="s">
        <v>81</v>
      </c>
      <c r="O33" s="693" t="s">
        <v>1803</v>
      </c>
      <c r="P33" s="151"/>
    </row>
    <row r="34" spans="1:16" ht="26.4">
      <c r="A34" s="168" t="s">
        <v>5</v>
      </c>
      <c r="B34" s="254" t="s">
        <v>2623</v>
      </c>
      <c r="C34" s="230" t="s">
        <v>1800</v>
      </c>
      <c r="D34" s="255" t="s">
        <v>24</v>
      </c>
      <c r="E34" s="632" t="s">
        <v>151</v>
      </c>
      <c r="F34" s="253" t="s">
        <v>51</v>
      </c>
      <c r="G34" s="693" t="s">
        <v>54</v>
      </c>
      <c r="H34" s="693" t="s">
        <v>1801</v>
      </c>
      <c r="I34" s="696" t="s">
        <v>1785</v>
      </c>
      <c r="J34" s="386" t="s">
        <v>49</v>
      </c>
      <c r="K34" s="693" t="s">
        <v>1786</v>
      </c>
      <c r="L34" s="698" t="s">
        <v>97</v>
      </c>
      <c r="M34" s="442">
        <v>13</v>
      </c>
      <c r="N34" s="455" t="s">
        <v>81</v>
      </c>
      <c r="O34" s="693"/>
      <c r="P34" s="151"/>
    </row>
    <row r="35" spans="1:16" ht="26.4">
      <c r="A35" s="168" t="s">
        <v>5</v>
      </c>
      <c r="B35" s="254" t="s">
        <v>2623</v>
      </c>
      <c r="C35" s="230" t="s">
        <v>1800</v>
      </c>
      <c r="D35" s="255" t="s">
        <v>24</v>
      </c>
      <c r="E35" s="632" t="s">
        <v>151</v>
      </c>
      <c r="F35" s="253" t="s">
        <v>51</v>
      </c>
      <c r="G35" s="693" t="s">
        <v>54</v>
      </c>
      <c r="H35" s="693" t="s">
        <v>1801</v>
      </c>
      <c r="I35" s="696" t="s">
        <v>1787</v>
      </c>
      <c r="J35" s="386" t="s">
        <v>49</v>
      </c>
      <c r="K35" s="693" t="s">
        <v>1786</v>
      </c>
      <c r="L35" s="698" t="s">
        <v>97</v>
      </c>
      <c r="M35" s="442">
        <v>13</v>
      </c>
      <c r="N35" s="455" t="s">
        <v>81</v>
      </c>
      <c r="O35" s="693" t="s">
        <v>1788</v>
      </c>
      <c r="P35" s="151"/>
    </row>
    <row r="36" spans="1:16" ht="26.4">
      <c r="A36" s="168" t="s">
        <v>5</v>
      </c>
      <c r="B36" s="254" t="s">
        <v>2623</v>
      </c>
      <c r="C36" s="230" t="s">
        <v>1800</v>
      </c>
      <c r="D36" s="255" t="s">
        <v>24</v>
      </c>
      <c r="E36" s="632" t="s">
        <v>151</v>
      </c>
      <c r="F36" s="253" t="s">
        <v>51</v>
      </c>
      <c r="G36" s="693" t="s">
        <v>54</v>
      </c>
      <c r="H36" s="693" t="s">
        <v>2053</v>
      </c>
      <c r="I36" s="696" t="s">
        <v>2054</v>
      </c>
      <c r="J36" s="386" t="s">
        <v>98</v>
      </c>
      <c r="K36" s="693" t="s">
        <v>2052</v>
      </c>
      <c r="L36" s="711" t="s">
        <v>2035</v>
      </c>
      <c r="M36" s="452">
        <v>100</v>
      </c>
      <c r="N36" s="455" t="s">
        <v>81</v>
      </c>
      <c r="O36" s="693"/>
      <c r="P36" s="151"/>
    </row>
    <row r="37" spans="1:16" s="172" customFormat="1" ht="26.4">
      <c r="A37" s="253" t="s">
        <v>5</v>
      </c>
      <c r="B37" s="254" t="s">
        <v>2623</v>
      </c>
      <c r="C37" s="253" t="s">
        <v>1800</v>
      </c>
      <c r="D37" s="255" t="s">
        <v>24</v>
      </c>
      <c r="E37" s="632" t="s">
        <v>151</v>
      </c>
      <c r="F37" s="253" t="s">
        <v>51</v>
      </c>
      <c r="G37" s="693" t="s">
        <v>54</v>
      </c>
      <c r="H37" s="693" t="s">
        <v>2053</v>
      </c>
      <c r="I37" s="697" t="s">
        <v>2054</v>
      </c>
      <c r="J37" s="386" t="s">
        <v>98</v>
      </c>
      <c r="K37" s="693" t="s">
        <v>2052</v>
      </c>
      <c r="L37" s="697" t="s">
        <v>2035</v>
      </c>
      <c r="M37" s="452">
        <v>100</v>
      </c>
      <c r="N37" s="455" t="s">
        <v>81</v>
      </c>
      <c r="O37" s="693"/>
      <c r="P37" s="441"/>
    </row>
    <row r="38" spans="1:16" s="172" customFormat="1" ht="26.4">
      <c r="A38" s="253" t="s">
        <v>5</v>
      </c>
      <c r="B38" s="254" t="s">
        <v>2623</v>
      </c>
      <c r="C38" s="253" t="s">
        <v>1953</v>
      </c>
      <c r="D38" s="255" t="s">
        <v>24</v>
      </c>
      <c r="E38" s="632" t="s">
        <v>151</v>
      </c>
      <c r="F38" s="253" t="s">
        <v>51</v>
      </c>
      <c r="G38" s="693" t="s">
        <v>54</v>
      </c>
      <c r="H38" s="693" t="s">
        <v>1954</v>
      </c>
      <c r="I38" s="696" t="s">
        <v>1785</v>
      </c>
      <c r="J38" s="386" t="s">
        <v>49</v>
      </c>
      <c r="K38" s="693" t="s">
        <v>1786</v>
      </c>
      <c r="L38" s="711" t="s">
        <v>97</v>
      </c>
      <c r="M38" s="452">
        <v>11</v>
      </c>
      <c r="N38" s="455" t="s">
        <v>81</v>
      </c>
      <c r="O38" s="693"/>
      <c r="P38" s="441"/>
    </row>
    <row r="39" spans="1:16" s="172" customFormat="1" ht="26.4">
      <c r="A39" s="253" t="s">
        <v>5</v>
      </c>
      <c r="B39" s="254" t="s">
        <v>2623</v>
      </c>
      <c r="C39" s="253" t="s">
        <v>1953</v>
      </c>
      <c r="D39" s="255" t="s">
        <v>24</v>
      </c>
      <c r="E39" s="632" t="s">
        <v>151</v>
      </c>
      <c r="F39" s="253" t="s">
        <v>51</v>
      </c>
      <c r="G39" s="693" t="s">
        <v>54</v>
      </c>
      <c r="H39" s="693" t="s">
        <v>1954</v>
      </c>
      <c r="I39" s="697" t="s">
        <v>1787</v>
      </c>
      <c r="J39" s="386" t="s">
        <v>49</v>
      </c>
      <c r="K39" s="693" t="s">
        <v>1786</v>
      </c>
      <c r="L39" s="697" t="s">
        <v>97</v>
      </c>
      <c r="M39" s="452">
        <v>11</v>
      </c>
      <c r="N39" s="455" t="s">
        <v>81</v>
      </c>
      <c r="O39" s="693" t="s">
        <v>1788</v>
      </c>
      <c r="P39" s="441"/>
    </row>
    <row r="40" spans="1:16" s="172" customFormat="1" ht="26.4">
      <c r="A40" s="253" t="s">
        <v>5</v>
      </c>
      <c r="B40" s="254" t="s">
        <v>2623</v>
      </c>
      <c r="C40" s="253" t="s">
        <v>1804</v>
      </c>
      <c r="D40" s="255" t="s">
        <v>24</v>
      </c>
      <c r="E40" s="632" t="s">
        <v>151</v>
      </c>
      <c r="F40" s="253" t="s">
        <v>51</v>
      </c>
      <c r="G40" s="693" t="s">
        <v>54</v>
      </c>
      <c r="H40" s="693" t="s">
        <v>1805</v>
      </c>
      <c r="I40" s="697" t="s">
        <v>1790</v>
      </c>
      <c r="J40" s="386" t="s">
        <v>49</v>
      </c>
      <c r="K40" s="693" t="s">
        <v>1778</v>
      </c>
      <c r="L40" s="697" t="s">
        <v>1779</v>
      </c>
      <c r="M40" s="452">
        <v>6</v>
      </c>
      <c r="N40" s="455" t="s">
        <v>81</v>
      </c>
      <c r="O40" s="693" t="s">
        <v>1806</v>
      </c>
      <c r="P40" s="441"/>
    </row>
    <row r="41" spans="1:16" s="172" customFormat="1" ht="26.4">
      <c r="A41" s="253" t="s">
        <v>5</v>
      </c>
      <c r="B41" s="254" t="s">
        <v>2623</v>
      </c>
      <c r="C41" s="253" t="s">
        <v>1804</v>
      </c>
      <c r="D41" s="255" t="s">
        <v>1034</v>
      </c>
      <c r="E41" s="632" t="s">
        <v>151</v>
      </c>
      <c r="F41" s="253" t="s">
        <v>51</v>
      </c>
      <c r="G41" s="693" t="s">
        <v>54</v>
      </c>
      <c r="H41" s="693" t="s">
        <v>1807</v>
      </c>
      <c r="I41" s="697" t="s">
        <v>2054</v>
      </c>
      <c r="J41" s="386" t="s">
        <v>49</v>
      </c>
      <c r="K41" s="693" t="s">
        <v>1786</v>
      </c>
      <c r="L41" s="697" t="s">
        <v>97</v>
      </c>
      <c r="M41" s="452">
        <v>22</v>
      </c>
      <c r="N41" s="455" t="s">
        <v>81</v>
      </c>
      <c r="O41" s="693"/>
      <c r="P41" s="441"/>
    </row>
    <row r="42" spans="1:16" s="172" customFormat="1" ht="26.4">
      <c r="A42" s="253" t="s">
        <v>5</v>
      </c>
      <c r="B42" s="254" t="s">
        <v>2623</v>
      </c>
      <c r="C42" s="253" t="s">
        <v>1804</v>
      </c>
      <c r="D42" s="255" t="s">
        <v>1034</v>
      </c>
      <c r="E42" s="632" t="s">
        <v>151</v>
      </c>
      <c r="F42" s="253" t="s">
        <v>51</v>
      </c>
      <c r="G42" s="693" t="s">
        <v>54</v>
      </c>
      <c r="H42" s="693" t="s">
        <v>1807</v>
      </c>
      <c r="I42" s="697" t="s">
        <v>1790</v>
      </c>
      <c r="J42" s="386" t="s">
        <v>49</v>
      </c>
      <c r="K42" s="693" t="s">
        <v>1778</v>
      </c>
      <c r="L42" s="697" t="s">
        <v>1779</v>
      </c>
      <c r="M42" s="452">
        <v>6</v>
      </c>
      <c r="N42" s="455" t="s">
        <v>81</v>
      </c>
      <c r="O42" s="693" t="s">
        <v>1806</v>
      </c>
      <c r="P42" s="441"/>
    </row>
    <row r="43" spans="1:16" s="172" customFormat="1" ht="26.4">
      <c r="A43" s="253" t="s">
        <v>5</v>
      </c>
      <c r="B43" s="254" t="s">
        <v>2623</v>
      </c>
      <c r="C43" s="253" t="s">
        <v>1804</v>
      </c>
      <c r="D43" s="255" t="s">
        <v>1034</v>
      </c>
      <c r="E43" s="632" t="s">
        <v>151</v>
      </c>
      <c r="F43" s="253" t="s">
        <v>51</v>
      </c>
      <c r="G43" s="693" t="s">
        <v>54</v>
      </c>
      <c r="H43" s="693" t="s">
        <v>1805</v>
      </c>
      <c r="I43" s="697" t="s">
        <v>2054</v>
      </c>
      <c r="J43" s="386" t="s">
        <v>49</v>
      </c>
      <c r="K43" s="693" t="s">
        <v>1778</v>
      </c>
      <c r="L43" s="697" t="s">
        <v>97</v>
      </c>
      <c r="M43" s="452">
        <v>8</v>
      </c>
      <c r="N43" s="455" t="s">
        <v>81</v>
      </c>
      <c r="O43" s="693"/>
      <c r="P43" s="441"/>
    </row>
    <row r="44" spans="1:16" s="172" customFormat="1" ht="26.4">
      <c r="A44" s="253" t="s">
        <v>5</v>
      </c>
      <c r="B44" s="254" t="s">
        <v>2623</v>
      </c>
      <c r="C44" s="253" t="s">
        <v>1804</v>
      </c>
      <c r="D44" s="255" t="s">
        <v>1034</v>
      </c>
      <c r="E44" s="632" t="s">
        <v>151</v>
      </c>
      <c r="F44" s="253" t="s">
        <v>51</v>
      </c>
      <c r="G44" s="693" t="s">
        <v>54</v>
      </c>
      <c r="H44" s="693" t="s">
        <v>2423</v>
      </c>
      <c r="I44" s="697" t="s">
        <v>2054</v>
      </c>
      <c r="J44" s="386" t="s">
        <v>49</v>
      </c>
      <c r="K44" s="693" t="s">
        <v>1778</v>
      </c>
      <c r="L44" s="697" t="s">
        <v>97</v>
      </c>
      <c r="M44" s="452">
        <v>4</v>
      </c>
      <c r="N44" s="455" t="s">
        <v>81</v>
      </c>
      <c r="O44" s="693"/>
      <c r="P44" s="441"/>
    </row>
    <row r="45" spans="1:16" ht="26.4">
      <c r="A45" s="168" t="s">
        <v>5</v>
      </c>
      <c r="B45" s="254" t="s">
        <v>2623</v>
      </c>
      <c r="C45" s="230" t="s">
        <v>1804</v>
      </c>
      <c r="D45" s="255" t="s">
        <v>1034</v>
      </c>
      <c r="E45" s="632" t="s">
        <v>151</v>
      </c>
      <c r="F45" s="253" t="s">
        <v>51</v>
      </c>
      <c r="G45" s="693" t="s">
        <v>54</v>
      </c>
      <c r="H45" s="693" t="s">
        <v>2424</v>
      </c>
      <c r="I45" s="696" t="s">
        <v>2054</v>
      </c>
      <c r="J45" s="386" t="s">
        <v>49</v>
      </c>
      <c r="K45" s="693" t="s">
        <v>1778</v>
      </c>
      <c r="L45" s="712" t="s">
        <v>97</v>
      </c>
      <c r="M45" s="442">
        <v>3</v>
      </c>
      <c r="N45" s="455" t="s">
        <v>81</v>
      </c>
      <c r="O45" s="693"/>
      <c r="P45" s="151"/>
    </row>
    <row r="46" spans="1:16" ht="26.4">
      <c r="A46" s="168" t="s">
        <v>5</v>
      </c>
      <c r="B46" s="254" t="s">
        <v>2623</v>
      </c>
      <c r="C46" s="230" t="s">
        <v>1804</v>
      </c>
      <c r="D46" s="255" t="s">
        <v>1034</v>
      </c>
      <c r="E46" s="632" t="s">
        <v>151</v>
      </c>
      <c r="F46" s="253" t="s">
        <v>51</v>
      </c>
      <c r="G46" s="693" t="s">
        <v>54</v>
      </c>
      <c r="H46" s="693" t="s">
        <v>2425</v>
      </c>
      <c r="I46" s="696" t="s">
        <v>2054</v>
      </c>
      <c r="J46" s="386" t="s">
        <v>49</v>
      </c>
      <c r="K46" s="693" t="s">
        <v>1778</v>
      </c>
      <c r="L46" s="712" t="s">
        <v>97</v>
      </c>
      <c r="M46" s="442">
        <v>6</v>
      </c>
      <c r="N46" s="455" t="s">
        <v>81</v>
      </c>
      <c r="O46" s="693"/>
      <c r="P46" s="151"/>
    </row>
    <row r="47" spans="1:16" ht="26.4">
      <c r="A47" s="168" t="s">
        <v>5</v>
      </c>
      <c r="B47" s="254" t="s">
        <v>2623</v>
      </c>
      <c r="C47" s="230" t="s">
        <v>1804</v>
      </c>
      <c r="D47" s="255" t="s">
        <v>1034</v>
      </c>
      <c r="E47" s="632" t="s">
        <v>151</v>
      </c>
      <c r="F47" s="253" t="s">
        <v>51</v>
      </c>
      <c r="G47" s="693" t="s">
        <v>54</v>
      </c>
      <c r="H47" s="693" t="s">
        <v>2426</v>
      </c>
      <c r="I47" s="696" t="s">
        <v>2054</v>
      </c>
      <c r="J47" s="386" t="s">
        <v>49</v>
      </c>
      <c r="K47" s="693" t="s">
        <v>1778</v>
      </c>
      <c r="L47" s="712" t="s">
        <v>97</v>
      </c>
      <c r="M47" s="442">
        <v>12</v>
      </c>
      <c r="N47" s="455" t="s">
        <v>81</v>
      </c>
      <c r="O47" s="693"/>
      <c r="P47" s="151"/>
    </row>
    <row r="48" spans="1:16" s="172" customFormat="1" ht="26.4">
      <c r="A48" s="168" t="s">
        <v>5</v>
      </c>
      <c r="B48" s="254" t="s">
        <v>2623</v>
      </c>
      <c r="C48" s="230" t="s">
        <v>1804</v>
      </c>
      <c r="D48" s="255" t="s">
        <v>1034</v>
      </c>
      <c r="E48" s="632" t="s">
        <v>151</v>
      </c>
      <c r="F48" s="253" t="s">
        <v>51</v>
      </c>
      <c r="G48" s="693" t="s">
        <v>54</v>
      </c>
      <c r="H48" s="693" t="s">
        <v>2427</v>
      </c>
      <c r="I48" s="696" t="s">
        <v>2054</v>
      </c>
      <c r="J48" s="386" t="s">
        <v>49</v>
      </c>
      <c r="K48" s="693" t="s">
        <v>1778</v>
      </c>
      <c r="L48" s="711" t="s">
        <v>97</v>
      </c>
      <c r="M48" s="442">
        <v>7</v>
      </c>
      <c r="N48" s="455" t="s">
        <v>81</v>
      </c>
      <c r="O48" s="693"/>
      <c r="P48" s="151"/>
    </row>
    <row r="49" spans="1:16" s="172" customFormat="1" ht="26.4">
      <c r="A49" s="168" t="s">
        <v>5</v>
      </c>
      <c r="B49" s="254" t="s">
        <v>2623</v>
      </c>
      <c r="C49" s="230" t="s">
        <v>1809</v>
      </c>
      <c r="D49" s="255" t="s">
        <v>1034</v>
      </c>
      <c r="E49" s="632" t="s">
        <v>151</v>
      </c>
      <c r="F49" s="253" t="s">
        <v>51</v>
      </c>
      <c r="G49" s="693" t="s">
        <v>54</v>
      </c>
      <c r="H49" s="693" t="s">
        <v>1810</v>
      </c>
      <c r="I49" s="696" t="s">
        <v>1790</v>
      </c>
      <c r="J49" s="386" t="s">
        <v>49</v>
      </c>
      <c r="K49" s="693" t="s">
        <v>1778</v>
      </c>
      <c r="L49" s="711" t="s">
        <v>1779</v>
      </c>
      <c r="M49" s="442">
        <v>3</v>
      </c>
      <c r="N49" s="455" t="s">
        <v>81</v>
      </c>
      <c r="O49" s="693" t="s">
        <v>2639</v>
      </c>
      <c r="P49" s="151"/>
    </row>
    <row r="50" spans="1:16" s="172" customFormat="1" ht="39.6">
      <c r="A50" s="168" t="s">
        <v>5</v>
      </c>
      <c r="B50" s="254" t="s">
        <v>2623</v>
      </c>
      <c r="C50" s="230" t="s">
        <v>1809</v>
      </c>
      <c r="D50" s="255" t="s">
        <v>1034</v>
      </c>
      <c r="E50" s="632" t="s">
        <v>151</v>
      </c>
      <c r="F50" s="253" t="s">
        <v>51</v>
      </c>
      <c r="G50" s="693" t="s">
        <v>54</v>
      </c>
      <c r="H50" s="693" t="s">
        <v>1810</v>
      </c>
      <c r="I50" s="696" t="s">
        <v>1785</v>
      </c>
      <c r="J50" s="386" t="s">
        <v>98</v>
      </c>
      <c r="K50" s="693" t="s">
        <v>1778</v>
      </c>
      <c r="L50" s="711" t="s">
        <v>1779</v>
      </c>
      <c r="M50" s="442">
        <v>3</v>
      </c>
      <c r="N50" s="455" t="s">
        <v>81</v>
      </c>
      <c r="O50" s="693" t="s">
        <v>2640</v>
      </c>
      <c r="P50" s="151"/>
    </row>
    <row r="51" spans="1:16" ht="39.6">
      <c r="A51" s="168" t="s">
        <v>5</v>
      </c>
      <c r="B51" s="254" t="s">
        <v>2623</v>
      </c>
      <c r="C51" s="230" t="s">
        <v>1809</v>
      </c>
      <c r="D51" s="255" t="s">
        <v>1034</v>
      </c>
      <c r="E51" s="632" t="s">
        <v>151</v>
      </c>
      <c r="F51" s="253" t="s">
        <v>51</v>
      </c>
      <c r="G51" s="693" t="s">
        <v>54</v>
      </c>
      <c r="H51" s="693" t="s">
        <v>1810</v>
      </c>
      <c r="I51" s="696" t="s">
        <v>1787</v>
      </c>
      <c r="J51" s="386" t="s">
        <v>98</v>
      </c>
      <c r="K51" s="693" t="s">
        <v>1778</v>
      </c>
      <c r="L51" s="698" t="s">
        <v>1779</v>
      </c>
      <c r="M51" s="442">
        <v>3</v>
      </c>
      <c r="N51" s="455" t="s">
        <v>81</v>
      </c>
      <c r="O51" s="693" t="s">
        <v>2640</v>
      </c>
      <c r="P51" s="151"/>
    </row>
    <row r="52" spans="1:16" ht="26.4">
      <c r="A52" s="168" t="s">
        <v>5</v>
      </c>
      <c r="B52" s="254" t="s">
        <v>2623</v>
      </c>
      <c r="C52" s="230" t="s">
        <v>1809</v>
      </c>
      <c r="D52" s="255" t="s">
        <v>1034</v>
      </c>
      <c r="E52" s="632" t="s">
        <v>151</v>
      </c>
      <c r="F52" s="253" t="s">
        <v>51</v>
      </c>
      <c r="G52" s="693" t="s">
        <v>54</v>
      </c>
      <c r="H52" s="693" t="s">
        <v>2055</v>
      </c>
      <c r="I52" s="696" t="s">
        <v>2054</v>
      </c>
      <c r="J52" s="386" t="s">
        <v>98</v>
      </c>
      <c r="K52" s="693" t="s">
        <v>2052</v>
      </c>
      <c r="L52" s="698" t="s">
        <v>2035</v>
      </c>
      <c r="M52" s="442">
        <v>100</v>
      </c>
      <c r="N52" s="455" t="s">
        <v>81</v>
      </c>
      <c r="O52" s="693" t="s">
        <v>2428</v>
      </c>
      <c r="P52" s="151"/>
    </row>
    <row r="53" spans="1:16" s="172" customFormat="1" ht="26.4">
      <c r="A53" s="253" t="s">
        <v>5</v>
      </c>
      <c r="B53" s="254" t="s">
        <v>2623</v>
      </c>
      <c r="C53" s="230" t="s">
        <v>1811</v>
      </c>
      <c r="D53" s="255" t="s">
        <v>1034</v>
      </c>
      <c r="E53" s="632" t="s">
        <v>151</v>
      </c>
      <c r="F53" s="253" t="s">
        <v>51</v>
      </c>
      <c r="G53" s="693" t="s">
        <v>54</v>
      </c>
      <c r="H53" s="693" t="s">
        <v>1812</v>
      </c>
      <c r="I53" s="696" t="s">
        <v>1790</v>
      </c>
      <c r="J53" s="386" t="s">
        <v>98</v>
      </c>
      <c r="K53" s="693" t="s">
        <v>1780</v>
      </c>
      <c r="L53" s="698" t="s">
        <v>97</v>
      </c>
      <c r="M53" s="442">
        <v>1</v>
      </c>
      <c r="N53" s="455" t="s">
        <v>81</v>
      </c>
      <c r="O53" s="693" t="s">
        <v>1813</v>
      </c>
      <c r="P53" s="151"/>
    </row>
    <row r="54" spans="1:16" s="172" customFormat="1" ht="39.6">
      <c r="A54" s="253" t="s">
        <v>5</v>
      </c>
      <c r="B54" s="254" t="s">
        <v>2623</v>
      </c>
      <c r="C54" s="230" t="s">
        <v>1811</v>
      </c>
      <c r="D54" s="255" t="s">
        <v>1034</v>
      </c>
      <c r="E54" s="632" t="s">
        <v>151</v>
      </c>
      <c r="F54" s="253" t="s">
        <v>51</v>
      </c>
      <c r="G54" s="693" t="s">
        <v>54</v>
      </c>
      <c r="H54" s="693" t="s">
        <v>1814</v>
      </c>
      <c r="I54" s="696" t="s">
        <v>1785</v>
      </c>
      <c r="J54" s="386" t="s">
        <v>49</v>
      </c>
      <c r="K54" s="693" t="s">
        <v>1786</v>
      </c>
      <c r="L54" s="698" t="s">
        <v>97</v>
      </c>
      <c r="M54" s="442">
        <v>10</v>
      </c>
      <c r="N54" s="455" t="s">
        <v>81</v>
      </c>
      <c r="O54" s="693" t="s">
        <v>2627</v>
      </c>
      <c r="P54" s="151"/>
    </row>
    <row r="55" spans="1:16" ht="52.8">
      <c r="A55" s="168" t="s">
        <v>5</v>
      </c>
      <c r="B55" s="442" t="s">
        <v>2623</v>
      </c>
      <c r="C55" s="443" t="s">
        <v>1811</v>
      </c>
      <c r="D55" s="255" t="s">
        <v>1034</v>
      </c>
      <c r="E55" s="632" t="s">
        <v>151</v>
      </c>
      <c r="F55" s="253" t="s">
        <v>51</v>
      </c>
      <c r="G55" s="693" t="s">
        <v>54</v>
      </c>
      <c r="H55" s="693" t="s">
        <v>1814</v>
      </c>
      <c r="I55" s="697" t="s">
        <v>1787</v>
      </c>
      <c r="J55" s="386" t="s">
        <v>49</v>
      </c>
      <c r="K55" s="708" t="s">
        <v>1786</v>
      </c>
      <c r="L55" s="708" t="s">
        <v>97</v>
      </c>
      <c r="M55" s="386">
        <v>10</v>
      </c>
      <c r="N55" s="442" t="s">
        <v>81</v>
      </c>
      <c r="O55" s="698" t="s">
        <v>2634</v>
      </c>
      <c r="P55" s="151"/>
    </row>
    <row r="56" spans="1:16" ht="26.4">
      <c r="A56" s="168" t="s">
        <v>5</v>
      </c>
      <c r="B56" s="442" t="s">
        <v>2623</v>
      </c>
      <c r="C56" s="443" t="s">
        <v>1811</v>
      </c>
      <c r="D56" s="255" t="s">
        <v>1034</v>
      </c>
      <c r="E56" s="632" t="s">
        <v>151</v>
      </c>
      <c r="F56" s="253" t="s">
        <v>51</v>
      </c>
      <c r="G56" s="693" t="s">
        <v>54</v>
      </c>
      <c r="H56" s="693" t="s">
        <v>2056</v>
      </c>
      <c r="I56" s="697" t="s">
        <v>2051</v>
      </c>
      <c r="J56" s="386" t="s">
        <v>98</v>
      </c>
      <c r="K56" s="708" t="s">
        <v>2052</v>
      </c>
      <c r="L56" s="708" t="s">
        <v>2035</v>
      </c>
      <c r="M56" s="386">
        <v>0</v>
      </c>
      <c r="N56" s="442" t="s">
        <v>81</v>
      </c>
      <c r="O56" s="698" t="s">
        <v>2628</v>
      </c>
      <c r="P56" s="151"/>
    </row>
    <row r="57" spans="1:16" ht="26.4">
      <c r="A57" s="168" t="s">
        <v>5</v>
      </c>
      <c r="B57" s="442" t="s">
        <v>2623</v>
      </c>
      <c r="C57" s="443" t="s">
        <v>1811</v>
      </c>
      <c r="D57" s="255" t="s">
        <v>1034</v>
      </c>
      <c r="E57" s="632" t="s">
        <v>151</v>
      </c>
      <c r="F57" s="253" t="s">
        <v>51</v>
      </c>
      <c r="G57" s="693" t="s">
        <v>54</v>
      </c>
      <c r="H57" s="693" t="s">
        <v>2056</v>
      </c>
      <c r="I57" s="697" t="s">
        <v>2051</v>
      </c>
      <c r="J57" s="386" t="s">
        <v>98</v>
      </c>
      <c r="K57" s="708" t="s">
        <v>2052</v>
      </c>
      <c r="L57" s="708" t="s">
        <v>2035</v>
      </c>
      <c r="M57" s="386">
        <v>0</v>
      </c>
      <c r="N57" s="455" t="s">
        <v>81</v>
      </c>
      <c r="O57" s="698" t="s">
        <v>2628</v>
      </c>
      <c r="P57" s="151"/>
    </row>
    <row r="58" spans="1:16" ht="26.4">
      <c r="A58" s="168" t="s">
        <v>5</v>
      </c>
      <c r="B58" s="442" t="s">
        <v>2623</v>
      </c>
      <c r="C58" s="443" t="s">
        <v>1811</v>
      </c>
      <c r="D58" s="255" t="s">
        <v>1034</v>
      </c>
      <c r="E58" s="632" t="s">
        <v>151</v>
      </c>
      <c r="F58" s="253" t="s">
        <v>51</v>
      </c>
      <c r="G58" s="693" t="s">
        <v>54</v>
      </c>
      <c r="H58" s="693" t="s">
        <v>2056</v>
      </c>
      <c r="I58" s="697" t="s">
        <v>2054</v>
      </c>
      <c r="J58" s="386" t="s">
        <v>98</v>
      </c>
      <c r="K58" s="708" t="s">
        <v>2052</v>
      </c>
      <c r="L58" s="708" t="s">
        <v>2035</v>
      </c>
      <c r="M58" s="386">
        <v>100</v>
      </c>
      <c r="N58" s="455" t="s">
        <v>81</v>
      </c>
      <c r="O58" s="698"/>
      <c r="P58" s="151"/>
    </row>
    <row r="59" spans="1:16" ht="26.4">
      <c r="A59" s="168" t="s">
        <v>5</v>
      </c>
      <c r="B59" s="442" t="s">
        <v>2623</v>
      </c>
      <c r="C59" s="443" t="s">
        <v>1811</v>
      </c>
      <c r="D59" s="255" t="s">
        <v>1034</v>
      </c>
      <c r="E59" s="632" t="s">
        <v>151</v>
      </c>
      <c r="F59" s="253" t="s">
        <v>51</v>
      </c>
      <c r="G59" s="693" t="s">
        <v>54</v>
      </c>
      <c r="H59" s="693" t="s">
        <v>2056</v>
      </c>
      <c r="I59" s="697" t="s">
        <v>2054</v>
      </c>
      <c r="J59" s="386" t="s">
        <v>98</v>
      </c>
      <c r="K59" s="708" t="s">
        <v>2052</v>
      </c>
      <c r="L59" s="708" t="s">
        <v>2035</v>
      </c>
      <c r="M59" s="386">
        <v>100</v>
      </c>
      <c r="N59" s="455" t="s">
        <v>81</v>
      </c>
      <c r="O59" s="697"/>
      <c r="P59" s="151"/>
    </row>
    <row r="60" spans="1:16" s="172" customFormat="1" ht="26.4">
      <c r="A60" s="168" t="s">
        <v>5</v>
      </c>
      <c r="B60" s="442" t="s">
        <v>2623</v>
      </c>
      <c r="C60" s="443" t="s">
        <v>1815</v>
      </c>
      <c r="D60" s="255" t="s">
        <v>1034</v>
      </c>
      <c r="E60" s="632" t="s">
        <v>151</v>
      </c>
      <c r="F60" s="253" t="s">
        <v>51</v>
      </c>
      <c r="G60" s="693" t="s">
        <v>54</v>
      </c>
      <c r="H60" s="693" t="s">
        <v>1816</v>
      </c>
      <c r="I60" s="697" t="s">
        <v>1790</v>
      </c>
      <c r="J60" s="386" t="s">
        <v>49</v>
      </c>
      <c r="K60" s="708" t="s">
        <v>1778</v>
      </c>
      <c r="L60" s="708" t="s">
        <v>1779</v>
      </c>
      <c r="M60" s="386">
        <v>12</v>
      </c>
      <c r="N60" s="455" t="s">
        <v>81</v>
      </c>
      <c r="O60" s="697" t="s">
        <v>1808</v>
      </c>
      <c r="P60" s="151"/>
    </row>
    <row r="61" spans="1:16" s="172" customFormat="1" ht="26.4">
      <c r="A61" s="168" t="s">
        <v>5</v>
      </c>
      <c r="B61" s="442" t="s">
        <v>2623</v>
      </c>
      <c r="C61" s="443" t="s">
        <v>1815</v>
      </c>
      <c r="D61" s="255" t="s">
        <v>1034</v>
      </c>
      <c r="E61" s="632" t="s">
        <v>151</v>
      </c>
      <c r="F61" s="253" t="s">
        <v>51</v>
      </c>
      <c r="G61" s="693" t="s">
        <v>54</v>
      </c>
      <c r="H61" s="693" t="s">
        <v>1816</v>
      </c>
      <c r="I61" s="697" t="s">
        <v>1790</v>
      </c>
      <c r="J61" s="386" t="s">
        <v>98</v>
      </c>
      <c r="K61" s="708" t="s">
        <v>1780</v>
      </c>
      <c r="L61" s="708" t="s">
        <v>1779</v>
      </c>
      <c r="M61" s="386">
        <v>1</v>
      </c>
      <c r="N61" s="455" t="s">
        <v>81</v>
      </c>
      <c r="O61" s="697"/>
      <c r="P61" s="151"/>
    </row>
    <row r="62" spans="1:16" s="172" customFormat="1" ht="26.4">
      <c r="A62" s="168" t="s">
        <v>5</v>
      </c>
      <c r="B62" s="442" t="s">
        <v>2623</v>
      </c>
      <c r="C62" s="443" t="s">
        <v>1815</v>
      </c>
      <c r="D62" s="255" t="s">
        <v>1034</v>
      </c>
      <c r="E62" s="632" t="s">
        <v>151</v>
      </c>
      <c r="F62" s="253" t="s">
        <v>51</v>
      </c>
      <c r="G62" s="693" t="s">
        <v>54</v>
      </c>
      <c r="H62" s="693" t="s">
        <v>1816</v>
      </c>
      <c r="I62" s="697" t="s">
        <v>1785</v>
      </c>
      <c r="J62" s="386" t="s">
        <v>49</v>
      </c>
      <c r="K62" s="708" t="s">
        <v>1786</v>
      </c>
      <c r="L62" s="708" t="s">
        <v>97</v>
      </c>
      <c r="M62" s="386">
        <v>15</v>
      </c>
      <c r="N62" s="455" t="s">
        <v>81</v>
      </c>
      <c r="O62" s="697"/>
      <c r="P62" s="151"/>
    </row>
    <row r="63" spans="1:16" s="172" customFormat="1" ht="26.4">
      <c r="A63" s="168" t="s">
        <v>5</v>
      </c>
      <c r="B63" s="442" t="s">
        <v>2623</v>
      </c>
      <c r="C63" s="443" t="s">
        <v>1815</v>
      </c>
      <c r="D63" s="255" t="s">
        <v>1034</v>
      </c>
      <c r="E63" s="632" t="s">
        <v>151</v>
      </c>
      <c r="F63" s="253" t="s">
        <v>51</v>
      </c>
      <c r="G63" s="693" t="s">
        <v>54</v>
      </c>
      <c r="H63" s="693" t="s">
        <v>1816</v>
      </c>
      <c r="I63" s="697" t="s">
        <v>1787</v>
      </c>
      <c r="J63" s="386" t="s">
        <v>49</v>
      </c>
      <c r="K63" s="708" t="s">
        <v>1786</v>
      </c>
      <c r="L63" s="708" t="s">
        <v>97</v>
      </c>
      <c r="M63" s="386">
        <v>15</v>
      </c>
      <c r="N63" s="455" t="s">
        <v>81</v>
      </c>
      <c r="O63" s="697" t="s">
        <v>1788</v>
      </c>
      <c r="P63" s="151"/>
    </row>
    <row r="64" spans="1:16" ht="26.4">
      <c r="A64" s="168" t="s">
        <v>5</v>
      </c>
      <c r="B64" s="442" t="s">
        <v>2623</v>
      </c>
      <c r="C64" s="443" t="s">
        <v>1815</v>
      </c>
      <c r="D64" s="255" t="s">
        <v>1034</v>
      </c>
      <c r="E64" s="632" t="s">
        <v>151</v>
      </c>
      <c r="F64" s="253" t="s">
        <v>51</v>
      </c>
      <c r="G64" s="693" t="s">
        <v>54</v>
      </c>
      <c r="H64" s="693" t="s">
        <v>2057</v>
      </c>
      <c r="I64" s="697" t="s">
        <v>2051</v>
      </c>
      <c r="J64" s="386" t="s">
        <v>98</v>
      </c>
      <c r="K64" s="708" t="s">
        <v>2052</v>
      </c>
      <c r="L64" s="708" t="s">
        <v>2035</v>
      </c>
      <c r="M64" s="386">
        <v>600</v>
      </c>
      <c r="N64" s="455" t="s">
        <v>81</v>
      </c>
      <c r="O64" s="697" t="s">
        <v>1817</v>
      </c>
      <c r="P64" s="151"/>
    </row>
    <row r="65" spans="1:16" ht="26.4">
      <c r="A65" s="168" t="s">
        <v>5</v>
      </c>
      <c r="B65" s="442" t="s">
        <v>2623</v>
      </c>
      <c r="C65" s="443" t="s">
        <v>1815</v>
      </c>
      <c r="D65" s="255" t="s">
        <v>1034</v>
      </c>
      <c r="E65" s="632" t="s">
        <v>151</v>
      </c>
      <c r="F65" s="253" t="s">
        <v>51</v>
      </c>
      <c r="G65" s="693" t="s">
        <v>54</v>
      </c>
      <c r="H65" s="693" t="s">
        <v>2057</v>
      </c>
      <c r="I65" s="697" t="s">
        <v>2051</v>
      </c>
      <c r="J65" s="386" t="s">
        <v>98</v>
      </c>
      <c r="K65" s="708" t="s">
        <v>2052</v>
      </c>
      <c r="L65" s="708" t="s">
        <v>2035</v>
      </c>
      <c r="M65" s="386">
        <v>600</v>
      </c>
      <c r="N65" s="455" t="s">
        <v>81</v>
      </c>
      <c r="O65" s="697" t="s">
        <v>1817</v>
      </c>
      <c r="P65" s="151"/>
    </row>
    <row r="66" spans="1:16" ht="26.4">
      <c r="A66" s="168" t="s">
        <v>5</v>
      </c>
      <c r="B66" s="442" t="s">
        <v>2623</v>
      </c>
      <c r="C66" s="443" t="s">
        <v>1815</v>
      </c>
      <c r="D66" s="255" t="s">
        <v>1034</v>
      </c>
      <c r="E66" s="632" t="s">
        <v>151</v>
      </c>
      <c r="F66" s="253" t="s">
        <v>51</v>
      </c>
      <c r="G66" s="693" t="s">
        <v>54</v>
      </c>
      <c r="H66" s="693" t="s">
        <v>2058</v>
      </c>
      <c r="I66" s="697" t="s">
        <v>2054</v>
      </c>
      <c r="J66" s="386" t="s">
        <v>98</v>
      </c>
      <c r="K66" s="708" t="s">
        <v>2052</v>
      </c>
      <c r="L66" s="708" t="s">
        <v>2035</v>
      </c>
      <c r="M66" s="386">
        <v>100</v>
      </c>
      <c r="N66" s="442" t="s">
        <v>2590</v>
      </c>
      <c r="O66" s="697" t="s">
        <v>1818</v>
      </c>
      <c r="P66" s="151"/>
    </row>
    <row r="67" spans="1:16" ht="26.4">
      <c r="A67" s="168" t="s">
        <v>5</v>
      </c>
      <c r="B67" s="442" t="s">
        <v>2623</v>
      </c>
      <c r="C67" s="443" t="s">
        <v>1815</v>
      </c>
      <c r="D67" s="255" t="s">
        <v>1034</v>
      </c>
      <c r="E67" s="632" t="s">
        <v>151</v>
      </c>
      <c r="F67" s="253" t="s">
        <v>51</v>
      </c>
      <c r="G67" s="693" t="s">
        <v>54</v>
      </c>
      <c r="H67" s="693" t="s">
        <v>2058</v>
      </c>
      <c r="I67" s="697" t="s">
        <v>2054</v>
      </c>
      <c r="J67" s="386" t="s">
        <v>98</v>
      </c>
      <c r="K67" s="708" t="s">
        <v>2052</v>
      </c>
      <c r="L67" s="708" t="s">
        <v>2035</v>
      </c>
      <c r="M67" s="386">
        <v>100</v>
      </c>
      <c r="N67" s="442" t="s">
        <v>2590</v>
      </c>
      <c r="O67" s="697" t="s">
        <v>1818</v>
      </c>
      <c r="P67" s="151"/>
    </row>
    <row r="68" spans="1:16" ht="39.6">
      <c r="A68" s="444" t="s">
        <v>5</v>
      </c>
      <c r="B68" s="442" t="s">
        <v>2623</v>
      </c>
      <c r="C68" s="230" t="s">
        <v>1991</v>
      </c>
      <c r="D68" s="442" t="s">
        <v>24</v>
      </c>
      <c r="E68" s="687" t="s">
        <v>198</v>
      </c>
      <c r="F68" s="253" t="s">
        <v>51</v>
      </c>
      <c r="G68" s="693" t="s">
        <v>54</v>
      </c>
      <c r="H68" s="693" t="s">
        <v>1994</v>
      </c>
      <c r="I68" s="698" t="s">
        <v>1967</v>
      </c>
      <c r="J68" s="386" t="s">
        <v>49</v>
      </c>
      <c r="K68" s="693" t="s">
        <v>1786</v>
      </c>
      <c r="L68" s="693" t="s">
        <v>97</v>
      </c>
      <c r="M68" s="442">
        <v>5</v>
      </c>
      <c r="N68" s="455" t="s">
        <v>81</v>
      </c>
      <c r="O68" s="693" t="s">
        <v>2635</v>
      </c>
      <c r="P68" s="151"/>
    </row>
    <row r="69" spans="1:16" ht="39.6">
      <c r="A69" s="444" t="s">
        <v>5</v>
      </c>
      <c r="B69" s="442" t="s">
        <v>2623</v>
      </c>
      <c r="C69" s="230" t="s">
        <v>1991</v>
      </c>
      <c r="D69" s="442" t="s">
        <v>24</v>
      </c>
      <c r="E69" s="687" t="s">
        <v>198</v>
      </c>
      <c r="F69" s="253" t="s">
        <v>51</v>
      </c>
      <c r="G69" s="693" t="s">
        <v>54</v>
      </c>
      <c r="H69" s="693" t="s">
        <v>1994</v>
      </c>
      <c r="I69" s="698" t="s">
        <v>1969</v>
      </c>
      <c r="J69" s="386" t="s">
        <v>49</v>
      </c>
      <c r="K69" s="693" t="s">
        <v>1996</v>
      </c>
      <c r="L69" s="693" t="s">
        <v>2029</v>
      </c>
      <c r="M69" s="442">
        <v>1</v>
      </c>
      <c r="N69" s="455" t="s">
        <v>81</v>
      </c>
      <c r="O69" s="693" t="s">
        <v>2030</v>
      </c>
      <c r="P69" s="151"/>
    </row>
    <row r="70" spans="1:16" ht="26.4">
      <c r="A70" s="444" t="s">
        <v>5</v>
      </c>
      <c r="B70" s="442" t="s">
        <v>2623</v>
      </c>
      <c r="C70" s="230" t="s">
        <v>1991</v>
      </c>
      <c r="D70" s="442" t="s">
        <v>24</v>
      </c>
      <c r="E70" s="687" t="s">
        <v>198</v>
      </c>
      <c r="F70" s="253" t="s">
        <v>51</v>
      </c>
      <c r="G70" s="693" t="s">
        <v>54</v>
      </c>
      <c r="H70" s="693" t="s">
        <v>1997</v>
      </c>
      <c r="I70" s="698" t="s">
        <v>1967</v>
      </c>
      <c r="J70" s="386" t="s">
        <v>49</v>
      </c>
      <c r="K70" s="693" t="s">
        <v>1786</v>
      </c>
      <c r="L70" s="693" t="s">
        <v>97</v>
      </c>
      <c r="M70" s="442">
        <v>8</v>
      </c>
      <c r="N70" s="455" t="s">
        <v>81</v>
      </c>
      <c r="O70" s="693" t="s">
        <v>1995</v>
      </c>
      <c r="P70" s="151"/>
    </row>
    <row r="71" spans="1:16" ht="66">
      <c r="A71" s="444" t="s">
        <v>5</v>
      </c>
      <c r="B71" s="442" t="s">
        <v>2623</v>
      </c>
      <c r="C71" s="230" t="s">
        <v>1991</v>
      </c>
      <c r="D71" s="442" t="s">
        <v>24</v>
      </c>
      <c r="E71" s="687" t="s">
        <v>198</v>
      </c>
      <c r="F71" s="253" t="s">
        <v>51</v>
      </c>
      <c r="G71" s="693" t="s">
        <v>54</v>
      </c>
      <c r="H71" s="693" t="s">
        <v>1997</v>
      </c>
      <c r="I71" s="698" t="s">
        <v>1968</v>
      </c>
      <c r="J71" s="386" t="s">
        <v>49</v>
      </c>
      <c r="K71" s="693" t="s">
        <v>1998</v>
      </c>
      <c r="L71" s="693" t="s">
        <v>1999</v>
      </c>
      <c r="M71" s="442">
        <v>1</v>
      </c>
      <c r="N71" s="455" t="s">
        <v>81</v>
      </c>
      <c r="O71" s="693" t="s">
        <v>2000</v>
      </c>
      <c r="P71" s="151"/>
    </row>
    <row r="72" spans="1:16" ht="39.6">
      <c r="A72" s="444" t="s">
        <v>5</v>
      </c>
      <c r="B72" s="442" t="s">
        <v>2623</v>
      </c>
      <c r="C72" s="230" t="s">
        <v>1991</v>
      </c>
      <c r="D72" s="442" t="s">
        <v>24</v>
      </c>
      <c r="E72" s="687" t="s">
        <v>198</v>
      </c>
      <c r="F72" s="253" t="s">
        <v>51</v>
      </c>
      <c r="G72" s="693" t="s">
        <v>54</v>
      </c>
      <c r="H72" s="693" t="s">
        <v>1997</v>
      </c>
      <c r="I72" s="698" t="s">
        <v>1969</v>
      </c>
      <c r="J72" s="386" t="s">
        <v>49</v>
      </c>
      <c r="K72" s="693" t="s">
        <v>1996</v>
      </c>
      <c r="L72" s="693" t="s">
        <v>2029</v>
      </c>
      <c r="M72" s="442">
        <v>1</v>
      </c>
      <c r="N72" s="455" t="s">
        <v>81</v>
      </c>
      <c r="O72" s="693" t="s">
        <v>2031</v>
      </c>
      <c r="P72" s="151"/>
    </row>
    <row r="73" spans="1:16" ht="26.4">
      <c r="A73" s="444" t="s">
        <v>5</v>
      </c>
      <c r="B73" s="442" t="s">
        <v>2623</v>
      </c>
      <c r="C73" s="230" t="s">
        <v>1991</v>
      </c>
      <c r="D73" s="442" t="s">
        <v>24</v>
      </c>
      <c r="E73" s="687" t="s">
        <v>198</v>
      </c>
      <c r="F73" s="253" t="s">
        <v>51</v>
      </c>
      <c r="G73" s="693" t="s">
        <v>54</v>
      </c>
      <c r="H73" s="693" t="s">
        <v>2001</v>
      </c>
      <c r="I73" s="698" t="s">
        <v>1967</v>
      </c>
      <c r="J73" s="386" t="s">
        <v>49</v>
      </c>
      <c r="K73" s="693" t="s">
        <v>1786</v>
      </c>
      <c r="L73" s="693" t="s">
        <v>97</v>
      </c>
      <c r="M73" s="442">
        <v>2</v>
      </c>
      <c r="N73" s="455" t="s">
        <v>81</v>
      </c>
      <c r="O73" s="693" t="s">
        <v>1995</v>
      </c>
      <c r="P73" s="151"/>
    </row>
    <row r="74" spans="1:16" s="172" customFormat="1" ht="39.6">
      <c r="A74" s="168" t="s">
        <v>5</v>
      </c>
      <c r="B74" s="442" t="s">
        <v>2623</v>
      </c>
      <c r="C74" s="230" t="s">
        <v>1991</v>
      </c>
      <c r="D74" s="442" t="s">
        <v>24</v>
      </c>
      <c r="E74" s="687" t="s">
        <v>198</v>
      </c>
      <c r="F74" s="253" t="s">
        <v>51</v>
      </c>
      <c r="G74" s="693" t="s">
        <v>54</v>
      </c>
      <c r="H74" s="693" t="s">
        <v>1992</v>
      </c>
      <c r="I74" s="698" t="s">
        <v>1967</v>
      </c>
      <c r="J74" s="386" t="s">
        <v>49</v>
      </c>
      <c r="K74" s="693" t="s">
        <v>1786</v>
      </c>
      <c r="L74" s="693" t="s">
        <v>97</v>
      </c>
      <c r="M74" s="442">
        <v>2</v>
      </c>
      <c r="N74" s="455" t="s">
        <v>81</v>
      </c>
      <c r="O74" s="714" t="s">
        <v>2629</v>
      </c>
      <c r="P74" s="151"/>
    </row>
    <row r="75" spans="1:16" ht="39.6">
      <c r="A75" s="444" t="s">
        <v>5</v>
      </c>
      <c r="B75" s="442" t="s">
        <v>2623</v>
      </c>
      <c r="C75" s="230" t="s">
        <v>1991</v>
      </c>
      <c r="D75" s="442" t="s">
        <v>24</v>
      </c>
      <c r="E75" s="687" t="s">
        <v>198</v>
      </c>
      <c r="F75" s="253" t="s">
        <v>51</v>
      </c>
      <c r="G75" s="693" t="s">
        <v>54</v>
      </c>
      <c r="H75" s="693" t="s">
        <v>1992</v>
      </c>
      <c r="I75" s="698" t="s">
        <v>1969</v>
      </c>
      <c r="J75" s="386" t="s">
        <v>49</v>
      </c>
      <c r="K75" s="693" t="s">
        <v>1996</v>
      </c>
      <c r="L75" s="693" t="s">
        <v>2029</v>
      </c>
      <c r="M75" s="442">
        <v>1</v>
      </c>
      <c r="N75" s="455" t="s">
        <v>81</v>
      </c>
      <c r="O75" s="715" t="s">
        <v>2630</v>
      </c>
      <c r="P75" s="151"/>
    </row>
    <row r="76" spans="1:16" s="172" customFormat="1" ht="39.6">
      <c r="A76" s="168" t="s">
        <v>5</v>
      </c>
      <c r="B76" s="442" t="s">
        <v>2623</v>
      </c>
      <c r="C76" s="230" t="s">
        <v>1991</v>
      </c>
      <c r="D76" s="442" t="s">
        <v>24</v>
      </c>
      <c r="E76" s="687" t="s">
        <v>198</v>
      </c>
      <c r="F76" s="253" t="s">
        <v>51</v>
      </c>
      <c r="G76" s="693" t="s">
        <v>54</v>
      </c>
      <c r="H76" s="693" t="s">
        <v>1993</v>
      </c>
      <c r="I76" s="698" t="s">
        <v>1967</v>
      </c>
      <c r="J76" s="386" t="s">
        <v>49</v>
      </c>
      <c r="K76" s="693" t="s">
        <v>1786</v>
      </c>
      <c r="L76" s="693" t="s">
        <v>97</v>
      </c>
      <c r="M76" s="442">
        <v>2</v>
      </c>
      <c r="N76" s="455" t="s">
        <v>81</v>
      </c>
      <c r="O76" s="693" t="s">
        <v>2629</v>
      </c>
      <c r="P76" s="151"/>
    </row>
    <row r="77" spans="1:16" ht="39.6">
      <c r="A77" s="444" t="s">
        <v>5</v>
      </c>
      <c r="B77" s="442" t="s">
        <v>2623</v>
      </c>
      <c r="C77" s="230" t="s">
        <v>1991</v>
      </c>
      <c r="D77" s="442" t="s">
        <v>24</v>
      </c>
      <c r="E77" s="687" t="s">
        <v>198</v>
      </c>
      <c r="F77" s="253" t="s">
        <v>51</v>
      </c>
      <c r="G77" s="693" t="s">
        <v>54</v>
      </c>
      <c r="H77" s="693" t="s">
        <v>1993</v>
      </c>
      <c r="I77" s="698" t="s">
        <v>1969</v>
      </c>
      <c r="J77" s="386" t="s">
        <v>49</v>
      </c>
      <c r="K77" s="693" t="s">
        <v>1996</v>
      </c>
      <c r="L77" s="693" t="s">
        <v>2029</v>
      </c>
      <c r="M77" s="442">
        <v>0</v>
      </c>
      <c r="N77" s="455" t="s">
        <v>81</v>
      </c>
      <c r="O77" s="715" t="s">
        <v>2630</v>
      </c>
      <c r="P77" s="151"/>
    </row>
    <row r="78" spans="1:16" ht="26.4">
      <c r="A78" s="444" t="s">
        <v>5</v>
      </c>
      <c r="B78" s="442" t="s">
        <v>2623</v>
      </c>
      <c r="C78" s="230" t="s">
        <v>2002</v>
      </c>
      <c r="D78" s="442" t="s">
        <v>24</v>
      </c>
      <c r="E78" s="687" t="s">
        <v>198</v>
      </c>
      <c r="F78" s="253" t="s">
        <v>51</v>
      </c>
      <c r="G78" s="693" t="s">
        <v>54</v>
      </c>
      <c r="H78" s="693" t="s">
        <v>1954</v>
      </c>
      <c r="I78" s="698" t="s">
        <v>1967</v>
      </c>
      <c r="J78" s="386" t="s">
        <v>49</v>
      </c>
      <c r="K78" s="693" t="s">
        <v>1786</v>
      </c>
      <c r="L78" s="693" t="s">
        <v>97</v>
      </c>
      <c r="M78" s="442">
        <v>30</v>
      </c>
      <c r="N78" s="455" t="s">
        <v>81</v>
      </c>
      <c r="O78" s="693" t="s">
        <v>2003</v>
      </c>
      <c r="P78" s="151"/>
    </row>
    <row r="79" spans="1:16" ht="79.2">
      <c r="A79" s="444" t="s">
        <v>5</v>
      </c>
      <c r="B79" s="442" t="s">
        <v>2623</v>
      </c>
      <c r="C79" s="230" t="s">
        <v>2002</v>
      </c>
      <c r="D79" s="442" t="s">
        <v>24</v>
      </c>
      <c r="E79" s="687" t="s">
        <v>198</v>
      </c>
      <c r="F79" s="253" t="s">
        <v>51</v>
      </c>
      <c r="G79" s="693" t="s">
        <v>54</v>
      </c>
      <c r="H79" s="693" t="s">
        <v>1954</v>
      </c>
      <c r="I79" s="698" t="s">
        <v>2004</v>
      </c>
      <c r="J79" s="386" t="s">
        <v>49</v>
      </c>
      <c r="K79" s="693" t="s">
        <v>2005</v>
      </c>
      <c r="L79" s="693" t="s">
        <v>2006</v>
      </c>
      <c r="M79" s="442">
        <v>1</v>
      </c>
      <c r="N79" s="455" t="s">
        <v>81</v>
      </c>
      <c r="O79" s="693" t="s">
        <v>2007</v>
      </c>
      <c r="P79" s="151"/>
    </row>
    <row r="80" spans="1:16" ht="39.6">
      <c r="A80" s="444" t="s">
        <v>5</v>
      </c>
      <c r="B80" s="442" t="s">
        <v>2623</v>
      </c>
      <c r="C80" s="230" t="s">
        <v>2002</v>
      </c>
      <c r="D80" s="442" t="s">
        <v>24</v>
      </c>
      <c r="E80" s="687" t="s">
        <v>198</v>
      </c>
      <c r="F80" s="253" t="s">
        <v>51</v>
      </c>
      <c r="G80" s="693" t="s">
        <v>54</v>
      </c>
      <c r="H80" s="693" t="s">
        <v>1954</v>
      </c>
      <c r="I80" s="698" t="s">
        <v>2004</v>
      </c>
      <c r="J80" s="386" t="s">
        <v>98</v>
      </c>
      <c r="K80" s="693" t="s">
        <v>2008</v>
      </c>
      <c r="L80" s="693" t="s">
        <v>2009</v>
      </c>
      <c r="M80" s="442">
        <v>61</v>
      </c>
      <c r="N80" s="455" t="s">
        <v>81</v>
      </c>
      <c r="O80" s="693" t="s">
        <v>2476</v>
      </c>
      <c r="P80" s="151"/>
    </row>
    <row r="81" spans="1:16">
      <c r="A81" s="444" t="s">
        <v>5</v>
      </c>
      <c r="B81" s="442" t="s">
        <v>2623</v>
      </c>
      <c r="C81" s="230" t="s">
        <v>2010</v>
      </c>
      <c r="D81" s="442" t="s">
        <v>24</v>
      </c>
      <c r="E81" s="687" t="s">
        <v>198</v>
      </c>
      <c r="F81" s="253" t="s">
        <v>51</v>
      </c>
      <c r="G81" s="693" t="s">
        <v>54</v>
      </c>
      <c r="H81" s="693" t="s">
        <v>2011</v>
      </c>
      <c r="I81" s="698" t="s">
        <v>1967</v>
      </c>
      <c r="J81" s="386" t="s">
        <v>49</v>
      </c>
      <c r="K81" s="693" t="s">
        <v>1786</v>
      </c>
      <c r="L81" s="693" t="s">
        <v>97</v>
      </c>
      <c r="M81" s="442">
        <v>3</v>
      </c>
      <c r="N81" s="455" t="s">
        <v>81</v>
      </c>
      <c r="O81" s="693"/>
      <c r="P81" s="151"/>
    </row>
    <row r="82" spans="1:16">
      <c r="A82" s="444" t="s">
        <v>5</v>
      </c>
      <c r="B82" s="442" t="s">
        <v>2623</v>
      </c>
      <c r="C82" s="230" t="s">
        <v>2010</v>
      </c>
      <c r="D82" s="442" t="s">
        <v>24</v>
      </c>
      <c r="E82" s="687" t="s">
        <v>198</v>
      </c>
      <c r="F82" s="253" t="s">
        <v>51</v>
      </c>
      <c r="G82" s="693" t="s">
        <v>54</v>
      </c>
      <c r="H82" s="693" t="s">
        <v>2011</v>
      </c>
      <c r="I82" s="698" t="s">
        <v>1969</v>
      </c>
      <c r="J82" s="386" t="s">
        <v>49</v>
      </c>
      <c r="K82" s="693" t="s">
        <v>2012</v>
      </c>
      <c r="L82" s="693" t="s">
        <v>2013</v>
      </c>
      <c r="M82" s="442">
        <v>12</v>
      </c>
      <c r="N82" s="455" t="s">
        <v>81</v>
      </c>
      <c r="O82" s="693"/>
      <c r="P82" s="151"/>
    </row>
    <row r="83" spans="1:16">
      <c r="A83" s="444" t="s">
        <v>5</v>
      </c>
      <c r="B83" s="442" t="s">
        <v>2623</v>
      </c>
      <c r="C83" s="230" t="s">
        <v>2010</v>
      </c>
      <c r="D83" s="442" t="s">
        <v>24</v>
      </c>
      <c r="E83" s="687" t="s">
        <v>198</v>
      </c>
      <c r="F83" s="253" t="s">
        <v>51</v>
      </c>
      <c r="G83" s="693" t="s">
        <v>54</v>
      </c>
      <c r="H83" s="693" t="s">
        <v>2014</v>
      </c>
      <c r="I83" s="698" t="s">
        <v>1967</v>
      </c>
      <c r="J83" s="386" t="s">
        <v>49</v>
      </c>
      <c r="K83" s="693" t="s">
        <v>1786</v>
      </c>
      <c r="L83" s="693" t="s">
        <v>97</v>
      </c>
      <c r="M83" s="442">
        <v>6</v>
      </c>
      <c r="N83" s="455" t="s">
        <v>81</v>
      </c>
      <c r="O83" s="693"/>
      <c r="P83" s="151"/>
    </row>
    <row r="84" spans="1:16">
      <c r="A84" s="444" t="s">
        <v>5</v>
      </c>
      <c r="B84" s="442" t="s">
        <v>2623</v>
      </c>
      <c r="C84" s="230" t="s">
        <v>2010</v>
      </c>
      <c r="D84" s="442" t="s">
        <v>24</v>
      </c>
      <c r="E84" s="687" t="s">
        <v>198</v>
      </c>
      <c r="F84" s="253" t="s">
        <v>51</v>
      </c>
      <c r="G84" s="693" t="s">
        <v>54</v>
      </c>
      <c r="H84" s="693" t="s">
        <v>2014</v>
      </c>
      <c r="I84" s="698" t="s">
        <v>1969</v>
      </c>
      <c r="J84" s="386" t="s">
        <v>49</v>
      </c>
      <c r="K84" s="693" t="s">
        <v>2032</v>
      </c>
      <c r="L84" s="693" t="s">
        <v>2033</v>
      </c>
      <c r="M84" s="442">
        <v>3</v>
      </c>
      <c r="N84" s="455" t="s">
        <v>81</v>
      </c>
      <c r="O84" s="693"/>
      <c r="P84" s="151"/>
    </row>
    <row r="85" spans="1:16">
      <c r="A85" s="444" t="s">
        <v>5</v>
      </c>
      <c r="B85" s="442" t="s">
        <v>2623</v>
      </c>
      <c r="C85" s="230" t="s">
        <v>2010</v>
      </c>
      <c r="D85" s="442" t="s">
        <v>24</v>
      </c>
      <c r="E85" s="687" t="s">
        <v>198</v>
      </c>
      <c r="F85" s="253" t="s">
        <v>51</v>
      </c>
      <c r="G85" s="693" t="s">
        <v>54</v>
      </c>
      <c r="H85" s="693" t="s">
        <v>2014</v>
      </c>
      <c r="I85" s="698" t="s">
        <v>1969</v>
      </c>
      <c r="J85" s="386" t="s">
        <v>49</v>
      </c>
      <c r="K85" s="693" t="s">
        <v>2012</v>
      </c>
      <c r="L85" s="693" t="s">
        <v>2013</v>
      </c>
      <c r="M85" s="442">
        <v>36</v>
      </c>
      <c r="N85" s="455" t="s">
        <v>81</v>
      </c>
      <c r="O85" s="693"/>
      <c r="P85" s="151"/>
    </row>
    <row r="86" spans="1:16" ht="26.4">
      <c r="A86" s="444" t="s">
        <v>5</v>
      </c>
      <c r="B86" s="442" t="s">
        <v>2623</v>
      </c>
      <c r="C86" s="230" t="s">
        <v>2010</v>
      </c>
      <c r="D86" s="442" t="s">
        <v>24</v>
      </c>
      <c r="E86" s="687" t="s">
        <v>198</v>
      </c>
      <c r="F86" s="253" t="s">
        <v>51</v>
      </c>
      <c r="G86" s="693" t="s">
        <v>54</v>
      </c>
      <c r="H86" s="693" t="s">
        <v>2014</v>
      </c>
      <c r="I86" s="698" t="s">
        <v>1969</v>
      </c>
      <c r="J86" s="386" t="s">
        <v>98</v>
      </c>
      <c r="K86" s="693" t="s">
        <v>2034</v>
      </c>
      <c r="L86" s="693" t="s">
        <v>2035</v>
      </c>
      <c r="M86" s="442">
        <v>35</v>
      </c>
      <c r="N86" s="455" t="s">
        <v>81</v>
      </c>
      <c r="O86" s="693"/>
      <c r="P86" s="151"/>
    </row>
    <row r="87" spans="1:16">
      <c r="A87" s="444" t="s">
        <v>5</v>
      </c>
      <c r="B87" s="442" t="s">
        <v>2623</v>
      </c>
      <c r="C87" s="230" t="s">
        <v>2010</v>
      </c>
      <c r="D87" s="442" t="s">
        <v>24</v>
      </c>
      <c r="E87" s="687" t="s">
        <v>198</v>
      </c>
      <c r="F87" s="253" t="s">
        <v>51</v>
      </c>
      <c r="G87" s="693" t="s">
        <v>54</v>
      </c>
      <c r="H87" s="693" t="s">
        <v>2015</v>
      </c>
      <c r="I87" s="698" t="s">
        <v>1967</v>
      </c>
      <c r="J87" s="386" t="s">
        <v>49</v>
      </c>
      <c r="K87" s="693" t="s">
        <v>1786</v>
      </c>
      <c r="L87" s="693" t="s">
        <v>97</v>
      </c>
      <c r="M87" s="442">
        <v>8</v>
      </c>
      <c r="N87" s="455" t="s">
        <v>81</v>
      </c>
      <c r="O87" s="693"/>
      <c r="P87" s="151"/>
    </row>
    <row r="88" spans="1:16">
      <c r="A88" s="444" t="s">
        <v>5</v>
      </c>
      <c r="B88" s="442" t="s">
        <v>2623</v>
      </c>
      <c r="C88" s="230" t="s">
        <v>2010</v>
      </c>
      <c r="D88" s="442" t="s">
        <v>24</v>
      </c>
      <c r="E88" s="687" t="s">
        <v>198</v>
      </c>
      <c r="F88" s="253" t="s">
        <v>51</v>
      </c>
      <c r="G88" s="693" t="s">
        <v>54</v>
      </c>
      <c r="H88" s="693" t="s">
        <v>2015</v>
      </c>
      <c r="I88" s="698" t="s">
        <v>1969</v>
      </c>
      <c r="J88" s="386" t="s">
        <v>49</v>
      </c>
      <c r="K88" s="693" t="s">
        <v>2032</v>
      </c>
      <c r="L88" s="693" t="s">
        <v>2033</v>
      </c>
      <c r="M88" s="442">
        <v>1</v>
      </c>
      <c r="N88" s="455" t="s">
        <v>81</v>
      </c>
      <c r="O88" s="693"/>
      <c r="P88" s="151"/>
    </row>
    <row r="89" spans="1:16">
      <c r="A89" s="444" t="s">
        <v>5</v>
      </c>
      <c r="B89" s="442" t="s">
        <v>2623</v>
      </c>
      <c r="C89" s="230" t="s">
        <v>2010</v>
      </c>
      <c r="D89" s="442" t="s">
        <v>24</v>
      </c>
      <c r="E89" s="687" t="s">
        <v>198</v>
      </c>
      <c r="F89" s="253" t="s">
        <v>51</v>
      </c>
      <c r="G89" s="693" t="s">
        <v>54</v>
      </c>
      <c r="H89" s="693" t="s">
        <v>2015</v>
      </c>
      <c r="I89" s="698" t="s">
        <v>1969</v>
      </c>
      <c r="J89" s="386" t="s">
        <v>49</v>
      </c>
      <c r="K89" s="693" t="s">
        <v>2012</v>
      </c>
      <c r="L89" s="693" t="s">
        <v>2013</v>
      </c>
      <c r="M89" s="442">
        <v>24</v>
      </c>
      <c r="N89" s="455" t="s">
        <v>81</v>
      </c>
      <c r="O89" s="693"/>
      <c r="P89" s="151"/>
    </row>
    <row r="90" spans="1:16" ht="26.4">
      <c r="A90" s="444" t="s">
        <v>5</v>
      </c>
      <c r="B90" s="442" t="s">
        <v>2623</v>
      </c>
      <c r="C90" s="230" t="s">
        <v>2010</v>
      </c>
      <c r="D90" s="442" t="s">
        <v>24</v>
      </c>
      <c r="E90" s="687" t="s">
        <v>198</v>
      </c>
      <c r="F90" s="253" t="s">
        <v>51</v>
      </c>
      <c r="G90" s="693" t="s">
        <v>54</v>
      </c>
      <c r="H90" s="693" t="s">
        <v>2015</v>
      </c>
      <c r="I90" s="698" t="s">
        <v>1969</v>
      </c>
      <c r="J90" s="386" t="s">
        <v>98</v>
      </c>
      <c r="K90" s="693" t="s">
        <v>2034</v>
      </c>
      <c r="L90" s="693" t="s">
        <v>2035</v>
      </c>
      <c r="M90" s="442">
        <v>25</v>
      </c>
      <c r="N90" s="455" t="s">
        <v>81</v>
      </c>
      <c r="O90" s="693"/>
      <c r="P90" s="151"/>
    </row>
    <row r="91" spans="1:16">
      <c r="A91" s="444" t="s">
        <v>5</v>
      </c>
      <c r="B91" s="442" t="s">
        <v>2623</v>
      </c>
      <c r="C91" s="230" t="s">
        <v>2010</v>
      </c>
      <c r="D91" s="442" t="s">
        <v>24</v>
      </c>
      <c r="E91" s="687" t="s">
        <v>198</v>
      </c>
      <c r="F91" s="253" t="s">
        <v>51</v>
      </c>
      <c r="G91" s="693" t="s">
        <v>54</v>
      </c>
      <c r="H91" s="693" t="s">
        <v>2016</v>
      </c>
      <c r="I91" s="698" t="s">
        <v>1967</v>
      </c>
      <c r="J91" s="386" t="s">
        <v>49</v>
      </c>
      <c r="K91" s="693" t="s">
        <v>1786</v>
      </c>
      <c r="L91" s="693" t="s">
        <v>97</v>
      </c>
      <c r="M91" s="442">
        <v>3</v>
      </c>
      <c r="N91" s="455" t="s">
        <v>81</v>
      </c>
      <c r="O91" s="693"/>
      <c r="P91" s="151"/>
    </row>
    <row r="92" spans="1:16">
      <c r="A92" s="444" t="s">
        <v>5</v>
      </c>
      <c r="B92" s="442" t="s">
        <v>2623</v>
      </c>
      <c r="C92" s="230" t="s">
        <v>2010</v>
      </c>
      <c r="D92" s="442" t="s">
        <v>24</v>
      </c>
      <c r="E92" s="687" t="s">
        <v>198</v>
      </c>
      <c r="F92" s="253" t="s">
        <v>51</v>
      </c>
      <c r="G92" s="693" t="s">
        <v>54</v>
      </c>
      <c r="H92" s="693" t="s">
        <v>2016</v>
      </c>
      <c r="I92" s="698" t="s">
        <v>1969</v>
      </c>
      <c r="J92" s="386" t="s">
        <v>49</v>
      </c>
      <c r="K92" s="693" t="s">
        <v>2012</v>
      </c>
      <c r="L92" s="693" t="s">
        <v>2013</v>
      </c>
      <c r="M92" s="442">
        <v>15</v>
      </c>
      <c r="N92" s="455" t="s">
        <v>81</v>
      </c>
      <c r="O92" s="693"/>
      <c r="P92" s="151"/>
    </row>
    <row r="93" spans="1:16">
      <c r="A93" s="444" t="s">
        <v>5</v>
      </c>
      <c r="B93" s="442" t="s">
        <v>2623</v>
      </c>
      <c r="C93" s="230" t="s">
        <v>2010</v>
      </c>
      <c r="D93" s="442" t="s">
        <v>24</v>
      </c>
      <c r="E93" s="687" t="s">
        <v>198</v>
      </c>
      <c r="F93" s="253" t="s">
        <v>51</v>
      </c>
      <c r="G93" s="693" t="s">
        <v>54</v>
      </c>
      <c r="H93" s="693" t="s">
        <v>2017</v>
      </c>
      <c r="I93" s="698" t="s">
        <v>1967</v>
      </c>
      <c r="J93" s="386" t="s">
        <v>49</v>
      </c>
      <c r="K93" s="693" t="s">
        <v>1786</v>
      </c>
      <c r="L93" s="693" t="s">
        <v>97</v>
      </c>
      <c r="M93" s="442">
        <v>3</v>
      </c>
      <c r="N93" s="455" t="s">
        <v>81</v>
      </c>
      <c r="O93" s="693"/>
      <c r="P93" s="151"/>
    </row>
    <row r="94" spans="1:16">
      <c r="A94" s="444" t="s">
        <v>5</v>
      </c>
      <c r="B94" s="442" t="s">
        <v>2623</v>
      </c>
      <c r="C94" s="230" t="s">
        <v>2010</v>
      </c>
      <c r="D94" s="442" t="s">
        <v>24</v>
      </c>
      <c r="E94" s="687" t="s">
        <v>198</v>
      </c>
      <c r="F94" s="253" t="s">
        <v>51</v>
      </c>
      <c r="G94" s="693" t="s">
        <v>54</v>
      </c>
      <c r="H94" s="693" t="s">
        <v>2017</v>
      </c>
      <c r="I94" s="698" t="s">
        <v>1969</v>
      </c>
      <c r="J94" s="386" t="s">
        <v>49</v>
      </c>
      <c r="K94" s="693" t="s">
        <v>2012</v>
      </c>
      <c r="L94" s="693" t="s">
        <v>2013</v>
      </c>
      <c r="M94" s="442">
        <v>15</v>
      </c>
      <c r="N94" s="455" t="s">
        <v>81</v>
      </c>
      <c r="O94" s="693"/>
      <c r="P94" s="151"/>
    </row>
    <row r="95" spans="1:16" ht="26.4">
      <c r="A95" s="444" t="s">
        <v>5</v>
      </c>
      <c r="B95" s="442" t="s">
        <v>2623</v>
      </c>
      <c r="C95" s="230" t="s">
        <v>2010</v>
      </c>
      <c r="D95" s="442" t="s">
        <v>24</v>
      </c>
      <c r="E95" s="687" t="s">
        <v>198</v>
      </c>
      <c r="F95" s="253" t="s">
        <v>51</v>
      </c>
      <c r="G95" s="693" t="s">
        <v>54</v>
      </c>
      <c r="H95" s="693" t="s">
        <v>2017</v>
      </c>
      <c r="I95" s="698" t="s">
        <v>1969</v>
      </c>
      <c r="J95" s="386" t="s">
        <v>98</v>
      </c>
      <c r="K95" s="693" t="s">
        <v>2034</v>
      </c>
      <c r="L95" s="693" t="s">
        <v>2035</v>
      </c>
      <c r="M95" s="442">
        <v>25</v>
      </c>
      <c r="N95" s="455" t="s">
        <v>81</v>
      </c>
      <c r="O95" s="693"/>
      <c r="P95" s="151"/>
    </row>
    <row r="96" spans="1:16">
      <c r="A96" s="444" t="s">
        <v>5</v>
      </c>
      <c r="B96" s="442" t="s">
        <v>2623</v>
      </c>
      <c r="C96" s="230" t="s">
        <v>2010</v>
      </c>
      <c r="D96" s="442" t="s">
        <v>24</v>
      </c>
      <c r="E96" s="687" t="s">
        <v>198</v>
      </c>
      <c r="F96" s="253" t="s">
        <v>51</v>
      </c>
      <c r="G96" s="693" t="s">
        <v>54</v>
      </c>
      <c r="H96" s="693" t="s">
        <v>2018</v>
      </c>
      <c r="I96" s="698" t="s">
        <v>1967</v>
      </c>
      <c r="J96" s="386" t="s">
        <v>49</v>
      </c>
      <c r="K96" s="693" t="s">
        <v>1786</v>
      </c>
      <c r="L96" s="693" t="s">
        <v>97</v>
      </c>
      <c r="M96" s="442">
        <v>6</v>
      </c>
      <c r="N96" s="455" t="s">
        <v>81</v>
      </c>
      <c r="O96" s="693"/>
      <c r="P96" s="151"/>
    </row>
    <row r="97" spans="1:16">
      <c r="A97" s="444" t="s">
        <v>5</v>
      </c>
      <c r="B97" s="442" t="s">
        <v>2623</v>
      </c>
      <c r="C97" s="230" t="s">
        <v>2010</v>
      </c>
      <c r="D97" s="442" t="s">
        <v>24</v>
      </c>
      <c r="E97" s="687" t="s">
        <v>198</v>
      </c>
      <c r="F97" s="253" t="s">
        <v>51</v>
      </c>
      <c r="G97" s="693" t="s">
        <v>54</v>
      </c>
      <c r="H97" s="693" t="s">
        <v>2018</v>
      </c>
      <c r="I97" s="698" t="s">
        <v>1969</v>
      </c>
      <c r="J97" s="386" t="s">
        <v>49</v>
      </c>
      <c r="K97" s="693" t="s">
        <v>2032</v>
      </c>
      <c r="L97" s="693" t="s">
        <v>2033</v>
      </c>
      <c r="M97" s="442">
        <v>1</v>
      </c>
      <c r="N97" s="455" t="s">
        <v>81</v>
      </c>
      <c r="O97" s="693"/>
      <c r="P97" s="151"/>
    </row>
    <row r="98" spans="1:16">
      <c r="A98" s="444" t="s">
        <v>5</v>
      </c>
      <c r="B98" s="442" t="s">
        <v>2623</v>
      </c>
      <c r="C98" s="230" t="s">
        <v>2010</v>
      </c>
      <c r="D98" s="442" t="s">
        <v>24</v>
      </c>
      <c r="E98" s="687" t="s">
        <v>198</v>
      </c>
      <c r="F98" s="253" t="s">
        <v>51</v>
      </c>
      <c r="G98" s="693" t="s">
        <v>54</v>
      </c>
      <c r="H98" s="693" t="s">
        <v>2018</v>
      </c>
      <c r="I98" s="698" t="s">
        <v>1969</v>
      </c>
      <c r="J98" s="386" t="s">
        <v>49</v>
      </c>
      <c r="K98" s="693" t="s">
        <v>2012</v>
      </c>
      <c r="L98" s="693" t="s">
        <v>2013</v>
      </c>
      <c r="M98" s="442">
        <v>32</v>
      </c>
      <c r="N98" s="455" t="s">
        <v>81</v>
      </c>
      <c r="O98" s="693"/>
      <c r="P98" s="151"/>
    </row>
    <row r="99" spans="1:16" ht="26.4">
      <c r="A99" s="444" t="s">
        <v>5</v>
      </c>
      <c r="B99" s="442" t="s">
        <v>2623</v>
      </c>
      <c r="C99" s="230" t="s">
        <v>2010</v>
      </c>
      <c r="D99" s="442" t="s">
        <v>24</v>
      </c>
      <c r="E99" s="687" t="s">
        <v>198</v>
      </c>
      <c r="F99" s="253" t="s">
        <v>51</v>
      </c>
      <c r="G99" s="693" t="s">
        <v>54</v>
      </c>
      <c r="H99" s="693" t="s">
        <v>2018</v>
      </c>
      <c r="I99" s="698" t="s">
        <v>1969</v>
      </c>
      <c r="J99" s="386" t="s">
        <v>98</v>
      </c>
      <c r="K99" s="693" t="s">
        <v>2034</v>
      </c>
      <c r="L99" s="693" t="s">
        <v>2035</v>
      </c>
      <c r="M99" s="442">
        <v>30</v>
      </c>
      <c r="N99" s="455" t="s">
        <v>81</v>
      </c>
      <c r="O99" s="693"/>
      <c r="P99" s="151"/>
    </row>
    <row r="100" spans="1:16">
      <c r="A100" s="444" t="s">
        <v>5</v>
      </c>
      <c r="B100" s="442" t="s">
        <v>2623</v>
      </c>
      <c r="C100" s="230" t="s">
        <v>2010</v>
      </c>
      <c r="D100" s="442" t="s">
        <v>24</v>
      </c>
      <c r="E100" s="687" t="s">
        <v>198</v>
      </c>
      <c r="F100" s="253" t="s">
        <v>51</v>
      </c>
      <c r="G100" s="693" t="s">
        <v>54</v>
      </c>
      <c r="H100" s="693" t="s">
        <v>2019</v>
      </c>
      <c r="I100" s="698" t="s">
        <v>1967</v>
      </c>
      <c r="J100" s="386" t="s">
        <v>49</v>
      </c>
      <c r="K100" s="693" t="s">
        <v>1786</v>
      </c>
      <c r="L100" s="693" t="s">
        <v>97</v>
      </c>
      <c r="M100" s="442">
        <v>5</v>
      </c>
      <c r="N100" s="455" t="s">
        <v>81</v>
      </c>
      <c r="O100" s="693"/>
      <c r="P100" s="151"/>
    </row>
    <row r="101" spans="1:16">
      <c r="A101" s="444" t="s">
        <v>5</v>
      </c>
      <c r="B101" s="442" t="s">
        <v>2623</v>
      </c>
      <c r="C101" s="230" t="s">
        <v>2010</v>
      </c>
      <c r="D101" s="442" t="s">
        <v>24</v>
      </c>
      <c r="E101" s="687" t="s">
        <v>198</v>
      </c>
      <c r="F101" s="253" t="s">
        <v>51</v>
      </c>
      <c r="G101" s="693" t="s">
        <v>54</v>
      </c>
      <c r="H101" s="693" t="s">
        <v>2019</v>
      </c>
      <c r="I101" s="698" t="s">
        <v>1969</v>
      </c>
      <c r="J101" s="386" t="s">
        <v>49</v>
      </c>
      <c r="K101" s="693" t="s">
        <v>2032</v>
      </c>
      <c r="L101" s="693" t="s">
        <v>2033</v>
      </c>
      <c r="M101" s="453" t="s">
        <v>2631</v>
      </c>
      <c r="N101" s="455" t="s">
        <v>81</v>
      </c>
      <c r="O101" s="693"/>
      <c r="P101" s="151"/>
    </row>
    <row r="102" spans="1:16">
      <c r="A102" s="444" t="s">
        <v>5</v>
      </c>
      <c r="B102" s="442" t="s">
        <v>2623</v>
      </c>
      <c r="C102" s="230" t="s">
        <v>2010</v>
      </c>
      <c r="D102" s="442" t="s">
        <v>24</v>
      </c>
      <c r="E102" s="687" t="s">
        <v>198</v>
      </c>
      <c r="F102" s="253" t="s">
        <v>51</v>
      </c>
      <c r="G102" s="693" t="s">
        <v>54</v>
      </c>
      <c r="H102" s="693" t="s">
        <v>2019</v>
      </c>
      <c r="I102" s="698" t="s">
        <v>1969</v>
      </c>
      <c r="J102" s="386" t="s">
        <v>49</v>
      </c>
      <c r="K102" s="693" t="s">
        <v>2012</v>
      </c>
      <c r="L102" s="693" t="s">
        <v>2013</v>
      </c>
      <c r="M102" s="442" t="s">
        <v>2632</v>
      </c>
      <c r="N102" s="455" t="s">
        <v>81</v>
      </c>
      <c r="O102" s="693"/>
      <c r="P102" s="151"/>
    </row>
    <row r="103" spans="1:16">
      <c r="A103" s="444" t="s">
        <v>5</v>
      </c>
      <c r="B103" s="442" t="s">
        <v>2623</v>
      </c>
      <c r="C103" s="230" t="s">
        <v>2020</v>
      </c>
      <c r="D103" s="442" t="s">
        <v>24</v>
      </c>
      <c r="E103" s="687" t="s">
        <v>198</v>
      </c>
      <c r="F103" s="253" t="s">
        <v>51</v>
      </c>
      <c r="G103" s="693" t="s">
        <v>54</v>
      </c>
      <c r="H103" s="693" t="s">
        <v>2021</v>
      </c>
      <c r="I103" s="698" t="s">
        <v>1967</v>
      </c>
      <c r="J103" s="386" t="s">
        <v>49</v>
      </c>
      <c r="K103" s="693" t="s">
        <v>1786</v>
      </c>
      <c r="L103" s="693" t="s">
        <v>97</v>
      </c>
      <c r="M103" s="442">
        <v>1</v>
      </c>
      <c r="N103" s="455" t="s">
        <v>81</v>
      </c>
      <c r="O103" s="693"/>
      <c r="P103" s="151"/>
    </row>
    <row r="104" spans="1:16" ht="26.4">
      <c r="A104" s="444" t="s">
        <v>5</v>
      </c>
      <c r="B104" s="442" t="s">
        <v>2623</v>
      </c>
      <c r="C104" s="230" t="s">
        <v>2020</v>
      </c>
      <c r="D104" s="442" t="s">
        <v>24</v>
      </c>
      <c r="E104" s="687" t="s">
        <v>198</v>
      </c>
      <c r="F104" s="253" t="s">
        <v>51</v>
      </c>
      <c r="G104" s="693" t="s">
        <v>54</v>
      </c>
      <c r="H104" s="693" t="s">
        <v>2021</v>
      </c>
      <c r="I104" s="698" t="s">
        <v>1969</v>
      </c>
      <c r="J104" s="386" t="s">
        <v>49</v>
      </c>
      <c r="K104" s="693" t="s">
        <v>2022</v>
      </c>
      <c r="L104" s="693" t="s">
        <v>2023</v>
      </c>
      <c r="M104" s="442" t="s">
        <v>2024</v>
      </c>
      <c r="N104" s="455" t="s">
        <v>81</v>
      </c>
      <c r="O104" s="693"/>
      <c r="P104" s="151"/>
    </row>
    <row r="105" spans="1:16">
      <c r="A105" s="444" t="s">
        <v>5</v>
      </c>
      <c r="B105" s="442" t="s">
        <v>2623</v>
      </c>
      <c r="C105" s="230" t="s">
        <v>2020</v>
      </c>
      <c r="D105" s="442" t="s">
        <v>24</v>
      </c>
      <c r="E105" s="687" t="s">
        <v>198</v>
      </c>
      <c r="F105" s="253" t="s">
        <v>51</v>
      </c>
      <c r="G105" s="693" t="s">
        <v>54</v>
      </c>
      <c r="H105" s="693" t="s">
        <v>2025</v>
      </c>
      <c r="I105" s="698" t="s">
        <v>1967</v>
      </c>
      <c r="J105" s="386" t="s">
        <v>49</v>
      </c>
      <c r="K105" s="693" t="s">
        <v>1786</v>
      </c>
      <c r="L105" s="693" t="s">
        <v>97</v>
      </c>
      <c r="M105" s="442">
        <v>2</v>
      </c>
      <c r="N105" s="455" t="s">
        <v>81</v>
      </c>
      <c r="O105" s="693"/>
      <c r="P105" s="151"/>
    </row>
    <row r="106" spans="1:16" ht="26.4">
      <c r="A106" s="444" t="s">
        <v>5</v>
      </c>
      <c r="B106" s="442" t="s">
        <v>2623</v>
      </c>
      <c r="C106" s="230" t="s">
        <v>2020</v>
      </c>
      <c r="D106" s="442" t="s">
        <v>24</v>
      </c>
      <c r="E106" s="687" t="s">
        <v>198</v>
      </c>
      <c r="F106" s="253" t="s">
        <v>51</v>
      </c>
      <c r="G106" s="693" t="s">
        <v>54</v>
      </c>
      <c r="H106" s="693" t="s">
        <v>2025</v>
      </c>
      <c r="I106" s="698" t="s">
        <v>1969</v>
      </c>
      <c r="J106" s="386" t="s">
        <v>49</v>
      </c>
      <c r="K106" s="693" t="s">
        <v>2022</v>
      </c>
      <c r="L106" s="693" t="s">
        <v>2023</v>
      </c>
      <c r="M106" s="442" t="s">
        <v>2024</v>
      </c>
      <c r="N106" s="455" t="s">
        <v>81</v>
      </c>
      <c r="O106" s="693"/>
      <c r="P106" s="151"/>
    </row>
    <row r="107" spans="1:16" ht="26.4">
      <c r="A107" s="444" t="s">
        <v>5</v>
      </c>
      <c r="B107" s="442" t="s">
        <v>2623</v>
      </c>
      <c r="C107" s="230" t="s">
        <v>2020</v>
      </c>
      <c r="D107" s="442" t="s">
        <v>24</v>
      </c>
      <c r="E107" s="687" t="s">
        <v>198</v>
      </c>
      <c r="F107" s="253" t="s">
        <v>51</v>
      </c>
      <c r="G107" s="693" t="s">
        <v>54</v>
      </c>
      <c r="H107" s="693" t="s">
        <v>2026</v>
      </c>
      <c r="I107" s="698" t="s">
        <v>1969</v>
      </c>
      <c r="J107" s="386" t="s">
        <v>49</v>
      </c>
      <c r="K107" s="693" t="s">
        <v>2022</v>
      </c>
      <c r="L107" s="693" t="s">
        <v>2023</v>
      </c>
      <c r="M107" s="442" t="s">
        <v>2024</v>
      </c>
      <c r="N107" s="455" t="s">
        <v>81</v>
      </c>
      <c r="O107" s="693"/>
      <c r="P107" s="151"/>
    </row>
    <row r="108" spans="1:16">
      <c r="A108" s="444" t="s">
        <v>5</v>
      </c>
      <c r="B108" s="442" t="s">
        <v>2623</v>
      </c>
      <c r="C108" s="230" t="s">
        <v>2020</v>
      </c>
      <c r="D108" s="442" t="s">
        <v>24</v>
      </c>
      <c r="E108" s="687" t="s">
        <v>198</v>
      </c>
      <c r="F108" s="253" t="s">
        <v>51</v>
      </c>
      <c r="G108" s="693" t="s">
        <v>54</v>
      </c>
      <c r="H108" s="693" t="s">
        <v>2027</v>
      </c>
      <c r="I108" s="698" t="s">
        <v>1967</v>
      </c>
      <c r="J108" s="386" t="s">
        <v>49</v>
      </c>
      <c r="K108" s="693" t="s">
        <v>1786</v>
      </c>
      <c r="L108" s="693" t="s">
        <v>97</v>
      </c>
      <c r="M108" s="442">
        <v>2</v>
      </c>
      <c r="N108" s="455" t="s">
        <v>81</v>
      </c>
      <c r="O108" s="693"/>
      <c r="P108" s="151"/>
    </row>
    <row r="109" spans="1:16" ht="26.4">
      <c r="A109" s="444" t="s">
        <v>5</v>
      </c>
      <c r="B109" s="442" t="s">
        <v>2623</v>
      </c>
      <c r="C109" s="230" t="s">
        <v>2020</v>
      </c>
      <c r="D109" s="442" t="s">
        <v>24</v>
      </c>
      <c r="E109" s="687" t="s">
        <v>198</v>
      </c>
      <c r="F109" s="253" t="s">
        <v>51</v>
      </c>
      <c r="G109" s="693" t="s">
        <v>54</v>
      </c>
      <c r="H109" s="693" t="s">
        <v>2027</v>
      </c>
      <c r="I109" s="698" t="s">
        <v>1969</v>
      </c>
      <c r="J109" s="386" t="s">
        <v>49</v>
      </c>
      <c r="K109" s="693" t="s">
        <v>2022</v>
      </c>
      <c r="L109" s="693" t="s">
        <v>2023</v>
      </c>
      <c r="M109" s="442" t="s">
        <v>2024</v>
      </c>
      <c r="N109" s="455" t="s">
        <v>81</v>
      </c>
      <c r="O109" s="693"/>
      <c r="P109" s="151"/>
    </row>
    <row r="110" spans="1:16">
      <c r="A110" s="444" t="s">
        <v>5</v>
      </c>
      <c r="B110" s="442" t="s">
        <v>2623</v>
      </c>
      <c r="C110" s="230" t="s">
        <v>2020</v>
      </c>
      <c r="D110" s="442" t="s">
        <v>24</v>
      </c>
      <c r="E110" s="687" t="s">
        <v>198</v>
      </c>
      <c r="F110" s="253" t="s">
        <v>51</v>
      </c>
      <c r="G110" s="693" t="s">
        <v>54</v>
      </c>
      <c r="H110" s="693" t="s">
        <v>2027</v>
      </c>
      <c r="I110" s="698" t="s">
        <v>1969</v>
      </c>
      <c r="J110" s="386" t="s">
        <v>49</v>
      </c>
      <c r="K110" s="693" t="s">
        <v>2005</v>
      </c>
      <c r="L110" s="693" t="s">
        <v>2006</v>
      </c>
      <c r="M110" s="442">
        <v>1</v>
      </c>
      <c r="N110" s="455" t="s">
        <v>81</v>
      </c>
      <c r="O110" s="693"/>
      <c r="P110" s="151"/>
    </row>
    <row r="111" spans="1:16">
      <c r="A111" s="444" t="s">
        <v>5</v>
      </c>
      <c r="B111" s="442" t="s">
        <v>2623</v>
      </c>
      <c r="C111" s="230" t="s">
        <v>2020</v>
      </c>
      <c r="D111" s="442" t="s">
        <v>24</v>
      </c>
      <c r="E111" s="687" t="s">
        <v>198</v>
      </c>
      <c r="F111" s="253" t="s">
        <v>51</v>
      </c>
      <c r="G111" s="693" t="s">
        <v>54</v>
      </c>
      <c r="H111" s="693" t="s">
        <v>2028</v>
      </c>
      <c r="I111" s="698" t="s">
        <v>1967</v>
      </c>
      <c r="J111" s="386" t="s">
        <v>49</v>
      </c>
      <c r="K111" s="693" t="s">
        <v>1786</v>
      </c>
      <c r="L111" s="693" t="s">
        <v>97</v>
      </c>
      <c r="M111" s="442">
        <v>1</v>
      </c>
      <c r="N111" s="455" t="s">
        <v>81</v>
      </c>
      <c r="O111" s="693"/>
      <c r="P111" s="151"/>
    </row>
    <row r="112" spans="1:16" s="172" customFormat="1" ht="26.4">
      <c r="A112" s="168" t="s">
        <v>5</v>
      </c>
      <c r="B112" s="442" t="s">
        <v>2623</v>
      </c>
      <c r="C112" s="230" t="s">
        <v>2020</v>
      </c>
      <c r="D112" s="442" t="s">
        <v>24</v>
      </c>
      <c r="E112" s="687" t="s">
        <v>198</v>
      </c>
      <c r="F112" s="253" t="s">
        <v>51</v>
      </c>
      <c r="G112" s="693" t="s">
        <v>54</v>
      </c>
      <c r="H112" s="693" t="s">
        <v>2028</v>
      </c>
      <c r="I112" s="698" t="s">
        <v>1969</v>
      </c>
      <c r="J112" s="386" t="s">
        <v>49</v>
      </c>
      <c r="K112" s="693" t="s">
        <v>2022</v>
      </c>
      <c r="L112" s="693" t="s">
        <v>2023</v>
      </c>
      <c r="M112" s="442" t="s">
        <v>2024</v>
      </c>
      <c r="N112" s="455" t="s">
        <v>81</v>
      </c>
      <c r="O112" s="693"/>
      <c r="P112" s="151"/>
    </row>
    <row r="113" spans="1:16">
      <c r="A113" s="444" t="s">
        <v>5</v>
      </c>
      <c r="B113" s="442" t="s">
        <v>2623</v>
      </c>
      <c r="C113" s="230" t="s">
        <v>2020</v>
      </c>
      <c r="D113" s="442" t="s">
        <v>24</v>
      </c>
      <c r="E113" s="687" t="s">
        <v>198</v>
      </c>
      <c r="F113" s="253" t="s">
        <v>51</v>
      </c>
      <c r="G113" s="693" t="s">
        <v>54</v>
      </c>
      <c r="H113" s="693" t="s">
        <v>1972</v>
      </c>
      <c r="I113" s="698" t="s">
        <v>1967</v>
      </c>
      <c r="J113" s="386" t="s">
        <v>49</v>
      </c>
      <c r="K113" s="693" t="s">
        <v>1786</v>
      </c>
      <c r="L113" s="693" t="s">
        <v>97</v>
      </c>
      <c r="M113" s="442">
        <v>1</v>
      </c>
      <c r="N113" s="455" t="s">
        <v>81</v>
      </c>
      <c r="O113" s="693"/>
      <c r="P113" s="151"/>
    </row>
    <row r="114" spans="1:16" ht="26.4">
      <c r="A114" s="444" t="s">
        <v>5</v>
      </c>
      <c r="B114" s="442" t="s">
        <v>2623</v>
      </c>
      <c r="C114" s="230" t="s">
        <v>2020</v>
      </c>
      <c r="D114" s="442" t="s">
        <v>24</v>
      </c>
      <c r="E114" s="687" t="s">
        <v>198</v>
      </c>
      <c r="F114" s="253" t="s">
        <v>51</v>
      </c>
      <c r="G114" s="693" t="s">
        <v>54</v>
      </c>
      <c r="H114" s="693" t="s">
        <v>1972</v>
      </c>
      <c r="I114" s="698" t="s">
        <v>1969</v>
      </c>
      <c r="J114" s="386" t="s">
        <v>49</v>
      </c>
      <c r="K114" s="693" t="s">
        <v>2022</v>
      </c>
      <c r="L114" s="693" t="s">
        <v>2023</v>
      </c>
      <c r="M114" s="442" t="s">
        <v>2024</v>
      </c>
      <c r="N114" s="455" t="s">
        <v>81</v>
      </c>
      <c r="O114" s="693"/>
      <c r="P114" s="151"/>
    </row>
    <row r="115" spans="1:16">
      <c r="A115" s="444" t="s">
        <v>5</v>
      </c>
      <c r="B115" s="442" t="s">
        <v>2623</v>
      </c>
      <c r="C115" s="230" t="s">
        <v>1966</v>
      </c>
      <c r="D115" s="442" t="s">
        <v>24</v>
      </c>
      <c r="E115" s="687" t="s">
        <v>198</v>
      </c>
      <c r="F115" s="253" t="s">
        <v>51</v>
      </c>
      <c r="G115" s="693" t="s">
        <v>54</v>
      </c>
      <c r="H115" s="693" t="s">
        <v>1972</v>
      </c>
      <c r="I115" s="698" t="s">
        <v>1967</v>
      </c>
      <c r="J115" s="386" t="s">
        <v>49</v>
      </c>
      <c r="K115" s="693" t="s">
        <v>1786</v>
      </c>
      <c r="L115" s="693" t="s">
        <v>97</v>
      </c>
      <c r="M115" s="442">
        <v>29</v>
      </c>
      <c r="N115" s="455" t="s">
        <v>81</v>
      </c>
      <c r="O115" s="693"/>
      <c r="P115" s="151"/>
    </row>
    <row r="116" spans="1:16" ht="26.4">
      <c r="A116" s="444" t="s">
        <v>5</v>
      </c>
      <c r="B116" s="442" t="s">
        <v>2623</v>
      </c>
      <c r="C116" s="230" t="s">
        <v>1966</v>
      </c>
      <c r="D116" s="442" t="s">
        <v>24</v>
      </c>
      <c r="E116" s="687" t="s">
        <v>198</v>
      </c>
      <c r="F116" s="253" t="s">
        <v>51</v>
      </c>
      <c r="G116" s="693" t="s">
        <v>54</v>
      </c>
      <c r="H116" s="693" t="s">
        <v>1972</v>
      </c>
      <c r="I116" s="698" t="s">
        <v>1969</v>
      </c>
      <c r="J116" s="386" t="s">
        <v>98</v>
      </c>
      <c r="K116" s="693" t="s">
        <v>2008</v>
      </c>
      <c r="L116" s="693" t="s">
        <v>2009</v>
      </c>
      <c r="M116" s="442" t="s">
        <v>35</v>
      </c>
      <c r="N116" s="455" t="s">
        <v>81</v>
      </c>
      <c r="O116" s="693" t="s">
        <v>2038</v>
      </c>
      <c r="P116" s="151"/>
    </row>
    <row r="117" spans="1:16">
      <c r="A117" s="444" t="s">
        <v>5</v>
      </c>
      <c r="B117" s="442" t="s">
        <v>2623</v>
      </c>
      <c r="C117" s="230" t="s">
        <v>1966</v>
      </c>
      <c r="D117" s="442" t="s">
        <v>24</v>
      </c>
      <c r="E117" s="687" t="s">
        <v>198</v>
      </c>
      <c r="F117" s="253" t="s">
        <v>51</v>
      </c>
      <c r="G117" s="693" t="s">
        <v>54</v>
      </c>
      <c r="H117" s="693" t="s">
        <v>1979</v>
      </c>
      <c r="I117" s="698" t="s">
        <v>1967</v>
      </c>
      <c r="J117" s="386" t="s">
        <v>49</v>
      </c>
      <c r="K117" s="693" t="s">
        <v>1786</v>
      </c>
      <c r="L117" s="693" t="s">
        <v>97</v>
      </c>
      <c r="M117" s="442">
        <v>16</v>
      </c>
      <c r="N117" s="455" t="s">
        <v>81</v>
      </c>
      <c r="O117" s="693"/>
      <c r="P117" s="151"/>
    </row>
    <row r="118" spans="1:16" ht="26.4">
      <c r="A118" s="444" t="s">
        <v>5</v>
      </c>
      <c r="B118" s="442" t="s">
        <v>2623</v>
      </c>
      <c r="C118" s="230" t="s">
        <v>1966</v>
      </c>
      <c r="D118" s="442" t="s">
        <v>24</v>
      </c>
      <c r="E118" s="687" t="s">
        <v>198</v>
      </c>
      <c r="F118" s="253" t="s">
        <v>51</v>
      </c>
      <c r="G118" s="693" t="s">
        <v>54</v>
      </c>
      <c r="H118" s="693" t="s">
        <v>1979</v>
      </c>
      <c r="I118" s="698" t="s">
        <v>1969</v>
      </c>
      <c r="J118" s="386" t="s">
        <v>98</v>
      </c>
      <c r="K118" s="693" t="s">
        <v>2008</v>
      </c>
      <c r="L118" s="693" t="s">
        <v>2009</v>
      </c>
      <c r="M118" s="442" t="s">
        <v>35</v>
      </c>
      <c r="N118" s="455" t="s">
        <v>81</v>
      </c>
      <c r="O118" s="693" t="s">
        <v>2039</v>
      </c>
      <c r="P118" s="151"/>
    </row>
    <row r="119" spans="1:16">
      <c r="A119" s="444" t="s">
        <v>5</v>
      </c>
      <c r="B119" s="442" t="s">
        <v>2623</v>
      </c>
      <c r="C119" s="230" t="s">
        <v>1966</v>
      </c>
      <c r="D119" s="442" t="s">
        <v>24</v>
      </c>
      <c r="E119" s="687" t="s">
        <v>198</v>
      </c>
      <c r="F119" s="253" t="s">
        <v>51</v>
      </c>
      <c r="G119" s="693" t="s">
        <v>54</v>
      </c>
      <c r="H119" s="693" t="s">
        <v>1984</v>
      </c>
      <c r="I119" s="698" t="s">
        <v>1967</v>
      </c>
      <c r="J119" s="386" t="s">
        <v>49</v>
      </c>
      <c r="K119" s="693" t="s">
        <v>1786</v>
      </c>
      <c r="L119" s="693" t="s">
        <v>97</v>
      </c>
      <c r="M119" s="442">
        <v>16</v>
      </c>
      <c r="N119" s="455" t="s">
        <v>81</v>
      </c>
      <c r="O119" s="693"/>
      <c r="P119" s="151"/>
    </row>
    <row r="120" spans="1:16">
      <c r="A120" s="444" t="s">
        <v>5</v>
      </c>
      <c r="B120" s="442" t="s">
        <v>2623</v>
      </c>
      <c r="C120" s="230" t="s">
        <v>1966</v>
      </c>
      <c r="D120" s="442" t="s">
        <v>24</v>
      </c>
      <c r="E120" s="687" t="s">
        <v>198</v>
      </c>
      <c r="F120" s="253" t="s">
        <v>51</v>
      </c>
      <c r="G120" s="693" t="s">
        <v>54</v>
      </c>
      <c r="H120" s="693" t="s">
        <v>1976</v>
      </c>
      <c r="I120" s="698" t="s">
        <v>1967</v>
      </c>
      <c r="J120" s="386" t="s">
        <v>49</v>
      </c>
      <c r="K120" s="693" t="s">
        <v>1786</v>
      </c>
      <c r="L120" s="693" t="s">
        <v>97</v>
      </c>
      <c r="M120" s="442">
        <v>18</v>
      </c>
      <c r="N120" s="455" t="s">
        <v>81</v>
      </c>
      <c r="O120" s="693"/>
      <c r="P120" s="151"/>
    </row>
    <row r="121" spans="1:16">
      <c r="A121" s="444" t="s">
        <v>5</v>
      </c>
      <c r="B121" s="442" t="s">
        <v>2623</v>
      </c>
      <c r="C121" s="230" t="s">
        <v>1966</v>
      </c>
      <c r="D121" s="442" t="s">
        <v>24</v>
      </c>
      <c r="E121" s="687" t="s">
        <v>198</v>
      </c>
      <c r="F121" s="253" t="s">
        <v>51</v>
      </c>
      <c r="G121" s="693" t="s">
        <v>54</v>
      </c>
      <c r="H121" s="693" t="s">
        <v>1976</v>
      </c>
      <c r="I121" s="698" t="s">
        <v>1969</v>
      </c>
      <c r="J121" s="386" t="s">
        <v>49</v>
      </c>
      <c r="K121" s="693" t="s">
        <v>2040</v>
      </c>
      <c r="L121" s="693" t="s">
        <v>2033</v>
      </c>
      <c r="M121" s="442">
        <v>1</v>
      </c>
      <c r="N121" s="455" t="s">
        <v>81</v>
      </c>
      <c r="O121" s="693" t="s">
        <v>2041</v>
      </c>
      <c r="P121" s="151"/>
    </row>
    <row r="122" spans="1:16">
      <c r="A122" s="444" t="s">
        <v>5</v>
      </c>
      <c r="B122" s="442" t="s">
        <v>2623</v>
      </c>
      <c r="C122" s="230" t="s">
        <v>1966</v>
      </c>
      <c r="D122" s="442" t="s">
        <v>24</v>
      </c>
      <c r="E122" s="687" t="s">
        <v>198</v>
      </c>
      <c r="F122" s="253" t="s">
        <v>51</v>
      </c>
      <c r="G122" s="693" t="s">
        <v>54</v>
      </c>
      <c r="H122" s="693" t="s">
        <v>1985</v>
      </c>
      <c r="I122" s="698" t="s">
        <v>1967</v>
      </c>
      <c r="J122" s="386" t="s">
        <v>49</v>
      </c>
      <c r="K122" s="693" t="s">
        <v>1786</v>
      </c>
      <c r="L122" s="693" t="s">
        <v>97</v>
      </c>
      <c r="M122" s="442">
        <v>11</v>
      </c>
      <c r="N122" s="455" t="s">
        <v>81</v>
      </c>
      <c r="O122" s="693"/>
      <c r="P122" s="151"/>
    </row>
    <row r="123" spans="1:16">
      <c r="A123" s="444" t="s">
        <v>5</v>
      </c>
      <c r="B123" s="442" t="s">
        <v>2623</v>
      </c>
      <c r="C123" s="230" t="s">
        <v>1966</v>
      </c>
      <c r="D123" s="442" t="s">
        <v>24</v>
      </c>
      <c r="E123" s="687" t="s">
        <v>198</v>
      </c>
      <c r="F123" s="253" t="s">
        <v>51</v>
      </c>
      <c r="G123" s="693" t="s">
        <v>54</v>
      </c>
      <c r="H123" s="693" t="s">
        <v>1980</v>
      </c>
      <c r="I123" s="698" t="s">
        <v>1967</v>
      </c>
      <c r="J123" s="386" t="s">
        <v>49</v>
      </c>
      <c r="K123" s="693" t="s">
        <v>1786</v>
      </c>
      <c r="L123" s="693" t="s">
        <v>97</v>
      </c>
      <c r="M123" s="442">
        <v>7</v>
      </c>
      <c r="N123" s="455" t="s">
        <v>81</v>
      </c>
      <c r="O123" s="693"/>
      <c r="P123" s="151"/>
    </row>
    <row r="124" spans="1:16">
      <c r="A124" s="444" t="s">
        <v>5</v>
      </c>
      <c r="B124" s="442" t="s">
        <v>2623</v>
      </c>
      <c r="C124" s="230" t="s">
        <v>1966</v>
      </c>
      <c r="D124" s="442" t="s">
        <v>24</v>
      </c>
      <c r="E124" s="687" t="s">
        <v>198</v>
      </c>
      <c r="F124" s="253" t="s">
        <v>51</v>
      </c>
      <c r="G124" s="693" t="s">
        <v>54</v>
      </c>
      <c r="H124" s="693" t="s">
        <v>1990</v>
      </c>
      <c r="I124" s="698" t="s">
        <v>1967</v>
      </c>
      <c r="J124" s="386" t="s">
        <v>49</v>
      </c>
      <c r="K124" s="693" t="s">
        <v>1786</v>
      </c>
      <c r="L124" s="693" t="s">
        <v>97</v>
      </c>
      <c r="M124" s="442">
        <v>9</v>
      </c>
      <c r="N124" s="455" t="s">
        <v>81</v>
      </c>
      <c r="O124" s="693"/>
      <c r="P124" s="151"/>
    </row>
    <row r="125" spans="1:16">
      <c r="A125" s="444" t="s">
        <v>5</v>
      </c>
      <c r="B125" s="442" t="s">
        <v>2623</v>
      </c>
      <c r="C125" s="230" t="s">
        <v>1966</v>
      </c>
      <c r="D125" s="442" t="s">
        <v>24</v>
      </c>
      <c r="E125" s="687" t="s">
        <v>198</v>
      </c>
      <c r="F125" s="253" t="s">
        <v>51</v>
      </c>
      <c r="G125" s="693" t="s">
        <v>54</v>
      </c>
      <c r="H125" s="693" t="s">
        <v>1978</v>
      </c>
      <c r="I125" s="698" t="s">
        <v>1967</v>
      </c>
      <c r="J125" s="386" t="s">
        <v>49</v>
      </c>
      <c r="K125" s="693" t="s">
        <v>1786</v>
      </c>
      <c r="L125" s="693" t="s">
        <v>97</v>
      </c>
      <c r="M125" s="442">
        <v>9</v>
      </c>
      <c r="N125" s="455" t="s">
        <v>81</v>
      </c>
      <c r="O125" s="693"/>
      <c r="P125" s="151"/>
    </row>
    <row r="126" spans="1:16" ht="26.4">
      <c r="A126" s="444" t="s">
        <v>5</v>
      </c>
      <c r="B126" s="442" t="s">
        <v>2623</v>
      </c>
      <c r="C126" s="230" t="s">
        <v>1966</v>
      </c>
      <c r="D126" s="442" t="s">
        <v>24</v>
      </c>
      <c r="E126" s="687" t="s">
        <v>198</v>
      </c>
      <c r="F126" s="253" t="s">
        <v>51</v>
      </c>
      <c r="G126" s="693" t="s">
        <v>54</v>
      </c>
      <c r="H126" s="693" t="s">
        <v>1978</v>
      </c>
      <c r="I126" s="698" t="s">
        <v>1969</v>
      </c>
      <c r="J126" s="386" t="s">
        <v>98</v>
      </c>
      <c r="K126" s="693" t="s">
        <v>2008</v>
      </c>
      <c r="L126" s="693" t="s">
        <v>2009</v>
      </c>
      <c r="M126" s="442" t="s">
        <v>35</v>
      </c>
      <c r="N126" s="455" t="s">
        <v>81</v>
      </c>
      <c r="O126" s="693" t="s">
        <v>2039</v>
      </c>
      <c r="P126" s="151"/>
    </row>
    <row r="127" spans="1:16">
      <c r="A127" s="444" t="s">
        <v>5</v>
      </c>
      <c r="B127" s="442" t="s">
        <v>2623</v>
      </c>
      <c r="C127" s="230" t="s">
        <v>1966</v>
      </c>
      <c r="D127" s="442" t="s">
        <v>24</v>
      </c>
      <c r="E127" s="687" t="s">
        <v>198</v>
      </c>
      <c r="F127" s="253" t="s">
        <v>51</v>
      </c>
      <c r="G127" s="693" t="s">
        <v>54</v>
      </c>
      <c r="H127" s="693" t="s">
        <v>2042</v>
      </c>
      <c r="I127" s="698" t="s">
        <v>1967</v>
      </c>
      <c r="J127" s="386" t="s">
        <v>49</v>
      </c>
      <c r="K127" s="693" t="s">
        <v>1786</v>
      </c>
      <c r="L127" s="693" t="s">
        <v>97</v>
      </c>
      <c r="M127" s="442">
        <v>6</v>
      </c>
      <c r="N127" s="455" t="s">
        <v>81</v>
      </c>
      <c r="O127" s="693"/>
      <c r="P127" s="151"/>
    </row>
    <row r="128" spans="1:16">
      <c r="A128" s="444" t="s">
        <v>5</v>
      </c>
      <c r="B128" s="442" t="s">
        <v>2623</v>
      </c>
      <c r="C128" s="230" t="s">
        <v>1966</v>
      </c>
      <c r="D128" s="442" t="s">
        <v>24</v>
      </c>
      <c r="E128" s="687" t="s">
        <v>198</v>
      </c>
      <c r="F128" s="253" t="s">
        <v>51</v>
      </c>
      <c r="G128" s="693" t="s">
        <v>54</v>
      </c>
      <c r="H128" s="693" t="s">
        <v>1986</v>
      </c>
      <c r="I128" s="698" t="s">
        <v>1969</v>
      </c>
      <c r="J128" s="386" t="s">
        <v>49</v>
      </c>
      <c r="K128" s="693" t="s">
        <v>2040</v>
      </c>
      <c r="L128" s="693" t="s">
        <v>2033</v>
      </c>
      <c r="M128" s="442">
        <v>1</v>
      </c>
      <c r="N128" s="455" t="s">
        <v>81</v>
      </c>
      <c r="O128" s="693"/>
      <c r="P128" s="151"/>
    </row>
    <row r="129" spans="1:16">
      <c r="A129" s="444" t="s">
        <v>5</v>
      </c>
      <c r="B129" s="442" t="s">
        <v>2623</v>
      </c>
      <c r="C129" s="230" t="s">
        <v>1966</v>
      </c>
      <c r="D129" s="442" t="s">
        <v>24</v>
      </c>
      <c r="E129" s="687" t="s">
        <v>198</v>
      </c>
      <c r="F129" s="253" t="s">
        <v>51</v>
      </c>
      <c r="G129" s="693" t="s">
        <v>54</v>
      </c>
      <c r="H129" s="693" t="s">
        <v>1987</v>
      </c>
      <c r="I129" s="698" t="s">
        <v>1967</v>
      </c>
      <c r="J129" s="386" t="s">
        <v>49</v>
      </c>
      <c r="K129" s="693" t="s">
        <v>1786</v>
      </c>
      <c r="L129" s="693" t="s">
        <v>97</v>
      </c>
      <c r="M129" s="442">
        <v>36</v>
      </c>
      <c r="N129" s="455" t="s">
        <v>81</v>
      </c>
      <c r="O129" s="693"/>
      <c r="P129" s="151"/>
    </row>
    <row r="130" spans="1:16" ht="26.4">
      <c r="A130" s="444" t="s">
        <v>5</v>
      </c>
      <c r="B130" s="442" t="s">
        <v>2623</v>
      </c>
      <c r="C130" s="230" t="s">
        <v>1966</v>
      </c>
      <c r="D130" s="442" t="s">
        <v>24</v>
      </c>
      <c r="E130" s="687" t="s">
        <v>198</v>
      </c>
      <c r="F130" s="253" t="s">
        <v>51</v>
      </c>
      <c r="G130" s="693" t="s">
        <v>54</v>
      </c>
      <c r="H130" s="693" t="s">
        <v>1987</v>
      </c>
      <c r="I130" s="698" t="s">
        <v>1968</v>
      </c>
      <c r="J130" s="386" t="s">
        <v>49</v>
      </c>
      <c r="K130" s="693" t="s">
        <v>2043</v>
      </c>
      <c r="L130" s="693" t="s">
        <v>2044</v>
      </c>
      <c r="M130" s="442">
        <v>1</v>
      </c>
      <c r="N130" s="455" t="s">
        <v>81</v>
      </c>
      <c r="O130" s="693"/>
      <c r="P130" s="151"/>
    </row>
    <row r="131" spans="1:16">
      <c r="A131" s="444" t="s">
        <v>5</v>
      </c>
      <c r="B131" s="442" t="s">
        <v>2623</v>
      </c>
      <c r="C131" s="230" t="s">
        <v>1966</v>
      </c>
      <c r="D131" s="442" t="s">
        <v>24</v>
      </c>
      <c r="E131" s="687" t="s">
        <v>198</v>
      </c>
      <c r="F131" s="253" t="s">
        <v>51</v>
      </c>
      <c r="G131" s="693" t="s">
        <v>54</v>
      </c>
      <c r="H131" s="693" t="s">
        <v>1987</v>
      </c>
      <c r="I131" s="698" t="s">
        <v>1969</v>
      </c>
      <c r="J131" s="386" t="s">
        <v>49</v>
      </c>
      <c r="K131" s="693" t="s">
        <v>2040</v>
      </c>
      <c r="L131" s="693" t="s">
        <v>2033</v>
      </c>
      <c r="M131" s="442">
        <v>1</v>
      </c>
      <c r="N131" s="455" t="s">
        <v>81</v>
      </c>
      <c r="O131" s="693"/>
      <c r="P131" s="151"/>
    </row>
    <row r="132" spans="1:16" ht="26.4">
      <c r="A132" s="444" t="s">
        <v>5</v>
      </c>
      <c r="B132" s="442" t="s">
        <v>2623</v>
      </c>
      <c r="C132" s="230" t="s">
        <v>1966</v>
      </c>
      <c r="D132" s="442" t="s">
        <v>24</v>
      </c>
      <c r="E132" s="687" t="s">
        <v>198</v>
      </c>
      <c r="F132" s="253" t="s">
        <v>51</v>
      </c>
      <c r="G132" s="693" t="s">
        <v>54</v>
      </c>
      <c r="H132" s="693" t="s">
        <v>1987</v>
      </c>
      <c r="I132" s="698" t="s">
        <v>1969</v>
      </c>
      <c r="J132" s="386" t="s">
        <v>98</v>
      </c>
      <c r="K132" s="693" t="s">
        <v>2008</v>
      </c>
      <c r="L132" s="693" t="s">
        <v>2009</v>
      </c>
      <c r="M132" s="442" t="s">
        <v>35</v>
      </c>
      <c r="N132" s="455" t="s">
        <v>81</v>
      </c>
      <c r="O132" s="693" t="s">
        <v>2039</v>
      </c>
      <c r="P132" s="151"/>
    </row>
    <row r="133" spans="1:16">
      <c r="A133" s="444" t="s">
        <v>5</v>
      </c>
      <c r="B133" s="442" t="s">
        <v>2623</v>
      </c>
      <c r="C133" s="230" t="s">
        <v>1966</v>
      </c>
      <c r="D133" s="442" t="s">
        <v>24</v>
      </c>
      <c r="E133" s="687" t="s">
        <v>198</v>
      </c>
      <c r="F133" s="253" t="s">
        <v>51</v>
      </c>
      <c r="G133" s="693" t="s">
        <v>54</v>
      </c>
      <c r="H133" s="693" t="s">
        <v>1988</v>
      </c>
      <c r="I133" s="698" t="s">
        <v>1967</v>
      </c>
      <c r="J133" s="386" t="s">
        <v>49</v>
      </c>
      <c r="K133" s="693" t="s">
        <v>1786</v>
      </c>
      <c r="L133" s="693" t="s">
        <v>97</v>
      </c>
      <c r="M133" s="442">
        <v>7</v>
      </c>
      <c r="N133" s="455" t="s">
        <v>81</v>
      </c>
      <c r="O133" s="693"/>
      <c r="P133" s="151"/>
    </row>
    <row r="134" spans="1:16">
      <c r="A134" s="444" t="s">
        <v>5</v>
      </c>
      <c r="B134" s="442" t="s">
        <v>2623</v>
      </c>
      <c r="C134" s="230" t="s">
        <v>1966</v>
      </c>
      <c r="D134" s="442" t="s">
        <v>24</v>
      </c>
      <c r="E134" s="687" t="s">
        <v>198</v>
      </c>
      <c r="F134" s="253" t="s">
        <v>51</v>
      </c>
      <c r="G134" s="693" t="s">
        <v>54</v>
      </c>
      <c r="H134" s="693" t="s">
        <v>1977</v>
      </c>
      <c r="I134" s="698" t="s">
        <v>1967</v>
      </c>
      <c r="J134" s="386" t="s">
        <v>49</v>
      </c>
      <c r="K134" s="693" t="s">
        <v>1786</v>
      </c>
      <c r="L134" s="693" t="s">
        <v>97</v>
      </c>
      <c r="M134" s="442">
        <v>15</v>
      </c>
      <c r="N134" s="455" t="s">
        <v>81</v>
      </c>
      <c r="O134" s="693"/>
      <c r="P134" s="151"/>
    </row>
    <row r="135" spans="1:16">
      <c r="A135" s="444" t="s">
        <v>5</v>
      </c>
      <c r="B135" s="442" t="s">
        <v>2623</v>
      </c>
      <c r="C135" s="230" t="s">
        <v>1966</v>
      </c>
      <c r="D135" s="442" t="s">
        <v>24</v>
      </c>
      <c r="E135" s="687" t="s">
        <v>198</v>
      </c>
      <c r="F135" s="253" t="s">
        <v>51</v>
      </c>
      <c r="G135" s="693" t="s">
        <v>54</v>
      </c>
      <c r="H135" s="693" t="s">
        <v>1977</v>
      </c>
      <c r="I135" s="698" t="s">
        <v>1969</v>
      </c>
      <c r="J135" s="386" t="s">
        <v>49</v>
      </c>
      <c r="K135" s="693" t="s">
        <v>2040</v>
      </c>
      <c r="L135" s="693" t="s">
        <v>2033</v>
      </c>
      <c r="M135" s="442">
        <v>1</v>
      </c>
      <c r="N135" s="455" t="s">
        <v>81</v>
      </c>
      <c r="O135" s="693"/>
      <c r="P135" s="151"/>
    </row>
    <row r="136" spans="1:16" ht="26.4">
      <c r="A136" s="444" t="s">
        <v>5</v>
      </c>
      <c r="B136" s="442" t="s">
        <v>2623</v>
      </c>
      <c r="C136" s="230" t="s">
        <v>1966</v>
      </c>
      <c r="D136" s="442" t="s">
        <v>24</v>
      </c>
      <c r="E136" s="687" t="s">
        <v>198</v>
      </c>
      <c r="F136" s="253" t="s">
        <v>51</v>
      </c>
      <c r="G136" s="693" t="s">
        <v>54</v>
      </c>
      <c r="H136" s="693" t="s">
        <v>1977</v>
      </c>
      <c r="I136" s="698" t="s">
        <v>1969</v>
      </c>
      <c r="J136" s="386" t="s">
        <v>98</v>
      </c>
      <c r="K136" s="693" t="s">
        <v>2008</v>
      </c>
      <c r="L136" s="693" t="s">
        <v>2009</v>
      </c>
      <c r="M136" s="442" t="s">
        <v>35</v>
      </c>
      <c r="N136" s="455" t="s">
        <v>81</v>
      </c>
      <c r="O136" s="693" t="s">
        <v>2039</v>
      </c>
      <c r="P136" s="151"/>
    </row>
    <row r="137" spans="1:16">
      <c r="A137" s="444" t="s">
        <v>5</v>
      </c>
      <c r="B137" s="442" t="s">
        <v>2623</v>
      </c>
      <c r="C137" s="230" t="s">
        <v>1966</v>
      </c>
      <c r="D137" s="442" t="s">
        <v>24</v>
      </c>
      <c r="E137" s="687" t="s">
        <v>198</v>
      </c>
      <c r="F137" s="253" t="s">
        <v>51</v>
      </c>
      <c r="G137" s="693" t="s">
        <v>54</v>
      </c>
      <c r="H137" s="693" t="s">
        <v>1982</v>
      </c>
      <c r="I137" s="698" t="s">
        <v>1967</v>
      </c>
      <c r="J137" s="386" t="s">
        <v>49</v>
      </c>
      <c r="K137" s="693" t="s">
        <v>1786</v>
      </c>
      <c r="L137" s="693" t="s">
        <v>97</v>
      </c>
      <c r="M137" s="442">
        <v>28</v>
      </c>
      <c r="N137" s="455" t="s">
        <v>81</v>
      </c>
      <c r="O137" s="693"/>
      <c r="P137" s="151"/>
    </row>
    <row r="138" spans="1:16" ht="26.4">
      <c r="A138" s="168" t="s">
        <v>5</v>
      </c>
      <c r="B138" s="442" t="s">
        <v>2623</v>
      </c>
      <c r="C138" s="230" t="s">
        <v>1966</v>
      </c>
      <c r="D138" s="442" t="s">
        <v>24</v>
      </c>
      <c r="E138" s="687" t="s">
        <v>198</v>
      </c>
      <c r="F138" s="253" t="s">
        <v>51</v>
      </c>
      <c r="G138" s="693" t="s">
        <v>54</v>
      </c>
      <c r="H138" s="693" t="s">
        <v>1982</v>
      </c>
      <c r="I138" s="698" t="s">
        <v>1969</v>
      </c>
      <c r="J138" s="386" t="s">
        <v>98</v>
      </c>
      <c r="K138" s="698" t="s">
        <v>2008</v>
      </c>
      <c r="L138" s="698" t="s">
        <v>2009</v>
      </c>
      <c r="M138" s="442" t="s">
        <v>35</v>
      </c>
      <c r="N138" s="442" t="s">
        <v>81</v>
      </c>
      <c r="O138" s="698" t="s">
        <v>2045</v>
      </c>
      <c r="P138" s="151"/>
    </row>
    <row r="139" spans="1:16" ht="92.4">
      <c r="A139" s="168" t="s">
        <v>5</v>
      </c>
      <c r="B139" s="442" t="s">
        <v>2623</v>
      </c>
      <c r="C139" s="230" t="s">
        <v>1966</v>
      </c>
      <c r="D139" s="442" t="s">
        <v>24</v>
      </c>
      <c r="E139" s="687" t="s">
        <v>198</v>
      </c>
      <c r="F139" s="253" t="s">
        <v>33</v>
      </c>
      <c r="G139" s="693" t="s">
        <v>2048</v>
      </c>
      <c r="H139" s="693" t="s">
        <v>1970</v>
      </c>
      <c r="I139" s="698" t="s">
        <v>386</v>
      </c>
      <c r="J139" s="386" t="s">
        <v>386</v>
      </c>
      <c r="K139" s="698" t="s">
        <v>386</v>
      </c>
      <c r="L139" s="698" t="s">
        <v>386</v>
      </c>
      <c r="M139" s="442" t="s">
        <v>386</v>
      </c>
      <c r="N139" s="442" t="s">
        <v>386</v>
      </c>
      <c r="O139" s="698" t="s">
        <v>386</v>
      </c>
      <c r="P139" s="151"/>
    </row>
    <row r="140" spans="1:16" ht="118.8">
      <c r="A140" s="168" t="s">
        <v>5</v>
      </c>
      <c r="B140" s="442" t="s">
        <v>2623</v>
      </c>
      <c r="C140" s="230" t="s">
        <v>1966</v>
      </c>
      <c r="D140" s="442" t="s">
        <v>24</v>
      </c>
      <c r="E140" s="687" t="s">
        <v>198</v>
      </c>
      <c r="F140" s="253" t="s">
        <v>33</v>
      </c>
      <c r="G140" s="693" t="s">
        <v>2049</v>
      </c>
      <c r="H140" s="693" t="s">
        <v>1971</v>
      </c>
      <c r="I140" s="698" t="s">
        <v>386</v>
      </c>
      <c r="J140" s="386" t="s">
        <v>386</v>
      </c>
      <c r="K140" s="698" t="s">
        <v>386</v>
      </c>
      <c r="L140" s="698" t="s">
        <v>386</v>
      </c>
      <c r="M140" s="442" t="s">
        <v>386</v>
      </c>
      <c r="N140" s="442" t="s">
        <v>386</v>
      </c>
      <c r="O140" s="698" t="s">
        <v>386</v>
      </c>
      <c r="P140" s="151"/>
    </row>
    <row r="141" spans="1:16" ht="92.4">
      <c r="A141" s="168" t="s">
        <v>5</v>
      </c>
      <c r="B141" s="442" t="s">
        <v>2623</v>
      </c>
      <c r="C141" s="230" t="s">
        <v>1966</v>
      </c>
      <c r="D141" s="442" t="s">
        <v>24</v>
      </c>
      <c r="E141" s="687" t="s">
        <v>198</v>
      </c>
      <c r="F141" s="253" t="s">
        <v>33</v>
      </c>
      <c r="G141" s="693" t="s">
        <v>2048</v>
      </c>
      <c r="H141" s="693" t="s">
        <v>1973</v>
      </c>
      <c r="I141" s="698" t="s">
        <v>386</v>
      </c>
      <c r="J141" s="386" t="s">
        <v>386</v>
      </c>
      <c r="K141" s="698" t="s">
        <v>386</v>
      </c>
      <c r="L141" s="698" t="s">
        <v>386</v>
      </c>
      <c r="M141" s="442" t="s">
        <v>386</v>
      </c>
      <c r="N141" s="442" t="s">
        <v>386</v>
      </c>
      <c r="O141" s="698" t="s">
        <v>386</v>
      </c>
      <c r="P141" s="151"/>
    </row>
    <row r="142" spans="1:16" ht="92.4">
      <c r="A142" s="168" t="s">
        <v>5</v>
      </c>
      <c r="B142" s="442" t="s">
        <v>2623</v>
      </c>
      <c r="C142" s="230" t="s">
        <v>1966</v>
      </c>
      <c r="D142" s="442" t="s">
        <v>24</v>
      </c>
      <c r="E142" s="687" t="s">
        <v>198</v>
      </c>
      <c r="F142" s="253" t="s">
        <v>33</v>
      </c>
      <c r="G142" s="693" t="s">
        <v>2048</v>
      </c>
      <c r="H142" s="693" t="s">
        <v>1974</v>
      </c>
      <c r="I142" s="698" t="s">
        <v>386</v>
      </c>
      <c r="J142" s="386" t="s">
        <v>386</v>
      </c>
      <c r="K142" s="698" t="s">
        <v>386</v>
      </c>
      <c r="L142" s="698" t="s">
        <v>386</v>
      </c>
      <c r="M142" s="442" t="s">
        <v>386</v>
      </c>
      <c r="N142" s="442" t="s">
        <v>386</v>
      </c>
      <c r="O142" s="698" t="s">
        <v>386</v>
      </c>
      <c r="P142" s="151"/>
    </row>
    <row r="143" spans="1:16" ht="92.4">
      <c r="A143" s="168" t="s">
        <v>5</v>
      </c>
      <c r="B143" s="442" t="s">
        <v>2623</v>
      </c>
      <c r="C143" s="230" t="s">
        <v>1966</v>
      </c>
      <c r="D143" s="442" t="s">
        <v>24</v>
      </c>
      <c r="E143" s="687" t="s">
        <v>198</v>
      </c>
      <c r="F143" s="253" t="s">
        <v>33</v>
      </c>
      <c r="G143" s="693" t="s">
        <v>2048</v>
      </c>
      <c r="H143" s="693" t="s">
        <v>1975</v>
      </c>
      <c r="I143" s="698" t="s">
        <v>386</v>
      </c>
      <c r="J143" s="386" t="s">
        <v>386</v>
      </c>
      <c r="K143" s="698" t="s">
        <v>386</v>
      </c>
      <c r="L143" s="698" t="s">
        <v>386</v>
      </c>
      <c r="M143" s="442" t="s">
        <v>386</v>
      </c>
      <c r="N143" s="442" t="s">
        <v>386</v>
      </c>
      <c r="O143" s="698" t="s">
        <v>386</v>
      </c>
      <c r="P143" s="151"/>
    </row>
    <row r="144" spans="1:16" ht="92.4">
      <c r="A144" s="168" t="s">
        <v>5</v>
      </c>
      <c r="B144" s="442" t="s">
        <v>2623</v>
      </c>
      <c r="C144" s="230" t="s">
        <v>1966</v>
      </c>
      <c r="D144" s="442" t="s">
        <v>24</v>
      </c>
      <c r="E144" s="687" t="s">
        <v>198</v>
      </c>
      <c r="F144" s="253" t="s">
        <v>33</v>
      </c>
      <c r="G144" s="693" t="s">
        <v>2048</v>
      </c>
      <c r="H144" s="693" t="s">
        <v>1981</v>
      </c>
      <c r="I144" s="698" t="s">
        <v>386</v>
      </c>
      <c r="J144" s="386" t="s">
        <v>386</v>
      </c>
      <c r="K144" s="698" t="s">
        <v>386</v>
      </c>
      <c r="L144" s="698" t="s">
        <v>386</v>
      </c>
      <c r="M144" s="442" t="s">
        <v>386</v>
      </c>
      <c r="N144" s="442" t="s">
        <v>386</v>
      </c>
      <c r="O144" s="698" t="s">
        <v>386</v>
      </c>
      <c r="P144" s="151"/>
    </row>
    <row r="145" spans="1:16" ht="92.4">
      <c r="A145" s="445" t="s">
        <v>5</v>
      </c>
      <c r="B145" s="446" t="s">
        <v>2623</v>
      </c>
      <c r="C145" s="447" t="s">
        <v>1966</v>
      </c>
      <c r="D145" s="446" t="s">
        <v>24</v>
      </c>
      <c r="E145" s="688" t="s">
        <v>198</v>
      </c>
      <c r="F145" s="445" t="s">
        <v>33</v>
      </c>
      <c r="G145" s="694" t="s">
        <v>2048</v>
      </c>
      <c r="H145" s="694" t="s">
        <v>1983</v>
      </c>
      <c r="I145" s="699" t="s">
        <v>386</v>
      </c>
      <c r="J145" s="457" t="s">
        <v>386</v>
      </c>
      <c r="K145" s="699" t="s">
        <v>386</v>
      </c>
      <c r="L145" s="699" t="s">
        <v>386</v>
      </c>
      <c r="M145" s="446" t="s">
        <v>386</v>
      </c>
      <c r="N145" s="446" t="s">
        <v>386</v>
      </c>
      <c r="O145" s="699" t="s">
        <v>386</v>
      </c>
      <c r="P145" s="151"/>
    </row>
    <row r="146" spans="1:16" s="385" customFormat="1" ht="118.8">
      <c r="A146" s="385" t="s">
        <v>5</v>
      </c>
      <c r="B146" s="448" t="s">
        <v>2623</v>
      </c>
      <c r="C146" s="231" t="s">
        <v>1966</v>
      </c>
      <c r="D146" s="448" t="s">
        <v>24</v>
      </c>
      <c r="E146" s="689" t="s">
        <v>198</v>
      </c>
      <c r="F146" s="385" t="s">
        <v>33</v>
      </c>
      <c r="G146" s="695" t="s">
        <v>2049</v>
      </c>
      <c r="H146" s="695" t="s">
        <v>1989</v>
      </c>
      <c r="I146" s="695" t="s">
        <v>386</v>
      </c>
      <c r="J146" s="705" t="s">
        <v>386</v>
      </c>
      <c r="K146" s="709" t="s">
        <v>386</v>
      </c>
      <c r="L146" s="695" t="s">
        <v>386</v>
      </c>
      <c r="M146" s="448" t="s">
        <v>386</v>
      </c>
      <c r="N146" s="448" t="s">
        <v>386</v>
      </c>
      <c r="O146" s="695" t="s">
        <v>386</v>
      </c>
    </row>
  </sheetData>
  <pageMargins left="0.70866141732283472" right="0.70866141732283472" top="0.74803149606299213" bottom="0.74803149606299213" header="0.31496062992125984" footer="0.31496062992125984"/>
  <pageSetup paperSize="8" orientation="landscape" r:id="rId1"/>
  <headerFooter alignWithMargins="0">
    <oddHeader>&amp;RAnnex 2 - ESP_WP-2021_Tables</oddHeader>
    <oddFooter>&amp;C&amp;P /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0"/>
  <sheetViews>
    <sheetView tabSelected="1" view="pageBreakPreview" zoomScale="69" zoomScaleNormal="100" workbookViewId="0">
      <selection activeCell="L303" sqref="L303"/>
    </sheetView>
  </sheetViews>
  <sheetFormatPr defaultColWidth="11.44140625" defaultRowHeight="13.2"/>
  <cols>
    <col min="1" max="1" width="6.77734375" style="12" customWidth="1"/>
    <col min="2" max="2" width="16.21875" style="12" customWidth="1"/>
    <col min="3" max="3" width="20.33203125" style="669" customWidth="1"/>
    <col min="4" max="4" width="11.44140625" style="12"/>
    <col min="5" max="5" width="22.109375" style="669" customWidth="1"/>
    <col min="6" max="6" width="13.44140625" style="669" customWidth="1"/>
    <col min="7" max="7" width="17.88671875" style="12" customWidth="1"/>
    <col min="8" max="8" width="32.6640625" style="669" customWidth="1"/>
    <col min="9" max="9" width="11.44140625" style="12"/>
    <col min="10" max="10" width="41.21875" style="669" customWidth="1"/>
    <col min="11" max="16384" width="11.44140625" style="12"/>
  </cols>
  <sheetData>
    <row r="1" spans="1:10" ht="13.8">
      <c r="A1" s="75" t="s">
        <v>287</v>
      </c>
      <c r="B1" s="160"/>
      <c r="C1" s="716"/>
      <c r="D1" s="160"/>
      <c r="E1" s="716"/>
      <c r="F1" s="716"/>
      <c r="G1" s="160"/>
      <c r="H1" s="716"/>
      <c r="I1" s="160"/>
      <c r="J1" s="733"/>
    </row>
    <row r="2" spans="1:10" ht="13.8">
      <c r="A2" s="201"/>
      <c r="B2" s="272"/>
      <c r="C2" s="717"/>
      <c r="D2" s="272"/>
      <c r="E2" s="717"/>
      <c r="F2" s="717"/>
      <c r="G2" s="272"/>
      <c r="H2" s="675" t="s">
        <v>29</v>
      </c>
      <c r="I2" s="199"/>
      <c r="J2" s="597" t="s">
        <v>2119</v>
      </c>
    </row>
    <row r="3" spans="1:10">
      <c r="A3" s="273"/>
      <c r="B3" s="274"/>
      <c r="C3" s="718"/>
      <c r="D3" s="274"/>
      <c r="E3" s="718"/>
      <c r="F3" s="718"/>
      <c r="G3" s="274"/>
      <c r="H3" s="676" t="s">
        <v>30</v>
      </c>
      <c r="I3" s="200"/>
      <c r="J3" s="582" t="s">
        <v>2599</v>
      </c>
    </row>
    <row r="4" spans="1:10" ht="52.8">
      <c r="A4" s="50" t="s">
        <v>0</v>
      </c>
      <c r="B4" s="10" t="s">
        <v>242</v>
      </c>
      <c r="C4" s="10" t="s">
        <v>3</v>
      </c>
      <c r="D4" s="10" t="s">
        <v>2641</v>
      </c>
      <c r="E4" s="161" t="s">
        <v>119</v>
      </c>
      <c r="F4" s="10" t="s">
        <v>88</v>
      </c>
      <c r="G4" s="10" t="s">
        <v>170</v>
      </c>
      <c r="H4" s="162" t="s">
        <v>199</v>
      </c>
      <c r="I4" s="162" t="s">
        <v>241</v>
      </c>
      <c r="J4" s="163" t="s">
        <v>14</v>
      </c>
    </row>
    <row r="5" spans="1:10" s="122" customFormat="1" ht="26.4">
      <c r="A5" s="156" t="s">
        <v>5</v>
      </c>
      <c r="B5" s="119" t="s">
        <v>2119</v>
      </c>
      <c r="C5" s="719" t="s">
        <v>47</v>
      </c>
      <c r="D5" s="150" t="s">
        <v>24</v>
      </c>
      <c r="E5" s="723" t="s">
        <v>1551</v>
      </c>
      <c r="F5" s="728" t="s">
        <v>1125</v>
      </c>
      <c r="G5" s="366" t="s">
        <v>617</v>
      </c>
      <c r="H5" s="679" t="s">
        <v>35</v>
      </c>
      <c r="I5" s="119" t="s">
        <v>2</v>
      </c>
      <c r="J5" s="728"/>
    </row>
    <row r="6" spans="1:10" s="122" customFormat="1" ht="26.4">
      <c r="A6" s="156" t="s">
        <v>5</v>
      </c>
      <c r="B6" s="119" t="s">
        <v>2119</v>
      </c>
      <c r="C6" s="719" t="s">
        <v>1154</v>
      </c>
      <c r="D6" s="150" t="s">
        <v>24</v>
      </c>
      <c r="E6" s="698" t="s">
        <v>2220</v>
      </c>
      <c r="F6" s="719" t="s">
        <v>1125</v>
      </c>
      <c r="G6" s="150" t="s">
        <v>618</v>
      </c>
      <c r="H6" s="679" t="s">
        <v>35</v>
      </c>
      <c r="I6" s="120" t="s">
        <v>2</v>
      </c>
      <c r="J6" s="719"/>
    </row>
    <row r="7" spans="1:10" ht="26.4">
      <c r="A7" s="156" t="s">
        <v>5</v>
      </c>
      <c r="B7" s="119" t="s">
        <v>2119</v>
      </c>
      <c r="C7" s="719" t="s">
        <v>41</v>
      </c>
      <c r="D7" s="150" t="s">
        <v>619</v>
      </c>
      <c r="E7" s="724" t="s">
        <v>1552</v>
      </c>
      <c r="F7" s="719" t="s">
        <v>1125</v>
      </c>
      <c r="G7" s="150" t="s">
        <v>128</v>
      </c>
      <c r="H7" s="679" t="s">
        <v>35</v>
      </c>
      <c r="I7" s="120" t="s">
        <v>2</v>
      </c>
      <c r="J7" s="719"/>
    </row>
    <row r="8" spans="1:10">
      <c r="A8" s="156" t="s">
        <v>5</v>
      </c>
      <c r="B8" s="119" t="s">
        <v>2119</v>
      </c>
      <c r="C8" s="719" t="s">
        <v>41</v>
      </c>
      <c r="D8" s="150" t="s">
        <v>127</v>
      </c>
      <c r="E8" s="725" t="s">
        <v>592</v>
      </c>
      <c r="F8" s="719" t="s">
        <v>1125</v>
      </c>
      <c r="G8" s="150" t="s">
        <v>620</v>
      </c>
      <c r="H8" s="679" t="s">
        <v>35</v>
      </c>
      <c r="I8" s="120" t="s">
        <v>2</v>
      </c>
      <c r="J8" s="719"/>
    </row>
    <row r="9" spans="1:10">
      <c r="A9" s="229" t="s">
        <v>5</v>
      </c>
      <c r="B9" s="229" t="s">
        <v>2119</v>
      </c>
      <c r="C9" s="708" t="s">
        <v>41</v>
      </c>
      <c r="D9" s="233" t="s">
        <v>24</v>
      </c>
      <c r="E9" s="708" t="s">
        <v>1509</v>
      </c>
      <c r="F9" s="729" t="s">
        <v>1155</v>
      </c>
      <c r="G9" s="233" t="s">
        <v>1420</v>
      </c>
      <c r="H9" s="455" t="s">
        <v>35</v>
      </c>
      <c r="I9" s="229" t="s">
        <v>2</v>
      </c>
      <c r="J9" s="696" t="s">
        <v>1553</v>
      </c>
    </row>
    <row r="10" spans="1:10">
      <c r="A10" s="229" t="s">
        <v>5</v>
      </c>
      <c r="B10" s="229" t="s">
        <v>2119</v>
      </c>
      <c r="C10" s="708" t="s">
        <v>41</v>
      </c>
      <c r="D10" s="233" t="s">
        <v>24</v>
      </c>
      <c r="E10" s="708" t="s">
        <v>1509</v>
      </c>
      <c r="F10" s="729" t="s">
        <v>1155</v>
      </c>
      <c r="G10" s="233" t="s">
        <v>1421</v>
      </c>
      <c r="H10" s="455" t="s">
        <v>35</v>
      </c>
      <c r="I10" s="229" t="s">
        <v>2</v>
      </c>
      <c r="J10" s="696" t="s">
        <v>1553</v>
      </c>
    </row>
    <row r="11" spans="1:10">
      <c r="A11" s="229" t="s">
        <v>5</v>
      </c>
      <c r="B11" s="229" t="s">
        <v>2119</v>
      </c>
      <c r="C11" s="708" t="s">
        <v>41</v>
      </c>
      <c r="D11" s="233" t="s">
        <v>24</v>
      </c>
      <c r="E11" s="708" t="s">
        <v>1509</v>
      </c>
      <c r="F11" s="729" t="s">
        <v>1155</v>
      </c>
      <c r="G11" s="233" t="s">
        <v>2300</v>
      </c>
      <c r="H11" s="455" t="s">
        <v>35</v>
      </c>
      <c r="I11" s="229" t="s">
        <v>2</v>
      </c>
      <c r="J11" s="696" t="s">
        <v>1553</v>
      </c>
    </row>
    <row r="12" spans="1:10">
      <c r="A12" s="229" t="s">
        <v>5</v>
      </c>
      <c r="B12" s="229" t="s">
        <v>2119</v>
      </c>
      <c r="C12" s="708" t="s">
        <v>41</v>
      </c>
      <c r="D12" s="233" t="s">
        <v>24</v>
      </c>
      <c r="E12" s="708" t="s">
        <v>1509</v>
      </c>
      <c r="F12" s="729" t="s">
        <v>1155</v>
      </c>
      <c r="G12" s="233" t="s">
        <v>1416</v>
      </c>
      <c r="H12" s="455" t="s">
        <v>35</v>
      </c>
      <c r="I12" s="229" t="s">
        <v>2</v>
      </c>
      <c r="J12" s="696" t="s">
        <v>1553</v>
      </c>
    </row>
    <row r="13" spans="1:10" ht="26.4">
      <c r="A13" s="229" t="s">
        <v>5</v>
      </c>
      <c r="B13" s="229" t="s">
        <v>2119</v>
      </c>
      <c r="C13" s="708" t="s">
        <v>41</v>
      </c>
      <c r="D13" s="233" t="s">
        <v>24</v>
      </c>
      <c r="E13" s="708" t="s">
        <v>1629</v>
      </c>
      <c r="F13" s="729" t="s">
        <v>1155</v>
      </c>
      <c r="G13" s="233" t="s">
        <v>1422</v>
      </c>
      <c r="H13" s="455" t="s">
        <v>35</v>
      </c>
      <c r="I13" s="229" t="s">
        <v>2</v>
      </c>
      <c r="J13" s="696" t="s">
        <v>1553</v>
      </c>
    </row>
    <row r="14" spans="1:10" ht="26.4">
      <c r="A14" s="229" t="s">
        <v>5</v>
      </c>
      <c r="B14" s="229" t="s">
        <v>2119</v>
      </c>
      <c r="C14" s="708" t="s">
        <v>41</v>
      </c>
      <c r="D14" s="233" t="s">
        <v>24</v>
      </c>
      <c r="E14" s="708" t="s">
        <v>1678</v>
      </c>
      <c r="F14" s="729" t="s">
        <v>1125</v>
      </c>
      <c r="G14" s="233" t="s">
        <v>1662</v>
      </c>
      <c r="H14" s="455" t="s">
        <v>35</v>
      </c>
      <c r="I14" s="229" t="s">
        <v>2</v>
      </c>
      <c r="J14" s="696" t="s">
        <v>1553</v>
      </c>
    </row>
    <row r="15" spans="1:10">
      <c r="A15" s="229" t="s">
        <v>5</v>
      </c>
      <c r="B15" s="229" t="s">
        <v>2119</v>
      </c>
      <c r="C15" s="708" t="s">
        <v>41</v>
      </c>
      <c r="D15" s="233" t="s">
        <v>24</v>
      </c>
      <c r="E15" s="708" t="s">
        <v>1474</v>
      </c>
      <c r="F15" s="729" t="s">
        <v>1125</v>
      </c>
      <c r="G15" s="233" t="s">
        <v>1666</v>
      </c>
      <c r="H15" s="455" t="s">
        <v>35</v>
      </c>
      <c r="I15" s="229" t="s">
        <v>2</v>
      </c>
      <c r="J15" s="696" t="s">
        <v>1553</v>
      </c>
    </row>
    <row r="16" spans="1:10">
      <c r="A16" s="229" t="s">
        <v>5</v>
      </c>
      <c r="B16" s="229" t="s">
        <v>2119</v>
      </c>
      <c r="C16" s="708" t="s">
        <v>41</v>
      </c>
      <c r="D16" s="233" t="s">
        <v>24</v>
      </c>
      <c r="E16" s="708" t="s">
        <v>1677</v>
      </c>
      <c r="F16" s="729" t="s">
        <v>1125</v>
      </c>
      <c r="G16" s="233" t="s">
        <v>1669</v>
      </c>
      <c r="H16" s="455" t="s">
        <v>35</v>
      </c>
      <c r="I16" s="229" t="s">
        <v>2</v>
      </c>
      <c r="J16" s="696" t="s">
        <v>1553</v>
      </c>
    </row>
    <row r="17" spans="1:10" ht="26.4">
      <c r="A17" s="229" t="s">
        <v>5</v>
      </c>
      <c r="B17" s="229" t="s">
        <v>2036</v>
      </c>
      <c r="C17" s="708" t="s">
        <v>1033</v>
      </c>
      <c r="D17" s="233" t="s">
        <v>1034</v>
      </c>
      <c r="E17" s="708" t="s">
        <v>1118</v>
      </c>
      <c r="F17" s="730" t="s">
        <v>1125</v>
      </c>
      <c r="G17" s="233" t="s">
        <v>1126</v>
      </c>
      <c r="H17" s="455" t="s">
        <v>35</v>
      </c>
      <c r="I17" s="229" t="s">
        <v>2</v>
      </c>
      <c r="J17" s="696"/>
    </row>
    <row r="18" spans="1:10" ht="26.4">
      <c r="A18" s="229" t="s">
        <v>5</v>
      </c>
      <c r="B18" s="229" t="s">
        <v>2036</v>
      </c>
      <c r="C18" s="708" t="s">
        <v>1033</v>
      </c>
      <c r="D18" s="233" t="s">
        <v>1034</v>
      </c>
      <c r="E18" s="708" t="s">
        <v>1118</v>
      </c>
      <c r="F18" s="730" t="s">
        <v>1125</v>
      </c>
      <c r="G18" s="233" t="s">
        <v>1128</v>
      </c>
      <c r="H18" s="455" t="s">
        <v>35</v>
      </c>
      <c r="I18" s="229" t="s">
        <v>2</v>
      </c>
      <c r="J18" s="696"/>
    </row>
    <row r="19" spans="1:10" ht="26.4">
      <c r="A19" s="229" t="s">
        <v>5</v>
      </c>
      <c r="B19" s="229" t="s">
        <v>2036</v>
      </c>
      <c r="C19" s="708" t="s">
        <v>1033</v>
      </c>
      <c r="D19" s="233" t="s">
        <v>1034</v>
      </c>
      <c r="E19" s="708" t="s">
        <v>1118</v>
      </c>
      <c r="F19" s="730" t="s">
        <v>1125</v>
      </c>
      <c r="G19" s="233" t="s">
        <v>1129</v>
      </c>
      <c r="H19" s="455" t="s">
        <v>35</v>
      </c>
      <c r="I19" s="229" t="s">
        <v>2</v>
      </c>
      <c r="J19" s="696"/>
    </row>
    <row r="20" spans="1:10" ht="26.4">
      <c r="A20" s="229" t="s">
        <v>5</v>
      </c>
      <c r="B20" s="229" t="s">
        <v>2036</v>
      </c>
      <c r="C20" s="708" t="s">
        <v>1033</v>
      </c>
      <c r="D20" s="233" t="s">
        <v>1034</v>
      </c>
      <c r="E20" s="708" t="s">
        <v>1118</v>
      </c>
      <c r="F20" s="730" t="s">
        <v>1130</v>
      </c>
      <c r="G20" s="233" t="s">
        <v>1131</v>
      </c>
      <c r="H20" s="696" t="s">
        <v>1127</v>
      </c>
      <c r="I20" s="229" t="s">
        <v>2</v>
      </c>
      <c r="J20" s="696" t="s">
        <v>1132</v>
      </c>
    </row>
    <row r="21" spans="1:10" ht="26.4">
      <c r="A21" s="229" t="s">
        <v>5</v>
      </c>
      <c r="B21" s="229" t="s">
        <v>2036</v>
      </c>
      <c r="C21" s="708" t="s">
        <v>1033</v>
      </c>
      <c r="D21" s="233" t="s">
        <v>1034</v>
      </c>
      <c r="E21" s="708" t="s">
        <v>1118</v>
      </c>
      <c r="F21" s="730" t="s">
        <v>1130</v>
      </c>
      <c r="G21" s="233" t="s">
        <v>1133</v>
      </c>
      <c r="H21" s="696" t="s">
        <v>1127</v>
      </c>
      <c r="I21" s="229" t="s">
        <v>2</v>
      </c>
      <c r="J21" s="696" t="s">
        <v>1132</v>
      </c>
    </row>
    <row r="22" spans="1:10" ht="26.4">
      <c r="A22" s="229" t="s">
        <v>5</v>
      </c>
      <c r="B22" s="229" t="s">
        <v>2036</v>
      </c>
      <c r="C22" s="708" t="s">
        <v>1033</v>
      </c>
      <c r="D22" s="233" t="s">
        <v>1034</v>
      </c>
      <c r="E22" s="708" t="s">
        <v>1118</v>
      </c>
      <c r="F22" s="730" t="s">
        <v>1130</v>
      </c>
      <c r="G22" s="233" t="s">
        <v>1134</v>
      </c>
      <c r="H22" s="696" t="s">
        <v>1127</v>
      </c>
      <c r="I22" s="229" t="s">
        <v>2</v>
      </c>
      <c r="J22" s="696" t="s">
        <v>1132</v>
      </c>
    </row>
    <row r="23" spans="1:10" ht="26.4">
      <c r="A23" s="229" t="s">
        <v>5</v>
      </c>
      <c r="B23" s="229" t="s">
        <v>2036</v>
      </c>
      <c r="C23" s="708" t="s">
        <v>1033</v>
      </c>
      <c r="D23" s="233" t="s">
        <v>1034</v>
      </c>
      <c r="E23" s="708" t="s">
        <v>1123</v>
      </c>
      <c r="F23" s="730" t="s">
        <v>1125</v>
      </c>
      <c r="G23" s="233" t="s">
        <v>1135</v>
      </c>
      <c r="H23" s="455" t="s">
        <v>35</v>
      </c>
      <c r="I23" s="229" t="s">
        <v>2</v>
      </c>
      <c r="J23" s="696"/>
    </row>
    <row r="24" spans="1:10" ht="26.4">
      <c r="A24" s="229" t="s">
        <v>5</v>
      </c>
      <c r="B24" s="229" t="s">
        <v>2036</v>
      </c>
      <c r="C24" s="708" t="s">
        <v>1033</v>
      </c>
      <c r="D24" s="233" t="s">
        <v>1034</v>
      </c>
      <c r="E24" s="708" t="s">
        <v>1120</v>
      </c>
      <c r="F24" s="730" t="s">
        <v>1125</v>
      </c>
      <c r="G24" s="233" t="s">
        <v>1136</v>
      </c>
      <c r="H24" s="455" t="s">
        <v>35</v>
      </c>
      <c r="I24" s="229" t="s">
        <v>2</v>
      </c>
      <c r="J24" s="696"/>
    </row>
    <row r="25" spans="1:10" ht="26.4">
      <c r="A25" s="229" t="s">
        <v>5</v>
      </c>
      <c r="B25" s="229" t="s">
        <v>2036</v>
      </c>
      <c r="C25" s="708" t="s">
        <v>1033</v>
      </c>
      <c r="D25" s="233" t="s">
        <v>1034</v>
      </c>
      <c r="E25" s="708" t="s">
        <v>1120</v>
      </c>
      <c r="F25" s="730" t="s">
        <v>1125</v>
      </c>
      <c r="G25" s="233" t="s">
        <v>1137</v>
      </c>
      <c r="H25" s="455" t="s">
        <v>35</v>
      </c>
      <c r="I25" s="229" t="s">
        <v>2</v>
      </c>
      <c r="J25" s="696"/>
    </row>
    <row r="26" spans="1:10" ht="26.4">
      <c r="A26" s="229" t="s">
        <v>5</v>
      </c>
      <c r="B26" s="229" t="s">
        <v>2036</v>
      </c>
      <c r="C26" s="708" t="s">
        <v>1033</v>
      </c>
      <c r="D26" s="233" t="s">
        <v>1034</v>
      </c>
      <c r="E26" s="708" t="s">
        <v>1120</v>
      </c>
      <c r="F26" s="730" t="s">
        <v>1130</v>
      </c>
      <c r="G26" s="233" t="s">
        <v>1138</v>
      </c>
      <c r="H26" s="696" t="s">
        <v>1127</v>
      </c>
      <c r="I26" s="229" t="s">
        <v>2</v>
      </c>
      <c r="J26" s="696" t="s">
        <v>1132</v>
      </c>
    </row>
    <row r="27" spans="1:10" ht="26.4">
      <c r="A27" s="229" t="s">
        <v>5</v>
      </c>
      <c r="B27" s="229" t="s">
        <v>2036</v>
      </c>
      <c r="C27" s="708" t="s">
        <v>1033</v>
      </c>
      <c r="D27" s="233" t="s">
        <v>1034</v>
      </c>
      <c r="E27" s="708" t="s">
        <v>1120</v>
      </c>
      <c r="F27" s="730" t="s">
        <v>1125</v>
      </c>
      <c r="G27" s="233" t="s">
        <v>1139</v>
      </c>
      <c r="H27" s="696" t="s">
        <v>1127</v>
      </c>
      <c r="I27" s="229" t="s">
        <v>2</v>
      </c>
      <c r="J27" s="696" t="s">
        <v>1132</v>
      </c>
    </row>
    <row r="28" spans="1:10" ht="26.4">
      <c r="A28" s="229" t="s">
        <v>5</v>
      </c>
      <c r="B28" s="229" t="s">
        <v>2036</v>
      </c>
      <c r="C28" s="708" t="s">
        <v>1033</v>
      </c>
      <c r="D28" s="233" t="s">
        <v>1034</v>
      </c>
      <c r="E28" s="708" t="s">
        <v>1114</v>
      </c>
      <c r="F28" s="730" t="s">
        <v>1125</v>
      </c>
      <c r="G28" s="233" t="s">
        <v>1140</v>
      </c>
      <c r="H28" s="696" t="s">
        <v>1127</v>
      </c>
      <c r="I28" s="229" t="s">
        <v>2</v>
      </c>
      <c r="J28" s="696" t="s">
        <v>1132</v>
      </c>
    </row>
    <row r="29" spans="1:10" ht="26.4">
      <c r="A29" s="229" t="s">
        <v>5</v>
      </c>
      <c r="B29" s="229" t="s">
        <v>2036</v>
      </c>
      <c r="C29" s="708" t="s">
        <v>1033</v>
      </c>
      <c r="D29" s="233" t="s">
        <v>1034</v>
      </c>
      <c r="E29" s="708" t="s">
        <v>1114</v>
      </c>
      <c r="F29" s="730" t="s">
        <v>1125</v>
      </c>
      <c r="G29" s="233" t="s">
        <v>1141</v>
      </c>
      <c r="H29" s="455" t="s">
        <v>35</v>
      </c>
      <c r="I29" s="229" t="s">
        <v>2</v>
      </c>
      <c r="J29" s="696"/>
    </row>
    <row r="30" spans="1:10" ht="26.4">
      <c r="A30" s="229" t="s">
        <v>5</v>
      </c>
      <c r="B30" s="229" t="s">
        <v>2036</v>
      </c>
      <c r="C30" s="708" t="s">
        <v>1033</v>
      </c>
      <c r="D30" s="233" t="s">
        <v>1034</v>
      </c>
      <c r="E30" s="708" t="s">
        <v>1114</v>
      </c>
      <c r="F30" s="730" t="s">
        <v>1125</v>
      </c>
      <c r="G30" s="233" t="s">
        <v>1142</v>
      </c>
      <c r="H30" s="455" t="s">
        <v>35</v>
      </c>
      <c r="I30" s="229" t="s">
        <v>2</v>
      </c>
      <c r="J30" s="696"/>
    </row>
    <row r="31" spans="1:10" ht="26.4">
      <c r="A31" s="229" t="s">
        <v>5</v>
      </c>
      <c r="B31" s="229" t="s">
        <v>2036</v>
      </c>
      <c r="C31" s="708" t="s">
        <v>1033</v>
      </c>
      <c r="D31" s="233" t="s">
        <v>1034</v>
      </c>
      <c r="E31" s="708" t="s">
        <v>1114</v>
      </c>
      <c r="F31" s="730" t="s">
        <v>1125</v>
      </c>
      <c r="G31" s="233" t="s">
        <v>1143</v>
      </c>
      <c r="H31" s="455" t="s">
        <v>35</v>
      </c>
      <c r="I31" s="229" t="s">
        <v>2</v>
      </c>
      <c r="J31" s="696"/>
    </row>
    <row r="32" spans="1:10" ht="26.4">
      <c r="A32" s="229" t="s">
        <v>5</v>
      </c>
      <c r="B32" s="229" t="s">
        <v>2036</v>
      </c>
      <c r="C32" s="708" t="s">
        <v>1033</v>
      </c>
      <c r="D32" s="233" t="s">
        <v>1034</v>
      </c>
      <c r="E32" s="708" t="s">
        <v>1114</v>
      </c>
      <c r="F32" s="730" t="s">
        <v>1125</v>
      </c>
      <c r="G32" s="233" t="s">
        <v>1144</v>
      </c>
      <c r="H32" s="455" t="s">
        <v>35</v>
      </c>
      <c r="I32" s="229" t="s">
        <v>2</v>
      </c>
      <c r="J32" s="696"/>
    </row>
    <row r="33" spans="1:10" ht="26.4">
      <c r="A33" s="229" t="s">
        <v>5</v>
      </c>
      <c r="B33" s="229" t="s">
        <v>2036</v>
      </c>
      <c r="C33" s="708" t="s">
        <v>1033</v>
      </c>
      <c r="D33" s="233" t="s">
        <v>1034</v>
      </c>
      <c r="E33" s="708" t="s">
        <v>1114</v>
      </c>
      <c r="F33" s="730" t="s">
        <v>1125</v>
      </c>
      <c r="G33" s="233" t="s">
        <v>1145</v>
      </c>
      <c r="H33" s="455" t="s">
        <v>35</v>
      </c>
      <c r="I33" s="229" t="s">
        <v>2</v>
      </c>
      <c r="J33" s="696"/>
    </row>
    <row r="34" spans="1:10" ht="26.4">
      <c r="A34" s="229" t="s">
        <v>5</v>
      </c>
      <c r="B34" s="229" t="s">
        <v>2036</v>
      </c>
      <c r="C34" s="708" t="s">
        <v>1033</v>
      </c>
      <c r="D34" s="233" t="s">
        <v>1034</v>
      </c>
      <c r="E34" s="708" t="s">
        <v>1114</v>
      </c>
      <c r="F34" s="730" t="s">
        <v>1130</v>
      </c>
      <c r="G34" s="233" t="s">
        <v>1146</v>
      </c>
      <c r="H34" s="696" t="s">
        <v>1127</v>
      </c>
      <c r="I34" s="229" t="s">
        <v>2</v>
      </c>
      <c r="J34" s="696" t="s">
        <v>1132</v>
      </c>
    </row>
    <row r="35" spans="1:10" ht="26.4">
      <c r="A35" s="229" t="s">
        <v>5</v>
      </c>
      <c r="B35" s="229" t="s">
        <v>2036</v>
      </c>
      <c r="C35" s="708" t="s">
        <v>1033</v>
      </c>
      <c r="D35" s="233" t="s">
        <v>1034</v>
      </c>
      <c r="E35" s="708" t="s">
        <v>1114</v>
      </c>
      <c r="F35" s="730" t="s">
        <v>1130</v>
      </c>
      <c r="G35" s="233" t="s">
        <v>1147</v>
      </c>
      <c r="H35" s="696" t="s">
        <v>1127</v>
      </c>
      <c r="I35" s="229" t="s">
        <v>2</v>
      </c>
      <c r="J35" s="696" t="s">
        <v>1132</v>
      </c>
    </row>
    <row r="36" spans="1:10" ht="26.4">
      <c r="A36" s="229" t="s">
        <v>5</v>
      </c>
      <c r="B36" s="229" t="s">
        <v>2036</v>
      </c>
      <c r="C36" s="708" t="s">
        <v>1033</v>
      </c>
      <c r="D36" s="233" t="s">
        <v>1034</v>
      </c>
      <c r="E36" s="708" t="s">
        <v>1114</v>
      </c>
      <c r="F36" s="730" t="s">
        <v>1130</v>
      </c>
      <c r="G36" s="233" t="s">
        <v>1148</v>
      </c>
      <c r="H36" s="696" t="s">
        <v>1127</v>
      </c>
      <c r="I36" s="229" t="s">
        <v>2</v>
      </c>
      <c r="J36" s="696" t="s">
        <v>1132</v>
      </c>
    </row>
    <row r="37" spans="1:10" ht="26.4">
      <c r="A37" s="229" t="s">
        <v>5</v>
      </c>
      <c r="B37" s="229" t="s">
        <v>2036</v>
      </c>
      <c r="C37" s="708" t="s">
        <v>1033</v>
      </c>
      <c r="D37" s="233" t="s">
        <v>1034</v>
      </c>
      <c r="E37" s="708" t="s">
        <v>1114</v>
      </c>
      <c r="F37" s="730" t="s">
        <v>1130</v>
      </c>
      <c r="G37" s="233" t="s">
        <v>1149</v>
      </c>
      <c r="H37" s="696" t="s">
        <v>1127</v>
      </c>
      <c r="I37" s="229" t="s">
        <v>2</v>
      </c>
      <c r="J37" s="696" t="s">
        <v>1132</v>
      </c>
    </row>
    <row r="38" spans="1:10" ht="26.4">
      <c r="A38" s="229" t="s">
        <v>5</v>
      </c>
      <c r="B38" s="229" t="s">
        <v>2036</v>
      </c>
      <c r="C38" s="708" t="s">
        <v>1033</v>
      </c>
      <c r="D38" s="233" t="s">
        <v>1034</v>
      </c>
      <c r="E38" s="708" t="s">
        <v>1114</v>
      </c>
      <c r="F38" s="730" t="s">
        <v>1130</v>
      </c>
      <c r="G38" s="233" t="s">
        <v>1150</v>
      </c>
      <c r="H38" s="696" t="s">
        <v>1127</v>
      </c>
      <c r="I38" s="229" t="s">
        <v>2</v>
      </c>
      <c r="J38" s="696" t="s">
        <v>1132</v>
      </c>
    </row>
    <row r="39" spans="1:10" ht="26.4">
      <c r="A39" s="229" t="s">
        <v>5</v>
      </c>
      <c r="B39" s="229" t="s">
        <v>2036</v>
      </c>
      <c r="C39" s="708" t="s">
        <v>1033</v>
      </c>
      <c r="D39" s="233" t="s">
        <v>1034</v>
      </c>
      <c r="E39" s="708" t="s">
        <v>1121</v>
      </c>
      <c r="F39" s="730" t="s">
        <v>1125</v>
      </c>
      <c r="G39" s="233" t="s">
        <v>1151</v>
      </c>
      <c r="H39" s="455" t="s">
        <v>35</v>
      </c>
      <c r="I39" s="229" t="s">
        <v>2</v>
      </c>
      <c r="J39" s="696"/>
    </row>
    <row r="40" spans="1:10" ht="26.4">
      <c r="A40" s="229" t="s">
        <v>5</v>
      </c>
      <c r="B40" s="229" t="s">
        <v>2036</v>
      </c>
      <c r="C40" s="708" t="s">
        <v>1033</v>
      </c>
      <c r="D40" s="233" t="s">
        <v>1034</v>
      </c>
      <c r="E40" s="708" t="s">
        <v>1121</v>
      </c>
      <c r="F40" s="730" t="s">
        <v>1125</v>
      </c>
      <c r="G40" s="233" t="s">
        <v>1152</v>
      </c>
      <c r="H40" s="455" t="s">
        <v>35</v>
      </c>
      <c r="I40" s="229" t="s">
        <v>2</v>
      </c>
      <c r="J40" s="696"/>
    </row>
    <row r="41" spans="1:10" ht="26.4">
      <c r="A41" s="229" t="s">
        <v>5</v>
      </c>
      <c r="B41" s="229" t="s">
        <v>2036</v>
      </c>
      <c r="C41" s="708" t="s">
        <v>1033</v>
      </c>
      <c r="D41" s="233" t="s">
        <v>1034</v>
      </c>
      <c r="E41" s="708" t="s">
        <v>1121</v>
      </c>
      <c r="F41" s="730" t="s">
        <v>1130</v>
      </c>
      <c r="G41" s="233" t="s">
        <v>1153</v>
      </c>
      <c r="H41" s="696" t="s">
        <v>1127</v>
      </c>
      <c r="I41" s="229" t="s">
        <v>2</v>
      </c>
      <c r="J41" s="696" t="s">
        <v>1132</v>
      </c>
    </row>
    <row r="42" spans="1:10" ht="26.4">
      <c r="A42" s="120" t="s">
        <v>5</v>
      </c>
      <c r="B42" s="120" t="s">
        <v>2119</v>
      </c>
      <c r="C42" s="720" t="s">
        <v>678</v>
      </c>
      <c r="D42" s="150" t="s">
        <v>438</v>
      </c>
      <c r="E42" s="726" t="s">
        <v>2258</v>
      </c>
      <c r="F42" s="729" t="s">
        <v>1125</v>
      </c>
      <c r="G42" s="150" t="s">
        <v>723</v>
      </c>
      <c r="H42" s="677" t="s">
        <v>35</v>
      </c>
      <c r="I42" s="120" t="s">
        <v>2</v>
      </c>
      <c r="J42" s="669" t="s">
        <v>2259</v>
      </c>
    </row>
    <row r="43" spans="1:10" ht="26.4">
      <c r="A43" s="120" t="s">
        <v>5</v>
      </c>
      <c r="B43" s="120" t="s">
        <v>2119</v>
      </c>
      <c r="C43" s="720" t="s">
        <v>678</v>
      </c>
      <c r="D43" s="150" t="s">
        <v>438</v>
      </c>
      <c r="E43" s="726" t="s">
        <v>2258</v>
      </c>
      <c r="F43" s="729" t="s">
        <v>1125</v>
      </c>
      <c r="G43" s="150" t="s">
        <v>724</v>
      </c>
      <c r="H43" s="677" t="s">
        <v>35</v>
      </c>
      <c r="I43" s="120" t="s">
        <v>2</v>
      </c>
      <c r="J43" s="669" t="s">
        <v>2259</v>
      </c>
    </row>
    <row r="44" spans="1:10" ht="26.4">
      <c r="A44" s="120" t="s">
        <v>5</v>
      </c>
      <c r="B44" s="120" t="s">
        <v>2119</v>
      </c>
      <c r="C44" s="720" t="s">
        <v>678</v>
      </c>
      <c r="D44" s="150" t="s">
        <v>438</v>
      </c>
      <c r="E44" s="726" t="s">
        <v>2258</v>
      </c>
      <c r="F44" s="729" t="s">
        <v>1125</v>
      </c>
      <c r="G44" s="150" t="s">
        <v>725</v>
      </c>
      <c r="H44" s="677" t="s">
        <v>35</v>
      </c>
      <c r="I44" s="120" t="s">
        <v>2</v>
      </c>
      <c r="J44" s="669" t="s">
        <v>2259</v>
      </c>
    </row>
    <row r="45" spans="1:10" s="172" customFormat="1" ht="26.4">
      <c r="A45" s="120" t="s">
        <v>5</v>
      </c>
      <c r="B45" s="120" t="s">
        <v>2119</v>
      </c>
      <c r="C45" s="719" t="s">
        <v>715</v>
      </c>
      <c r="D45" s="150" t="s">
        <v>438</v>
      </c>
      <c r="E45" s="719" t="s">
        <v>726</v>
      </c>
      <c r="F45" s="719" t="s">
        <v>1125</v>
      </c>
      <c r="G45" s="150" t="s">
        <v>2101</v>
      </c>
      <c r="H45" s="677" t="s">
        <v>35</v>
      </c>
      <c r="I45" s="120" t="s">
        <v>2</v>
      </c>
      <c r="J45" s="719"/>
    </row>
    <row r="46" spans="1:10" ht="26.4">
      <c r="A46" s="120" t="s">
        <v>5</v>
      </c>
      <c r="B46" s="120" t="s">
        <v>2119</v>
      </c>
      <c r="C46" s="721" t="s">
        <v>715</v>
      </c>
      <c r="D46" s="150" t="s">
        <v>438</v>
      </c>
      <c r="E46" s="721" t="s">
        <v>726</v>
      </c>
      <c r="F46" s="729" t="s">
        <v>1125</v>
      </c>
      <c r="G46" s="150" t="s">
        <v>727</v>
      </c>
      <c r="H46" s="677" t="s">
        <v>35</v>
      </c>
      <c r="I46" s="120" t="s">
        <v>2</v>
      </c>
      <c r="J46" s="719"/>
    </row>
    <row r="47" spans="1:10" ht="26.4">
      <c r="A47" s="368" t="s">
        <v>5</v>
      </c>
      <c r="B47" s="368" t="s">
        <v>2119</v>
      </c>
      <c r="C47" s="722" t="s">
        <v>678</v>
      </c>
      <c r="D47" s="369" t="s">
        <v>412</v>
      </c>
      <c r="E47" s="727" t="s">
        <v>1310</v>
      </c>
      <c r="F47" s="731" t="s">
        <v>1289</v>
      </c>
      <c r="G47" s="370" t="s">
        <v>1290</v>
      </c>
      <c r="H47" s="732" t="s">
        <v>35</v>
      </c>
      <c r="I47" s="368" t="s">
        <v>2</v>
      </c>
      <c r="J47" s="719"/>
    </row>
    <row r="48" spans="1:10" ht="26.4">
      <c r="A48" s="368" t="s">
        <v>5</v>
      </c>
      <c r="B48" s="368" t="s">
        <v>2119</v>
      </c>
      <c r="C48" s="722" t="s">
        <v>678</v>
      </c>
      <c r="D48" s="369" t="s">
        <v>1329</v>
      </c>
      <c r="E48" s="727" t="s">
        <v>1330</v>
      </c>
      <c r="F48" s="731" t="s">
        <v>1289</v>
      </c>
      <c r="G48" s="370" t="s">
        <v>1291</v>
      </c>
      <c r="H48" s="732" t="s">
        <v>35</v>
      </c>
      <c r="I48" s="368" t="s">
        <v>2</v>
      </c>
      <c r="J48" s="719"/>
    </row>
    <row r="49" spans="1:10" ht="26.4">
      <c r="A49" s="368" t="s">
        <v>5</v>
      </c>
      <c r="B49" s="368" t="s">
        <v>2119</v>
      </c>
      <c r="C49" s="722" t="s">
        <v>678</v>
      </c>
      <c r="D49" s="369" t="s">
        <v>1548</v>
      </c>
      <c r="E49" s="727" t="s">
        <v>1746</v>
      </c>
      <c r="F49" s="731" t="s">
        <v>1289</v>
      </c>
      <c r="G49" s="370" t="s">
        <v>1293</v>
      </c>
      <c r="H49" s="732" t="s">
        <v>35</v>
      </c>
      <c r="I49" s="368" t="s">
        <v>2</v>
      </c>
      <c r="J49" s="719"/>
    </row>
    <row r="50" spans="1:10" ht="26.4">
      <c r="A50" s="368" t="s">
        <v>5</v>
      </c>
      <c r="B50" s="368" t="s">
        <v>2119</v>
      </c>
      <c r="C50" s="722" t="s">
        <v>678</v>
      </c>
      <c r="D50" s="369" t="s">
        <v>1337</v>
      </c>
      <c r="E50" s="727" t="s">
        <v>1338</v>
      </c>
      <c r="F50" s="731" t="s">
        <v>1289</v>
      </c>
      <c r="G50" s="370" t="s">
        <v>1294</v>
      </c>
      <c r="H50" s="732" t="s">
        <v>35</v>
      </c>
      <c r="I50" s="368" t="s">
        <v>2</v>
      </c>
      <c r="J50" s="719"/>
    </row>
  </sheetData>
  <pageMargins left="0.70866141732283472" right="0.70866141732283472" top="0.74803149606299213" bottom="0.74803149606299213" header="0.31496062992125984" footer="0.31496062992125984"/>
  <pageSetup paperSize="8" orientation="landscape" r:id="rId1"/>
  <headerFooter alignWithMargins="0">
    <oddHeader>&amp;RAnnex 2 - ESP_WP-2021_Tables</oddHeader>
    <oddFooter>&amp;C&amp;P /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5"/>
  <sheetViews>
    <sheetView tabSelected="1" view="pageBreakPreview" topLeftCell="A5" zoomScale="81" zoomScaleNormal="100" workbookViewId="0">
      <selection activeCell="L303" sqref="L303"/>
    </sheetView>
  </sheetViews>
  <sheetFormatPr defaultColWidth="11.44140625" defaultRowHeight="13.2"/>
  <cols>
    <col min="1" max="1" width="4.88671875" style="1" customWidth="1"/>
    <col min="2" max="2" width="20.33203125" style="87" customWidth="1"/>
    <col min="3" max="3" width="12.33203125" style="87" customWidth="1"/>
    <col min="4" max="4" width="11.21875" style="87" customWidth="1"/>
    <col min="5" max="5" width="10.77734375" style="87" customWidth="1"/>
    <col min="6" max="6" width="8.6640625" style="87" customWidth="1"/>
    <col min="7" max="7" width="13.109375" style="87" customWidth="1"/>
    <col min="8" max="8" width="14.77734375" style="87" customWidth="1"/>
    <col min="9" max="9" width="11.6640625" style="87" customWidth="1"/>
    <col min="10" max="10" width="11.21875" style="87" customWidth="1"/>
    <col min="11" max="11" width="9.88671875" style="87" customWidth="1"/>
    <col min="12" max="12" width="10.77734375" style="87" customWidth="1"/>
    <col min="13" max="13" width="9.6640625" style="87" customWidth="1"/>
    <col min="14" max="14" width="14.109375" style="87" customWidth="1"/>
    <col min="15" max="15" width="16.5546875" style="87" customWidth="1"/>
    <col min="16" max="16" width="17.21875" style="87" customWidth="1"/>
    <col min="17" max="17" width="21.109375" style="87" customWidth="1"/>
    <col min="18" max="16384" width="11.44140625" style="1"/>
  </cols>
  <sheetData>
    <row r="1" spans="1:32">
      <c r="A1" s="22" t="s">
        <v>288</v>
      </c>
      <c r="V1" s="2"/>
      <c r="W1" s="24"/>
      <c r="X1" s="24"/>
      <c r="Y1" s="37"/>
      <c r="Z1" s="24"/>
      <c r="AA1" s="24"/>
      <c r="AB1" s="24"/>
      <c r="AC1" s="2"/>
      <c r="AD1" s="2"/>
      <c r="AE1" s="36"/>
      <c r="AF1" s="36"/>
    </row>
    <row r="2" spans="1:32">
      <c r="A2" s="268"/>
      <c r="B2" s="734"/>
      <c r="C2" s="734"/>
      <c r="D2" s="734"/>
      <c r="E2" s="734"/>
      <c r="F2" s="734"/>
      <c r="G2" s="734"/>
      <c r="H2" s="734"/>
      <c r="I2" s="734"/>
      <c r="J2" s="734"/>
      <c r="K2" s="734"/>
      <c r="L2" s="734"/>
      <c r="M2" s="734"/>
      <c r="N2" s="735"/>
      <c r="O2" s="736" t="s">
        <v>29</v>
      </c>
      <c r="P2" s="737"/>
      <c r="Q2" s="597" t="s">
        <v>2119</v>
      </c>
      <c r="V2" s="24"/>
      <c r="W2" s="24"/>
      <c r="X2" s="24"/>
      <c r="Y2" s="37"/>
      <c r="Z2" s="24"/>
      <c r="AA2" s="24"/>
      <c r="AB2" s="24"/>
      <c r="AC2" s="3"/>
      <c r="AD2" s="2"/>
      <c r="AE2" s="36"/>
      <c r="AF2" s="22"/>
    </row>
    <row r="3" spans="1:32" ht="26.4">
      <c r="A3" s="280"/>
      <c r="B3" s="606"/>
      <c r="C3" s="606"/>
      <c r="D3" s="606"/>
      <c r="E3" s="606"/>
      <c r="F3" s="606"/>
      <c r="G3" s="606"/>
      <c r="H3" s="606"/>
      <c r="I3" s="606"/>
      <c r="J3" s="606"/>
      <c r="K3" s="606"/>
      <c r="L3" s="606"/>
      <c r="M3" s="606"/>
      <c r="N3" s="738"/>
      <c r="O3" s="739" t="s">
        <v>30</v>
      </c>
      <c r="P3" s="740"/>
      <c r="Q3" s="582" t="s">
        <v>2599</v>
      </c>
      <c r="V3" s="35"/>
      <c r="W3" s="35"/>
      <c r="X3" s="35"/>
      <c r="Y3" s="35"/>
      <c r="Z3" s="35"/>
      <c r="AA3" s="35"/>
      <c r="AB3" s="35"/>
      <c r="AC3" s="35"/>
      <c r="AD3" s="35"/>
      <c r="AE3" s="35"/>
      <c r="AF3" s="35"/>
    </row>
    <row r="4" spans="1:32" ht="52.8">
      <c r="A4" s="49" t="s">
        <v>0</v>
      </c>
      <c r="B4" s="21" t="s">
        <v>62</v>
      </c>
      <c r="C4" s="21" t="s">
        <v>156</v>
      </c>
      <c r="D4" s="21" t="s">
        <v>157</v>
      </c>
      <c r="E4" s="21" t="s">
        <v>135</v>
      </c>
      <c r="F4" s="21" t="s">
        <v>63</v>
      </c>
      <c r="G4" s="21" t="s">
        <v>158</v>
      </c>
      <c r="H4" s="21" t="s">
        <v>64</v>
      </c>
      <c r="I4" s="21" t="s">
        <v>65</v>
      </c>
      <c r="J4" s="8" t="s">
        <v>66</v>
      </c>
      <c r="K4" s="21" t="s">
        <v>67</v>
      </c>
      <c r="L4" s="21" t="s">
        <v>258</v>
      </c>
      <c r="M4" s="21" t="s">
        <v>68</v>
      </c>
      <c r="N4" s="21" t="s">
        <v>69</v>
      </c>
      <c r="O4" s="21" t="s">
        <v>70</v>
      </c>
      <c r="P4" s="21" t="s">
        <v>159</v>
      </c>
      <c r="Q4" s="110" t="s">
        <v>14</v>
      </c>
      <c r="V4" s="72"/>
      <c r="W4" s="72"/>
      <c r="X4" s="158"/>
      <c r="Y4" s="73"/>
      <c r="Z4" s="73"/>
      <c r="AA4" s="72"/>
      <c r="AB4" s="72"/>
      <c r="AC4" s="72"/>
      <c r="AD4" s="72"/>
      <c r="AE4" s="72"/>
      <c r="AF4" s="72"/>
    </row>
    <row r="5" spans="1:32" s="764" customFormat="1" ht="79.2">
      <c r="A5" s="763" t="s">
        <v>5</v>
      </c>
      <c r="B5" s="576" t="s">
        <v>319</v>
      </c>
      <c r="C5" s="639" t="s">
        <v>364</v>
      </c>
      <c r="D5" s="639" t="s">
        <v>51</v>
      </c>
      <c r="E5" s="639" t="s">
        <v>33</v>
      </c>
      <c r="F5" s="639" t="s">
        <v>54</v>
      </c>
      <c r="G5" s="639" t="s">
        <v>938</v>
      </c>
      <c r="H5" s="576" t="s">
        <v>504</v>
      </c>
      <c r="I5" s="741" t="s">
        <v>507</v>
      </c>
      <c r="J5" s="652" t="s">
        <v>73</v>
      </c>
      <c r="K5" s="742">
        <v>35</v>
      </c>
      <c r="L5" s="741" t="s">
        <v>514</v>
      </c>
      <c r="M5" s="743">
        <v>181</v>
      </c>
      <c r="N5" s="577" t="s">
        <v>1011</v>
      </c>
      <c r="O5" s="574" t="s">
        <v>526</v>
      </c>
      <c r="P5" s="574" t="s">
        <v>1736</v>
      </c>
      <c r="Q5" s="574" t="s">
        <v>513</v>
      </c>
    </row>
    <row r="6" spans="1:32" s="764" customFormat="1" ht="224.4">
      <c r="A6" s="763" t="s">
        <v>5</v>
      </c>
      <c r="B6" s="744" t="s">
        <v>2147</v>
      </c>
      <c r="C6" s="744" t="s">
        <v>2148</v>
      </c>
      <c r="D6" s="639" t="s">
        <v>51</v>
      </c>
      <c r="E6" s="639" t="s">
        <v>33</v>
      </c>
      <c r="F6" s="639" t="s">
        <v>54</v>
      </c>
      <c r="G6" s="639" t="s">
        <v>54</v>
      </c>
      <c r="H6" s="576" t="s">
        <v>2151</v>
      </c>
      <c r="I6" s="741" t="s">
        <v>2152</v>
      </c>
      <c r="J6" s="652" t="s">
        <v>73</v>
      </c>
      <c r="K6" s="742">
        <v>30</v>
      </c>
      <c r="L6" s="741" t="s">
        <v>514</v>
      </c>
      <c r="M6" s="742">
        <v>120</v>
      </c>
      <c r="N6" s="577" t="s">
        <v>1012</v>
      </c>
      <c r="O6" s="574" t="s">
        <v>526</v>
      </c>
      <c r="P6" s="574" t="s">
        <v>1736</v>
      </c>
      <c r="Q6" s="589" t="s">
        <v>2221</v>
      </c>
    </row>
    <row r="7" spans="1:32" s="764" customFormat="1" ht="224.4">
      <c r="A7" s="763" t="s">
        <v>5</v>
      </c>
      <c r="B7" s="744" t="s">
        <v>2149</v>
      </c>
      <c r="C7" s="744" t="s">
        <v>2150</v>
      </c>
      <c r="D7" s="639" t="s">
        <v>51</v>
      </c>
      <c r="E7" s="639" t="s">
        <v>33</v>
      </c>
      <c r="F7" s="639" t="s">
        <v>54</v>
      </c>
      <c r="G7" s="639" t="s">
        <v>54</v>
      </c>
      <c r="H7" s="576" t="s">
        <v>2153</v>
      </c>
      <c r="I7" s="741" t="s">
        <v>2154</v>
      </c>
      <c r="J7" s="652" t="s">
        <v>73</v>
      </c>
      <c r="K7" s="742">
        <v>28</v>
      </c>
      <c r="L7" s="741" t="s">
        <v>514</v>
      </c>
      <c r="M7" s="742">
        <v>100</v>
      </c>
      <c r="N7" s="577" t="s">
        <v>1013</v>
      </c>
      <c r="O7" s="574" t="s">
        <v>526</v>
      </c>
      <c r="P7" s="574" t="s">
        <v>1736</v>
      </c>
      <c r="Q7" s="589" t="s">
        <v>2221</v>
      </c>
    </row>
    <row r="8" spans="1:32" s="764" customFormat="1" ht="39.6">
      <c r="A8" s="763" t="s">
        <v>5</v>
      </c>
      <c r="B8" s="576" t="s">
        <v>649</v>
      </c>
      <c r="C8" s="639" t="s">
        <v>367</v>
      </c>
      <c r="D8" s="639" t="s">
        <v>51</v>
      </c>
      <c r="E8" s="639" t="s">
        <v>33</v>
      </c>
      <c r="F8" s="639" t="s">
        <v>54</v>
      </c>
      <c r="G8" s="639" t="s">
        <v>1735</v>
      </c>
      <c r="H8" s="576" t="s">
        <v>2450</v>
      </c>
      <c r="I8" s="741" t="s">
        <v>1740</v>
      </c>
      <c r="J8" s="652" t="s">
        <v>73</v>
      </c>
      <c r="K8" s="742">
        <v>35</v>
      </c>
      <c r="L8" s="741" t="s">
        <v>2167</v>
      </c>
      <c r="M8" s="743">
        <v>133</v>
      </c>
      <c r="N8" s="577" t="s">
        <v>1014</v>
      </c>
      <c r="O8" s="576" t="s">
        <v>522</v>
      </c>
      <c r="P8" s="576" t="s">
        <v>528</v>
      </c>
      <c r="Q8" s="576" t="s">
        <v>899</v>
      </c>
      <c r="V8" s="72"/>
      <c r="W8" s="72"/>
      <c r="X8" s="158"/>
      <c r="Y8" s="73"/>
      <c r="Z8" s="73"/>
      <c r="AA8" s="72"/>
      <c r="AB8" s="72"/>
      <c r="AC8" s="72"/>
      <c r="AD8" s="72"/>
      <c r="AE8" s="72"/>
      <c r="AF8" s="72"/>
    </row>
    <row r="9" spans="1:32" s="764" customFormat="1" ht="66">
      <c r="A9" s="763" t="s">
        <v>5</v>
      </c>
      <c r="B9" s="574" t="s">
        <v>649</v>
      </c>
      <c r="C9" s="639" t="s">
        <v>367</v>
      </c>
      <c r="D9" s="639" t="s">
        <v>51</v>
      </c>
      <c r="E9" s="639" t="s">
        <v>33</v>
      </c>
      <c r="F9" s="639" t="s">
        <v>54</v>
      </c>
      <c r="G9" s="639" t="s">
        <v>1735</v>
      </c>
      <c r="H9" s="576" t="s">
        <v>2451</v>
      </c>
      <c r="I9" s="741" t="s">
        <v>1742</v>
      </c>
      <c r="J9" s="652" t="s">
        <v>73</v>
      </c>
      <c r="K9" s="742">
        <v>14</v>
      </c>
      <c r="L9" s="741" t="s">
        <v>2167</v>
      </c>
      <c r="M9" s="742">
        <v>45</v>
      </c>
      <c r="N9" s="577" t="s">
        <v>1015</v>
      </c>
      <c r="O9" s="574" t="s">
        <v>522</v>
      </c>
      <c r="P9" s="574" t="s">
        <v>528</v>
      </c>
      <c r="Q9" s="576" t="s">
        <v>900</v>
      </c>
      <c r="V9" s="72"/>
      <c r="W9" s="72"/>
      <c r="X9" s="158"/>
      <c r="Y9" s="73"/>
      <c r="Z9" s="73"/>
      <c r="AA9" s="72"/>
      <c r="AB9" s="72"/>
      <c r="AC9" s="72"/>
      <c r="AD9" s="72"/>
      <c r="AE9" s="72"/>
      <c r="AF9" s="72"/>
    </row>
    <row r="10" spans="1:32" s="764" customFormat="1" ht="39.6">
      <c r="A10" s="763" t="s">
        <v>5</v>
      </c>
      <c r="B10" s="574" t="s">
        <v>649</v>
      </c>
      <c r="C10" s="639" t="s">
        <v>348</v>
      </c>
      <c r="D10" s="639" t="s">
        <v>51</v>
      </c>
      <c r="E10" s="639" t="s">
        <v>33</v>
      </c>
      <c r="F10" s="639" t="s">
        <v>54</v>
      </c>
      <c r="G10" s="639" t="s">
        <v>1735</v>
      </c>
      <c r="H10" s="576" t="s">
        <v>2456</v>
      </c>
      <c r="I10" s="741" t="s">
        <v>1740</v>
      </c>
      <c r="J10" s="652" t="s">
        <v>73</v>
      </c>
      <c r="K10" s="742">
        <v>31</v>
      </c>
      <c r="L10" s="741" t="s">
        <v>2167</v>
      </c>
      <c r="M10" s="743">
        <v>80</v>
      </c>
      <c r="N10" s="577" t="s">
        <v>1016</v>
      </c>
      <c r="O10" s="574" t="s">
        <v>522</v>
      </c>
      <c r="P10" s="574" t="s">
        <v>528</v>
      </c>
      <c r="Q10" s="576" t="s">
        <v>901</v>
      </c>
      <c r="V10" s="72"/>
      <c r="W10" s="72"/>
      <c r="X10" s="158"/>
      <c r="Y10" s="73"/>
      <c r="Z10" s="73"/>
      <c r="AA10" s="72"/>
      <c r="AB10" s="72"/>
      <c r="AC10" s="72"/>
      <c r="AD10" s="72"/>
      <c r="AE10" s="72"/>
      <c r="AF10" s="72"/>
    </row>
    <row r="11" spans="1:32" s="764" customFormat="1" ht="39.6">
      <c r="A11" s="765" t="s">
        <v>5</v>
      </c>
      <c r="B11" s="574" t="s">
        <v>326</v>
      </c>
      <c r="C11" s="639" t="s">
        <v>370</v>
      </c>
      <c r="D11" s="639" t="s">
        <v>51</v>
      </c>
      <c r="E11" s="639" t="s">
        <v>33</v>
      </c>
      <c r="F11" s="639" t="s">
        <v>54</v>
      </c>
      <c r="G11" s="745" t="s">
        <v>2595</v>
      </c>
      <c r="H11" s="746" t="s">
        <v>2168</v>
      </c>
      <c r="I11" s="741" t="s">
        <v>511</v>
      </c>
      <c r="J11" s="652" t="s">
        <v>73</v>
      </c>
      <c r="K11" s="742">
        <v>7</v>
      </c>
      <c r="L11" s="741" t="s">
        <v>518</v>
      </c>
      <c r="M11" s="747" t="s">
        <v>2464</v>
      </c>
      <c r="N11" s="577" t="s">
        <v>2114</v>
      </c>
      <c r="O11" s="574" t="s">
        <v>2117</v>
      </c>
      <c r="P11" s="574" t="s">
        <v>2466</v>
      </c>
      <c r="Q11" s="576"/>
    </row>
    <row r="12" spans="1:32" s="764" customFormat="1" ht="39.6">
      <c r="A12" s="765" t="s">
        <v>5</v>
      </c>
      <c r="B12" s="574" t="s">
        <v>326</v>
      </c>
      <c r="C12" s="639" t="s">
        <v>370</v>
      </c>
      <c r="D12" s="639" t="s">
        <v>51</v>
      </c>
      <c r="E12" s="639" t="s">
        <v>33</v>
      </c>
      <c r="F12" s="639" t="s">
        <v>54</v>
      </c>
      <c r="G12" s="745" t="s">
        <v>2595</v>
      </c>
      <c r="H12" s="746" t="s">
        <v>2168</v>
      </c>
      <c r="I12" s="741" t="s">
        <v>511</v>
      </c>
      <c r="J12" s="652" t="s">
        <v>73</v>
      </c>
      <c r="K12" s="742">
        <v>7</v>
      </c>
      <c r="L12" s="741" t="s">
        <v>517</v>
      </c>
      <c r="M12" s="747" t="s">
        <v>2465</v>
      </c>
      <c r="N12" s="577" t="s">
        <v>2114</v>
      </c>
      <c r="O12" s="574" t="s">
        <v>2117</v>
      </c>
      <c r="P12" s="574" t="s">
        <v>2466</v>
      </c>
      <c r="Q12" s="576"/>
    </row>
    <row r="13" spans="1:32" s="764" customFormat="1" ht="52.8">
      <c r="A13" s="766" t="s">
        <v>5</v>
      </c>
      <c r="B13" s="748" t="s">
        <v>902</v>
      </c>
      <c r="C13" s="749" t="s">
        <v>386</v>
      </c>
      <c r="D13" s="749" t="s">
        <v>51</v>
      </c>
      <c r="E13" s="749" t="s">
        <v>33</v>
      </c>
      <c r="F13" s="749" t="s">
        <v>54</v>
      </c>
      <c r="G13" s="749" t="s">
        <v>939</v>
      </c>
      <c r="H13" s="748" t="s">
        <v>2569</v>
      </c>
      <c r="I13" s="750" t="s">
        <v>505</v>
      </c>
      <c r="J13" s="751" t="s">
        <v>73</v>
      </c>
      <c r="K13" s="752">
        <v>22</v>
      </c>
      <c r="L13" s="750" t="s">
        <v>518</v>
      </c>
      <c r="M13" s="752">
        <v>53</v>
      </c>
      <c r="N13" s="577" t="s">
        <v>1020</v>
      </c>
      <c r="O13" s="753" t="s">
        <v>525</v>
      </c>
      <c r="P13" s="753" t="s">
        <v>2467</v>
      </c>
      <c r="Q13" s="748" t="s">
        <v>2468</v>
      </c>
    </row>
    <row r="14" spans="1:32" s="764" customFormat="1" ht="52.8">
      <c r="A14" s="766" t="s">
        <v>5</v>
      </c>
      <c r="B14" s="748" t="s">
        <v>902</v>
      </c>
      <c r="C14" s="749" t="s">
        <v>386</v>
      </c>
      <c r="D14" s="749" t="s">
        <v>51</v>
      </c>
      <c r="E14" s="749" t="s">
        <v>33</v>
      </c>
      <c r="F14" s="749" t="s">
        <v>54</v>
      </c>
      <c r="G14" s="749" t="s">
        <v>939</v>
      </c>
      <c r="H14" s="748" t="s">
        <v>2569</v>
      </c>
      <c r="I14" s="750" t="s">
        <v>505</v>
      </c>
      <c r="J14" s="751" t="s">
        <v>73</v>
      </c>
      <c r="K14" s="752">
        <v>22</v>
      </c>
      <c r="L14" s="750" t="s">
        <v>517</v>
      </c>
      <c r="M14" s="752">
        <v>50</v>
      </c>
      <c r="N14" s="577" t="s">
        <v>1020</v>
      </c>
      <c r="O14" s="753" t="s">
        <v>525</v>
      </c>
      <c r="P14" s="753" t="s">
        <v>2467</v>
      </c>
      <c r="Q14" s="748" t="s">
        <v>2468</v>
      </c>
    </row>
    <row r="15" spans="1:32" s="764" customFormat="1" ht="66">
      <c r="A15" s="766" t="s">
        <v>5</v>
      </c>
      <c r="B15" s="748" t="s">
        <v>329</v>
      </c>
      <c r="C15" s="749" t="s">
        <v>386</v>
      </c>
      <c r="D15" s="749" t="s">
        <v>51</v>
      </c>
      <c r="E15" s="749" t="s">
        <v>33</v>
      </c>
      <c r="F15" s="749" t="s">
        <v>54</v>
      </c>
      <c r="G15" s="749" t="s">
        <v>938</v>
      </c>
      <c r="H15" s="576" t="s">
        <v>2450</v>
      </c>
      <c r="I15" s="750" t="s">
        <v>505</v>
      </c>
      <c r="J15" s="751" t="s">
        <v>381</v>
      </c>
      <c r="K15" s="752">
        <v>25</v>
      </c>
      <c r="L15" s="750" t="s">
        <v>78</v>
      </c>
      <c r="M15" s="754">
        <v>400</v>
      </c>
      <c r="N15" s="755" t="s">
        <v>1020</v>
      </c>
      <c r="O15" s="753" t="s">
        <v>523</v>
      </c>
      <c r="P15" s="753" t="s">
        <v>529</v>
      </c>
      <c r="Q15" s="756" t="s">
        <v>2593</v>
      </c>
      <c r="V15" s="72"/>
      <c r="W15" s="72"/>
      <c r="X15" s="158"/>
      <c r="Y15" s="73"/>
      <c r="Z15" s="73"/>
      <c r="AA15" s="72"/>
      <c r="AB15" s="72"/>
      <c r="AC15" s="72"/>
      <c r="AD15" s="72"/>
      <c r="AE15" s="72"/>
      <c r="AF15" s="72"/>
    </row>
    <row r="16" spans="1:32" s="764" customFormat="1" ht="66">
      <c r="A16" s="766" t="s">
        <v>5</v>
      </c>
      <c r="B16" s="748" t="s">
        <v>329</v>
      </c>
      <c r="C16" s="749" t="s">
        <v>386</v>
      </c>
      <c r="D16" s="749" t="s">
        <v>51</v>
      </c>
      <c r="E16" s="749" t="s">
        <v>33</v>
      </c>
      <c r="F16" s="749" t="s">
        <v>54</v>
      </c>
      <c r="G16" s="749" t="s">
        <v>938</v>
      </c>
      <c r="H16" s="576" t="s">
        <v>2450</v>
      </c>
      <c r="I16" s="750" t="s">
        <v>505</v>
      </c>
      <c r="J16" s="751" t="s">
        <v>381</v>
      </c>
      <c r="K16" s="752">
        <v>25</v>
      </c>
      <c r="L16" s="750" t="s">
        <v>516</v>
      </c>
      <c r="M16" s="754">
        <v>400</v>
      </c>
      <c r="N16" s="755" t="s">
        <v>1020</v>
      </c>
      <c r="O16" s="753" t="s">
        <v>523</v>
      </c>
      <c r="P16" s="753" t="s">
        <v>529</v>
      </c>
      <c r="Q16" s="756" t="s">
        <v>2593</v>
      </c>
      <c r="V16" s="72"/>
      <c r="W16" s="72"/>
      <c r="X16" s="158"/>
      <c r="Y16" s="73"/>
      <c r="Z16" s="73"/>
      <c r="AA16" s="72"/>
      <c r="AB16" s="72"/>
      <c r="AC16" s="72"/>
      <c r="AD16" s="72"/>
      <c r="AE16" s="72"/>
      <c r="AF16" s="72"/>
    </row>
    <row r="17" spans="1:32" s="764" customFormat="1" ht="66">
      <c r="A17" s="766" t="s">
        <v>5</v>
      </c>
      <c r="B17" s="748" t="s">
        <v>329</v>
      </c>
      <c r="C17" s="749" t="s">
        <v>386</v>
      </c>
      <c r="D17" s="749" t="s">
        <v>51</v>
      </c>
      <c r="E17" s="749" t="s">
        <v>33</v>
      </c>
      <c r="F17" s="749" t="s">
        <v>54</v>
      </c>
      <c r="G17" s="749" t="s">
        <v>938</v>
      </c>
      <c r="H17" s="576" t="s">
        <v>2450</v>
      </c>
      <c r="I17" s="750" t="s">
        <v>505</v>
      </c>
      <c r="J17" s="751" t="s">
        <v>381</v>
      </c>
      <c r="K17" s="752">
        <v>25</v>
      </c>
      <c r="L17" s="750" t="s">
        <v>520</v>
      </c>
      <c r="M17" s="754">
        <v>400</v>
      </c>
      <c r="N17" s="755" t="s">
        <v>1020</v>
      </c>
      <c r="O17" s="753" t="s">
        <v>523</v>
      </c>
      <c r="P17" s="753" t="s">
        <v>529</v>
      </c>
      <c r="Q17" s="756" t="s">
        <v>2593</v>
      </c>
      <c r="V17" s="72"/>
      <c r="W17" s="72"/>
      <c r="X17" s="158"/>
      <c r="Y17" s="73"/>
      <c r="Z17" s="73"/>
      <c r="AA17" s="72"/>
      <c r="AB17" s="72"/>
      <c r="AC17" s="72"/>
      <c r="AD17" s="72"/>
      <c r="AE17" s="72"/>
      <c r="AF17" s="72"/>
    </row>
    <row r="18" spans="1:32" s="764" customFormat="1" ht="66">
      <c r="A18" s="766" t="s">
        <v>5</v>
      </c>
      <c r="B18" s="748" t="s">
        <v>329</v>
      </c>
      <c r="C18" s="749" t="s">
        <v>386</v>
      </c>
      <c r="D18" s="749" t="s">
        <v>51</v>
      </c>
      <c r="E18" s="749" t="s">
        <v>33</v>
      </c>
      <c r="F18" s="749" t="s">
        <v>54</v>
      </c>
      <c r="G18" s="749" t="s">
        <v>938</v>
      </c>
      <c r="H18" s="576" t="s">
        <v>2450</v>
      </c>
      <c r="I18" s="750" t="s">
        <v>505</v>
      </c>
      <c r="J18" s="751" t="s">
        <v>381</v>
      </c>
      <c r="K18" s="752">
        <v>25</v>
      </c>
      <c r="L18" s="750" t="s">
        <v>906</v>
      </c>
      <c r="M18" s="754">
        <v>400</v>
      </c>
      <c r="N18" s="755" t="s">
        <v>1020</v>
      </c>
      <c r="O18" s="753" t="s">
        <v>523</v>
      </c>
      <c r="P18" s="753" t="s">
        <v>529</v>
      </c>
      <c r="Q18" s="756" t="s">
        <v>2593</v>
      </c>
      <c r="V18" s="72"/>
      <c r="W18" s="72"/>
      <c r="X18" s="158"/>
      <c r="Y18" s="73"/>
      <c r="Z18" s="73"/>
      <c r="AA18" s="72"/>
      <c r="AB18" s="72"/>
      <c r="AC18" s="72"/>
      <c r="AD18" s="72"/>
      <c r="AE18" s="72"/>
      <c r="AF18" s="72"/>
    </row>
    <row r="19" spans="1:32" s="764" customFormat="1" ht="66">
      <c r="A19" s="766" t="s">
        <v>5</v>
      </c>
      <c r="B19" s="748" t="s">
        <v>329</v>
      </c>
      <c r="C19" s="749" t="s">
        <v>386</v>
      </c>
      <c r="D19" s="749" t="s">
        <v>51</v>
      </c>
      <c r="E19" s="749" t="s">
        <v>33</v>
      </c>
      <c r="F19" s="749" t="s">
        <v>54</v>
      </c>
      <c r="G19" s="749" t="s">
        <v>938</v>
      </c>
      <c r="H19" s="576" t="s">
        <v>2450</v>
      </c>
      <c r="I19" s="750" t="s">
        <v>505</v>
      </c>
      <c r="J19" s="751" t="s">
        <v>381</v>
      </c>
      <c r="K19" s="752">
        <v>25</v>
      </c>
      <c r="L19" s="750" t="s">
        <v>517</v>
      </c>
      <c r="M19" s="754">
        <v>10</v>
      </c>
      <c r="N19" s="755" t="s">
        <v>1020</v>
      </c>
      <c r="O19" s="753" t="s">
        <v>523</v>
      </c>
      <c r="P19" s="753" t="s">
        <v>529</v>
      </c>
      <c r="Q19" s="756" t="s">
        <v>2593</v>
      </c>
      <c r="V19" s="72"/>
      <c r="W19" s="72"/>
      <c r="X19" s="158"/>
      <c r="Y19" s="73"/>
      <c r="Z19" s="73"/>
      <c r="AA19" s="72"/>
      <c r="AB19" s="72"/>
      <c r="AC19" s="72"/>
      <c r="AD19" s="72"/>
      <c r="AE19" s="72"/>
      <c r="AF19" s="72"/>
    </row>
    <row r="20" spans="1:32" s="764" customFormat="1" ht="79.2">
      <c r="A20" s="763" t="s">
        <v>5</v>
      </c>
      <c r="B20" s="576" t="s">
        <v>327</v>
      </c>
      <c r="C20" s="639" t="s">
        <v>85</v>
      </c>
      <c r="D20" s="639" t="s">
        <v>51</v>
      </c>
      <c r="E20" s="639" t="s">
        <v>33</v>
      </c>
      <c r="F20" s="639" t="s">
        <v>54</v>
      </c>
      <c r="G20" s="639" t="s">
        <v>1734</v>
      </c>
      <c r="H20" s="576" t="s">
        <v>2156</v>
      </c>
      <c r="I20" s="741" t="s">
        <v>505</v>
      </c>
      <c r="J20" s="652" t="s">
        <v>381</v>
      </c>
      <c r="K20" s="742">
        <v>24</v>
      </c>
      <c r="L20" s="741" t="s">
        <v>515</v>
      </c>
      <c r="M20" s="743">
        <v>140</v>
      </c>
      <c r="N20" s="577" t="s">
        <v>1017</v>
      </c>
      <c r="O20" s="574" t="s">
        <v>524</v>
      </c>
      <c r="P20" s="574" t="s">
        <v>530</v>
      </c>
      <c r="Q20" s="574" t="s">
        <v>2160</v>
      </c>
      <c r="V20" s="72"/>
      <c r="W20" s="72"/>
      <c r="X20" s="158"/>
      <c r="Y20" s="73"/>
      <c r="Z20" s="73"/>
      <c r="AA20" s="72"/>
      <c r="AB20" s="72"/>
      <c r="AC20" s="72"/>
      <c r="AD20" s="72"/>
      <c r="AE20" s="72"/>
      <c r="AF20" s="72"/>
    </row>
    <row r="21" spans="1:32" s="764" customFormat="1" ht="79.2">
      <c r="A21" s="763" t="s">
        <v>5</v>
      </c>
      <c r="B21" s="576" t="s">
        <v>327</v>
      </c>
      <c r="C21" s="639" t="s">
        <v>85</v>
      </c>
      <c r="D21" s="639" t="s">
        <v>51</v>
      </c>
      <c r="E21" s="639" t="s">
        <v>33</v>
      </c>
      <c r="F21" s="639" t="s">
        <v>54</v>
      </c>
      <c r="G21" s="639" t="s">
        <v>1734</v>
      </c>
      <c r="H21" s="576" t="s">
        <v>2156</v>
      </c>
      <c r="I21" s="741" t="s">
        <v>505</v>
      </c>
      <c r="J21" s="652" t="s">
        <v>381</v>
      </c>
      <c r="K21" s="742">
        <v>24</v>
      </c>
      <c r="L21" s="741" t="s">
        <v>516</v>
      </c>
      <c r="M21" s="743">
        <v>140</v>
      </c>
      <c r="N21" s="577" t="s">
        <v>1017</v>
      </c>
      <c r="O21" s="574" t="s">
        <v>524</v>
      </c>
      <c r="P21" s="574" t="s">
        <v>530</v>
      </c>
      <c r="Q21" s="574" t="s">
        <v>2160</v>
      </c>
    </row>
    <row r="22" spans="1:32" s="764" customFormat="1" ht="79.2">
      <c r="A22" s="763" t="s">
        <v>5</v>
      </c>
      <c r="B22" s="576" t="s">
        <v>327</v>
      </c>
      <c r="C22" s="639" t="s">
        <v>85</v>
      </c>
      <c r="D22" s="639" t="s">
        <v>51</v>
      </c>
      <c r="E22" s="639" t="s">
        <v>33</v>
      </c>
      <c r="F22" s="639" t="s">
        <v>54</v>
      </c>
      <c r="G22" s="639" t="s">
        <v>1734</v>
      </c>
      <c r="H22" s="576" t="s">
        <v>2156</v>
      </c>
      <c r="I22" s="741" t="s">
        <v>505</v>
      </c>
      <c r="J22" s="652" t="s">
        <v>381</v>
      </c>
      <c r="K22" s="742">
        <v>24</v>
      </c>
      <c r="L22" s="741" t="s">
        <v>517</v>
      </c>
      <c r="M22" s="743">
        <v>10</v>
      </c>
      <c r="N22" s="577" t="s">
        <v>1017</v>
      </c>
      <c r="O22" s="574" t="s">
        <v>524</v>
      </c>
      <c r="P22" s="574" t="s">
        <v>530</v>
      </c>
      <c r="Q22" s="574" t="s">
        <v>2160</v>
      </c>
    </row>
    <row r="23" spans="1:32" s="764" customFormat="1" ht="66">
      <c r="A23" s="763" t="s">
        <v>5</v>
      </c>
      <c r="B23" s="576" t="s">
        <v>327</v>
      </c>
      <c r="C23" s="639" t="s">
        <v>85</v>
      </c>
      <c r="D23" s="639" t="s">
        <v>51</v>
      </c>
      <c r="E23" s="639" t="s">
        <v>33</v>
      </c>
      <c r="F23" s="639" t="s">
        <v>54</v>
      </c>
      <c r="G23" s="639" t="s">
        <v>1734</v>
      </c>
      <c r="H23" s="576" t="s">
        <v>2156</v>
      </c>
      <c r="I23" s="741" t="s">
        <v>1741</v>
      </c>
      <c r="J23" s="652" t="s">
        <v>381</v>
      </c>
      <c r="K23" s="742">
        <v>24</v>
      </c>
      <c r="L23" s="741" t="s">
        <v>515</v>
      </c>
      <c r="M23" s="743">
        <v>170</v>
      </c>
      <c r="N23" s="577" t="s">
        <v>1018</v>
      </c>
      <c r="O23" s="574" t="s">
        <v>524</v>
      </c>
      <c r="P23" s="574" t="s">
        <v>530</v>
      </c>
      <c r="Q23" s="574" t="s">
        <v>2161</v>
      </c>
    </row>
    <row r="24" spans="1:32" s="764" customFormat="1" ht="66">
      <c r="A24" s="763" t="s">
        <v>5</v>
      </c>
      <c r="B24" s="576" t="s">
        <v>327</v>
      </c>
      <c r="C24" s="639" t="s">
        <v>85</v>
      </c>
      <c r="D24" s="639" t="s">
        <v>51</v>
      </c>
      <c r="E24" s="639" t="s">
        <v>33</v>
      </c>
      <c r="F24" s="639" t="s">
        <v>54</v>
      </c>
      <c r="G24" s="639" t="s">
        <v>1734</v>
      </c>
      <c r="H24" s="576" t="s">
        <v>2156</v>
      </c>
      <c r="I24" s="741" t="s">
        <v>1741</v>
      </c>
      <c r="J24" s="652" t="s">
        <v>381</v>
      </c>
      <c r="K24" s="742">
        <v>24</v>
      </c>
      <c r="L24" s="741" t="s">
        <v>516</v>
      </c>
      <c r="M24" s="743">
        <v>170</v>
      </c>
      <c r="N24" s="577" t="s">
        <v>1018</v>
      </c>
      <c r="O24" s="574" t="s">
        <v>524</v>
      </c>
      <c r="P24" s="574" t="s">
        <v>530</v>
      </c>
      <c r="Q24" s="574" t="s">
        <v>2161</v>
      </c>
    </row>
    <row r="25" spans="1:32" s="764" customFormat="1" ht="66">
      <c r="A25" s="763" t="s">
        <v>5</v>
      </c>
      <c r="B25" s="576" t="s">
        <v>327</v>
      </c>
      <c r="C25" s="639" t="s">
        <v>85</v>
      </c>
      <c r="D25" s="639" t="s">
        <v>51</v>
      </c>
      <c r="E25" s="639" t="s">
        <v>33</v>
      </c>
      <c r="F25" s="639" t="s">
        <v>54</v>
      </c>
      <c r="G25" s="639" t="s">
        <v>1734</v>
      </c>
      <c r="H25" s="576" t="s">
        <v>2156</v>
      </c>
      <c r="I25" s="741" t="s">
        <v>1741</v>
      </c>
      <c r="J25" s="652" t="s">
        <v>381</v>
      </c>
      <c r="K25" s="742">
        <v>24</v>
      </c>
      <c r="L25" s="741" t="s">
        <v>517</v>
      </c>
      <c r="M25" s="743">
        <v>15</v>
      </c>
      <c r="N25" s="577" t="s">
        <v>1018</v>
      </c>
      <c r="O25" s="574" t="s">
        <v>524</v>
      </c>
      <c r="P25" s="574" t="s">
        <v>530</v>
      </c>
      <c r="Q25" s="574" t="s">
        <v>2161</v>
      </c>
    </row>
    <row r="26" spans="1:32" s="767" customFormat="1" ht="39.6">
      <c r="A26" s="338" t="s">
        <v>5</v>
      </c>
      <c r="B26" s="576" t="s">
        <v>327</v>
      </c>
      <c r="C26" s="639" t="s">
        <v>85</v>
      </c>
      <c r="D26" s="639" t="s">
        <v>51</v>
      </c>
      <c r="E26" s="639" t="s">
        <v>33</v>
      </c>
      <c r="F26" s="639" t="s">
        <v>54</v>
      </c>
      <c r="G26" s="639" t="s">
        <v>1734</v>
      </c>
      <c r="H26" s="576" t="s">
        <v>2157</v>
      </c>
      <c r="I26" s="741" t="s">
        <v>505</v>
      </c>
      <c r="J26" s="652" t="s">
        <v>381</v>
      </c>
      <c r="K26" s="757">
        <v>19</v>
      </c>
      <c r="L26" s="741" t="s">
        <v>936</v>
      </c>
      <c r="M26" s="743">
        <v>76</v>
      </c>
      <c r="N26" s="577" t="s">
        <v>1019</v>
      </c>
      <c r="O26" s="574" t="s">
        <v>937</v>
      </c>
      <c r="P26" s="574" t="s">
        <v>530</v>
      </c>
      <c r="Q26" s="574" t="s">
        <v>2162</v>
      </c>
    </row>
    <row r="27" spans="1:32" s="767" customFormat="1" ht="39.6">
      <c r="A27" s="338" t="s">
        <v>5</v>
      </c>
      <c r="B27" s="576" t="s">
        <v>327</v>
      </c>
      <c r="C27" s="639" t="s">
        <v>85</v>
      </c>
      <c r="D27" s="639" t="s">
        <v>51</v>
      </c>
      <c r="E27" s="639" t="s">
        <v>33</v>
      </c>
      <c r="F27" s="639" t="s">
        <v>54</v>
      </c>
      <c r="G27" s="639" t="s">
        <v>1734</v>
      </c>
      <c r="H27" s="576" t="s">
        <v>2157</v>
      </c>
      <c r="I27" s="741" t="s">
        <v>505</v>
      </c>
      <c r="J27" s="652" t="s">
        <v>381</v>
      </c>
      <c r="K27" s="757">
        <v>19</v>
      </c>
      <c r="L27" s="741" t="s">
        <v>516</v>
      </c>
      <c r="M27" s="743">
        <v>76</v>
      </c>
      <c r="N27" s="577" t="s">
        <v>1019</v>
      </c>
      <c r="O27" s="574" t="s">
        <v>937</v>
      </c>
      <c r="P27" s="574" t="s">
        <v>530</v>
      </c>
      <c r="Q27" s="574" t="s">
        <v>2162</v>
      </c>
    </row>
    <row r="28" spans="1:32" s="767" customFormat="1" ht="39.6">
      <c r="A28" s="338" t="s">
        <v>5</v>
      </c>
      <c r="B28" s="576" t="s">
        <v>327</v>
      </c>
      <c r="C28" s="639" t="s">
        <v>85</v>
      </c>
      <c r="D28" s="639" t="s">
        <v>51</v>
      </c>
      <c r="E28" s="639" t="s">
        <v>33</v>
      </c>
      <c r="F28" s="639" t="s">
        <v>54</v>
      </c>
      <c r="G28" s="639" t="s">
        <v>1734</v>
      </c>
      <c r="H28" s="576" t="s">
        <v>2157</v>
      </c>
      <c r="I28" s="741" t="s">
        <v>505</v>
      </c>
      <c r="J28" s="652" t="s">
        <v>381</v>
      </c>
      <c r="K28" s="757">
        <v>19</v>
      </c>
      <c r="L28" s="741" t="s">
        <v>517</v>
      </c>
      <c r="M28" s="743">
        <v>12</v>
      </c>
      <c r="N28" s="577" t="s">
        <v>1019</v>
      </c>
      <c r="O28" s="574" t="s">
        <v>937</v>
      </c>
      <c r="P28" s="574" t="s">
        <v>530</v>
      </c>
      <c r="Q28" s="574" t="s">
        <v>2162</v>
      </c>
    </row>
    <row r="29" spans="1:32" s="767" customFormat="1" ht="39.6">
      <c r="A29" s="338" t="s">
        <v>5</v>
      </c>
      <c r="B29" s="576" t="s">
        <v>327</v>
      </c>
      <c r="C29" s="639" t="s">
        <v>85</v>
      </c>
      <c r="D29" s="639" t="s">
        <v>51</v>
      </c>
      <c r="E29" s="639" t="s">
        <v>33</v>
      </c>
      <c r="F29" s="639" t="s">
        <v>54</v>
      </c>
      <c r="G29" s="639" t="s">
        <v>1734</v>
      </c>
      <c r="H29" s="576" t="s">
        <v>2157</v>
      </c>
      <c r="I29" s="741" t="s">
        <v>506</v>
      </c>
      <c r="J29" s="652" t="s">
        <v>381</v>
      </c>
      <c r="K29" s="757">
        <v>5</v>
      </c>
      <c r="L29" s="741" t="s">
        <v>936</v>
      </c>
      <c r="M29" s="743">
        <v>58</v>
      </c>
      <c r="N29" s="577" t="s">
        <v>1019</v>
      </c>
      <c r="O29" s="574" t="s">
        <v>937</v>
      </c>
      <c r="P29" s="574" t="s">
        <v>530</v>
      </c>
      <c r="Q29" s="574" t="s">
        <v>2163</v>
      </c>
    </row>
    <row r="30" spans="1:32" s="767" customFormat="1" ht="39.6">
      <c r="A30" s="338" t="s">
        <v>5</v>
      </c>
      <c r="B30" s="576" t="s">
        <v>327</v>
      </c>
      <c r="C30" s="639" t="s">
        <v>85</v>
      </c>
      <c r="D30" s="639" t="s">
        <v>51</v>
      </c>
      <c r="E30" s="639" t="s">
        <v>33</v>
      </c>
      <c r="F30" s="639" t="s">
        <v>54</v>
      </c>
      <c r="G30" s="639" t="s">
        <v>1734</v>
      </c>
      <c r="H30" s="576" t="s">
        <v>2157</v>
      </c>
      <c r="I30" s="741" t="s">
        <v>506</v>
      </c>
      <c r="J30" s="652" t="s">
        <v>381</v>
      </c>
      <c r="K30" s="757">
        <v>5</v>
      </c>
      <c r="L30" s="741" t="s">
        <v>516</v>
      </c>
      <c r="M30" s="743">
        <v>58</v>
      </c>
      <c r="N30" s="577" t="s">
        <v>1019</v>
      </c>
      <c r="O30" s="574" t="s">
        <v>937</v>
      </c>
      <c r="P30" s="574" t="s">
        <v>530</v>
      </c>
      <c r="Q30" s="574" t="s">
        <v>2163</v>
      </c>
    </row>
    <row r="31" spans="1:32" s="767" customFormat="1" ht="39.6">
      <c r="A31" s="338" t="s">
        <v>5</v>
      </c>
      <c r="B31" s="576" t="s">
        <v>327</v>
      </c>
      <c r="C31" s="639" t="s">
        <v>85</v>
      </c>
      <c r="D31" s="639" t="s">
        <v>51</v>
      </c>
      <c r="E31" s="639" t="s">
        <v>33</v>
      </c>
      <c r="F31" s="639" t="s">
        <v>54</v>
      </c>
      <c r="G31" s="639" t="s">
        <v>1734</v>
      </c>
      <c r="H31" s="576" t="s">
        <v>2157</v>
      </c>
      <c r="I31" s="741" t="s">
        <v>506</v>
      </c>
      <c r="J31" s="652" t="s">
        <v>381</v>
      </c>
      <c r="K31" s="757">
        <v>5</v>
      </c>
      <c r="L31" s="741" t="s">
        <v>517</v>
      </c>
      <c r="M31" s="743">
        <v>4</v>
      </c>
      <c r="N31" s="577" t="s">
        <v>1019</v>
      </c>
      <c r="O31" s="574" t="s">
        <v>937</v>
      </c>
      <c r="P31" s="574" t="s">
        <v>530</v>
      </c>
      <c r="Q31" s="574" t="s">
        <v>2163</v>
      </c>
    </row>
    <row r="32" spans="1:32" s="764" customFormat="1" ht="26.4">
      <c r="A32" s="763" t="s">
        <v>5</v>
      </c>
      <c r="B32" s="574" t="s">
        <v>331</v>
      </c>
      <c r="C32" s="639" t="s">
        <v>371</v>
      </c>
      <c r="D32" s="639" t="s">
        <v>51</v>
      </c>
      <c r="E32" s="639" t="s">
        <v>33</v>
      </c>
      <c r="F32" s="639" t="s">
        <v>54</v>
      </c>
      <c r="G32" s="639" t="s">
        <v>54</v>
      </c>
      <c r="H32" s="758" t="s">
        <v>2452</v>
      </c>
      <c r="I32" s="741" t="s">
        <v>506</v>
      </c>
      <c r="J32" s="652" t="s">
        <v>73</v>
      </c>
      <c r="K32" s="742">
        <v>23</v>
      </c>
      <c r="L32" s="741" t="s">
        <v>78</v>
      </c>
      <c r="M32" s="743">
        <v>800</v>
      </c>
      <c r="N32" s="577" t="s">
        <v>1021</v>
      </c>
      <c r="O32" s="574" t="s">
        <v>935</v>
      </c>
      <c r="P32" s="574" t="s">
        <v>529</v>
      </c>
      <c r="Q32" s="574" t="s">
        <v>1755</v>
      </c>
    </row>
    <row r="33" spans="1:17" s="764" customFormat="1" ht="26.4">
      <c r="A33" s="763" t="s">
        <v>5</v>
      </c>
      <c r="B33" s="574" t="s">
        <v>331</v>
      </c>
      <c r="C33" s="639" t="s">
        <v>371</v>
      </c>
      <c r="D33" s="639" t="s">
        <v>51</v>
      </c>
      <c r="E33" s="639" t="s">
        <v>33</v>
      </c>
      <c r="F33" s="639" t="s">
        <v>54</v>
      </c>
      <c r="G33" s="639" t="s">
        <v>54</v>
      </c>
      <c r="H33" s="758" t="s">
        <v>2452</v>
      </c>
      <c r="I33" s="741" t="s">
        <v>506</v>
      </c>
      <c r="J33" s="652" t="s">
        <v>73</v>
      </c>
      <c r="K33" s="742">
        <v>23</v>
      </c>
      <c r="L33" s="741" t="s">
        <v>74</v>
      </c>
      <c r="M33" s="743">
        <v>50</v>
      </c>
      <c r="N33" s="577" t="s">
        <v>1021</v>
      </c>
      <c r="O33" s="574" t="s">
        <v>935</v>
      </c>
      <c r="P33" s="574" t="s">
        <v>529</v>
      </c>
      <c r="Q33" s="574" t="s">
        <v>1755</v>
      </c>
    </row>
    <row r="34" spans="1:17" s="764" customFormat="1" ht="26.4">
      <c r="A34" s="763" t="s">
        <v>5</v>
      </c>
      <c r="B34" s="574" t="s">
        <v>331</v>
      </c>
      <c r="C34" s="639" t="s">
        <v>371</v>
      </c>
      <c r="D34" s="639" t="s">
        <v>51</v>
      </c>
      <c r="E34" s="639" t="s">
        <v>33</v>
      </c>
      <c r="F34" s="639" t="s">
        <v>54</v>
      </c>
      <c r="G34" s="639" t="s">
        <v>54</v>
      </c>
      <c r="H34" s="758" t="s">
        <v>2452</v>
      </c>
      <c r="I34" s="741" t="s">
        <v>506</v>
      </c>
      <c r="J34" s="652" t="s">
        <v>73</v>
      </c>
      <c r="K34" s="742">
        <v>23</v>
      </c>
      <c r="L34" s="741" t="s">
        <v>516</v>
      </c>
      <c r="M34" s="743">
        <v>800</v>
      </c>
      <c r="N34" s="577" t="s">
        <v>1021</v>
      </c>
      <c r="O34" s="574" t="s">
        <v>935</v>
      </c>
      <c r="P34" s="574" t="s">
        <v>529</v>
      </c>
      <c r="Q34" s="574" t="s">
        <v>1755</v>
      </c>
    </row>
    <row r="35" spans="1:17" s="764" customFormat="1" ht="26.4">
      <c r="A35" s="763" t="s">
        <v>5</v>
      </c>
      <c r="B35" s="576" t="s">
        <v>331</v>
      </c>
      <c r="C35" s="639" t="s">
        <v>371</v>
      </c>
      <c r="D35" s="639" t="s">
        <v>51</v>
      </c>
      <c r="E35" s="639" t="s">
        <v>33</v>
      </c>
      <c r="F35" s="639" t="s">
        <v>54</v>
      </c>
      <c r="G35" s="639" t="s">
        <v>54</v>
      </c>
      <c r="H35" s="758" t="s">
        <v>2452</v>
      </c>
      <c r="I35" s="741" t="s">
        <v>506</v>
      </c>
      <c r="J35" s="652" t="s">
        <v>73</v>
      </c>
      <c r="K35" s="742">
        <v>23</v>
      </c>
      <c r="L35" s="741" t="s">
        <v>520</v>
      </c>
      <c r="M35" s="743">
        <v>2000</v>
      </c>
      <c r="N35" s="577" t="s">
        <v>1021</v>
      </c>
      <c r="O35" s="574" t="s">
        <v>935</v>
      </c>
      <c r="P35" s="574" t="s">
        <v>529</v>
      </c>
      <c r="Q35" s="574" t="s">
        <v>1755</v>
      </c>
    </row>
    <row r="36" spans="1:17" s="764" customFormat="1" ht="118.8">
      <c r="A36" s="763" t="s">
        <v>5</v>
      </c>
      <c r="B36" s="576" t="s">
        <v>337</v>
      </c>
      <c r="C36" s="639" t="s">
        <v>374</v>
      </c>
      <c r="D36" s="639" t="s">
        <v>51</v>
      </c>
      <c r="E36" s="639" t="s">
        <v>33</v>
      </c>
      <c r="F36" s="639" t="s">
        <v>51</v>
      </c>
      <c r="G36" s="123" t="s">
        <v>1739</v>
      </c>
      <c r="H36" s="576" t="s">
        <v>977</v>
      </c>
      <c r="I36" s="758" t="s">
        <v>507</v>
      </c>
      <c r="J36" s="652" t="s">
        <v>73</v>
      </c>
      <c r="K36" s="742">
        <v>33</v>
      </c>
      <c r="L36" s="741" t="s">
        <v>77</v>
      </c>
      <c r="M36" s="743">
        <v>1200</v>
      </c>
      <c r="N36" s="577" t="s">
        <v>1022</v>
      </c>
      <c r="O36" s="574" t="s">
        <v>978</v>
      </c>
      <c r="P36" s="574" t="s">
        <v>980</v>
      </c>
      <c r="Q36" s="574" t="s">
        <v>979</v>
      </c>
    </row>
    <row r="37" spans="1:17" s="764" customFormat="1" ht="118.8">
      <c r="A37" s="763" t="s">
        <v>5</v>
      </c>
      <c r="B37" s="576" t="s">
        <v>337</v>
      </c>
      <c r="C37" s="639" t="s">
        <v>374</v>
      </c>
      <c r="D37" s="639" t="s">
        <v>51</v>
      </c>
      <c r="E37" s="639" t="s">
        <v>33</v>
      </c>
      <c r="F37" s="639" t="s">
        <v>51</v>
      </c>
      <c r="G37" s="123" t="s">
        <v>1739</v>
      </c>
      <c r="H37" s="576" t="s">
        <v>977</v>
      </c>
      <c r="I37" s="758" t="s">
        <v>507</v>
      </c>
      <c r="J37" s="652" t="s">
        <v>73</v>
      </c>
      <c r="K37" s="742">
        <v>33</v>
      </c>
      <c r="L37" s="741" t="s">
        <v>74</v>
      </c>
      <c r="M37" s="743">
        <v>60</v>
      </c>
      <c r="N37" s="577" t="s">
        <v>1022</v>
      </c>
      <c r="O37" s="574" t="s">
        <v>978</v>
      </c>
      <c r="P37" s="574" t="s">
        <v>980</v>
      </c>
      <c r="Q37" s="574" t="s">
        <v>979</v>
      </c>
    </row>
    <row r="38" spans="1:17" s="764" customFormat="1" ht="118.8">
      <c r="A38" s="763" t="s">
        <v>5</v>
      </c>
      <c r="B38" s="576" t="s">
        <v>337</v>
      </c>
      <c r="C38" s="639" t="s">
        <v>374</v>
      </c>
      <c r="D38" s="639" t="s">
        <v>51</v>
      </c>
      <c r="E38" s="639" t="s">
        <v>33</v>
      </c>
      <c r="F38" s="639" t="s">
        <v>51</v>
      </c>
      <c r="G38" s="123" t="s">
        <v>1739</v>
      </c>
      <c r="H38" s="576" t="s">
        <v>977</v>
      </c>
      <c r="I38" s="758" t="s">
        <v>507</v>
      </c>
      <c r="J38" s="652" t="s">
        <v>73</v>
      </c>
      <c r="K38" s="742">
        <v>33</v>
      </c>
      <c r="L38" s="741" t="s">
        <v>516</v>
      </c>
      <c r="M38" s="743">
        <v>130</v>
      </c>
      <c r="N38" s="577" t="s">
        <v>1023</v>
      </c>
      <c r="O38" s="574" t="s">
        <v>978</v>
      </c>
      <c r="P38" s="574" t="s">
        <v>980</v>
      </c>
      <c r="Q38" s="574" t="s">
        <v>979</v>
      </c>
    </row>
    <row r="39" spans="1:17" s="764" customFormat="1" ht="52.8">
      <c r="A39" s="763" t="s">
        <v>5</v>
      </c>
      <c r="B39" s="576" t="s">
        <v>972</v>
      </c>
      <c r="C39" s="639" t="s">
        <v>25</v>
      </c>
      <c r="D39" s="639" t="s">
        <v>51</v>
      </c>
      <c r="E39" s="639" t="s">
        <v>33</v>
      </c>
      <c r="F39" s="639" t="s">
        <v>51</v>
      </c>
      <c r="G39" s="123" t="s">
        <v>1285</v>
      </c>
      <c r="H39" s="576" t="s">
        <v>973</v>
      </c>
      <c r="I39" s="758" t="s">
        <v>508</v>
      </c>
      <c r="J39" s="652" t="s">
        <v>73</v>
      </c>
      <c r="K39" s="742">
        <v>55</v>
      </c>
      <c r="L39" s="741" t="s">
        <v>974</v>
      </c>
      <c r="M39" s="743">
        <v>180</v>
      </c>
      <c r="N39" s="577" t="s">
        <v>1023</v>
      </c>
      <c r="O39" s="574" t="s">
        <v>975</v>
      </c>
      <c r="P39" s="574" t="s">
        <v>976</v>
      </c>
      <c r="Q39" s="574"/>
    </row>
    <row r="40" spans="1:17" s="764" customFormat="1" ht="52.8">
      <c r="A40" s="763" t="s">
        <v>5</v>
      </c>
      <c r="B40" s="576" t="s">
        <v>972</v>
      </c>
      <c r="C40" s="639" t="s">
        <v>25</v>
      </c>
      <c r="D40" s="639" t="s">
        <v>51</v>
      </c>
      <c r="E40" s="639" t="s">
        <v>33</v>
      </c>
      <c r="F40" s="639" t="s">
        <v>51</v>
      </c>
      <c r="G40" s="123" t="s">
        <v>1285</v>
      </c>
      <c r="H40" s="576" t="s">
        <v>973</v>
      </c>
      <c r="I40" s="758" t="s">
        <v>508</v>
      </c>
      <c r="J40" s="652" t="s">
        <v>73</v>
      </c>
      <c r="K40" s="742">
        <v>55</v>
      </c>
      <c r="L40" s="741" t="s">
        <v>516</v>
      </c>
      <c r="M40" s="743">
        <v>180</v>
      </c>
      <c r="N40" s="577" t="s">
        <v>1023</v>
      </c>
      <c r="O40" s="574" t="s">
        <v>975</v>
      </c>
      <c r="P40" s="574" t="s">
        <v>976</v>
      </c>
      <c r="Q40" s="574"/>
    </row>
    <row r="41" spans="1:17" s="764" customFormat="1" ht="66">
      <c r="A41" s="763" t="s">
        <v>5</v>
      </c>
      <c r="B41" s="576" t="s">
        <v>2062</v>
      </c>
      <c r="C41" s="576" t="s">
        <v>501</v>
      </c>
      <c r="D41" s="639" t="s">
        <v>33</v>
      </c>
      <c r="E41" s="639" t="s">
        <v>33</v>
      </c>
      <c r="F41" s="639" t="s">
        <v>54</v>
      </c>
      <c r="G41" s="639" t="s">
        <v>54</v>
      </c>
      <c r="H41" s="576" t="s">
        <v>2158</v>
      </c>
      <c r="I41" s="741" t="s">
        <v>509</v>
      </c>
      <c r="J41" s="652" t="s">
        <v>381</v>
      </c>
      <c r="K41" s="742">
        <v>9</v>
      </c>
      <c r="L41" s="741" t="s">
        <v>903</v>
      </c>
      <c r="M41" s="742">
        <v>150</v>
      </c>
      <c r="N41" s="577" t="s">
        <v>1024</v>
      </c>
      <c r="O41" s="574" t="s">
        <v>527</v>
      </c>
      <c r="P41" s="574" t="s">
        <v>529</v>
      </c>
      <c r="Q41" s="574" t="s">
        <v>2165</v>
      </c>
    </row>
    <row r="42" spans="1:17" s="764" customFormat="1" ht="66">
      <c r="A42" s="763" t="s">
        <v>5</v>
      </c>
      <c r="B42" s="576" t="s">
        <v>2062</v>
      </c>
      <c r="C42" s="576" t="s">
        <v>501</v>
      </c>
      <c r="D42" s="639" t="s">
        <v>33</v>
      </c>
      <c r="E42" s="639" t="s">
        <v>33</v>
      </c>
      <c r="F42" s="639" t="s">
        <v>54</v>
      </c>
      <c r="G42" s="639" t="s">
        <v>54</v>
      </c>
      <c r="H42" s="576" t="s">
        <v>2158</v>
      </c>
      <c r="I42" s="741" t="s">
        <v>509</v>
      </c>
      <c r="J42" s="652" t="s">
        <v>381</v>
      </c>
      <c r="K42" s="742">
        <v>9</v>
      </c>
      <c r="L42" s="741" t="s">
        <v>904</v>
      </c>
      <c r="M42" s="742">
        <v>150</v>
      </c>
      <c r="N42" s="577" t="s">
        <v>1024</v>
      </c>
      <c r="O42" s="574" t="s">
        <v>527</v>
      </c>
      <c r="P42" s="574" t="s">
        <v>529</v>
      </c>
      <c r="Q42" s="574" t="s">
        <v>2165</v>
      </c>
    </row>
    <row r="43" spans="1:17" s="764" customFormat="1" ht="66">
      <c r="A43" s="763" t="s">
        <v>5</v>
      </c>
      <c r="B43" s="576" t="s">
        <v>2062</v>
      </c>
      <c r="C43" s="576" t="s">
        <v>501</v>
      </c>
      <c r="D43" s="639" t="s">
        <v>33</v>
      </c>
      <c r="E43" s="639" t="s">
        <v>33</v>
      </c>
      <c r="F43" s="639" t="s">
        <v>54</v>
      </c>
      <c r="G43" s="639" t="s">
        <v>54</v>
      </c>
      <c r="H43" s="576" t="s">
        <v>2158</v>
      </c>
      <c r="I43" s="741" t="s">
        <v>509</v>
      </c>
      <c r="J43" s="652" t="s">
        <v>381</v>
      </c>
      <c r="K43" s="742">
        <v>9</v>
      </c>
      <c r="L43" s="741" t="s">
        <v>905</v>
      </c>
      <c r="M43" s="742">
        <v>150</v>
      </c>
      <c r="N43" s="577" t="s">
        <v>1024</v>
      </c>
      <c r="O43" s="574" t="s">
        <v>527</v>
      </c>
      <c r="P43" s="574" t="s">
        <v>529</v>
      </c>
      <c r="Q43" s="574" t="s">
        <v>2165</v>
      </c>
    </row>
    <row r="44" spans="1:17" s="764" customFormat="1" ht="79.2">
      <c r="A44" s="763" t="s">
        <v>5</v>
      </c>
      <c r="B44" s="576" t="s">
        <v>2062</v>
      </c>
      <c r="C44" s="576" t="s">
        <v>501</v>
      </c>
      <c r="D44" s="639" t="s">
        <v>33</v>
      </c>
      <c r="E44" s="639" t="s">
        <v>33</v>
      </c>
      <c r="F44" s="639" t="s">
        <v>54</v>
      </c>
      <c r="G44" s="639" t="s">
        <v>54</v>
      </c>
      <c r="H44" s="576" t="s">
        <v>2158</v>
      </c>
      <c r="I44" s="741" t="s">
        <v>509</v>
      </c>
      <c r="J44" s="652" t="s">
        <v>381</v>
      </c>
      <c r="K44" s="742">
        <v>9</v>
      </c>
      <c r="L44" s="741" t="s">
        <v>906</v>
      </c>
      <c r="M44" s="742" t="s">
        <v>907</v>
      </c>
      <c r="N44" s="577" t="s">
        <v>1024</v>
      </c>
      <c r="O44" s="574" t="s">
        <v>527</v>
      </c>
      <c r="P44" s="574" t="s">
        <v>529</v>
      </c>
      <c r="Q44" s="574" t="s">
        <v>2166</v>
      </c>
    </row>
    <row r="45" spans="1:17" s="764" customFormat="1" ht="118.8">
      <c r="A45" s="763" t="s">
        <v>5</v>
      </c>
      <c r="B45" s="576" t="s">
        <v>502</v>
      </c>
      <c r="C45" s="639" t="s">
        <v>386</v>
      </c>
      <c r="D45" s="577" t="s">
        <v>33</v>
      </c>
      <c r="E45" s="639" t="s">
        <v>33</v>
      </c>
      <c r="F45" s="639" t="s">
        <v>54</v>
      </c>
      <c r="G45" s="639" t="s">
        <v>54</v>
      </c>
      <c r="H45" s="576" t="s">
        <v>2158</v>
      </c>
      <c r="I45" s="741" t="s">
        <v>509</v>
      </c>
      <c r="J45" s="652" t="s">
        <v>73</v>
      </c>
      <c r="K45" s="742">
        <v>12</v>
      </c>
      <c r="L45" s="759" t="s">
        <v>518</v>
      </c>
      <c r="M45" s="648">
        <v>21</v>
      </c>
      <c r="N45" s="577" t="s">
        <v>1025</v>
      </c>
      <c r="O45" s="574" t="s">
        <v>525</v>
      </c>
      <c r="P45" s="574" t="s">
        <v>529</v>
      </c>
      <c r="Q45" s="574" t="s">
        <v>2169</v>
      </c>
    </row>
    <row r="46" spans="1:17" s="764" customFormat="1" ht="118.8">
      <c r="A46" s="763" t="s">
        <v>5</v>
      </c>
      <c r="B46" s="576" t="s">
        <v>502</v>
      </c>
      <c r="C46" s="639" t="s">
        <v>386</v>
      </c>
      <c r="D46" s="577" t="s">
        <v>33</v>
      </c>
      <c r="E46" s="639" t="s">
        <v>33</v>
      </c>
      <c r="F46" s="639" t="s">
        <v>54</v>
      </c>
      <c r="G46" s="639" t="s">
        <v>54</v>
      </c>
      <c r="H46" s="576" t="s">
        <v>2158</v>
      </c>
      <c r="I46" s="741" t="s">
        <v>509</v>
      </c>
      <c r="J46" s="652" t="s">
        <v>73</v>
      </c>
      <c r="K46" s="742">
        <v>12</v>
      </c>
      <c r="L46" s="759" t="s">
        <v>519</v>
      </c>
      <c r="M46" s="760">
        <v>20</v>
      </c>
      <c r="N46" s="577" t="s">
        <v>1025</v>
      </c>
      <c r="O46" s="574" t="s">
        <v>525</v>
      </c>
      <c r="P46" s="574" t="s">
        <v>529</v>
      </c>
      <c r="Q46" s="574" t="s">
        <v>2169</v>
      </c>
    </row>
    <row r="47" spans="1:17" s="764" customFormat="1" ht="118.8">
      <c r="A47" s="763" t="s">
        <v>5</v>
      </c>
      <c r="B47" s="576" t="s">
        <v>502</v>
      </c>
      <c r="C47" s="639" t="s">
        <v>386</v>
      </c>
      <c r="D47" s="577" t="s">
        <v>33</v>
      </c>
      <c r="E47" s="639" t="s">
        <v>33</v>
      </c>
      <c r="F47" s="639" t="s">
        <v>54</v>
      </c>
      <c r="G47" s="639" t="s">
        <v>54</v>
      </c>
      <c r="H47" s="576" t="s">
        <v>2158</v>
      </c>
      <c r="I47" s="741" t="s">
        <v>509</v>
      </c>
      <c r="J47" s="652" t="s">
        <v>73</v>
      </c>
      <c r="K47" s="742">
        <v>12</v>
      </c>
      <c r="L47" s="741" t="s">
        <v>520</v>
      </c>
      <c r="M47" s="761">
        <v>120</v>
      </c>
      <c r="N47" s="577" t="s">
        <v>1025</v>
      </c>
      <c r="O47" s="574" t="s">
        <v>525</v>
      </c>
      <c r="P47" s="574" t="s">
        <v>529</v>
      </c>
      <c r="Q47" s="574" t="s">
        <v>2169</v>
      </c>
    </row>
    <row r="48" spans="1:17" s="764" customFormat="1" ht="118.8">
      <c r="A48" s="763" t="s">
        <v>5</v>
      </c>
      <c r="B48" s="576" t="s">
        <v>502</v>
      </c>
      <c r="C48" s="639" t="s">
        <v>386</v>
      </c>
      <c r="D48" s="577" t="s">
        <v>33</v>
      </c>
      <c r="E48" s="639" t="s">
        <v>33</v>
      </c>
      <c r="F48" s="639" t="s">
        <v>54</v>
      </c>
      <c r="G48" s="639" t="s">
        <v>54</v>
      </c>
      <c r="H48" s="576" t="s">
        <v>2158</v>
      </c>
      <c r="I48" s="741" t="s">
        <v>509</v>
      </c>
      <c r="J48" s="652" t="s">
        <v>73</v>
      </c>
      <c r="K48" s="742">
        <v>12</v>
      </c>
      <c r="L48" s="741" t="s">
        <v>521</v>
      </c>
      <c r="M48" s="742">
        <v>155</v>
      </c>
      <c r="N48" s="577" t="s">
        <v>1025</v>
      </c>
      <c r="O48" s="574" t="s">
        <v>525</v>
      </c>
      <c r="P48" s="574" t="s">
        <v>529</v>
      </c>
      <c r="Q48" s="574" t="s">
        <v>2170</v>
      </c>
    </row>
    <row r="49" spans="1:17" s="764" customFormat="1" ht="158.4">
      <c r="A49" s="763" t="s">
        <v>5</v>
      </c>
      <c r="B49" s="576" t="s">
        <v>503</v>
      </c>
      <c r="C49" s="639" t="s">
        <v>386</v>
      </c>
      <c r="D49" s="577" t="s">
        <v>33</v>
      </c>
      <c r="E49" s="639" t="s">
        <v>33</v>
      </c>
      <c r="F49" s="639" t="s">
        <v>54</v>
      </c>
      <c r="G49" s="639" t="s">
        <v>54</v>
      </c>
      <c r="H49" s="576" t="s">
        <v>2158</v>
      </c>
      <c r="I49" s="741" t="s">
        <v>510</v>
      </c>
      <c r="J49" s="652" t="s">
        <v>73</v>
      </c>
      <c r="K49" s="742">
        <v>17</v>
      </c>
      <c r="L49" s="741" t="s">
        <v>518</v>
      </c>
      <c r="M49" s="743">
        <v>21</v>
      </c>
      <c r="N49" s="577" t="s">
        <v>1026</v>
      </c>
      <c r="O49" s="574" t="s">
        <v>525</v>
      </c>
      <c r="P49" s="574" t="s">
        <v>529</v>
      </c>
      <c r="Q49" s="574" t="s">
        <v>2171</v>
      </c>
    </row>
    <row r="50" spans="1:17" s="764" customFormat="1" ht="158.4">
      <c r="A50" s="763" t="s">
        <v>5</v>
      </c>
      <c r="B50" s="576" t="s">
        <v>503</v>
      </c>
      <c r="C50" s="639" t="s">
        <v>386</v>
      </c>
      <c r="D50" s="577" t="s">
        <v>33</v>
      </c>
      <c r="E50" s="639" t="s">
        <v>33</v>
      </c>
      <c r="F50" s="639" t="s">
        <v>54</v>
      </c>
      <c r="G50" s="639" t="s">
        <v>54</v>
      </c>
      <c r="H50" s="576" t="s">
        <v>2158</v>
      </c>
      <c r="I50" s="741" t="s">
        <v>510</v>
      </c>
      <c r="J50" s="652" t="s">
        <v>73</v>
      </c>
      <c r="K50" s="742">
        <v>17</v>
      </c>
      <c r="L50" s="741" t="s">
        <v>519</v>
      </c>
      <c r="M50" s="742">
        <v>20</v>
      </c>
      <c r="N50" s="577" t="s">
        <v>1026</v>
      </c>
      <c r="O50" s="574" t="s">
        <v>525</v>
      </c>
      <c r="P50" s="574" t="s">
        <v>529</v>
      </c>
      <c r="Q50" s="574" t="s">
        <v>2171</v>
      </c>
    </row>
    <row r="51" spans="1:17" s="764" customFormat="1" ht="158.4">
      <c r="A51" s="763" t="s">
        <v>5</v>
      </c>
      <c r="B51" s="576" t="s">
        <v>503</v>
      </c>
      <c r="C51" s="639" t="s">
        <v>386</v>
      </c>
      <c r="D51" s="577" t="s">
        <v>33</v>
      </c>
      <c r="E51" s="639" t="s">
        <v>33</v>
      </c>
      <c r="F51" s="639" t="s">
        <v>54</v>
      </c>
      <c r="G51" s="639" t="s">
        <v>54</v>
      </c>
      <c r="H51" s="576" t="s">
        <v>2158</v>
      </c>
      <c r="I51" s="758" t="s">
        <v>510</v>
      </c>
      <c r="J51" s="652" t="s">
        <v>73</v>
      </c>
      <c r="K51" s="742">
        <v>17</v>
      </c>
      <c r="L51" s="758" t="s">
        <v>521</v>
      </c>
      <c r="M51" s="742">
        <v>155</v>
      </c>
      <c r="N51" s="577" t="s">
        <v>1026</v>
      </c>
      <c r="O51" s="574" t="s">
        <v>525</v>
      </c>
      <c r="P51" s="574" t="s">
        <v>529</v>
      </c>
      <c r="Q51" s="574" t="s">
        <v>2171</v>
      </c>
    </row>
    <row r="52" spans="1:17" s="764" customFormat="1" ht="92.4">
      <c r="A52" s="763" t="s">
        <v>5</v>
      </c>
      <c r="B52" s="576" t="s">
        <v>532</v>
      </c>
      <c r="C52" s="639" t="s">
        <v>386</v>
      </c>
      <c r="D52" s="577" t="s">
        <v>33</v>
      </c>
      <c r="E52" s="639" t="s">
        <v>33</v>
      </c>
      <c r="F52" s="639" t="s">
        <v>54</v>
      </c>
      <c r="G52" s="639" t="s">
        <v>54</v>
      </c>
      <c r="H52" s="576" t="s">
        <v>2451</v>
      </c>
      <c r="I52" s="758" t="s">
        <v>511</v>
      </c>
      <c r="J52" s="652" t="s">
        <v>73</v>
      </c>
      <c r="K52" s="742" t="s">
        <v>2067</v>
      </c>
      <c r="L52" s="758" t="s">
        <v>517</v>
      </c>
      <c r="M52" s="742">
        <v>45</v>
      </c>
      <c r="N52" s="577" t="s">
        <v>1027</v>
      </c>
      <c r="O52" s="762" t="s">
        <v>522</v>
      </c>
      <c r="P52" s="758" t="s">
        <v>528</v>
      </c>
      <c r="Q52" s="574" t="s">
        <v>909</v>
      </c>
    </row>
    <row r="53" spans="1:17" s="764" customFormat="1" ht="145.19999999999999">
      <c r="A53" s="763" t="s">
        <v>5</v>
      </c>
      <c r="B53" s="576" t="s">
        <v>2069</v>
      </c>
      <c r="C53" s="639" t="s">
        <v>386</v>
      </c>
      <c r="D53" s="639" t="s">
        <v>33</v>
      </c>
      <c r="E53" s="639" t="s">
        <v>33</v>
      </c>
      <c r="F53" s="639" t="s">
        <v>54</v>
      </c>
      <c r="G53" s="639" t="s">
        <v>54</v>
      </c>
      <c r="H53" s="576" t="s">
        <v>2159</v>
      </c>
      <c r="I53" s="741" t="s">
        <v>2070</v>
      </c>
      <c r="J53" s="652" t="s">
        <v>73</v>
      </c>
      <c r="K53" s="742">
        <v>13</v>
      </c>
      <c r="L53" s="741" t="s">
        <v>2071</v>
      </c>
      <c r="M53" s="742" t="s">
        <v>613</v>
      </c>
      <c r="N53" s="577" t="s">
        <v>2116</v>
      </c>
      <c r="O53" s="574" t="s">
        <v>2072</v>
      </c>
      <c r="P53" s="574" t="s">
        <v>529</v>
      </c>
      <c r="Q53" s="574" t="s">
        <v>2172</v>
      </c>
    </row>
    <row r="54" spans="1:17" s="764" customFormat="1" ht="145.19999999999999">
      <c r="A54" s="763" t="s">
        <v>5</v>
      </c>
      <c r="B54" s="576" t="s">
        <v>2069</v>
      </c>
      <c r="C54" s="639" t="s">
        <v>386</v>
      </c>
      <c r="D54" s="639" t="s">
        <v>33</v>
      </c>
      <c r="E54" s="639" t="s">
        <v>33</v>
      </c>
      <c r="F54" s="639" t="s">
        <v>54</v>
      </c>
      <c r="G54" s="639" t="s">
        <v>54</v>
      </c>
      <c r="H54" s="576" t="s">
        <v>2159</v>
      </c>
      <c r="I54" s="741" t="s">
        <v>2070</v>
      </c>
      <c r="J54" s="652" t="s">
        <v>73</v>
      </c>
      <c r="K54" s="742">
        <v>13</v>
      </c>
      <c r="L54" s="741" t="s">
        <v>516</v>
      </c>
      <c r="M54" s="742" t="s">
        <v>613</v>
      </c>
      <c r="N54" s="577" t="s">
        <v>2116</v>
      </c>
      <c r="O54" s="574" t="s">
        <v>2072</v>
      </c>
      <c r="P54" s="574" t="s">
        <v>529</v>
      </c>
      <c r="Q54" s="574" t="s">
        <v>2172</v>
      </c>
    </row>
    <row r="55" spans="1:17" s="764" customFormat="1" ht="132">
      <c r="A55" s="763" t="s">
        <v>5</v>
      </c>
      <c r="B55" s="576" t="s">
        <v>2069</v>
      </c>
      <c r="C55" s="639" t="s">
        <v>386</v>
      </c>
      <c r="D55" s="639" t="s">
        <v>33</v>
      </c>
      <c r="E55" s="639" t="s">
        <v>33</v>
      </c>
      <c r="F55" s="639" t="s">
        <v>54</v>
      </c>
      <c r="G55" s="639" t="s">
        <v>54</v>
      </c>
      <c r="H55" s="576" t="s">
        <v>2159</v>
      </c>
      <c r="I55" s="741" t="s">
        <v>2070</v>
      </c>
      <c r="J55" s="652" t="s">
        <v>73</v>
      </c>
      <c r="K55" s="742">
        <v>13</v>
      </c>
      <c r="L55" s="741" t="s">
        <v>517</v>
      </c>
      <c r="M55" s="742" t="s">
        <v>613</v>
      </c>
      <c r="N55" s="577" t="s">
        <v>2116</v>
      </c>
      <c r="O55" s="574" t="s">
        <v>2072</v>
      </c>
      <c r="P55" s="574" t="s">
        <v>529</v>
      </c>
      <c r="Q55" s="574" t="s">
        <v>2173</v>
      </c>
    </row>
    <row r="56" spans="1:17" s="764" customFormat="1" ht="39.6">
      <c r="A56" s="763" t="s">
        <v>5</v>
      </c>
      <c r="B56" s="576" t="s">
        <v>940</v>
      </c>
      <c r="C56" s="639" t="s">
        <v>531</v>
      </c>
      <c r="D56" s="577" t="s">
        <v>33</v>
      </c>
      <c r="E56" s="639" t="s">
        <v>386</v>
      </c>
      <c r="F56" s="639" t="s">
        <v>386</v>
      </c>
      <c r="G56" s="639" t="s">
        <v>54</v>
      </c>
      <c r="H56" s="758" t="s">
        <v>2452</v>
      </c>
      <c r="I56" s="758" t="s">
        <v>941</v>
      </c>
      <c r="J56" s="652" t="s">
        <v>73</v>
      </c>
      <c r="K56" s="742">
        <v>30</v>
      </c>
      <c r="L56" s="758" t="s">
        <v>74</v>
      </c>
      <c r="M56" s="747">
        <v>75</v>
      </c>
      <c r="N56" s="577" t="s">
        <v>1028</v>
      </c>
      <c r="O56" s="762" t="s">
        <v>935</v>
      </c>
      <c r="P56" s="574" t="s">
        <v>529</v>
      </c>
      <c r="Q56" s="574" t="s">
        <v>1756</v>
      </c>
    </row>
    <row r="57" spans="1:17" s="764" customFormat="1" ht="39.6">
      <c r="A57" s="763" t="s">
        <v>5</v>
      </c>
      <c r="B57" s="576" t="s">
        <v>940</v>
      </c>
      <c r="C57" s="639" t="s">
        <v>531</v>
      </c>
      <c r="D57" s="577" t="s">
        <v>33</v>
      </c>
      <c r="E57" s="639" t="s">
        <v>386</v>
      </c>
      <c r="F57" s="639" t="s">
        <v>386</v>
      </c>
      <c r="G57" s="639" t="s">
        <v>54</v>
      </c>
      <c r="H57" s="758" t="s">
        <v>2452</v>
      </c>
      <c r="I57" s="758" t="s">
        <v>941</v>
      </c>
      <c r="J57" s="652" t="s">
        <v>73</v>
      </c>
      <c r="K57" s="742">
        <v>30</v>
      </c>
      <c r="L57" s="741" t="s">
        <v>942</v>
      </c>
      <c r="M57" s="743">
        <v>140</v>
      </c>
      <c r="N57" s="577" t="s">
        <v>1028</v>
      </c>
      <c r="O57" s="762" t="s">
        <v>935</v>
      </c>
      <c r="P57" s="574" t="s">
        <v>529</v>
      </c>
      <c r="Q57" s="574" t="s">
        <v>1756</v>
      </c>
    </row>
    <row r="58" spans="1:17" s="764" customFormat="1" ht="39.6">
      <c r="A58" s="763" t="s">
        <v>5</v>
      </c>
      <c r="B58" s="576" t="s">
        <v>940</v>
      </c>
      <c r="C58" s="639" t="s">
        <v>531</v>
      </c>
      <c r="D58" s="577" t="s">
        <v>33</v>
      </c>
      <c r="E58" s="639" t="s">
        <v>386</v>
      </c>
      <c r="F58" s="639" t="s">
        <v>386</v>
      </c>
      <c r="G58" s="639" t="s">
        <v>54</v>
      </c>
      <c r="H58" s="758" t="s">
        <v>2452</v>
      </c>
      <c r="I58" s="758" t="s">
        <v>941</v>
      </c>
      <c r="J58" s="652" t="s">
        <v>73</v>
      </c>
      <c r="K58" s="742">
        <v>30</v>
      </c>
      <c r="L58" s="741" t="s">
        <v>78</v>
      </c>
      <c r="M58" s="743">
        <v>140</v>
      </c>
      <c r="N58" s="577" t="s">
        <v>1028</v>
      </c>
      <c r="O58" s="762" t="s">
        <v>935</v>
      </c>
      <c r="P58" s="574" t="s">
        <v>529</v>
      </c>
      <c r="Q58" s="574" t="s">
        <v>1756</v>
      </c>
    </row>
    <row r="59" spans="1:17" s="764" customFormat="1" ht="39.6">
      <c r="A59" s="763" t="s">
        <v>5</v>
      </c>
      <c r="B59" s="576" t="s">
        <v>940</v>
      </c>
      <c r="C59" s="639" t="s">
        <v>531</v>
      </c>
      <c r="D59" s="577" t="s">
        <v>33</v>
      </c>
      <c r="E59" s="639" t="s">
        <v>386</v>
      </c>
      <c r="F59" s="639" t="s">
        <v>386</v>
      </c>
      <c r="G59" s="639" t="s">
        <v>54</v>
      </c>
      <c r="H59" s="758" t="s">
        <v>2452</v>
      </c>
      <c r="I59" s="758" t="s">
        <v>941</v>
      </c>
      <c r="J59" s="652" t="s">
        <v>73</v>
      </c>
      <c r="K59" s="742">
        <v>30</v>
      </c>
      <c r="L59" s="741" t="s">
        <v>943</v>
      </c>
      <c r="M59" s="743" t="s">
        <v>944</v>
      </c>
      <c r="N59" s="577" t="s">
        <v>1028</v>
      </c>
      <c r="O59" s="762" t="s">
        <v>935</v>
      </c>
      <c r="P59" s="574" t="s">
        <v>529</v>
      </c>
      <c r="Q59" s="574" t="s">
        <v>1756</v>
      </c>
    </row>
    <row r="60" spans="1:17" s="764" customFormat="1" ht="26.4">
      <c r="A60" s="763" t="s">
        <v>5</v>
      </c>
      <c r="B60" s="576" t="s">
        <v>945</v>
      </c>
      <c r="C60" s="639" t="s">
        <v>1737</v>
      </c>
      <c r="D60" s="577" t="s">
        <v>33</v>
      </c>
      <c r="E60" s="639" t="s">
        <v>33</v>
      </c>
      <c r="F60" s="639" t="s">
        <v>33</v>
      </c>
      <c r="G60" s="639" t="s">
        <v>54</v>
      </c>
      <c r="H60" s="758" t="s">
        <v>2453</v>
      </c>
      <c r="I60" s="758" t="s">
        <v>941</v>
      </c>
      <c r="J60" s="652" t="s">
        <v>73</v>
      </c>
      <c r="K60" s="742">
        <v>8</v>
      </c>
      <c r="L60" s="741" t="s">
        <v>74</v>
      </c>
      <c r="M60" s="743">
        <v>8</v>
      </c>
      <c r="N60" s="577" t="s">
        <v>1029</v>
      </c>
      <c r="O60" s="762" t="s">
        <v>2129</v>
      </c>
      <c r="P60" s="574" t="s">
        <v>946</v>
      </c>
      <c r="Q60" s="574" t="s">
        <v>947</v>
      </c>
    </row>
    <row r="61" spans="1:17" s="764" customFormat="1" ht="26.4">
      <c r="A61" s="763" t="s">
        <v>5</v>
      </c>
      <c r="B61" s="576" t="s">
        <v>945</v>
      </c>
      <c r="C61" s="639" t="s">
        <v>1737</v>
      </c>
      <c r="D61" s="577" t="s">
        <v>33</v>
      </c>
      <c r="E61" s="639" t="s">
        <v>33</v>
      </c>
      <c r="F61" s="639" t="s">
        <v>33</v>
      </c>
      <c r="G61" s="639" t="s">
        <v>54</v>
      </c>
      <c r="H61" s="758" t="s">
        <v>2453</v>
      </c>
      <c r="I61" s="758" t="s">
        <v>941</v>
      </c>
      <c r="J61" s="652" t="s">
        <v>73</v>
      </c>
      <c r="K61" s="742">
        <v>8</v>
      </c>
      <c r="L61" s="741" t="s">
        <v>516</v>
      </c>
      <c r="M61" s="743">
        <v>8</v>
      </c>
      <c r="N61" s="577" t="s">
        <v>1029</v>
      </c>
      <c r="O61" s="762" t="s">
        <v>2129</v>
      </c>
      <c r="P61" s="574" t="s">
        <v>946</v>
      </c>
      <c r="Q61" s="574" t="s">
        <v>947</v>
      </c>
    </row>
    <row r="62" spans="1:17" s="764" customFormat="1" ht="39.6">
      <c r="A62" s="763" t="s">
        <v>5</v>
      </c>
      <c r="B62" s="576" t="s">
        <v>948</v>
      </c>
      <c r="C62" s="639" t="s">
        <v>949</v>
      </c>
      <c r="D62" s="577" t="s">
        <v>33</v>
      </c>
      <c r="E62" s="639" t="s">
        <v>386</v>
      </c>
      <c r="F62" s="639" t="s">
        <v>386</v>
      </c>
      <c r="G62" s="639" t="s">
        <v>950</v>
      </c>
      <c r="H62" s="758" t="s">
        <v>2454</v>
      </c>
      <c r="I62" s="758" t="s">
        <v>76</v>
      </c>
      <c r="J62" s="652" t="s">
        <v>73</v>
      </c>
      <c r="K62" s="742">
        <v>11</v>
      </c>
      <c r="L62" s="741" t="s">
        <v>943</v>
      </c>
      <c r="M62" s="743" t="s">
        <v>951</v>
      </c>
      <c r="N62" s="577" t="s">
        <v>2073</v>
      </c>
      <c r="O62" s="762" t="s">
        <v>952</v>
      </c>
      <c r="P62" s="574" t="s">
        <v>946</v>
      </c>
      <c r="Q62" s="574" t="s">
        <v>953</v>
      </c>
    </row>
    <row r="63" spans="1:17" s="764" customFormat="1" ht="39.6">
      <c r="A63" s="763" t="s">
        <v>5</v>
      </c>
      <c r="B63" s="576" t="s">
        <v>948</v>
      </c>
      <c r="C63" s="639" t="s">
        <v>949</v>
      </c>
      <c r="D63" s="577" t="s">
        <v>33</v>
      </c>
      <c r="E63" s="639" t="s">
        <v>386</v>
      </c>
      <c r="F63" s="639" t="s">
        <v>386</v>
      </c>
      <c r="G63" s="639" t="s">
        <v>950</v>
      </c>
      <c r="H63" s="758" t="s">
        <v>2454</v>
      </c>
      <c r="I63" s="758" t="s">
        <v>76</v>
      </c>
      <c r="J63" s="652" t="s">
        <v>73</v>
      </c>
      <c r="K63" s="742">
        <v>11</v>
      </c>
      <c r="L63" s="741" t="s">
        <v>954</v>
      </c>
      <c r="M63" s="743">
        <v>200</v>
      </c>
      <c r="N63" s="577" t="s">
        <v>2073</v>
      </c>
      <c r="O63" s="762" t="s">
        <v>952</v>
      </c>
      <c r="P63" s="574" t="s">
        <v>946</v>
      </c>
      <c r="Q63" s="574" t="s">
        <v>953</v>
      </c>
    </row>
    <row r="64" spans="1:17" s="767" customFormat="1" ht="39.6">
      <c r="A64" s="768" t="s">
        <v>5</v>
      </c>
      <c r="B64" s="576" t="s">
        <v>2103</v>
      </c>
      <c r="C64" s="639" t="s">
        <v>2104</v>
      </c>
      <c r="D64" s="577" t="s">
        <v>33</v>
      </c>
      <c r="E64" s="639" t="s">
        <v>33</v>
      </c>
      <c r="F64" s="639" t="s">
        <v>54</v>
      </c>
      <c r="G64" s="639" t="s">
        <v>54</v>
      </c>
      <c r="H64" s="576" t="s">
        <v>2455</v>
      </c>
      <c r="I64" s="758" t="s">
        <v>507</v>
      </c>
      <c r="J64" s="652" t="s">
        <v>73</v>
      </c>
      <c r="K64" s="742">
        <v>18</v>
      </c>
      <c r="L64" s="741" t="s">
        <v>516</v>
      </c>
      <c r="M64" s="743">
        <v>105</v>
      </c>
      <c r="N64" s="577" t="s">
        <v>2115</v>
      </c>
      <c r="O64" s="762" t="s">
        <v>952</v>
      </c>
      <c r="P64" s="574" t="s">
        <v>529</v>
      </c>
      <c r="Q64" s="574" t="s">
        <v>2105</v>
      </c>
    </row>
    <row r="65" spans="1:17" s="767" customFormat="1" ht="39.6">
      <c r="A65" s="768" t="s">
        <v>5</v>
      </c>
      <c r="B65" s="576" t="s">
        <v>2103</v>
      </c>
      <c r="C65" s="639" t="s">
        <v>2104</v>
      </c>
      <c r="D65" s="577" t="s">
        <v>33</v>
      </c>
      <c r="E65" s="639" t="s">
        <v>33</v>
      </c>
      <c r="F65" s="639" t="s">
        <v>54</v>
      </c>
      <c r="G65" s="639" t="s">
        <v>54</v>
      </c>
      <c r="H65" s="576" t="s">
        <v>2455</v>
      </c>
      <c r="I65" s="758" t="s">
        <v>507</v>
      </c>
      <c r="J65" s="652" t="s">
        <v>73</v>
      </c>
      <c r="K65" s="742">
        <v>18</v>
      </c>
      <c r="L65" s="741" t="s">
        <v>78</v>
      </c>
      <c r="M65" s="743">
        <v>105</v>
      </c>
      <c r="N65" s="577" t="s">
        <v>2155</v>
      </c>
      <c r="O65" s="762" t="s">
        <v>952</v>
      </c>
      <c r="P65" s="574" t="s">
        <v>529</v>
      </c>
      <c r="Q65" s="574" t="s">
        <v>2105</v>
      </c>
    </row>
  </sheetData>
  <autoFilter ref="A4:AF65"/>
  <pageMargins left="0.70866141732283472" right="0.70866141732283472" top="0.74803149606299213" bottom="0.74803149606299213" header="0.31496062992125984" footer="0.31496062992125984"/>
  <pageSetup paperSize="8" scale="90" orientation="landscape" r:id="rId1"/>
  <headerFooter alignWithMargins="0">
    <oddHeader>&amp;RAnnex 2 - ESP_WP-2021_Tables</oddHeader>
    <oddFooter>&amp;C&amp;P / &amp;N</oddFooter>
  </headerFooter>
  <ignoredErrors>
    <ignoredError sqref="K52"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Z163"/>
  <sheetViews>
    <sheetView tabSelected="1" view="pageBreakPreview" topLeftCell="A137" zoomScale="60" zoomScaleNormal="100" workbookViewId="0">
      <selection activeCell="L303" sqref="L303"/>
    </sheetView>
  </sheetViews>
  <sheetFormatPr defaultColWidth="8.88671875" defaultRowHeight="13.2"/>
  <cols>
    <col min="1" max="1" width="6.33203125" style="108" customWidth="1"/>
    <col min="2" max="2" width="49.77734375" style="594" customWidth="1"/>
    <col min="3" max="3" width="20.44140625" style="5" customWidth="1"/>
    <col min="4" max="4" width="50.6640625" style="594" customWidth="1"/>
    <col min="5" max="5" width="11.88671875" style="108" customWidth="1"/>
    <col min="6" max="6" width="11" style="108" customWidth="1"/>
    <col min="7" max="7" width="45.77734375" style="594" customWidth="1"/>
    <col min="8" max="16384" width="8.88671875" style="138"/>
  </cols>
  <sheetData>
    <row r="1" spans="1:13" ht="13.8" thickBot="1">
      <c r="A1" s="22" t="s">
        <v>289</v>
      </c>
      <c r="B1" s="769"/>
      <c r="C1" s="111"/>
      <c r="D1" s="776"/>
      <c r="E1" s="73"/>
      <c r="F1" s="73"/>
      <c r="G1" s="779"/>
      <c r="H1" s="73"/>
      <c r="I1" s="73"/>
      <c r="J1" s="73"/>
      <c r="K1" s="112"/>
      <c r="L1" s="112"/>
      <c r="M1" s="73"/>
    </row>
    <row r="2" spans="1:13">
      <c r="A2" s="472"/>
      <c r="B2" s="489"/>
      <c r="C2" s="489"/>
      <c r="D2" s="510" t="s">
        <v>29</v>
      </c>
      <c r="E2" s="518"/>
      <c r="F2" s="772"/>
      <c r="G2" s="597" t="s">
        <v>2119</v>
      </c>
    </row>
    <row r="3" spans="1:13" ht="13.8" thickBot="1">
      <c r="A3" s="474"/>
      <c r="B3" s="475"/>
      <c r="C3" s="475"/>
      <c r="D3" s="773" t="s">
        <v>30</v>
      </c>
      <c r="E3" s="774"/>
      <c r="F3" s="775"/>
      <c r="G3" s="582" t="s">
        <v>2599</v>
      </c>
    </row>
    <row r="4" spans="1:13" s="157" customFormat="1" ht="53.4" thickBot="1">
      <c r="A4" s="109" t="s">
        <v>0</v>
      </c>
      <c r="B4" s="21" t="s">
        <v>62</v>
      </c>
      <c r="C4" s="21" t="s">
        <v>156</v>
      </c>
      <c r="D4" s="21" t="s">
        <v>79</v>
      </c>
      <c r="E4" s="21" t="s">
        <v>160</v>
      </c>
      <c r="F4" s="21" t="s">
        <v>259</v>
      </c>
      <c r="G4" s="110" t="s">
        <v>14</v>
      </c>
    </row>
    <row r="5" spans="1:13">
      <c r="A5" s="348" t="s">
        <v>5</v>
      </c>
      <c r="B5" s="576" t="s">
        <v>319</v>
      </c>
      <c r="C5" s="310" t="s">
        <v>364</v>
      </c>
      <c r="D5" s="576" t="s">
        <v>621</v>
      </c>
      <c r="E5" s="310" t="s">
        <v>80</v>
      </c>
      <c r="F5" s="310" t="s">
        <v>51</v>
      </c>
      <c r="G5" s="576"/>
      <c r="I5" s="157"/>
    </row>
    <row r="6" spans="1:13">
      <c r="A6" s="348" t="s">
        <v>5</v>
      </c>
      <c r="B6" s="576" t="s">
        <v>319</v>
      </c>
      <c r="C6" s="310" t="s">
        <v>364</v>
      </c>
      <c r="D6" s="576" t="s">
        <v>623</v>
      </c>
      <c r="E6" s="310" t="s">
        <v>80</v>
      </c>
      <c r="F6" s="310" t="s">
        <v>51</v>
      </c>
      <c r="G6" s="576"/>
      <c r="I6" s="157"/>
    </row>
    <row r="7" spans="1:13">
      <c r="A7" s="348" t="s">
        <v>5</v>
      </c>
      <c r="B7" s="576" t="s">
        <v>319</v>
      </c>
      <c r="C7" s="310" t="s">
        <v>364</v>
      </c>
      <c r="D7" s="576" t="s">
        <v>624</v>
      </c>
      <c r="E7" s="310" t="s">
        <v>80</v>
      </c>
      <c r="F7" s="310" t="s">
        <v>51</v>
      </c>
      <c r="G7" s="576"/>
      <c r="I7" s="157"/>
    </row>
    <row r="8" spans="1:13">
      <c r="A8" s="348" t="s">
        <v>5</v>
      </c>
      <c r="B8" s="576" t="s">
        <v>319</v>
      </c>
      <c r="C8" s="310" t="s">
        <v>364</v>
      </c>
      <c r="D8" s="576" t="s">
        <v>625</v>
      </c>
      <c r="E8" s="310" t="s">
        <v>80</v>
      </c>
      <c r="F8" s="310" t="s">
        <v>51</v>
      </c>
      <c r="G8" s="576"/>
      <c r="I8" s="157"/>
    </row>
    <row r="9" spans="1:13">
      <c r="A9" s="348" t="s">
        <v>5</v>
      </c>
      <c r="B9" s="576" t="s">
        <v>319</v>
      </c>
      <c r="C9" s="310" t="s">
        <v>364</v>
      </c>
      <c r="D9" s="576" t="s">
        <v>641</v>
      </c>
      <c r="E9" s="310" t="s">
        <v>80</v>
      </c>
      <c r="F9" s="310" t="s">
        <v>51</v>
      </c>
      <c r="G9" s="576"/>
      <c r="I9" s="157"/>
    </row>
    <row r="10" spans="1:13">
      <c r="A10" s="348" t="s">
        <v>5</v>
      </c>
      <c r="B10" s="576" t="s">
        <v>319</v>
      </c>
      <c r="C10" s="310" t="s">
        <v>364</v>
      </c>
      <c r="D10" s="576" t="s">
        <v>626</v>
      </c>
      <c r="E10" s="310" t="s">
        <v>80</v>
      </c>
      <c r="F10" s="310" t="s">
        <v>51</v>
      </c>
      <c r="G10" s="576"/>
      <c r="I10" s="157"/>
    </row>
    <row r="11" spans="1:13">
      <c r="A11" s="348" t="s">
        <v>5</v>
      </c>
      <c r="B11" s="576" t="s">
        <v>319</v>
      </c>
      <c r="C11" s="310" t="s">
        <v>364</v>
      </c>
      <c r="D11" s="576" t="s">
        <v>627</v>
      </c>
      <c r="E11" s="310" t="s">
        <v>80</v>
      </c>
      <c r="F11" s="310" t="s">
        <v>51</v>
      </c>
      <c r="G11" s="576"/>
      <c r="I11" s="157"/>
    </row>
    <row r="12" spans="1:13">
      <c r="A12" s="348" t="s">
        <v>5</v>
      </c>
      <c r="B12" s="576" t="s">
        <v>319</v>
      </c>
      <c r="C12" s="310" t="s">
        <v>364</v>
      </c>
      <c r="D12" s="576" t="s">
        <v>2146</v>
      </c>
      <c r="E12" s="310" t="s">
        <v>80</v>
      </c>
      <c r="F12" s="310" t="s">
        <v>51</v>
      </c>
      <c r="G12" s="576"/>
      <c r="I12" s="157"/>
    </row>
    <row r="13" spans="1:13">
      <c r="A13" s="348" t="s">
        <v>5</v>
      </c>
      <c r="B13" s="576" t="s">
        <v>319</v>
      </c>
      <c r="C13" s="310" t="s">
        <v>364</v>
      </c>
      <c r="D13" s="576" t="s">
        <v>628</v>
      </c>
      <c r="E13" s="310" t="s">
        <v>80</v>
      </c>
      <c r="F13" s="310" t="s">
        <v>33</v>
      </c>
      <c r="G13" s="576" t="s">
        <v>1295</v>
      </c>
      <c r="I13" s="157"/>
    </row>
    <row r="14" spans="1:13">
      <c r="A14" s="348" t="s">
        <v>5</v>
      </c>
      <c r="B14" s="576" t="s">
        <v>319</v>
      </c>
      <c r="C14" s="310" t="s">
        <v>364</v>
      </c>
      <c r="D14" s="576" t="s">
        <v>629</v>
      </c>
      <c r="E14" s="310" t="s">
        <v>81</v>
      </c>
      <c r="F14" s="310" t="s">
        <v>33</v>
      </c>
      <c r="G14" s="576" t="s">
        <v>382</v>
      </c>
      <c r="I14" s="157"/>
    </row>
    <row r="15" spans="1:13">
      <c r="A15" s="348" t="s">
        <v>5</v>
      </c>
      <c r="B15" s="576" t="s">
        <v>319</v>
      </c>
      <c r="C15" s="310" t="s">
        <v>364</v>
      </c>
      <c r="D15" s="576" t="s">
        <v>84</v>
      </c>
      <c r="E15" s="310" t="s">
        <v>81</v>
      </c>
      <c r="F15" s="310" t="s">
        <v>33</v>
      </c>
      <c r="G15" s="576"/>
      <c r="I15" s="157"/>
      <c r="J15" s="157"/>
    </row>
    <row r="16" spans="1:13">
      <c r="A16" s="348" t="s">
        <v>5</v>
      </c>
      <c r="B16" s="576" t="s">
        <v>319</v>
      </c>
      <c r="C16" s="310" t="s">
        <v>364</v>
      </c>
      <c r="D16" s="576" t="s">
        <v>82</v>
      </c>
      <c r="E16" s="310" t="s">
        <v>81</v>
      </c>
      <c r="F16" s="310" t="s">
        <v>33</v>
      </c>
      <c r="G16" s="576"/>
      <c r="I16" s="157"/>
    </row>
    <row r="17" spans="1:9">
      <c r="A17" s="348" t="s">
        <v>5</v>
      </c>
      <c r="B17" s="576" t="s">
        <v>319</v>
      </c>
      <c r="C17" s="310" t="s">
        <v>364</v>
      </c>
      <c r="D17" s="576" t="s">
        <v>83</v>
      </c>
      <c r="E17" s="310" t="s">
        <v>81</v>
      </c>
      <c r="F17" s="310" t="s">
        <v>33</v>
      </c>
      <c r="G17" s="576" t="s">
        <v>622</v>
      </c>
      <c r="I17" s="157"/>
    </row>
    <row r="18" spans="1:9">
      <c r="A18" s="101" t="s">
        <v>5</v>
      </c>
      <c r="B18" s="770" t="s">
        <v>321</v>
      </c>
      <c r="C18" s="423" t="s">
        <v>2484</v>
      </c>
      <c r="D18" s="576" t="s">
        <v>630</v>
      </c>
      <c r="E18" s="310" t="s">
        <v>80</v>
      </c>
      <c r="F18" s="310" t="s">
        <v>51</v>
      </c>
      <c r="G18" s="576"/>
      <c r="I18" s="157"/>
    </row>
    <row r="19" spans="1:9" ht="26.4">
      <c r="A19" s="101" t="s">
        <v>5</v>
      </c>
      <c r="B19" s="576" t="s">
        <v>321</v>
      </c>
      <c r="C19" s="310" t="s">
        <v>2484</v>
      </c>
      <c r="D19" s="576" t="s">
        <v>631</v>
      </c>
      <c r="E19" s="310" t="s">
        <v>80</v>
      </c>
      <c r="F19" s="310" t="s">
        <v>51</v>
      </c>
      <c r="G19" s="770" t="s">
        <v>2598</v>
      </c>
      <c r="I19" s="157"/>
    </row>
    <row r="20" spans="1:9">
      <c r="A20" s="101" t="s">
        <v>5</v>
      </c>
      <c r="B20" s="576" t="s">
        <v>321</v>
      </c>
      <c r="C20" s="310" t="s">
        <v>2484</v>
      </c>
      <c r="D20" s="576" t="s">
        <v>632</v>
      </c>
      <c r="E20" s="310" t="s">
        <v>80</v>
      </c>
      <c r="F20" s="310" t="s">
        <v>51</v>
      </c>
      <c r="G20" s="576"/>
      <c r="I20" s="157"/>
    </row>
    <row r="21" spans="1:9">
      <c r="A21" s="101" t="s">
        <v>5</v>
      </c>
      <c r="B21" s="576" t="s">
        <v>321</v>
      </c>
      <c r="C21" s="310" t="s">
        <v>2484</v>
      </c>
      <c r="D21" s="576" t="s">
        <v>633</v>
      </c>
      <c r="E21" s="310" t="s">
        <v>80</v>
      </c>
      <c r="F21" s="310" t="s">
        <v>51</v>
      </c>
      <c r="G21" s="576"/>
      <c r="I21" s="157"/>
    </row>
    <row r="22" spans="1:9">
      <c r="A22" s="101" t="s">
        <v>5</v>
      </c>
      <c r="B22" s="576" t="s">
        <v>321</v>
      </c>
      <c r="C22" s="310" t="s">
        <v>2484</v>
      </c>
      <c r="D22" s="576" t="s">
        <v>634</v>
      </c>
      <c r="E22" s="310" t="s">
        <v>80</v>
      </c>
      <c r="F22" s="310" t="s">
        <v>51</v>
      </c>
      <c r="G22" s="576"/>
      <c r="I22" s="157"/>
    </row>
    <row r="23" spans="1:9">
      <c r="A23" s="101" t="s">
        <v>5</v>
      </c>
      <c r="B23" s="576" t="s">
        <v>321</v>
      </c>
      <c r="C23" s="310" t="s">
        <v>2484</v>
      </c>
      <c r="D23" s="576" t="s">
        <v>635</v>
      </c>
      <c r="E23" s="310" t="s">
        <v>80</v>
      </c>
      <c r="F23" s="310" t="s">
        <v>51</v>
      </c>
      <c r="G23" s="576"/>
      <c r="I23" s="157"/>
    </row>
    <row r="24" spans="1:9">
      <c r="A24" s="101" t="s">
        <v>5</v>
      </c>
      <c r="B24" s="576" t="s">
        <v>321</v>
      </c>
      <c r="C24" s="310" t="s">
        <v>2484</v>
      </c>
      <c r="D24" s="576" t="s">
        <v>636</v>
      </c>
      <c r="E24" s="310" t="s">
        <v>80</v>
      </c>
      <c r="F24" s="310" t="s">
        <v>51</v>
      </c>
      <c r="G24" s="576"/>
      <c r="I24" s="157"/>
    </row>
    <row r="25" spans="1:9">
      <c r="A25" s="101" t="s">
        <v>5</v>
      </c>
      <c r="B25" s="576" t="s">
        <v>321</v>
      </c>
      <c r="C25" s="310" t="s">
        <v>2484</v>
      </c>
      <c r="D25" s="576" t="s">
        <v>637</v>
      </c>
      <c r="E25" s="310" t="s">
        <v>80</v>
      </c>
      <c r="F25" s="310" t="s">
        <v>51</v>
      </c>
      <c r="G25" s="576"/>
      <c r="I25" s="157"/>
    </row>
    <row r="26" spans="1:9" ht="26.4">
      <c r="A26" s="101" t="s">
        <v>5</v>
      </c>
      <c r="B26" s="576" t="s">
        <v>321</v>
      </c>
      <c r="C26" s="310" t="s">
        <v>2484</v>
      </c>
      <c r="D26" s="770" t="s">
        <v>638</v>
      </c>
      <c r="E26" s="310" t="s">
        <v>80</v>
      </c>
      <c r="F26" s="310" t="s">
        <v>51</v>
      </c>
      <c r="G26" s="770" t="s">
        <v>2598</v>
      </c>
      <c r="I26" s="157"/>
    </row>
    <row r="27" spans="1:9">
      <c r="A27" s="101" t="s">
        <v>5</v>
      </c>
      <c r="B27" s="576" t="s">
        <v>321</v>
      </c>
      <c r="C27" s="310" t="s">
        <v>2484</v>
      </c>
      <c r="D27" s="576" t="s">
        <v>626</v>
      </c>
      <c r="E27" s="310" t="s">
        <v>80</v>
      </c>
      <c r="F27" s="310" t="s">
        <v>51</v>
      </c>
      <c r="G27" s="576"/>
      <c r="I27" s="157"/>
    </row>
    <row r="28" spans="1:9">
      <c r="A28" s="101" t="s">
        <v>5</v>
      </c>
      <c r="B28" s="576" t="s">
        <v>321</v>
      </c>
      <c r="C28" s="310" t="s">
        <v>2484</v>
      </c>
      <c r="D28" s="576" t="s">
        <v>640</v>
      </c>
      <c r="E28" s="310" t="s">
        <v>80</v>
      </c>
      <c r="F28" s="310" t="s">
        <v>51</v>
      </c>
      <c r="G28" s="576"/>
      <c r="I28" s="157"/>
    </row>
    <row r="29" spans="1:9">
      <c r="A29" s="348" t="s">
        <v>5</v>
      </c>
      <c r="B29" s="576" t="s">
        <v>321</v>
      </c>
      <c r="C29" s="310" t="s">
        <v>2484</v>
      </c>
      <c r="D29" s="770" t="s">
        <v>625</v>
      </c>
      <c r="E29" s="310" t="s">
        <v>80</v>
      </c>
      <c r="F29" s="310" t="s">
        <v>51</v>
      </c>
      <c r="G29" s="576"/>
      <c r="I29" s="157"/>
    </row>
    <row r="30" spans="1:9">
      <c r="A30" s="348" t="s">
        <v>5</v>
      </c>
      <c r="B30" s="576" t="s">
        <v>321</v>
      </c>
      <c r="C30" s="310" t="s">
        <v>2484</v>
      </c>
      <c r="D30" s="576" t="s">
        <v>2146</v>
      </c>
      <c r="E30" s="310" t="s">
        <v>80</v>
      </c>
      <c r="F30" s="310" t="s">
        <v>51</v>
      </c>
      <c r="G30" s="576"/>
      <c r="I30" s="157"/>
    </row>
    <row r="31" spans="1:9">
      <c r="A31" s="101" t="s">
        <v>5</v>
      </c>
      <c r="B31" s="576" t="s">
        <v>321</v>
      </c>
      <c r="C31" s="310" t="s">
        <v>2484</v>
      </c>
      <c r="D31" s="576" t="s">
        <v>639</v>
      </c>
      <c r="E31" s="310" t="s">
        <v>80</v>
      </c>
      <c r="F31" s="310" t="s">
        <v>33</v>
      </c>
      <c r="G31" s="576" t="s">
        <v>1295</v>
      </c>
      <c r="I31" s="157"/>
    </row>
    <row r="32" spans="1:9">
      <c r="A32" s="101" t="s">
        <v>5</v>
      </c>
      <c r="B32" s="576" t="s">
        <v>321</v>
      </c>
      <c r="C32" s="310" t="s">
        <v>2484</v>
      </c>
      <c r="D32" s="576" t="s">
        <v>629</v>
      </c>
      <c r="E32" s="310" t="s">
        <v>81</v>
      </c>
      <c r="F32" s="310" t="s">
        <v>33</v>
      </c>
      <c r="G32" s="576" t="s">
        <v>382</v>
      </c>
      <c r="I32" s="157"/>
    </row>
    <row r="33" spans="1:9">
      <c r="A33" s="101" t="s">
        <v>5</v>
      </c>
      <c r="B33" s="576" t="s">
        <v>321</v>
      </c>
      <c r="C33" s="310" t="s">
        <v>2484</v>
      </c>
      <c r="D33" s="576" t="s">
        <v>84</v>
      </c>
      <c r="E33" s="310" t="s">
        <v>81</v>
      </c>
      <c r="F33" s="310" t="s">
        <v>33</v>
      </c>
      <c r="G33" s="576"/>
      <c r="I33" s="157"/>
    </row>
    <row r="34" spans="1:9">
      <c r="A34" s="101" t="s">
        <v>5</v>
      </c>
      <c r="B34" s="576" t="s">
        <v>321</v>
      </c>
      <c r="C34" s="310" t="s">
        <v>2484</v>
      </c>
      <c r="D34" s="576" t="s">
        <v>82</v>
      </c>
      <c r="E34" s="310" t="s">
        <v>81</v>
      </c>
      <c r="F34" s="310" t="s">
        <v>33</v>
      </c>
      <c r="G34" s="576"/>
      <c r="I34" s="157"/>
    </row>
    <row r="35" spans="1:9">
      <c r="A35" s="101" t="s">
        <v>5</v>
      </c>
      <c r="B35" s="576" t="s">
        <v>321</v>
      </c>
      <c r="C35" s="310" t="s">
        <v>2484</v>
      </c>
      <c r="D35" s="576" t="s">
        <v>83</v>
      </c>
      <c r="E35" s="310" t="s">
        <v>81</v>
      </c>
      <c r="F35" s="310" t="s">
        <v>33</v>
      </c>
      <c r="G35" s="576" t="s">
        <v>622</v>
      </c>
      <c r="I35" s="157"/>
    </row>
    <row r="36" spans="1:9" ht="39.6">
      <c r="A36" s="372" t="s">
        <v>5</v>
      </c>
      <c r="B36" s="748" t="s">
        <v>910</v>
      </c>
      <c r="C36" s="371" t="s">
        <v>367</v>
      </c>
      <c r="D36" s="748" t="s">
        <v>2174</v>
      </c>
      <c r="E36" s="371" t="s">
        <v>80</v>
      </c>
      <c r="F36" s="371" t="s">
        <v>51</v>
      </c>
      <c r="G36" s="748" t="s">
        <v>899</v>
      </c>
    </row>
    <row r="37" spans="1:9">
      <c r="A37" s="372" t="s">
        <v>5</v>
      </c>
      <c r="B37" s="748" t="s">
        <v>910</v>
      </c>
      <c r="C37" s="371" t="s">
        <v>367</v>
      </c>
      <c r="D37" s="748" t="s">
        <v>911</v>
      </c>
      <c r="E37" s="371" t="s">
        <v>81</v>
      </c>
      <c r="F37" s="371" t="s">
        <v>33</v>
      </c>
      <c r="G37" s="748" t="s">
        <v>899</v>
      </c>
    </row>
    <row r="38" spans="1:9">
      <c r="A38" s="372" t="s">
        <v>5</v>
      </c>
      <c r="B38" s="748" t="s">
        <v>910</v>
      </c>
      <c r="C38" s="371" t="s">
        <v>367</v>
      </c>
      <c r="D38" s="748" t="s">
        <v>912</v>
      </c>
      <c r="E38" s="371" t="s">
        <v>81</v>
      </c>
      <c r="F38" s="371" t="s">
        <v>33</v>
      </c>
      <c r="G38" s="748" t="s">
        <v>899</v>
      </c>
    </row>
    <row r="39" spans="1:9">
      <c r="A39" s="372" t="s">
        <v>5</v>
      </c>
      <c r="B39" s="748" t="s">
        <v>910</v>
      </c>
      <c r="C39" s="371" t="s">
        <v>367</v>
      </c>
      <c r="D39" s="748" t="s">
        <v>913</v>
      </c>
      <c r="E39" s="371" t="s">
        <v>81</v>
      </c>
      <c r="F39" s="371" t="s">
        <v>33</v>
      </c>
      <c r="G39" s="748" t="s">
        <v>899</v>
      </c>
    </row>
    <row r="40" spans="1:9">
      <c r="A40" s="372" t="s">
        <v>5</v>
      </c>
      <c r="B40" s="748" t="s">
        <v>910</v>
      </c>
      <c r="C40" s="371" t="s">
        <v>367</v>
      </c>
      <c r="D40" s="748" t="s">
        <v>914</v>
      </c>
      <c r="E40" s="371" t="s">
        <v>81</v>
      </c>
      <c r="F40" s="371" t="s">
        <v>33</v>
      </c>
      <c r="G40" s="748" t="s">
        <v>899</v>
      </c>
    </row>
    <row r="41" spans="1:9" ht="26.4">
      <c r="A41" s="372" t="s">
        <v>5</v>
      </c>
      <c r="B41" s="748" t="s">
        <v>910</v>
      </c>
      <c r="C41" s="371" t="s">
        <v>367</v>
      </c>
      <c r="D41" s="748" t="s">
        <v>915</v>
      </c>
      <c r="E41" s="371" t="s">
        <v>81</v>
      </c>
      <c r="F41" s="371" t="s">
        <v>33</v>
      </c>
      <c r="G41" s="748" t="s">
        <v>899</v>
      </c>
    </row>
    <row r="42" spans="1:9" ht="26.4">
      <c r="A42" s="372" t="s">
        <v>5</v>
      </c>
      <c r="B42" s="748" t="s">
        <v>910</v>
      </c>
      <c r="C42" s="371" t="s">
        <v>367</v>
      </c>
      <c r="D42" s="748" t="s">
        <v>916</v>
      </c>
      <c r="E42" s="371" t="s">
        <v>80</v>
      </c>
      <c r="F42" s="371" t="s">
        <v>51</v>
      </c>
      <c r="G42" s="748" t="s">
        <v>900</v>
      </c>
    </row>
    <row r="43" spans="1:9" ht="26.4">
      <c r="A43" s="372" t="s">
        <v>5</v>
      </c>
      <c r="B43" s="748" t="s">
        <v>910</v>
      </c>
      <c r="C43" s="371" t="s">
        <v>367</v>
      </c>
      <c r="D43" s="748" t="s">
        <v>911</v>
      </c>
      <c r="E43" s="371" t="s">
        <v>81</v>
      </c>
      <c r="F43" s="371" t="s">
        <v>33</v>
      </c>
      <c r="G43" s="748" t="s">
        <v>900</v>
      </c>
    </row>
    <row r="44" spans="1:9" ht="26.4">
      <c r="A44" s="372" t="s">
        <v>5</v>
      </c>
      <c r="B44" s="748" t="s">
        <v>910</v>
      </c>
      <c r="C44" s="371" t="s">
        <v>367</v>
      </c>
      <c r="D44" s="748" t="s">
        <v>912</v>
      </c>
      <c r="E44" s="371" t="s">
        <v>81</v>
      </c>
      <c r="F44" s="371" t="s">
        <v>33</v>
      </c>
      <c r="G44" s="748" t="s">
        <v>900</v>
      </c>
    </row>
    <row r="45" spans="1:9" ht="26.4">
      <c r="A45" s="372" t="s">
        <v>5</v>
      </c>
      <c r="B45" s="748" t="s">
        <v>910</v>
      </c>
      <c r="C45" s="371" t="s">
        <v>367</v>
      </c>
      <c r="D45" s="748" t="s">
        <v>917</v>
      </c>
      <c r="E45" s="371" t="s">
        <v>81</v>
      </c>
      <c r="F45" s="371" t="s">
        <v>33</v>
      </c>
      <c r="G45" s="748" t="s">
        <v>900</v>
      </c>
    </row>
    <row r="46" spans="1:9" ht="39.6">
      <c r="A46" s="372" t="s">
        <v>5</v>
      </c>
      <c r="B46" s="748" t="s">
        <v>910</v>
      </c>
      <c r="C46" s="371" t="s">
        <v>367</v>
      </c>
      <c r="D46" s="748" t="s">
        <v>2469</v>
      </c>
      <c r="E46" s="371" t="s">
        <v>80</v>
      </c>
      <c r="F46" s="371" t="s">
        <v>51</v>
      </c>
      <c r="G46" s="748" t="s">
        <v>901</v>
      </c>
    </row>
    <row r="47" spans="1:9">
      <c r="A47" s="372" t="s">
        <v>5</v>
      </c>
      <c r="B47" s="748" t="s">
        <v>910</v>
      </c>
      <c r="C47" s="371" t="s">
        <v>367</v>
      </c>
      <c r="D47" s="748" t="s">
        <v>911</v>
      </c>
      <c r="E47" s="371" t="s">
        <v>81</v>
      </c>
      <c r="F47" s="371" t="s">
        <v>33</v>
      </c>
      <c r="G47" s="748" t="s">
        <v>901</v>
      </c>
    </row>
    <row r="48" spans="1:9">
      <c r="A48" s="372" t="s">
        <v>5</v>
      </c>
      <c r="B48" s="748" t="s">
        <v>910</v>
      </c>
      <c r="C48" s="371" t="s">
        <v>367</v>
      </c>
      <c r="D48" s="748" t="s">
        <v>912</v>
      </c>
      <c r="E48" s="371" t="s">
        <v>81</v>
      </c>
      <c r="F48" s="371" t="s">
        <v>33</v>
      </c>
      <c r="G48" s="748" t="s">
        <v>901</v>
      </c>
    </row>
    <row r="49" spans="1:26" s="15" customFormat="1">
      <c r="A49" s="101" t="s">
        <v>5</v>
      </c>
      <c r="B49" s="746" t="s">
        <v>2118</v>
      </c>
      <c r="C49" s="373" t="s">
        <v>370</v>
      </c>
      <c r="D49" s="746" t="s">
        <v>518</v>
      </c>
      <c r="E49" s="373" t="s">
        <v>80</v>
      </c>
      <c r="F49" s="373" t="s">
        <v>51</v>
      </c>
      <c r="G49" s="748" t="s">
        <v>2471</v>
      </c>
    </row>
    <row r="50" spans="1:26" s="15" customFormat="1">
      <c r="A50" s="101" t="s">
        <v>5</v>
      </c>
      <c r="B50" s="746" t="s">
        <v>2118</v>
      </c>
      <c r="C50" s="373" t="s">
        <v>370</v>
      </c>
      <c r="D50" s="746" t="s">
        <v>916</v>
      </c>
      <c r="E50" s="373" t="s">
        <v>80</v>
      </c>
      <c r="F50" s="373" t="s">
        <v>51</v>
      </c>
      <c r="G50" s="748" t="s">
        <v>2471</v>
      </c>
    </row>
    <row r="51" spans="1:26" s="15" customFormat="1">
      <c r="A51" s="356" t="s">
        <v>5</v>
      </c>
      <c r="B51" s="746" t="s">
        <v>2118</v>
      </c>
      <c r="C51" s="373" t="s">
        <v>370</v>
      </c>
      <c r="D51" s="746" t="s">
        <v>2470</v>
      </c>
      <c r="E51" s="373" t="s">
        <v>81</v>
      </c>
      <c r="F51" s="373" t="s">
        <v>33</v>
      </c>
      <c r="G51" s="748" t="s">
        <v>2471</v>
      </c>
    </row>
    <row r="52" spans="1:26" ht="26.4">
      <c r="A52" s="101" t="s">
        <v>5</v>
      </c>
      <c r="B52" s="576" t="s">
        <v>902</v>
      </c>
      <c r="C52" s="310" t="s">
        <v>386</v>
      </c>
      <c r="D52" s="748" t="s">
        <v>518</v>
      </c>
      <c r="E52" s="371" t="s">
        <v>80</v>
      </c>
      <c r="F52" s="371" t="s">
        <v>51</v>
      </c>
      <c r="G52" s="748" t="s">
        <v>2468</v>
      </c>
    </row>
    <row r="53" spans="1:26" ht="26.4">
      <c r="A53" s="101" t="s">
        <v>5</v>
      </c>
      <c r="B53" s="576" t="s">
        <v>902</v>
      </c>
      <c r="C53" s="310" t="s">
        <v>386</v>
      </c>
      <c r="D53" s="748" t="s">
        <v>916</v>
      </c>
      <c r="E53" s="371" t="s">
        <v>80</v>
      </c>
      <c r="F53" s="371" t="s">
        <v>51</v>
      </c>
      <c r="G53" s="748" t="s">
        <v>2468</v>
      </c>
    </row>
    <row r="54" spans="1:26" ht="26.4">
      <c r="A54" s="101" t="s">
        <v>5</v>
      </c>
      <c r="B54" s="576" t="s">
        <v>902</v>
      </c>
      <c r="C54" s="310" t="s">
        <v>386</v>
      </c>
      <c r="D54" s="748" t="s">
        <v>914</v>
      </c>
      <c r="E54" s="371" t="s">
        <v>81</v>
      </c>
      <c r="F54" s="371" t="s">
        <v>33</v>
      </c>
      <c r="G54" s="748" t="s">
        <v>2468</v>
      </c>
    </row>
    <row r="55" spans="1:26" ht="26.4">
      <c r="A55" s="101" t="s">
        <v>5</v>
      </c>
      <c r="B55" s="576" t="s">
        <v>902</v>
      </c>
      <c r="C55" s="310" t="s">
        <v>386</v>
      </c>
      <c r="D55" s="748" t="s">
        <v>924</v>
      </c>
      <c r="E55" s="371" t="s">
        <v>81</v>
      </c>
      <c r="F55" s="371" t="s">
        <v>33</v>
      </c>
      <c r="G55" s="748" t="s">
        <v>2468</v>
      </c>
    </row>
    <row r="56" spans="1:26" ht="26.4">
      <c r="A56" s="101" t="s">
        <v>5</v>
      </c>
      <c r="B56" s="576" t="s">
        <v>902</v>
      </c>
      <c r="C56" s="310" t="s">
        <v>386</v>
      </c>
      <c r="D56" s="748" t="s">
        <v>925</v>
      </c>
      <c r="E56" s="371" t="s">
        <v>81</v>
      </c>
      <c r="F56" s="371" t="s">
        <v>33</v>
      </c>
      <c r="G56" s="748" t="s">
        <v>2468</v>
      </c>
    </row>
    <row r="57" spans="1:26" ht="26.4">
      <c r="A57" s="101" t="s">
        <v>5</v>
      </c>
      <c r="B57" s="576" t="s">
        <v>902</v>
      </c>
      <c r="C57" s="310" t="s">
        <v>386</v>
      </c>
      <c r="D57" s="748" t="s">
        <v>926</v>
      </c>
      <c r="E57" s="371" t="s">
        <v>81</v>
      </c>
      <c r="F57" s="371" t="s">
        <v>33</v>
      </c>
      <c r="G57" s="748" t="s">
        <v>2468</v>
      </c>
    </row>
    <row r="58" spans="1:26" ht="26.4">
      <c r="A58" s="101" t="s">
        <v>5</v>
      </c>
      <c r="B58" s="576" t="s">
        <v>902</v>
      </c>
      <c r="C58" s="310" t="s">
        <v>386</v>
      </c>
      <c r="D58" s="748" t="s">
        <v>927</v>
      </c>
      <c r="E58" s="371" t="s">
        <v>81</v>
      </c>
      <c r="F58" s="371" t="s">
        <v>33</v>
      </c>
      <c r="G58" s="748" t="s">
        <v>2468</v>
      </c>
    </row>
    <row r="59" spans="1:26" ht="26.4">
      <c r="A59" s="101" t="s">
        <v>5</v>
      </c>
      <c r="B59" s="576" t="s">
        <v>928</v>
      </c>
      <c r="C59" s="310" t="s">
        <v>386</v>
      </c>
      <c r="D59" s="748" t="s">
        <v>2175</v>
      </c>
      <c r="E59" s="310" t="s">
        <v>80</v>
      </c>
      <c r="F59" s="310" t="s">
        <v>51</v>
      </c>
      <c r="G59" s="756" t="s">
        <v>2593</v>
      </c>
    </row>
    <row r="60" spans="1:26" ht="26.4">
      <c r="A60" s="101" t="s">
        <v>5</v>
      </c>
      <c r="B60" s="576" t="s">
        <v>928</v>
      </c>
      <c r="C60" s="310" t="s">
        <v>386</v>
      </c>
      <c r="D60" s="748" t="s">
        <v>920</v>
      </c>
      <c r="E60" s="310" t="s">
        <v>80</v>
      </c>
      <c r="F60" s="310" t="s">
        <v>33</v>
      </c>
      <c r="G60" s="756" t="s">
        <v>2593</v>
      </c>
    </row>
    <row r="61" spans="1:26" ht="39.6">
      <c r="A61" s="101" t="s">
        <v>5</v>
      </c>
      <c r="B61" s="576" t="s">
        <v>928</v>
      </c>
      <c r="C61" s="310" t="s">
        <v>386</v>
      </c>
      <c r="D61" s="748" t="s">
        <v>921</v>
      </c>
      <c r="E61" s="310" t="s">
        <v>80</v>
      </c>
      <c r="F61" s="310" t="s">
        <v>33</v>
      </c>
      <c r="G61" s="756" t="s">
        <v>2594</v>
      </c>
    </row>
    <row r="62" spans="1:26" ht="26.4">
      <c r="A62" s="101" t="s">
        <v>5</v>
      </c>
      <c r="B62" s="576" t="s">
        <v>928</v>
      </c>
      <c r="C62" s="310" t="s">
        <v>386</v>
      </c>
      <c r="D62" s="748" t="s">
        <v>929</v>
      </c>
      <c r="E62" s="310" t="s">
        <v>81</v>
      </c>
      <c r="F62" s="310" t="s">
        <v>33</v>
      </c>
      <c r="G62" s="756" t="s">
        <v>2593</v>
      </c>
    </row>
    <row r="63" spans="1:26" ht="26.4">
      <c r="A63" s="372" t="s">
        <v>5</v>
      </c>
      <c r="B63" s="748" t="s">
        <v>928</v>
      </c>
      <c r="C63" s="371" t="s">
        <v>386</v>
      </c>
      <c r="D63" s="777" t="s">
        <v>2475</v>
      </c>
      <c r="E63" s="371" t="s">
        <v>80</v>
      </c>
      <c r="F63" s="371" t="s">
        <v>33</v>
      </c>
      <c r="G63" s="756" t="s">
        <v>2593</v>
      </c>
      <c r="H63" s="220"/>
      <c r="J63" s="15"/>
      <c r="K63" s="15"/>
      <c r="L63" s="15"/>
      <c r="M63" s="15"/>
      <c r="N63" s="15"/>
      <c r="O63" s="15"/>
      <c r="P63" s="15"/>
      <c r="Q63" s="15"/>
      <c r="R63" s="15"/>
      <c r="S63" s="15"/>
      <c r="T63" s="15"/>
      <c r="U63" s="15"/>
      <c r="V63" s="15"/>
      <c r="W63" s="15"/>
      <c r="X63" s="15"/>
      <c r="Y63" s="15"/>
      <c r="Z63" s="15"/>
    </row>
    <row r="64" spans="1:26" ht="26.4">
      <c r="A64" s="372" t="s">
        <v>5</v>
      </c>
      <c r="B64" s="748" t="s">
        <v>928</v>
      </c>
      <c r="C64" s="371" t="s">
        <v>386</v>
      </c>
      <c r="D64" s="748" t="s">
        <v>2066</v>
      </c>
      <c r="E64" s="371" t="s">
        <v>80</v>
      </c>
      <c r="F64" s="371" t="s">
        <v>33</v>
      </c>
      <c r="G64" s="756" t="s">
        <v>2593</v>
      </c>
      <c r="H64" s="220"/>
      <c r="J64" s="15"/>
      <c r="K64" s="15"/>
      <c r="L64" s="15"/>
      <c r="M64" s="15"/>
      <c r="N64" s="15"/>
      <c r="O64" s="15"/>
      <c r="P64" s="15"/>
      <c r="Q64" s="15"/>
      <c r="R64" s="15"/>
      <c r="S64" s="15"/>
      <c r="T64" s="15"/>
      <c r="U64" s="15"/>
      <c r="V64" s="15"/>
      <c r="W64" s="15"/>
      <c r="X64" s="15"/>
      <c r="Y64" s="15"/>
      <c r="Z64" s="15"/>
    </row>
    <row r="65" spans="1:7">
      <c r="A65" s="101" t="s">
        <v>5</v>
      </c>
      <c r="B65" s="576" t="s">
        <v>918</v>
      </c>
      <c r="C65" s="310" t="s">
        <v>85</v>
      </c>
      <c r="D65" s="576" t="s">
        <v>919</v>
      </c>
      <c r="E65" s="310" t="s">
        <v>80</v>
      </c>
      <c r="F65" s="310" t="s">
        <v>51</v>
      </c>
      <c r="G65" s="753" t="s">
        <v>2177</v>
      </c>
    </row>
    <row r="66" spans="1:7">
      <c r="A66" s="101" t="s">
        <v>5</v>
      </c>
      <c r="B66" s="576" t="s">
        <v>918</v>
      </c>
      <c r="C66" s="310" t="s">
        <v>85</v>
      </c>
      <c r="D66" s="576" t="s">
        <v>920</v>
      </c>
      <c r="E66" s="310" t="s">
        <v>80</v>
      </c>
      <c r="F66" s="310" t="s">
        <v>51</v>
      </c>
      <c r="G66" s="753" t="s">
        <v>2177</v>
      </c>
    </row>
    <row r="67" spans="1:7" ht="26.4">
      <c r="A67" s="101" t="s">
        <v>5</v>
      </c>
      <c r="B67" s="576" t="s">
        <v>918</v>
      </c>
      <c r="C67" s="310" t="s">
        <v>85</v>
      </c>
      <c r="D67" s="576" t="s">
        <v>921</v>
      </c>
      <c r="E67" s="310" t="s">
        <v>80</v>
      </c>
      <c r="F67" s="310" t="s">
        <v>51</v>
      </c>
      <c r="G67" s="753" t="s">
        <v>2472</v>
      </c>
    </row>
    <row r="68" spans="1:7">
      <c r="A68" s="101" t="s">
        <v>5</v>
      </c>
      <c r="B68" s="576" t="s">
        <v>918</v>
      </c>
      <c r="C68" s="310" t="s">
        <v>85</v>
      </c>
      <c r="D68" s="576" t="s">
        <v>922</v>
      </c>
      <c r="E68" s="310" t="s">
        <v>81</v>
      </c>
      <c r="F68" s="310" t="s">
        <v>51</v>
      </c>
      <c r="G68" s="753" t="s">
        <v>2177</v>
      </c>
    </row>
    <row r="69" spans="1:7">
      <c r="A69" s="101" t="s">
        <v>5</v>
      </c>
      <c r="B69" s="576" t="s">
        <v>918</v>
      </c>
      <c r="C69" s="310" t="s">
        <v>85</v>
      </c>
      <c r="D69" s="576" t="s">
        <v>923</v>
      </c>
      <c r="E69" s="310" t="s">
        <v>80</v>
      </c>
      <c r="F69" s="310" t="s">
        <v>51</v>
      </c>
      <c r="G69" s="753" t="s">
        <v>2178</v>
      </c>
    </row>
    <row r="70" spans="1:7">
      <c r="A70" s="101" t="s">
        <v>5</v>
      </c>
      <c r="B70" s="576" t="s">
        <v>918</v>
      </c>
      <c r="C70" s="310" t="s">
        <v>85</v>
      </c>
      <c r="D70" s="576" t="s">
        <v>920</v>
      </c>
      <c r="E70" s="310" t="s">
        <v>80</v>
      </c>
      <c r="F70" s="310" t="s">
        <v>51</v>
      </c>
      <c r="G70" s="753" t="s">
        <v>2178</v>
      </c>
    </row>
    <row r="71" spans="1:7" ht="26.4">
      <c r="A71" s="101" t="s">
        <v>5</v>
      </c>
      <c r="B71" s="576" t="s">
        <v>918</v>
      </c>
      <c r="C71" s="310" t="s">
        <v>85</v>
      </c>
      <c r="D71" s="576" t="s">
        <v>921</v>
      </c>
      <c r="E71" s="310" t="s">
        <v>80</v>
      </c>
      <c r="F71" s="310" t="s">
        <v>51</v>
      </c>
      <c r="G71" s="753" t="s">
        <v>2473</v>
      </c>
    </row>
    <row r="72" spans="1:7">
      <c r="A72" s="101" t="s">
        <v>5</v>
      </c>
      <c r="B72" s="576" t="s">
        <v>918</v>
      </c>
      <c r="C72" s="310" t="s">
        <v>85</v>
      </c>
      <c r="D72" s="576" t="s">
        <v>922</v>
      </c>
      <c r="E72" s="310" t="s">
        <v>81</v>
      </c>
      <c r="F72" s="310" t="s">
        <v>51</v>
      </c>
      <c r="G72" s="753" t="s">
        <v>2178</v>
      </c>
    </row>
    <row r="73" spans="1:7">
      <c r="A73" s="101" t="s">
        <v>5</v>
      </c>
      <c r="B73" s="576" t="s">
        <v>918</v>
      </c>
      <c r="C73" s="310" t="s">
        <v>85</v>
      </c>
      <c r="D73" s="576" t="s">
        <v>919</v>
      </c>
      <c r="E73" s="310" t="s">
        <v>80</v>
      </c>
      <c r="F73" s="310" t="s">
        <v>51</v>
      </c>
      <c r="G73" s="576" t="s">
        <v>1296</v>
      </c>
    </row>
    <row r="74" spans="1:7">
      <c r="A74" s="101" t="s">
        <v>5</v>
      </c>
      <c r="B74" s="576" t="s">
        <v>918</v>
      </c>
      <c r="C74" s="310" t="s">
        <v>85</v>
      </c>
      <c r="D74" s="576" t="s">
        <v>923</v>
      </c>
      <c r="E74" s="310" t="s">
        <v>80</v>
      </c>
      <c r="F74" s="310" t="s">
        <v>51</v>
      </c>
      <c r="G74" s="576" t="s">
        <v>1296</v>
      </c>
    </row>
    <row r="75" spans="1:7">
      <c r="A75" s="101" t="s">
        <v>5</v>
      </c>
      <c r="B75" s="576" t="s">
        <v>918</v>
      </c>
      <c r="C75" s="310" t="s">
        <v>85</v>
      </c>
      <c r="D75" s="576" t="s">
        <v>2130</v>
      </c>
      <c r="E75" s="310" t="s">
        <v>80</v>
      </c>
      <c r="F75" s="310" t="s">
        <v>51</v>
      </c>
      <c r="G75" s="576" t="s">
        <v>1296</v>
      </c>
    </row>
    <row r="76" spans="1:7">
      <c r="A76" s="101" t="s">
        <v>5</v>
      </c>
      <c r="B76" s="576" t="s">
        <v>918</v>
      </c>
      <c r="C76" s="310" t="s">
        <v>85</v>
      </c>
      <c r="D76" s="576" t="s">
        <v>911</v>
      </c>
      <c r="E76" s="310" t="s">
        <v>80</v>
      </c>
      <c r="F76" s="310" t="s">
        <v>51</v>
      </c>
      <c r="G76" s="576" t="s">
        <v>1296</v>
      </c>
    </row>
    <row r="77" spans="1:7">
      <c r="A77" s="101" t="s">
        <v>5</v>
      </c>
      <c r="B77" s="576" t="s">
        <v>918</v>
      </c>
      <c r="C77" s="310" t="s">
        <v>85</v>
      </c>
      <c r="D77" s="576" t="s">
        <v>964</v>
      </c>
      <c r="E77" s="310" t="s">
        <v>81</v>
      </c>
      <c r="F77" s="310" t="s">
        <v>33</v>
      </c>
      <c r="G77" s="576" t="s">
        <v>1296</v>
      </c>
    </row>
    <row r="78" spans="1:7" ht="26.4">
      <c r="A78" s="101" t="s">
        <v>5</v>
      </c>
      <c r="B78" s="576" t="s">
        <v>918</v>
      </c>
      <c r="C78" s="310" t="s">
        <v>85</v>
      </c>
      <c r="D78" s="576" t="s">
        <v>2131</v>
      </c>
      <c r="E78" s="310" t="s">
        <v>81</v>
      </c>
      <c r="F78" s="310" t="s">
        <v>33</v>
      </c>
      <c r="G78" s="576" t="s">
        <v>1296</v>
      </c>
    </row>
    <row r="79" spans="1:7" ht="26.4">
      <c r="A79" s="101" t="s">
        <v>5</v>
      </c>
      <c r="B79" s="576" t="s">
        <v>918</v>
      </c>
      <c r="C79" s="310" t="s">
        <v>85</v>
      </c>
      <c r="D79" s="576" t="s">
        <v>2132</v>
      </c>
      <c r="E79" s="310" t="s">
        <v>81</v>
      </c>
      <c r="F79" s="310" t="s">
        <v>33</v>
      </c>
      <c r="G79" s="576" t="s">
        <v>1296</v>
      </c>
    </row>
    <row r="80" spans="1:7" ht="26.4">
      <c r="A80" s="101" t="s">
        <v>5</v>
      </c>
      <c r="B80" s="576" t="s">
        <v>331</v>
      </c>
      <c r="C80" s="310" t="s">
        <v>371</v>
      </c>
      <c r="D80" s="576" t="s">
        <v>2133</v>
      </c>
      <c r="E80" s="310" t="s">
        <v>80</v>
      </c>
      <c r="F80" s="310" t="s">
        <v>51</v>
      </c>
      <c r="G80" s="576" t="s">
        <v>955</v>
      </c>
    </row>
    <row r="81" spans="1:7" ht="26.4">
      <c r="A81" s="101" t="s">
        <v>5</v>
      </c>
      <c r="B81" s="576" t="s">
        <v>331</v>
      </c>
      <c r="C81" s="310" t="s">
        <v>371</v>
      </c>
      <c r="D81" s="576" t="s">
        <v>2134</v>
      </c>
      <c r="E81" s="310" t="s">
        <v>80</v>
      </c>
      <c r="F81" s="310" t="s">
        <v>51</v>
      </c>
      <c r="G81" s="576" t="s">
        <v>956</v>
      </c>
    </row>
    <row r="82" spans="1:7" ht="26.4">
      <c r="A82" s="101" t="s">
        <v>5</v>
      </c>
      <c r="B82" s="576" t="s">
        <v>331</v>
      </c>
      <c r="C82" s="310" t="s">
        <v>371</v>
      </c>
      <c r="D82" s="576" t="s">
        <v>957</v>
      </c>
      <c r="E82" s="310" t="s">
        <v>80</v>
      </c>
      <c r="F82" s="310" t="s">
        <v>51</v>
      </c>
      <c r="G82" s="576" t="s">
        <v>955</v>
      </c>
    </row>
    <row r="83" spans="1:7">
      <c r="A83" s="101" t="s">
        <v>5</v>
      </c>
      <c r="B83" s="576" t="s">
        <v>331</v>
      </c>
      <c r="C83" s="310" t="s">
        <v>371</v>
      </c>
      <c r="D83" s="576" t="s">
        <v>958</v>
      </c>
      <c r="E83" s="310" t="s">
        <v>80</v>
      </c>
      <c r="F83" s="310" t="s">
        <v>51</v>
      </c>
      <c r="G83" s="576" t="s">
        <v>956</v>
      </c>
    </row>
    <row r="84" spans="1:7">
      <c r="A84" s="101" t="s">
        <v>5</v>
      </c>
      <c r="B84" s="576" t="s">
        <v>331</v>
      </c>
      <c r="C84" s="310" t="s">
        <v>371</v>
      </c>
      <c r="D84" s="576" t="s">
        <v>2135</v>
      </c>
      <c r="E84" s="310" t="s">
        <v>80</v>
      </c>
      <c r="F84" s="310" t="s">
        <v>51</v>
      </c>
      <c r="G84" s="576" t="s">
        <v>955</v>
      </c>
    </row>
    <row r="85" spans="1:7">
      <c r="A85" s="101" t="s">
        <v>5</v>
      </c>
      <c r="B85" s="576" t="s">
        <v>331</v>
      </c>
      <c r="C85" s="310" t="s">
        <v>371</v>
      </c>
      <c r="D85" s="576" t="s">
        <v>2136</v>
      </c>
      <c r="E85" s="310" t="s">
        <v>80</v>
      </c>
      <c r="F85" s="310" t="s">
        <v>51</v>
      </c>
      <c r="G85" s="576" t="s">
        <v>956</v>
      </c>
    </row>
    <row r="86" spans="1:7">
      <c r="A86" s="101" t="s">
        <v>5</v>
      </c>
      <c r="B86" s="576" t="s">
        <v>331</v>
      </c>
      <c r="C86" s="310" t="s">
        <v>371</v>
      </c>
      <c r="D86" s="576" t="s">
        <v>959</v>
      </c>
      <c r="E86" s="310" t="s">
        <v>80</v>
      </c>
      <c r="F86" s="310" t="s">
        <v>51</v>
      </c>
      <c r="G86" s="576" t="s">
        <v>955</v>
      </c>
    </row>
    <row r="87" spans="1:7">
      <c r="A87" s="101" t="s">
        <v>5</v>
      </c>
      <c r="B87" s="576" t="s">
        <v>331</v>
      </c>
      <c r="C87" s="310" t="s">
        <v>371</v>
      </c>
      <c r="D87" s="576" t="s">
        <v>960</v>
      </c>
      <c r="E87" s="310" t="s">
        <v>80</v>
      </c>
      <c r="F87" s="310" t="s">
        <v>51</v>
      </c>
      <c r="G87" s="576" t="s">
        <v>956</v>
      </c>
    </row>
    <row r="88" spans="1:7">
      <c r="A88" s="101" t="s">
        <v>5</v>
      </c>
      <c r="B88" s="576" t="s">
        <v>331</v>
      </c>
      <c r="C88" s="310" t="s">
        <v>371</v>
      </c>
      <c r="D88" s="576" t="s">
        <v>961</v>
      </c>
      <c r="E88" s="310" t="s">
        <v>80</v>
      </c>
      <c r="F88" s="310" t="s">
        <v>51</v>
      </c>
      <c r="G88" s="576" t="s">
        <v>955</v>
      </c>
    </row>
    <row r="89" spans="1:7">
      <c r="A89" s="101" t="s">
        <v>5</v>
      </c>
      <c r="B89" s="576" t="s">
        <v>331</v>
      </c>
      <c r="C89" s="310" t="s">
        <v>371</v>
      </c>
      <c r="D89" s="576" t="s">
        <v>962</v>
      </c>
      <c r="E89" s="310" t="s">
        <v>80</v>
      </c>
      <c r="F89" s="310" t="s">
        <v>33</v>
      </c>
      <c r="G89" s="576"/>
    </row>
    <row r="90" spans="1:7">
      <c r="A90" s="101" t="s">
        <v>5</v>
      </c>
      <c r="B90" s="576" t="s">
        <v>331</v>
      </c>
      <c r="C90" s="310" t="s">
        <v>371</v>
      </c>
      <c r="D90" s="576" t="s">
        <v>963</v>
      </c>
      <c r="E90" s="310" t="s">
        <v>80</v>
      </c>
      <c r="F90" s="310" t="s">
        <v>33</v>
      </c>
      <c r="G90" s="576"/>
    </row>
    <row r="91" spans="1:7">
      <c r="A91" s="101" t="s">
        <v>5</v>
      </c>
      <c r="B91" s="576" t="s">
        <v>331</v>
      </c>
      <c r="C91" s="310" t="s">
        <v>371</v>
      </c>
      <c r="D91" s="576" t="s">
        <v>84</v>
      </c>
      <c r="E91" s="310" t="s">
        <v>81</v>
      </c>
      <c r="F91" s="310" t="s">
        <v>33</v>
      </c>
      <c r="G91" s="576"/>
    </row>
    <row r="92" spans="1:7">
      <c r="A92" s="101" t="s">
        <v>5</v>
      </c>
      <c r="B92" s="576" t="s">
        <v>331</v>
      </c>
      <c r="C92" s="310" t="s">
        <v>371</v>
      </c>
      <c r="D92" s="576" t="s">
        <v>914</v>
      </c>
      <c r="E92" s="310" t="s">
        <v>81</v>
      </c>
      <c r="F92" s="310" t="s">
        <v>33</v>
      </c>
      <c r="G92" s="576"/>
    </row>
    <row r="93" spans="1:7" ht="26.4">
      <c r="A93" s="352" t="s">
        <v>5</v>
      </c>
      <c r="B93" s="574" t="s">
        <v>972</v>
      </c>
      <c r="C93" s="13" t="s">
        <v>25</v>
      </c>
      <c r="D93" s="631" t="s">
        <v>981</v>
      </c>
      <c r="E93" s="61" t="s">
        <v>80</v>
      </c>
      <c r="F93" s="27" t="s">
        <v>51</v>
      </c>
      <c r="G93" s="284" t="s">
        <v>982</v>
      </c>
    </row>
    <row r="94" spans="1:7" ht="26.4">
      <c r="A94" s="352" t="s">
        <v>5</v>
      </c>
      <c r="B94" s="574" t="s">
        <v>972</v>
      </c>
      <c r="C94" s="13" t="s">
        <v>25</v>
      </c>
      <c r="D94" s="631" t="s">
        <v>983</v>
      </c>
      <c r="E94" s="61" t="s">
        <v>80</v>
      </c>
      <c r="F94" s="27" t="s">
        <v>51</v>
      </c>
      <c r="G94" s="284" t="s">
        <v>984</v>
      </c>
    </row>
    <row r="95" spans="1:7">
      <c r="A95" s="135" t="s">
        <v>5</v>
      </c>
      <c r="B95" s="647" t="s">
        <v>972</v>
      </c>
      <c r="C95" s="27" t="s">
        <v>25</v>
      </c>
      <c r="D95" s="631" t="s">
        <v>985</v>
      </c>
      <c r="E95" s="27" t="s">
        <v>81</v>
      </c>
      <c r="F95" s="61" t="s">
        <v>51</v>
      </c>
      <c r="G95" s="284"/>
    </row>
    <row r="96" spans="1:7">
      <c r="A96" s="135" t="s">
        <v>5</v>
      </c>
      <c r="B96" s="647" t="s">
        <v>972</v>
      </c>
      <c r="C96" s="27" t="s">
        <v>25</v>
      </c>
      <c r="D96" s="631" t="s">
        <v>986</v>
      </c>
      <c r="E96" s="27" t="s">
        <v>81</v>
      </c>
      <c r="F96" s="61" t="s">
        <v>51</v>
      </c>
      <c r="G96" s="284"/>
    </row>
    <row r="97" spans="1:7">
      <c r="A97" s="135" t="s">
        <v>5</v>
      </c>
      <c r="B97" s="647" t="s">
        <v>972</v>
      </c>
      <c r="C97" s="27" t="s">
        <v>25</v>
      </c>
      <c r="D97" s="631" t="s">
        <v>987</v>
      </c>
      <c r="E97" s="27" t="s">
        <v>81</v>
      </c>
      <c r="F97" s="61" t="s">
        <v>33</v>
      </c>
      <c r="G97" s="284"/>
    </row>
    <row r="98" spans="1:7">
      <c r="A98" s="135" t="s">
        <v>5</v>
      </c>
      <c r="B98" s="647" t="s">
        <v>972</v>
      </c>
      <c r="C98" s="27" t="s">
        <v>25</v>
      </c>
      <c r="D98" s="631" t="s">
        <v>988</v>
      </c>
      <c r="E98" s="27" t="s">
        <v>81</v>
      </c>
      <c r="F98" s="61" t="s">
        <v>33</v>
      </c>
      <c r="G98" s="284"/>
    </row>
    <row r="99" spans="1:7">
      <c r="A99" s="135" t="s">
        <v>5</v>
      </c>
      <c r="B99" s="647" t="s">
        <v>972</v>
      </c>
      <c r="C99" s="27" t="s">
        <v>25</v>
      </c>
      <c r="D99" s="631" t="s">
        <v>989</v>
      </c>
      <c r="E99" s="27" t="s">
        <v>81</v>
      </c>
      <c r="F99" s="61" t="s">
        <v>33</v>
      </c>
      <c r="G99" s="284"/>
    </row>
    <row r="100" spans="1:7">
      <c r="A100" s="135" t="s">
        <v>5</v>
      </c>
      <c r="B100" s="647" t="s">
        <v>972</v>
      </c>
      <c r="C100" s="27" t="s">
        <v>25</v>
      </c>
      <c r="D100" s="631" t="s">
        <v>990</v>
      </c>
      <c r="E100" s="27" t="s">
        <v>81</v>
      </c>
      <c r="F100" s="61" t="s">
        <v>33</v>
      </c>
      <c r="G100" s="284"/>
    </row>
    <row r="101" spans="1:7">
      <c r="A101" s="135" t="s">
        <v>5</v>
      </c>
      <c r="B101" s="647" t="s">
        <v>972</v>
      </c>
      <c r="C101" s="27" t="s">
        <v>25</v>
      </c>
      <c r="D101" s="631" t="s">
        <v>991</v>
      </c>
      <c r="E101" s="27" t="s">
        <v>81</v>
      </c>
      <c r="F101" s="61" t="s">
        <v>33</v>
      </c>
      <c r="G101" s="284"/>
    </row>
    <row r="102" spans="1:7">
      <c r="A102" s="135" t="s">
        <v>5</v>
      </c>
      <c r="B102" s="647" t="s">
        <v>972</v>
      </c>
      <c r="C102" s="27" t="s">
        <v>25</v>
      </c>
      <c r="D102" s="631" t="s">
        <v>992</v>
      </c>
      <c r="E102" s="27" t="s">
        <v>81</v>
      </c>
      <c r="F102" s="61" t="s">
        <v>33</v>
      </c>
      <c r="G102" s="284"/>
    </row>
    <row r="103" spans="1:7">
      <c r="A103" s="135" t="s">
        <v>5</v>
      </c>
      <c r="B103" s="647" t="s">
        <v>972</v>
      </c>
      <c r="C103" s="27" t="s">
        <v>25</v>
      </c>
      <c r="D103" s="574" t="s">
        <v>993</v>
      </c>
      <c r="E103" s="27" t="s">
        <v>81</v>
      </c>
      <c r="F103" s="61" t="s">
        <v>33</v>
      </c>
      <c r="G103" s="284"/>
    </row>
    <row r="104" spans="1:7">
      <c r="A104" s="135" t="s">
        <v>5</v>
      </c>
      <c r="B104" s="647" t="s">
        <v>972</v>
      </c>
      <c r="C104" s="27" t="s">
        <v>25</v>
      </c>
      <c r="D104" s="631" t="s">
        <v>994</v>
      </c>
      <c r="E104" s="27" t="s">
        <v>81</v>
      </c>
      <c r="F104" s="61" t="s">
        <v>33</v>
      </c>
      <c r="G104" s="284"/>
    </row>
    <row r="105" spans="1:7" ht="26.4">
      <c r="A105" s="352" t="s">
        <v>5</v>
      </c>
      <c r="B105" s="574" t="s">
        <v>972</v>
      </c>
      <c r="C105" s="13" t="s">
        <v>25</v>
      </c>
      <c r="D105" s="631" t="s">
        <v>995</v>
      </c>
      <c r="E105" s="61" t="s">
        <v>80</v>
      </c>
      <c r="F105" s="27" t="s">
        <v>33</v>
      </c>
      <c r="G105" s="284" t="s">
        <v>996</v>
      </c>
    </row>
    <row r="106" spans="1:7">
      <c r="A106" s="135" t="s">
        <v>5</v>
      </c>
      <c r="B106" s="647" t="s">
        <v>972</v>
      </c>
      <c r="C106" s="27" t="s">
        <v>25</v>
      </c>
      <c r="D106" s="631" t="s">
        <v>82</v>
      </c>
      <c r="E106" s="61" t="s">
        <v>81</v>
      </c>
      <c r="F106" s="27" t="s">
        <v>33</v>
      </c>
      <c r="G106" s="284"/>
    </row>
    <row r="107" spans="1:7">
      <c r="A107" s="135" t="s">
        <v>5</v>
      </c>
      <c r="B107" s="647" t="s">
        <v>972</v>
      </c>
      <c r="C107" s="27" t="s">
        <v>25</v>
      </c>
      <c r="D107" s="631" t="s">
        <v>83</v>
      </c>
      <c r="E107" s="61" t="s">
        <v>81</v>
      </c>
      <c r="F107" s="27" t="s">
        <v>33</v>
      </c>
      <c r="G107" s="284"/>
    </row>
    <row r="108" spans="1:7">
      <c r="A108" s="135" t="s">
        <v>5</v>
      </c>
      <c r="B108" s="647" t="s">
        <v>972</v>
      </c>
      <c r="C108" s="27" t="s">
        <v>25</v>
      </c>
      <c r="D108" s="631" t="s">
        <v>997</v>
      </c>
      <c r="E108" s="61" t="s">
        <v>81</v>
      </c>
      <c r="F108" s="27" t="s">
        <v>33</v>
      </c>
      <c r="G108" s="284"/>
    </row>
    <row r="109" spans="1:7" ht="26.4">
      <c r="A109" s="101" t="s">
        <v>5</v>
      </c>
      <c r="B109" s="631" t="s">
        <v>972</v>
      </c>
      <c r="C109" s="61" t="s">
        <v>25</v>
      </c>
      <c r="D109" s="631" t="s">
        <v>2176</v>
      </c>
      <c r="E109" s="61" t="s">
        <v>81</v>
      </c>
      <c r="F109" s="61" t="s">
        <v>33</v>
      </c>
      <c r="G109" s="416"/>
    </row>
    <row r="110" spans="1:7">
      <c r="A110" s="135" t="s">
        <v>5</v>
      </c>
      <c r="B110" s="647" t="s">
        <v>998</v>
      </c>
      <c r="C110" s="27" t="s">
        <v>374</v>
      </c>
      <c r="D110" s="647" t="s">
        <v>999</v>
      </c>
      <c r="E110" s="61" t="s">
        <v>80</v>
      </c>
      <c r="F110" s="62" t="s">
        <v>51</v>
      </c>
      <c r="G110" s="284"/>
    </row>
    <row r="111" spans="1:7">
      <c r="A111" s="135" t="s">
        <v>5</v>
      </c>
      <c r="B111" s="647" t="s">
        <v>998</v>
      </c>
      <c r="C111" s="27" t="s">
        <v>374</v>
      </c>
      <c r="D111" s="647" t="s">
        <v>1000</v>
      </c>
      <c r="E111" s="61" t="s">
        <v>80</v>
      </c>
      <c r="F111" s="62" t="s">
        <v>51</v>
      </c>
      <c r="G111" s="284"/>
    </row>
    <row r="112" spans="1:7">
      <c r="A112" s="135" t="s">
        <v>5</v>
      </c>
      <c r="B112" s="647" t="s">
        <v>998</v>
      </c>
      <c r="C112" s="27" t="s">
        <v>374</v>
      </c>
      <c r="D112" s="631" t="s">
        <v>1001</v>
      </c>
      <c r="E112" s="61" t="s">
        <v>81</v>
      </c>
      <c r="F112" s="27" t="s">
        <v>33</v>
      </c>
      <c r="G112" s="284"/>
    </row>
    <row r="113" spans="1:7">
      <c r="A113" s="135" t="s">
        <v>5</v>
      </c>
      <c r="B113" s="647" t="s">
        <v>998</v>
      </c>
      <c r="C113" s="27" t="s">
        <v>374</v>
      </c>
      <c r="D113" s="631" t="s">
        <v>1002</v>
      </c>
      <c r="E113" s="61" t="s">
        <v>81</v>
      </c>
      <c r="F113" s="27" t="s">
        <v>33</v>
      </c>
      <c r="G113" s="284"/>
    </row>
    <row r="114" spans="1:7">
      <c r="A114" s="135" t="s">
        <v>5</v>
      </c>
      <c r="B114" s="647" t="s">
        <v>998</v>
      </c>
      <c r="C114" s="27" t="s">
        <v>374</v>
      </c>
      <c r="D114" s="631" t="s">
        <v>1003</v>
      </c>
      <c r="E114" s="61" t="s">
        <v>81</v>
      </c>
      <c r="F114" s="27" t="s">
        <v>33</v>
      </c>
      <c r="G114" s="284"/>
    </row>
    <row r="115" spans="1:7">
      <c r="A115" s="135" t="s">
        <v>5</v>
      </c>
      <c r="B115" s="647" t="s">
        <v>998</v>
      </c>
      <c r="C115" s="27" t="s">
        <v>374</v>
      </c>
      <c r="D115" s="647" t="s">
        <v>1004</v>
      </c>
      <c r="E115" s="61" t="s">
        <v>81</v>
      </c>
      <c r="F115" s="27" t="s">
        <v>33</v>
      </c>
      <c r="G115" s="284"/>
    </row>
    <row r="116" spans="1:7">
      <c r="A116" s="135" t="s">
        <v>5</v>
      </c>
      <c r="B116" s="647" t="s">
        <v>998</v>
      </c>
      <c r="C116" s="27" t="s">
        <v>374</v>
      </c>
      <c r="D116" s="647" t="s">
        <v>1005</v>
      </c>
      <c r="E116" s="61" t="s">
        <v>81</v>
      </c>
      <c r="F116" s="27" t="s">
        <v>33</v>
      </c>
      <c r="G116" s="284"/>
    </row>
    <row r="117" spans="1:7">
      <c r="A117" s="135" t="s">
        <v>5</v>
      </c>
      <c r="B117" s="647" t="s">
        <v>998</v>
      </c>
      <c r="C117" s="27" t="s">
        <v>374</v>
      </c>
      <c r="D117" s="647" t="s">
        <v>1006</v>
      </c>
      <c r="E117" s="61" t="s">
        <v>81</v>
      </c>
      <c r="F117" s="27" t="s">
        <v>33</v>
      </c>
      <c r="G117" s="284"/>
    </row>
    <row r="118" spans="1:7">
      <c r="A118" s="135" t="s">
        <v>5</v>
      </c>
      <c r="B118" s="647" t="s">
        <v>998</v>
      </c>
      <c r="C118" s="27" t="s">
        <v>374</v>
      </c>
      <c r="D118" s="647" t="s">
        <v>1007</v>
      </c>
      <c r="E118" s="61" t="s">
        <v>81</v>
      </c>
      <c r="F118" s="27" t="s">
        <v>33</v>
      </c>
      <c r="G118" s="284"/>
    </row>
    <row r="119" spans="1:7">
      <c r="A119" s="135" t="s">
        <v>5</v>
      </c>
      <c r="B119" s="647" t="s">
        <v>998</v>
      </c>
      <c r="C119" s="27" t="s">
        <v>374</v>
      </c>
      <c r="D119" s="594" t="s">
        <v>1008</v>
      </c>
      <c r="E119" s="27" t="s">
        <v>80</v>
      </c>
      <c r="F119" s="27" t="s">
        <v>33</v>
      </c>
      <c r="G119" s="284"/>
    </row>
    <row r="120" spans="1:7">
      <c r="A120" s="135" t="s">
        <v>5</v>
      </c>
      <c r="B120" s="647" t="s">
        <v>998</v>
      </c>
      <c r="C120" s="27" t="s">
        <v>374</v>
      </c>
      <c r="D120" s="647" t="s">
        <v>1009</v>
      </c>
      <c r="E120" s="27" t="s">
        <v>80</v>
      </c>
      <c r="F120" s="27" t="s">
        <v>33</v>
      </c>
      <c r="G120" s="284"/>
    </row>
    <row r="121" spans="1:7">
      <c r="A121" s="135" t="s">
        <v>5</v>
      </c>
      <c r="B121" s="647" t="s">
        <v>998</v>
      </c>
      <c r="C121" s="27" t="s">
        <v>374</v>
      </c>
      <c r="D121" s="647" t="s">
        <v>1010</v>
      </c>
      <c r="E121" s="27" t="s">
        <v>81</v>
      </c>
      <c r="F121" s="27" t="s">
        <v>33</v>
      </c>
      <c r="G121" s="284"/>
    </row>
    <row r="122" spans="1:7">
      <c r="A122" s="101" t="s">
        <v>5</v>
      </c>
      <c r="B122" s="576" t="s">
        <v>2062</v>
      </c>
      <c r="C122" s="310" t="s">
        <v>501</v>
      </c>
      <c r="D122" s="576" t="s">
        <v>2063</v>
      </c>
      <c r="E122" s="310" t="s">
        <v>80</v>
      </c>
      <c r="F122" s="310" t="s">
        <v>33</v>
      </c>
      <c r="G122" s="576" t="s">
        <v>2164</v>
      </c>
    </row>
    <row r="123" spans="1:7">
      <c r="A123" s="101" t="s">
        <v>5</v>
      </c>
      <c r="B123" s="576" t="s">
        <v>2062</v>
      </c>
      <c r="C123" s="310" t="s">
        <v>501</v>
      </c>
      <c r="D123" s="576" t="s">
        <v>2064</v>
      </c>
      <c r="E123" s="310" t="s">
        <v>80</v>
      </c>
      <c r="F123" s="310" t="s">
        <v>33</v>
      </c>
      <c r="G123" s="576" t="s">
        <v>2164</v>
      </c>
    </row>
    <row r="124" spans="1:7">
      <c r="A124" s="101" t="s">
        <v>5</v>
      </c>
      <c r="B124" s="576" t="s">
        <v>2062</v>
      </c>
      <c r="C124" s="310" t="s">
        <v>501</v>
      </c>
      <c r="D124" s="576" t="s">
        <v>2065</v>
      </c>
      <c r="E124" s="310" t="s">
        <v>80</v>
      </c>
      <c r="F124" s="310" t="s">
        <v>33</v>
      </c>
      <c r="G124" s="576" t="s">
        <v>2164</v>
      </c>
    </row>
    <row r="125" spans="1:7">
      <c r="A125" s="101" t="s">
        <v>5</v>
      </c>
      <c r="B125" s="576" t="s">
        <v>2062</v>
      </c>
      <c r="C125" s="310" t="s">
        <v>501</v>
      </c>
      <c r="D125" s="576" t="s">
        <v>2066</v>
      </c>
      <c r="E125" s="310" t="s">
        <v>80</v>
      </c>
      <c r="F125" s="310" t="s">
        <v>33</v>
      </c>
      <c r="G125" s="576" t="s">
        <v>2164</v>
      </c>
    </row>
    <row r="126" spans="1:7">
      <c r="A126" s="101" t="s">
        <v>5</v>
      </c>
      <c r="B126" s="576" t="s">
        <v>2062</v>
      </c>
      <c r="C126" s="310" t="s">
        <v>501</v>
      </c>
      <c r="D126" s="576" t="s">
        <v>962</v>
      </c>
      <c r="E126" s="310" t="s">
        <v>80</v>
      </c>
      <c r="F126" s="310" t="s">
        <v>33</v>
      </c>
      <c r="G126" s="576" t="s">
        <v>2164</v>
      </c>
    </row>
    <row r="127" spans="1:7" ht="66">
      <c r="A127" s="101" t="s">
        <v>5</v>
      </c>
      <c r="B127" s="576" t="s">
        <v>502</v>
      </c>
      <c r="C127" s="310" t="s">
        <v>386</v>
      </c>
      <c r="D127" s="576" t="s">
        <v>518</v>
      </c>
      <c r="E127" s="310" t="s">
        <v>80</v>
      </c>
      <c r="F127" s="310" t="s">
        <v>51</v>
      </c>
      <c r="G127" s="576" t="s">
        <v>908</v>
      </c>
    </row>
    <row r="128" spans="1:7" ht="66">
      <c r="A128" s="101" t="s">
        <v>5</v>
      </c>
      <c r="B128" s="576" t="s">
        <v>502</v>
      </c>
      <c r="C128" s="310" t="s">
        <v>386</v>
      </c>
      <c r="D128" s="576" t="s">
        <v>916</v>
      </c>
      <c r="E128" s="310" t="s">
        <v>80</v>
      </c>
      <c r="F128" s="310" t="s">
        <v>51</v>
      </c>
      <c r="G128" s="576" t="s">
        <v>908</v>
      </c>
    </row>
    <row r="129" spans="1:26" ht="66">
      <c r="A129" s="101" t="s">
        <v>5</v>
      </c>
      <c r="B129" s="576" t="s">
        <v>502</v>
      </c>
      <c r="C129" s="310" t="s">
        <v>386</v>
      </c>
      <c r="D129" s="576" t="s">
        <v>520</v>
      </c>
      <c r="E129" s="310" t="s">
        <v>81</v>
      </c>
      <c r="F129" s="310" t="s">
        <v>51</v>
      </c>
      <c r="G129" s="576" t="s">
        <v>908</v>
      </c>
    </row>
    <row r="130" spans="1:26" ht="39.6">
      <c r="A130" s="101" t="s">
        <v>5</v>
      </c>
      <c r="B130" s="576" t="s">
        <v>502</v>
      </c>
      <c r="C130" s="310" t="s">
        <v>386</v>
      </c>
      <c r="D130" s="576" t="s">
        <v>521</v>
      </c>
      <c r="E130" s="310" t="s">
        <v>80</v>
      </c>
      <c r="F130" s="310" t="s">
        <v>33</v>
      </c>
      <c r="G130" s="576" t="s">
        <v>512</v>
      </c>
    </row>
    <row r="131" spans="1:26" ht="39.6">
      <c r="A131" s="101" t="s">
        <v>5</v>
      </c>
      <c r="B131" s="576" t="s">
        <v>502</v>
      </c>
      <c r="C131" s="310" t="s">
        <v>386</v>
      </c>
      <c r="D131" s="576" t="s">
        <v>930</v>
      </c>
      <c r="E131" s="310" t="s">
        <v>81</v>
      </c>
      <c r="F131" s="310" t="s">
        <v>33</v>
      </c>
      <c r="G131" s="576" t="s">
        <v>931</v>
      </c>
    </row>
    <row r="132" spans="1:26" ht="66">
      <c r="A132" s="372" t="s">
        <v>5</v>
      </c>
      <c r="B132" s="748" t="s">
        <v>503</v>
      </c>
      <c r="C132" s="371" t="s">
        <v>386</v>
      </c>
      <c r="D132" s="748" t="s">
        <v>518</v>
      </c>
      <c r="E132" s="371" t="s">
        <v>80</v>
      </c>
      <c r="F132" s="371" t="s">
        <v>51</v>
      </c>
      <c r="G132" s="748" t="s">
        <v>2171</v>
      </c>
    </row>
    <row r="133" spans="1:26" ht="66">
      <c r="A133" s="372" t="s">
        <v>5</v>
      </c>
      <c r="B133" s="748" t="s">
        <v>503</v>
      </c>
      <c r="C133" s="371" t="s">
        <v>386</v>
      </c>
      <c r="D133" s="748" t="s">
        <v>916</v>
      </c>
      <c r="E133" s="371" t="s">
        <v>80</v>
      </c>
      <c r="F133" s="371" t="s">
        <v>51</v>
      </c>
      <c r="G133" s="748" t="s">
        <v>2171</v>
      </c>
    </row>
    <row r="134" spans="1:26" ht="66">
      <c r="A134" s="372" t="s">
        <v>5</v>
      </c>
      <c r="B134" s="748" t="s">
        <v>503</v>
      </c>
      <c r="C134" s="371" t="s">
        <v>386</v>
      </c>
      <c r="D134" s="748" t="s">
        <v>521</v>
      </c>
      <c r="E134" s="371" t="s">
        <v>80</v>
      </c>
      <c r="F134" s="371" t="s">
        <v>33</v>
      </c>
      <c r="G134" s="748" t="s">
        <v>2171</v>
      </c>
    </row>
    <row r="135" spans="1:26" ht="26.4">
      <c r="A135" s="372" t="s">
        <v>5</v>
      </c>
      <c r="B135" s="748" t="s">
        <v>532</v>
      </c>
      <c r="C135" s="371" t="s">
        <v>386</v>
      </c>
      <c r="D135" s="748" t="s">
        <v>916</v>
      </c>
      <c r="E135" s="371" t="s">
        <v>80</v>
      </c>
      <c r="F135" s="371" t="s">
        <v>51</v>
      </c>
      <c r="G135" s="748" t="s">
        <v>932</v>
      </c>
    </row>
    <row r="136" spans="1:26" ht="26.4">
      <c r="A136" s="372" t="s">
        <v>5</v>
      </c>
      <c r="B136" s="748" t="s">
        <v>532</v>
      </c>
      <c r="C136" s="371" t="s">
        <v>386</v>
      </c>
      <c r="D136" s="748" t="s">
        <v>911</v>
      </c>
      <c r="E136" s="371" t="s">
        <v>81</v>
      </c>
      <c r="F136" s="371" t="s">
        <v>33</v>
      </c>
      <c r="G136" s="748" t="s">
        <v>933</v>
      </c>
    </row>
    <row r="137" spans="1:26" ht="26.4">
      <c r="A137" s="372" t="s">
        <v>5</v>
      </c>
      <c r="B137" s="748" t="s">
        <v>532</v>
      </c>
      <c r="C137" s="371" t="s">
        <v>386</v>
      </c>
      <c r="D137" s="748" t="s">
        <v>912</v>
      </c>
      <c r="E137" s="371" t="s">
        <v>81</v>
      </c>
      <c r="F137" s="371" t="s">
        <v>33</v>
      </c>
      <c r="G137" s="748" t="s">
        <v>932</v>
      </c>
    </row>
    <row r="138" spans="1:26" ht="39.6">
      <c r="A138" s="372" t="s">
        <v>5</v>
      </c>
      <c r="B138" s="748" t="s">
        <v>532</v>
      </c>
      <c r="C138" s="371" t="s">
        <v>386</v>
      </c>
      <c r="D138" s="748" t="s">
        <v>917</v>
      </c>
      <c r="E138" s="371" t="s">
        <v>81</v>
      </c>
      <c r="F138" s="371" t="s">
        <v>33</v>
      </c>
      <c r="G138" s="748" t="s">
        <v>934</v>
      </c>
    </row>
    <row r="139" spans="1:26" ht="39.6">
      <c r="A139" s="372" t="s">
        <v>5</v>
      </c>
      <c r="B139" s="748" t="s">
        <v>2074</v>
      </c>
      <c r="C139" s="371" t="s">
        <v>386</v>
      </c>
      <c r="D139" s="748" t="s">
        <v>2075</v>
      </c>
      <c r="E139" s="371" t="s">
        <v>80</v>
      </c>
      <c r="F139" s="371" t="s">
        <v>51</v>
      </c>
      <c r="G139" s="748" t="s">
        <v>2076</v>
      </c>
    </row>
    <row r="140" spans="1:26" ht="39.6">
      <c r="A140" s="372" t="s">
        <v>5</v>
      </c>
      <c r="B140" s="748" t="s">
        <v>2074</v>
      </c>
      <c r="C140" s="371" t="s">
        <v>386</v>
      </c>
      <c r="D140" s="748" t="s">
        <v>2077</v>
      </c>
      <c r="E140" s="371" t="s">
        <v>81</v>
      </c>
      <c r="F140" s="371" t="s">
        <v>33</v>
      </c>
      <c r="G140" s="748" t="s">
        <v>2076</v>
      </c>
    </row>
    <row r="141" spans="1:26" ht="26.4">
      <c r="A141" s="372" t="s">
        <v>5</v>
      </c>
      <c r="B141" s="748" t="s">
        <v>2074</v>
      </c>
      <c r="C141" s="371" t="s">
        <v>386</v>
      </c>
      <c r="D141" s="748" t="s">
        <v>2078</v>
      </c>
      <c r="E141" s="371" t="s">
        <v>81</v>
      </c>
      <c r="F141" s="371" t="s">
        <v>33</v>
      </c>
      <c r="G141" s="748" t="s">
        <v>2079</v>
      </c>
    </row>
    <row r="142" spans="1:26">
      <c r="A142" s="101" t="s">
        <v>5</v>
      </c>
      <c r="B142" s="576" t="s">
        <v>940</v>
      </c>
      <c r="C142" s="310" t="s">
        <v>531</v>
      </c>
      <c r="D142" s="576" t="s">
        <v>965</v>
      </c>
      <c r="E142" s="310" t="s">
        <v>80</v>
      </c>
      <c r="F142" s="310" t="s">
        <v>51</v>
      </c>
      <c r="G142" s="576"/>
      <c r="H142" s="15"/>
      <c r="I142" s="15"/>
      <c r="J142" s="15"/>
      <c r="K142" s="15"/>
      <c r="L142" s="15"/>
      <c r="M142" s="15"/>
      <c r="N142" s="15"/>
      <c r="O142" s="15"/>
      <c r="P142" s="15"/>
      <c r="Q142" s="15"/>
      <c r="R142" s="15"/>
      <c r="S142" s="15"/>
      <c r="T142" s="15"/>
      <c r="U142" s="15"/>
      <c r="V142" s="15"/>
      <c r="W142" s="15"/>
      <c r="X142" s="15"/>
      <c r="Y142" s="15"/>
      <c r="Z142" s="15"/>
    </row>
    <row r="143" spans="1:26">
      <c r="A143" s="101" t="s">
        <v>5</v>
      </c>
      <c r="B143" s="576" t="s">
        <v>940</v>
      </c>
      <c r="C143" s="310" t="s">
        <v>531</v>
      </c>
      <c r="D143" s="576" t="s">
        <v>966</v>
      </c>
      <c r="E143" s="310" t="s">
        <v>81</v>
      </c>
      <c r="F143" s="310" t="s">
        <v>33</v>
      </c>
      <c r="G143" s="576"/>
      <c r="H143" s="15"/>
      <c r="I143" s="15"/>
      <c r="J143" s="15"/>
      <c r="K143" s="15"/>
      <c r="L143" s="15"/>
      <c r="M143" s="15"/>
      <c r="N143" s="15"/>
      <c r="O143" s="15"/>
      <c r="P143" s="15"/>
      <c r="Q143" s="15"/>
      <c r="R143" s="15"/>
      <c r="S143" s="15"/>
      <c r="T143" s="15"/>
      <c r="U143" s="15"/>
      <c r="V143" s="15"/>
      <c r="W143" s="15"/>
      <c r="X143" s="15"/>
      <c r="Y143" s="15"/>
      <c r="Z143" s="15"/>
    </row>
    <row r="144" spans="1:26">
      <c r="A144" s="101" t="s">
        <v>5</v>
      </c>
      <c r="B144" s="576" t="s">
        <v>940</v>
      </c>
      <c r="C144" s="310" t="s">
        <v>531</v>
      </c>
      <c r="D144" s="576" t="s">
        <v>967</v>
      </c>
      <c r="E144" s="310" t="s">
        <v>80</v>
      </c>
      <c r="F144" s="310" t="s">
        <v>33</v>
      </c>
      <c r="G144" s="576"/>
      <c r="H144" s="15"/>
      <c r="I144" s="15"/>
      <c r="J144" s="15"/>
      <c r="K144" s="15"/>
      <c r="L144" s="15"/>
      <c r="M144" s="15"/>
      <c r="N144" s="15"/>
      <c r="O144" s="15"/>
      <c r="P144" s="15"/>
      <c r="Q144" s="15"/>
      <c r="R144" s="15"/>
      <c r="S144" s="15"/>
      <c r="T144" s="15"/>
      <c r="U144" s="15"/>
      <c r="V144" s="15"/>
      <c r="W144" s="15"/>
      <c r="X144" s="15"/>
      <c r="Y144" s="15"/>
      <c r="Z144" s="15"/>
    </row>
    <row r="145" spans="1:26">
      <c r="A145" s="101" t="s">
        <v>5</v>
      </c>
      <c r="B145" s="576" t="s">
        <v>940</v>
      </c>
      <c r="C145" s="310" t="s">
        <v>531</v>
      </c>
      <c r="D145" s="576" t="s">
        <v>78</v>
      </c>
      <c r="E145" s="310" t="s">
        <v>80</v>
      </c>
      <c r="F145" s="310" t="s">
        <v>33</v>
      </c>
      <c r="G145" s="576"/>
      <c r="H145" s="15"/>
      <c r="I145" s="15"/>
      <c r="J145" s="15"/>
      <c r="K145" s="15"/>
      <c r="L145" s="15"/>
      <c r="M145" s="15"/>
      <c r="N145" s="15"/>
      <c r="O145" s="15"/>
      <c r="P145" s="15"/>
      <c r="Q145" s="15"/>
      <c r="R145" s="15"/>
      <c r="S145" s="15"/>
      <c r="T145" s="15"/>
      <c r="U145" s="15"/>
      <c r="V145" s="15"/>
      <c r="W145" s="15"/>
      <c r="X145" s="15"/>
      <c r="Y145" s="15"/>
      <c r="Z145" s="15"/>
    </row>
    <row r="146" spans="1:26">
      <c r="A146" s="101" t="s">
        <v>5</v>
      </c>
      <c r="B146" s="576" t="s">
        <v>940</v>
      </c>
      <c r="C146" s="310" t="s">
        <v>531</v>
      </c>
      <c r="D146" s="576" t="s">
        <v>84</v>
      </c>
      <c r="E146" s="310" t="s">
        <v>81</v>
      </c>
      <c r="F146" s="310" t="s">
        <v>33</v>
      </c>
      <c r="G146" s="576"/>
      <c r="H146" s="15"/>
      <c r="I146" s="15"/>
      <c r="J146" s="15"/>
      <c r="K146" s="15"/>
      <c r="L146" s="15"/>
      <c r="M146" s="15"/>
      <c r="N146" s="15"/>
      <c r="O146" s="15"/>
      <c r="P146" s="15"/>
      <c r="Q146" s="15"/>
      <c r="R146" s="15"/>
      <c r="S146" s="15"/>
      <c r="T146" s="15"/>
      <c r="U146" s="15"/>
      <c r="V146" s="15"/>
      <c r="W146" s="15"/>
      <c r="X146" s="15"/>
      <c r="Y146" s="15"/>
      <c r="Z146" s="15"/>
    </row>
    <row r="147" spans="1:26">
      <c r="A147" s="101" t="s">
        <v>5</v>
      </c>
      <c r="B147" s="576" t="s">
        <v>940</v>
      </c>
      <c r="C147" s="310" t="s">
        <v>531</v>
      </c>
      <c r="D147" s="631" t="s">
        <v>2141</v>
      </c>
      <c r="E147" s="310" t="s">
        <v>81</v>
      </c>
      <c r="F147" s="310" t="s">
        <v>33</v>
      </c>
      <c r="G147" s="576"/>
      <c r="H147" s="15"/>
      <c r="I147" s="15"/>
      <c r="J147" s="15"/>
      <c r="K147" s="15"/>
      <c r="L147" s="15"/>
      <c r="M147" s="15"/>
      <c r="N147" s="15"/>
      <c r="O147" s="15"/>
      <c r="P147" s="15"/>
      <c r="Q147" s="15"/>
      <c r="R147" s="15"/>
      <c r="S147" s="15"/>
      <c r="T147" s="15"/>
      <c r="U147" s="15"/>
      <c r="V147" s="15"/>
      <c r="W147" s="15"/>
      <c r="X147" s="15"/>
      <c r="Y147" s="15"/>
      <c r="Z147" s="15"/>
    </row>
    <row r="148" spans="1:26">
      <c r="A148" s="101" t="s">
        <v>5</v>
      </c>
      <c r="B148" s="576" t="s">
        <v>940</v>
      </c>
      <c r="C148" s="310" t="s">
        <v>531</v>
      </c>
      <c r="D148" s="631" t="s">
        <v>2142</v>
      </c>
      <c r="E148" s="310" t="s">
        <v>81</v>
      </c>
      <c r="F148" s="310" t="s">
        <v>33</v>
      </c>
      <c r="G148" s="576"/>
      <c r="H148" s="15"/>
      <c r="I148" s="15"/>
      <c r="J148" s="15"/>
      <c r="K148" s="15"/>
      <c r="L148" s="15"/>
      <c r="M148" s="15"/>
      <c r="N148" s="15"/>
      <c r="O148" s="15"/>
      <c r="P148" s="15"/>
      <c r="Q148" s="15"/>
      <c r="R148" s="15"/>
      <c r="S148" s="15"/>
      <c r="T148" s="15"/>
      <c r="U148" s="15"/>
      <c r="V148" s="15"/>
      <c r="W148" s="15"/>
      <c r="X148" s="15"/>
      <c r="Y148" s="15"/>
      <c r="Z148" s="15"/>
    </row>
    <row r="149" spans="1:26">
      <c r="A149" s="101" t="s">
        <v>5</v>
      </c>
      <c r="B149" s="576" t="s">
        <v>940</v>
      </c>
      <c r="C149" s="310" t="s">
        <v>531</v>
      </c>
      <c r="D149" s="631" t="s">
        <v>2143</v>
      </c>
      <c r="E149" s="310" t="s">
        <v>81</v>
      </c>
      <c r="F149" s="310" t="s">
        <v>33</v>
      </c>
      <c r="G149" s="576"/>
      <c r="H149" s="15"/>
      <c r="I149" s="15"/>
      <c r="J149" s="15"/>
      <c r="K149" s="15"/>
      <c r="L149" s="15"/>
      <c r="M149" s="15"/>
      <c r="N149" s="15"/>
      <c r="O149" s="15"/>
      <c r="P149" s="15"/>
      <c r="Q149" s="15"/>
      <c r="R149" s="15"/>
      <c r="S149" s="15"/>
      <c r="T149" s="15"/>
      <c r="U149" s="15"/>
      <c r="V149" s="15"/>
      <c r="W149" s="15"/>
      <c r="X149" s="15"/>
      <c r="Y149" s="15"/>
      <c r="Z149" s="15"/>
    </row>
    <row r="150" spans="1:26">
      <c r="A150" s="101" t="s">
        <v>5</v>
      </c>
      <c r="B150" s="576" t="s">
        <v>940</v>
      </c>
      <c r="C150" s="310" t="s">
        <v>531</v>
      </c>
      <c r="D150" s="631" t="s">
        <v>2144</v>
      </c>
      <c r="E150" s="310" t="s">
        <v>81</v>
      </c>
      <c r="F150" s="310" t="s">
        <v>33</v>
      </c>
      <c r="G150" s="576"/>
      <c r="H150" s="15"/>
      <c r="I150" s="15"/>
      <c r="J150" s="15"/>
      <c r="K150" s="15"/>
      <c r="L150" s="15"/>
      <c r="M150" s="15"/>
      <c r="N150" s="15"/>
      <c r="O150" s="15"/>
      <c r="P150" s="15"/>
      <c r="Q150" s="15"/>
      <c r="R150" s="15"/>
      <c r="S150" s="15"/>
      <c r="T150" s="15"/>
      <c r="U150" s="15"/>
      <c r="V150" s="15"/>
      <c r="W150" s="15"/>
      <c r="X150" s="15"/>
      <c r="Y150" s="15"/>
      <c r="Z150" s="15"/>
    </row>
    <row r="151" spans="1:26">
      <c r="A151" s="101" t="s">
        <v>5</v>
      </c>
      <c r="B151" s="576" t="s">
        <v>940</v>
      </c>
      <c r="C151" s="310" t="s">
        <v>531</v>
      </c>
      <c r="D151" s="631" t="s">
        <v>2145</v>
      </c>
      <c r="E151" s="310" t="s">
        <v>81</v>
      </c>
      <c r="F151" s="310" t="s">
        <v>33</v>
      </c>
      <c r="G151" s="576"/>
      <c r="H151" s="15"/>
      <c r="I151" s="15"/>
      <c r="J151" s="15"/>
      <c r="K151" s="15"/>
      <c r="L151" s="15"/>
      <c r="M151" s="15"/>
      <c r="N151" s="15"/>
      <c r="O151" s="15"/>
      <c r="P151" s="15"/>
      <c r="Q151" s="15"/>
      <c r="R151" s="15"/>
      <c r="S151" s="15"/>
      <c r="T151" s="15"/>
      <c r="U151" s="15"/>
      <c r="V151" s="15"/>
      <c r="W151" s="15"/>
      <c r="X151" s="15"/>
      <c r="Y151" s="15"/>
      <c r="Z151" s="15"/>
    </row>
    <row r="152" spans="1:26">
      <c r="A152" s="101" t="s">
        <v>5</v>
      </c>
      <c r="B152" s="576" t="s">
        <v>940</v>
      </c>
      <c r="C152" s="310" t="s">
        <v>531</v>
      </c>
      <c r="D152" s="631" t="s">
        <v>914</v>
      </c>
      <c r="E152" s="310" t="s">
        <v>81</v>
      </c>
      <c r="F152" s="310" t="s">
        <v>33</v>
      </c>
      <c r="G152" s="576"/>
      <c r="H152" s="15"/>
      <c r="I152" s="15"/>
      <c r="J152" s="15"/>
      <c r="K152" s="15"/>
      <c r="L152" s="15"/>
      <c r="M152" s="15"/>
      <c r="N152" s="15"/>
      <c r="O152" s="15"/>
      <c r="P152" s="15"/>
      <c r="Q152" s="15"/>
      <c r="R152" s="15"/>
      <c r="S152" s="15"/>
      <c r="T152" s="15"/>
      <c r="U152" s="15"/>
      <c r="V152" s="15"/>
      <c r="W152" s="15"/>
      <c r="X152" s="15"/>
      <c r="Y152" s="15"/>
      <c r="Z152" s="15"/>
    </row>
    <row r="153" spans="1:26" ht="26.4">
      <c r="A153" s="101" t="s">
        <v>5</v>
      </c>
      <c r="B153" s="576" t="s">
        <v>945</v>
      </c>
      <c r="C153" s="310" t="s">
        <v>1737</v>
      </c>
      <c r="D153" s="778" t="s">
        <v>2137</v>
      </c>
      <c r="E153" s="310" t="s">
        <v>80</v>
      </c>
      <c r="F153" s="310" t="s">
        <v>33</v>
      </c>
      <c r="G153" s="576"/>
      <c r="H153" s="15"/>
      <c r="I153" s="15"/>
      <c r="J153" s="15"/>
      <c r="K153" s="15"/>
      <c r="L153" s="15"/>
      <c r="M153" s="15"/>
      <c r="N153" s="15"/>
      <c r="O153" s="15"/>
      <c r="P153" s="15"/>
      <c r="Q153" s="15"/>
      <c r="R153" s="15"/>
      <c r="S153" s="15"/>
      <c r="T153" s="15"/>
      <c r="U153" s="15"/>
      <c r="V153" s="15"/>
      <c r="W153" s="15"/>
      <c r="X153" s="15"/>
      <c r="Y153" s="15"/>
      <c r="Z153" s="15"/>
    </row>
    <row r="154" spans="1:26">
      <c r="A154" s="101" t="s">
        <v>5</v>
      </c>
      <c r="B154" s="576" t="s">
        <v>945</v>
      </c>
      <c r="C154" s="310" t="s">
        <v>1737</v>
      </c>
      <c r="D154" s="576" t="s">
        <v>2138</v>
      </c>
      <c r="E154" s="310" t="s">
        <v>80</v>
      </c>
      <c r="F154" s="310" t="s">
        <v>33</v>
      </c>
      <c r="G154" s="576"/>
      <c r="H154" s="15"/>
      <c r="I154" s="15"/>
      <c r="J154" s="15"/>
      <c r="K154" s="15"/>
      <c r="L154" s="15"/>
      <c r="M154" s="15"/>
      <c r="N154" s="15"/>
      <c r="O154" s="15"/>
      <c r="P154" s="15"/>
      <c r="Q154" s="15"/>
      <c r="R154" s="15"/>
      <c r="S154" s="15"/>
      <c r="T154" s="15"/>
      <c r="U154" s="15"/>
      <c r="V154" s="15"/>
      <c r="W154" s="15"/>
      <c r="X154" s="15"/>
      <c r="Y154" s="15"/>
      <c r="Z154" s="15"/>
    </row>
    <row r="155" spans="1:26">
      <c r="A155" s="101" t="s">
        <v>5</v>
      </c>
      <c r="B155" s="576" t="s">
        <v>945</v>
      </c>
      <c r="C155" s="310" t="s">
        <v>1737</v>
      </c>
      <c r="D155" s="576" t="s">
        <v>2139</v>
      </c>
      <c r="E155" s="310" t="s">
        <v>81</v>
      </c>
      <c r="F155" s="310" t="s">
        <v>33</v>
      </c>
      <c r="G155" s="576"/>
      <c r="H155" s="15"/>
      <c r="I155" s="15"/>
      <c r="J155" s="15"/>
      <c r="K155" s="15"/>
      <c r="L155" s="15"/>
      <c r="M155" s="15"/>
      <c r="N155" s="15"/>
      <c r="O155" s="15"/>
      <c r="P155" s="15"/>
      <c r="Q155" s="15"/>
      <c r="R155" s="15"/>
      <c r="S155" s="15"/>
      <c r="T155" s="15"/>
      <c r="U155" s="15"/>
      <c r="V155" s="15"/>
      <c r="W155" s="15"/>
      <c r="X155" s="15"/>
      <c r="Y155" s="15"/>
      <c r="Z155" s="15"/>
    </row>
    <row r="156" spans="1:26">
      <c r="A156" s="101" t="s">
        <v>5</v>
      </c>
      <c r="B156" s="576" t="s">
        <v>945</v>
      </c>
      <c r="C156" s="310" t="s">
        <v>1737</v>
      </c>
      <c r="D156" s="576" t="s">
        <v>2140</v>
      </c>
      <c r="E156" s="310" t="s">
        <v>80</v>
      </c>
      <c r="F156" s="310" t="s">
        <v>51</v>
      </c>
      <c r="G156" s="576"/>
      <c r="H156" s="15"/>
      <c r="I156" s="15"/>
      <c r="J156" s="15"/>
      <c r="K156" s="15"/>
      <c r="L156" s="15"/>
      <c r="M156" s="15"/>
      <c r="N156" s="15"/>
      <c r="O156" s="15"/>
      <c r="P156" s="15"/>
      <c r="Q156" s="15"/>
      <c r="R156" s="15"/>
      <c r="S156" s="15"/>
      <c r="T156" s="15"/>
      <c r="U156" s="15"/>
      <c r="V156" s="15"/>
      <c r="W156" s="15"/>
      <c r="X156" s="15"/>
      <c r="Y156" s="15"/>
      <c r="Z156" s="15"/>
    </row>
    <row r="157" spans="1:26" ht="26.4">
      <c r="A157" s="101" t="s">
        <v>5</v>
      </c>
      <c r="B157" s="576" t="s">
        <v>948</v>
      </c>
      <c r="C157" s="310" t="s">
        <v>949</v>
      </c>
      <c r="D157" s="576" t="s">
        <v>968</v>
      </c>
      <c r="E157" s="310" t="s">
        <v>80</v>
      </c>
      <c r="F157" s="310" t="s">
        <v>51</v>
      </c>
      <c r="G157" s="780" t="s">
        <v>969</v>
      </c>
    </row>
    <row r="158" spans="1:26" ht="26.4">
      <c r="A158" s="101" t="s">
        <v>5</v>
      </c>
      <c r="B158" s="576" t="s">
        <v>948</v>
      </c>
      <c r="C158" s="310" t="s">
        <v>949</v>
      </c>
      <c r="D158" s="576" t="s">
        <v>970</v>
      </c>
      <c r="E158" s="310" t="s">
        <v>80</v>
      </c>
      <c r="F158" s="310" t="s">
        <v>51</v>
      </c>
      <c r="G158" s="781"/>
    </row>
    <row r="159" spans="1:26" ht="26.4">
      <c r="A159" s="101" t="s">
        <v>5</v>
      </c>
      <c r="B159" s="576" t="s">
        <v>948</v>
      </c>
      <c r="C159" s="310" t="s">
        <v>949</v>
      </c>
      <c r="D159" s="576" t="s">
        <v>84</v>
      </c>
      <c r="E159" s="310" t="s">
        <v>81</v>
      </c>
      <c r="F159" s="310" t="s">
        <v>33</v>
      </c>
      <c r="G159" s="576"/>
    </row>
    <row r="160" spans="1:26" ht="39.6">
      <c r="A160" s="249" t="s">
        <v>5</v>
      </c>
      <c r="B160" s="771" t="s">
        <v>2103</v>
      </c>
      <c r="C160" s="374" t="s">
        <v>2104</v>
      </c>
      <c r="D160" s="771" t="s">
        <v>2106</v>
      </c>
      <c r="E160" s="374" t="s">
        <v>81</v>
      </c>
      <c r="F160" s="374" t="s">
        <v>33</v>
      </c>
      <c r="G160" s="771" t="s">
        <v>2107</v>
      </c>
    </row>
    <row r="161" spans="1:7" ht="39.6">
      <c r="A161" s="249" t="s">
        <v>5</v>
      </c>
      <c r="B161" s="771" t="s">
        <v>2103</v>
      </c>
      <c r="C161" s="374" t="s">
        <v>2104</v>
      </c>
      <c r="D161" s="771" t="s">
        <v>2108</v>
      </c>
      <c r="E161" s="374" t="s">
        <v>81</v>
      </c>
      <c r="F161" s="374" t="s">
        <v>51</v>
      </c>
      <c r="G161" s="771" t="s">
        <v>2107</v>
      </c>
    </row>
    <row r="162" spans="1:7" ht="39.6">
      <c r="A162" s="249" t="s">
        <v>5</v>
      </c>
      <c r="B162" s="771" t="s">
        <v>2103</v>
      </c>
      <c r="C162" s="374" t="s">
        <v>2104</v>
      </c>
      <c r="D162" s="771" t="s">
        <v>2109</v>
      </c>
      <c r="E162" s="374" t="s">
        <v>80</v>
      </c>
      <c r="F162" s="374" t="s">
        <v>51</v>
      </c>
      <c r="G162" s="771" t="s">
        <v>2107</v>
      </c>
    </row>
    <row r="163" spans="1:7" ht="39.6">
      <c r="A163" s="249" t="s">
        <v>5</v>
      </c>
      <c r="B163" s="771" t="s">
        <v>2103</v>
      </c>
      <c r="C163" s="374" t="s">
        <v>2104</v>
      </c>
      <c r="D163" s="771" t="s">
        <v>78</v>
      </c>
      <c r="E163" s="374" t="s">
        <v>81</v>
      </c>
      <c r="F163" s="374" t="s">
        <v>51</v>
      </c>
      <c r="G163" s="771" t="s">
        <v>2107</v>
      </c>
    </row>
  </sheetData>
  <dataConsolidate/>
  <mergeCells count="4">
    <mergeCell ref="D3:F3"/>
    <mergeCell ref="D2:F2"/>
    <mergeCell ref="A2:C3"/>
    <mergeCell ref="G157:G158"/>
  </mergeCells>
  <pageMargins left="0.70866141732283472" right="0.70866141732283472" top="0.74803149606299213" bottom="0.74803149606299213" header="0.31496062992125984" footer="0.31496062992125984"/>
  <pageSetup paperSize="8" orientation="landscape" r:id="rId1"/>
  <headerFooter alignWithMargins="0">
    <oddHeader>&amp;RAnnex 2 - ESP_WP-2021_Tables</oddHeader>
    <oddFooter>&amp;C&amp;P /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N109"/>
  <sheetViews>
    <sheetView tabSelected="1" view="pageBreakPreview" topLeftCell="A106" zoomScale="60" zoomScaleNormal="100" workbookViewId="0">
      <selection activeCell="L303" sqref="L303"/>
    </sheetView>
  </sheetViews>
  <sheetFormatPr defaultColWidth="8.88671875" defaultRowHeight="13.2"/>
  <cols>
    <col min="1" max="1" width="5.6640625" style="12" customWidth="1"/>
    <col min="2" max="2" width="40" style="783" customWidth="1"/>
    <col min="3" max="3" width="23.21875" style="783" customWidth="1"/>
    <col min="4" max="4" width="18.109375" style="783" customWidth="1"/>
    <col min="5" max="5" width="19.5546875" style="669" customWidth="1"/>
    <col min="6" max="6" width="9" style="669" customWidth="1"/>
    <col min="7" max="7" width="11.44140625" style="669" customWidth="1"/>
    <col min="8" max="8" width="13.5546875" style="669" customWidth="1"/>
    <col min="9" max="9" width="17.33203125" style="669" customWidth="1"/>
    <col min="10" max="10" width="12.88671875" style="669" customWidth="1"/>
    <col min="11" max="11" width="13" style="669" customWidth="1"/>
    <col min="12" max="12" width="12.88671875" style="669" customWidth="1"/>
    <col min="13" max="13" width="17" style="669" customWidth="1"/>
    <col min="14" max="14" width="23.5546875" style="669" customWidth="1"/>
    <col min="15" max="16384" width="8.88671875" style="12"/>
  </cols>
  <sheetData>
    <row r="1" spans="1:14" ht="13.8" thickBot="1">
      <c r="A1" s="29" t="s">
        <v>290</v>
      </c>
    </row>
    <row r="2" spans="1:14">
      <c r="A2" s="483"/>
      <c r="B2" s="784"/>
      <c r="C2" s="784"/>
      <c r="D2" s="784"/>
      <c r="E2" s="784"/>
      <c r="F2" s="784"/>
      <c r="G2" s="784"/>
      <c r="H2" s="784"/>
      <c r="I2" s="784"/>
      <c r="J2" s="784"/>
      <c r="K2" s="784"/>
      <c r="L2" s="785"/>
      <c r="M2" s="675" t="s">
        <v>29</v>
      </c>
      <c r="N2" s="597" t="s">
        <v>2119</v>
      </c>
    </row>
    <row r="3" spans="1:14" ht="36.6" customHeight="1" thickBot="1">
      <c r="A3" s="486"/>
      <c r="B3" s="786"/>
      <c r="C3" s="786"/>
      <c r="D3" s="786"/>
      <c r="E3" s="786"/>
      <c r="F3" s="786"/>
      <c r="G3" s="786"/>
      <c r="H3" s="786"/>
      <c r="I3" s="786"/>
      <c r="J3" s="786"/>
      <c r="K3" s="786"/>
      <c r="L3" s="787"/>
      <c r="M3" s="676" t="s">
        <v>30</v>
      </c>
      <c r="N3" s="582" t="s">
        <v>2599</v>
      </c>
    </row>
    <row r="4" spans="1:14" ht="141.6" customHeight="1" thickBot="1">
      <c r="A4" s="50" t="s">
        <v>0</v>
      </c>
      <c r="B4" s="10" t="s">
        <v>28</v>
      </c>
      <c r="C4" s="11" t="s">
        <v>3</v>
      </c>
      <c r="D4" s="11" t="s">
        <v>166</v>
      </c>
      <c r="E4" s="6" t="s">
        <v>161</v>
      </c>
      <c r="F4" s="7" t="s">
        <v>162</v>
      </c>
      <c r="G4" s="10" t="s">
        <v>163</v>
      </c>
      <c r="H4" s="10" t="s">
        <v>260</v>
      </c>
      <c r="I4" s="10" t="s">
        <v>164</v>
      </c>
      <c r="J4" s="10" t="s">
        <v>57</v>
      </c>
      <c r="K4" s="10" t="s">
        <v>44</v>
      </c>
      <c r="L4" s="10" t="s">
        <v>165</v>
      </c>
      <c r="M4" s="10" t="s">
        <v>45</v>
      </c>
      <c r="N4" s="51" t="s">
        <v>14</v>
      </c>
    </row>
    <row r="5" spans="1:14" ht="39.6">
      <c r="A5" s="225" t="s">
        <v>5</v>
      </c>
      <c r="B5" s="788" t="s">
        <v>2385</v>
      </c>
      <c r="C5" s="788" t="s">
        <v>2386</v>
      </c>
      <c r="D5" s="789" t="s">
        <v>2393</v>
      </c>
      <c r="E5" s="790" t="s">
        <v>1819</v>
      </c>
      <c r="F5" s="791" t="s">
        <v>35</v>
      </c>
      <c r="G5" s="455" t="s">
        <v>56</v>
      </c>
      <c r="H5" s="791" t="s">
        <v>51</v>
      </c>
      <c r="I5" s="455" t="s">
        <v>2408</v>
      </c>
      <c r="J5" s="791" t="s">
        <v>52</v>
      </c>
      <c r="K5" s="791" t="s">
        <v>33</v>
      </c>
      <c r="L5" s="791" t="s">
        <v>53</v>
      </c>
      <c r="M5" s="791" t="s">
        <v>93</v>
      </c>
      <c r="N5" s="693"/>
    </row>
    <row r="6" spans="1:14" ht="39.6">
      <c r="A6" s="225" t="s">
        <v>5</v>
      </c>
      <c r="B6" s="788" t="s">
        <v>2385</v>
      </c>
      <c r="C6" s="788" t="s">
        <v>2386</v>
      </c>
      <c r="D6" s="792" t="s">
        <v>2394</v>
      </c>
      <c r="E6" s="790" t="s">
        <v>1819</v>
      </c>
      <c r="F6" s="791" t="s">
        <v>35</v>
      </c>
      <c r="G6" s="455" t="s">
        <v>56</v>
      </c>
      <c r="H6" s="791" t="s">
        <v>51</v>
      </c>
      <c r="I6" s="455" t="s">
        <v>1820</v>
      </c>
      <c r="J6" s="793">
        <v>1</v>
      </c>
      <c r="K6" s="791" t="s">
        <v>33</v>
      </c>
      <c r="L6" s="791" t="s">
        <v>53</v>
      </c>
      <c r="M6" s="791" t="s">
        <v>93</v>
      </c>
      <c r="N6" s="693"/>
    </row>
    <row r="7" spans="1:14" ht="39.6">
      <c r="A7" s="225" t="s">
        <v>5</v>
      </c>
      <c r="B7" s="788" t="s">
        <v>2385</v>
      </c>
      <c r="C7" s="788" t="s">
        <v>2386</v>
      </c>
      <c r="D7" s="792" t="s">
        <v>2395</v>
      </c>
      <c r="E7" s="790" t="s">
        <v>1819</v>
      </c>
      <c r="F7" s="791" t="s">
        <v>35</v>
      </c>
      <c r="G7" s="455" t="s">
        <v>56</v>
      </c>
      <c r="H7" s="791" t="s">
        <v>51</v>
      </c>
      <c r="I7" s="455" t="s">
        <v>2409</v>
      </c>
      <c r="J7" s="791" t="s">
        <v>52</v>
      </c>
      <c r="K7" s="791" t="s">
        <v>33</v>
      </c>
      <c r="L7" s="791" t="s">
        <v>53</v>
      </c>
      <c r="M7" s="791" t="s">
        <v>93</v>
      </c>
      <c r="N7" s="693"/>
    </row>
    <row r="8" spans="1:14" ht="39.6">
      <c r="A8" s="225" t="s">
        <v>5</v>
      </c>
      <c r="B8" s="788" t="s">
        <v>2385</v>
      </c>
      <c r="C8" s="788" t="s">
        <v>2386</v>
      </c>
      <c r="D8" s="792" t="s">
        <v>2396</v>
      </c>
      <c r="E8" s="790" t="s">
        <v>1819</v>
      </c>
      <c r="F8" s="791" t="s">
        <v>35</v>
      </c>
      <c r="G8" s="455" t="s">
        <v>56</v>
      </c>
      <c r="H8" s="791" t="s">
        <v>51</v>
      </c>
      <c r="I8" s="455" t="s">
        <v>2409</v>
      </c>
      <c r="J8" s="791" t="s">
        <v>52</v>
      </c>
      <c r="K8" s="791" t="s">
        <v>33</v>
      </c>
      <c r="L8" s="791" t="s">
        <v>53</v>
      </c>
      <c r="M8" s="791" t="s">
        <v>93</v>
      </c>
      <c r="N8" s="693"/>
    </row>
    <row r="9" spans="1:14" ht="39.6">
      <c r="A9" s="225" t="s">
        <v>5</v>
      </c>
      <c r="B9" s="788" t="s">
        <v>2385</v>
      </c>
      <c r="C9" s="788" t="s">
        <v>2386</v>
      </c>
      <c r="D9" s="792" t="s">
        <v>2397</v>
      </c>
      <c r="E9" s="790" t="s">
        <v>1819</v>
      </c>
      <c r="F9" s="791" t="s">
        <v>35</v>
      </c>
      <c r="G9" s="455" t="s">
        <v>56</v>
      </c>
      <c r="H9" s="791" t="s">
        <v>51</v>
      </c>
      <c r="I9" s="455" t="s">
        <v>2409</v>
      </c>
      <c r="J9" s="791" t="s">
        <v>52</v>
      </c>
      <c r="K9" s="791" t="s">
        <v>33</v>
      </c>
      <c r="L9" s="791" t="s">
        <v>53</v>
      </c>
      <c r="M9" s="791" t="s">
        <v>93</v>
      </c>
      <c r="N9" s="693"/>
    </row>
    <row r="10" spans="1:14" ht="39.6">
      <c r="A10" s="225" t="s">
        <v>5</v>
      </c>
      <c r="B10" s="788" t="s">
        <v>2385</v>
      </c>
      <c r="C10" s="788" t="s">
        <v>2386</v>
      </c>
      <c r="D10" s="792" t="s">
        <v>2398</v>
      </c>
      <c r="E10" s="790" t="s">
        <v>1819</v>
      </c>
      <c r="F10" s="791" t="s">
        <v>35</v>
      </c>
      <c r="G10" s="455" t="s">
        <v>56</v>
      </c>
      <c r="H10" s="791" t="s">
        <v>93</v>
      </c>
      <c r="I10" s="455" t="s">
        <v>1821</v>
      </c>
      <c r="J10" s="791" t="s">
        <v>52</v>
      </c>
      <c r="K10" s="791" t="s">
        <v>33</v>
      </c>
      <c r="L10" s="791" t="s">
        <v>53</v>
      </c>
      <c r="M10" s="791" t="s">
        <v>93</v>
      </c>
      <c r="N10" s="693"/>
    </row>
    <row r="11" spans="1:14" ht="39.6">
      <c r="A11" s="225" t="s">
        <v>5</v>
      </c>
      <c r="B11" s="788" t="s">
        <v>2385</v>
      </c>
      <c r="C11" s="788" t="s">
        <v>2386</v>
      </c>
      <c r="D11" s="792" t="s">
        <v>2399</v>
      </c>
      <c r="E11" s="790" t="s">
        <v>1819</v>
      </c>
      <c r="F11" s="791" t="s">
        <v>35</v>
      </c>
      <c r="G11" s="455" t="s">
        <v>56</v>
      </c>
      <c r="H11" s="791" t="s">
        <v>93</v>
      </c>
      <c r="I11" s="455" t="s">
        <v>1821</v>
      </c>
      <c r="J11" s="791" t="s">
        <v>52</v>
      </c>
      <c r="K11" s="791" t="s">
        <v>33</v>
      </c>
      <c r="L11" s="791" t="s">
        <v>53</v>
      </c>
      <c r="M11" s="791" t="s">
        <v>93</v>
      </c>
      <c r="N11" s="693"/>
    </row>
    <row r="12" spans="1:14" ht="39.6">
      <c r="A12" s="225" t="s">
        <v>5</v>
      </c>
      <c r="B12" s="788" t="s">
        <v>2385</v>
      </c>
      <c r="C12" s="788" t="s">
        <v>2386</v>
      </c>
      <c r="D12" s="792" t="s">
        <v>2400</v>
      </c>
      <c r="E12" s="790" t="s">
        <v>1819</v>
      </c>
      <c r="F12" s="791" t="s">
        <v>35</v>
      </c>
      <c r="G12" s="455" t="s">
        <v>56</v>
      </c>
      <c r="H12" s="791" t="s">
        <v>51</v>
      </c>
      <c r="I12" s="455" t="s">
        <v>2409</v>
      </c>
      <c r="J12" s="791" t="s">
        <v>52</v>
      </c>
      <c r="K12" s="791" t="s">
        <v>33</v>
      </c>
      <c r="L12" s="791" t="s">
        <v>53</v>
      </c>
      <c r="M12" s="791" t="s">
        <v>93</v>
      </c>
      <c r="N12" s="693"/>
    </row>
    <row r="13" spans="1:14" ht="39.6">
      <c r="A13" s="225" t="s">
        <v>5</v>
      </c>
      <c r="B13" s="788" t="s">
        <v>2385</v>
      </c>
      <c r="C13" s="788" t="s">
        <v>2386</v>
      </c>
      <c r="D13" s="792" t="s">
        <v>2401</v>
      </c>
      <c r="E13" s="790" t="s">
        <v>1819</v>
      </c>
      <c r="F13" s="791" t="s">
        <v>35</v>
      </c>
      <c r="G13" s="455" t="s">
        <v>56</v>
      </c>
      <c r="H13" s="791" t="s">
        <v>51</v>
      </c>
      <c r="I13" s="455" t="s">
        <v>2409</v>
      </c>
      <c r="J13" s="791" t="s">
        <v>52</v>
      </c>
      <c r="K13" s="791" t="s">
        <v>33</v>
      </c>
      <c r="L13" s="791" t="s">
        <v>53</v>
      </c>
      <c r="M13" s="791" t="s">
        <v>93</v>
      </c>
      <c r="N13" s="693"/>
    </row>
    <row r="14" spans="1:14" ht="39.6">
      <c r="A14" s="225" t="s">
        <v>5</v>
      </c>
      <c r="B14" s="788" t="s">
        <v>2385</v>
      </c>
      <c r="C14" s="788" t="s">
        <v>2386</v>
      </c>
      <c r="D14" s="792" t="s">
        <v>2402</v>
      </c>
      <c r="E14" s="790" t="s">
        <v>1819</v>
      </c>
      <c r="F14" s="791" t="s">
        <v>35</v>
      </c>
      <c r="G14" s="455" t="s">
        <v>56</v>
      </c>
      <c r="H14" s="791" t="s">
        <v>51</v>
      </c>
      <c r="I14" s="455" t="s">
        <v>2409</v>
      </c>
      <c r="J14" s="791" t="s">
        <v>52</v>
      </c>
      <c r="K14" s="791" t="s">
        <v>33</v>
      </c>
      <c r="L14" s="791" t="s">
        <v>53</v>
      </c>
      <c r="M14" s="791" t="s">
        <v>93</v>
      </c>
      <c r="N14" s="693"/>
    </row>
    <row r="15" spans="1:14">
      <c r="A15" s="225" t="s">
        <v>5</v>
      </c>
      <c r="B15" s="248" t="s">
        <v>2385</v>
      </c>
      <c r="C15" s="248" t="s">
        <v>2386</v>
      </c>
      <c r="D15" s="226" t="s">
        <v>2403</v>
      </c>
      <c r="E15" s="227" t="s">
        <v>2410</v>
      </c>
      <c r="F15" s="228" t="s">
        <v>93</v>
      </c>
      <c r="G15" s="228" t="s">
        <v>93</v>
      </c>
      <c r="H15" s="228" t="s">
        <v>93</v>
      </c>
      <c r="I15" s="228" t="s">
        <v>93</v>
      </c>
      <c r="J15" s="228" t="s">
        <v>93</v>
      </c>
      <c r="K15" s="228" t="s">
        <v>93</v>
      </c>
      <c r="L15" s="228" t="s">
        <v>93</v>
      </c>
      <c r="M15" s="228" t="s">
        <v>93</v>
      </c>
      <c r="N15" s="230"/>
    </row>
    <row r="16" spans="1:14">
      <c r="A16" s="225" t="s">
        <v>5</v>
      </c>
      <c r="B16" s="248" t="s">
        <v>2385</v>
      </c>
      <c r="C16" s="248" t="s">
        <v>2386</v>
      </c>
      <c r="D16" s="226" t="s">
        <v>2404</v>
      </c>
      <c r="E16" s="227" t="s">
        <v>2411</v>
      </c>
      <c r="F16" s="228" t="s">
        <v>93</v>
      </c>
      <c r="G16" s="228" t="s">
        <v>93</v>
      </c>
      <c r="H16" s="228" t="s">
        <v>93</v>
      </c>
      <c r="I16" s="228" t="s">
        <v>93</v>
      </c>
      <c r="J16" s="228" t="s">
        <v>93</v>
      </c>
      <c r="K16" s="228" t="s">
        <v>93</v>
      </c>
      <c r="L16" s="228" t="s">
        <v>93</v>
      </c>
      <c r="M16" s="228" t="s">
        <v>93</v>
      </c>
      <c r="N16" s="230"/>
    </row>
    <row r="17" spans="1:14" ht="39.6">
      <c r="A17" s="225" t="s">
        <v>5</v>
      </c>
      <c r="B17" s="788" t="s">
        <v>2385</v>
      </c>
      <c r="C17" s="788" t="s">
        <v>2386</v>
      </c>
      <c r="D17" s="792" t="s">
        <v>2405</v>
      </c>
      <c r="E17" s="790" t="s">
        <v>1819</v>
      </c>
      <c r="F17" s="791" t="s">
        <v>35</v>
      </c>
      <c r="G17" s="455" t="s">
        <v>56</v>
      </c>
      <c r="H17" s="791" t="s">
        <v>93</v>
      </c>
      <c r="I17" s="455" t="s">
        <v>50</v>
      </c>
      <c r="J17" s="791" t="s">
        <v>52</v>
      </c>
      <c r="K17" s="791" t="s">
        <v>33</v>
      </c>
      <c r="L17" s="791" t="s">
        <v>53</v>
      </c>
      <c r="M17" s="791" t="s">
        <v>93</v>
      </c>
      <c r="N17" s="693"/>
    </row>
    <row r="18" spans="1:14" ht="39.6">
      <c r="A18" s="225" t="s">
        <v>5</v>
      </c>
      <c r="B18" s="788" t="s">
        <v>2385</v>
      </c>
      <c r="C18" s="788" t="s">
        <v>2386</v>
      </c>
      <c r="D18" s="792" t="s">
        <v>2406</v>
      </c>
      <c r="E18" s="790" t="s">
        <v>1819</v>
      </c>
      <c r="F18" s="791" t="s">
        <v>35</v>
      </c>
      <c r="G18" s="455" t="s">
        <v>56</v>
      </c>
      <c r="H18" s="791" t="s">
        <v>51</v>
      </c>
      <c r="I18" s="455" t="s">
        <v>2412</v>
      </c>
      <c r="J18" s="791" t="s">
        <v>52</v>
      </c>
      <c r="K18" s="791" t="s">
        <v>33</v>
      </c>
      <c r="L18" s="791" t="s">
        <v>53</v>
      </c>
      <c r="M18" s="791" t="s">
        <v>93</v>
      </c>
      <c r="N18" s="693"/>
    </row>
    <row r="19" spans="1:14" ht="39.6">
      <c r="A19" s="225" t="s">
        <v>5</v>
      </c>
      <c r="B19" s="788" t="s">
        <v>2385</v>
      </c>
      <c r="C19" s="788" t="s">
        <v>2386</v>
      </c>
      <c r="D19" s="792" t="s">
        <v>2407</v>
      </c>
      <c r="E19" s="790" t="s">
        <v>1819</v>
      </c>
      <c r="F19" s="791" t="s">
        <v>35</v>
      </c>
      <c r="G19" s="455" t="s">
        <v>56</v>
      </c>
      <c r="H19" s="791" t="s">
        <v>93</v>
      </c>
      <c r="I19" s="455" t="s">
        <v>50</v>
      </c>
      <c r="J19" s="791" t="s">
        <v>52</v>
      </c>
      <c r="K19" s="791" t="s">
        <v>33</v>
      </c>
      <c r="L19" s="791" t="s">
        <v>53</v>
      </c>
      <c r="M19" s="791" t="s">
        <v>93</v>
      </c>
      <c r="N19" s="693"/>
    </row>
    <row r="20" spans="1:14" ht="39.6">
      <c r="A20" s="225" t="s">
        <v>5</v>
      </c>
      <c r="B20" s="788" t="s">
        <v>2385</v>
      </c>
      <c r="C20" s="788" t="s">
        <v>2387</v>
      </c>
      <c r="D20" s="792" t="s">
        <v>2393</v>
      </c>
      <c r="E20" s="790" t="s">
        <v>1819</v>
      </c>
      <c r="F20" s="791" t="s">
        <v>35</v>
      </c>
      <c r="G20" s="455" t="s">
        <v>56</v>
      </c>
      <c r="H20" s="791" t="s">
        <v>51</v>
      </c>
      <c r="I20" s="455" t="s">
        <v>2408</v>
      </c>
      <c r="J20" s="791" t="s">
        <v>52</v>
      </c>
      <c r="K20" s="791" t="s">
        <v>33</v>
      </c>
      <c r="L20" s="791" t="s">
        <v>53</v>
      </c>
      <c r="M20" s="791" t="s">
        <v>93</v>
      </c>
      <c r="N20" s="693"/>
    </row>
    <row r="21" spans="1:14" ht="39.6">
      <c r="A21" s="225" t="s">
        <v>5</v>
      </c>
      <c r="B21" s="788" t="s">
        <v>2385</v>
      </c>
      <c r="C21" s="788" t="s">
        <v>2387</v>
      </c>
      <c r="D21" s="792" t="s">
        <v>2394</v>
      </c>
      <c r="E21" s="790" t="s">
        <v>1819</v>
      </c>
      <c r="F21" s="791" t="s">
        <v>35</v>
      </c>
      <c r="G21" s="455" t="s">
        <v>56</v>
      </c>
      <c r="H21" s="791" t="s">
        <v>51</v>
      </c>
      <c r="I21" s="455" t="s">
        <v>1820</v>
      </c>
      <c r="J21" s="791" t="s">
        <v>52</v>
      </c>
      <c r="K21" s="791" t="s">
        <v>33</v>
      </c>
      <c r="L21" s="791" t="s">
        <v>53</v>
      </c>
      <c r="M21" s="791" t="s">
        <v>93</v>
      </c>
      <c r="N21" s="693"/>
    </row>
    <row r="22" spans="1:14" ht="39.6">
      <c r="A22" s="225" t="s">
        <v>5</v>
      </c>
      <c r="B22" s="788" t="s">
        <v>2385</v>
      </c>
      <c r="C22" s="788" t="s">
        <v>2387</v>
      </c>
      <c r="D22" s="792" t="s">
        <v>2395</v>
      </c>
      <c r="E22" s="790" t="s">
        <v>1819</v>
      </c>
      <c r="F22" s="791" t="s">
        <v>35</v>
      </c>
      <c r="G22" s="455" t="s">
        <v>56</v>
      </c>
      <c r="H22" s="791" t="s">
        <v>51</v>
      </c>
      <c r="I22" s="455" t="s">
        <v>2409</v>
      </c>
      <c r="J22" s="791" t="s">
        <v>52</v>
      </c>
      <c r="K22" s="791" t="s">
        <v>33</v>
      </c>
      <c r="L22" s="791" t="s">
        <v>53</v>
      </c>
      <c r="M22" s="791" t="s">
        <v>93</v>
      </c>
      <c r="N22" s="693"/>
    </row>
    <row r="23" spans="1:14" ht="39.6">
      <c r="A23" s="225" t="s">
        <v>5</v>
      </c>
      <c r="B23" s="788" t="s">
        <v>2385</v>
      </c>
      <c r="C23" s="788" t="s">
        <v>2387</v>
      </c>
      <c r="D23" s="709" t="s">
        <v>2396</v>
      </c>
      <c r="E23" s="790" t="s">
        <v>1819</v>
      </c>
      <c r="F23" s="791" t="s">
        <v>35</v>
      </c>
      <c r="G23" s="455" t="s">
        <v>56</v>
      </c>
      <c r="H23" s="791" t="s">
        <v>51</v>
      </c>
      <c r="I23" s="455" t="s">
        <v>2409</v>
      </c>
      <c r="J23" s="791" t="s">
        <v>52</v>
      </c>
      <c r="K23" s="791" t="s">
        <v>33</v>
      </c>
      <c r="L23" s="791" t="s">
        <v>53</v>
      </c>
      <c r="M23" s="791" t="s">
        <v>93</v>
      </c>
      <c r="N23" s="693"/>
    </row>
    <row r="24" spans="1:14" ht="39.6">
      <c r="A24" s="225" t="s">
        <v>5</v>
      </c>
      <c r="B24" s="788" t="s">
        <v>2385</v>
      </c>
      <c r="C24" s="788" t="s">
        <v>2387</v>
      </c>
      <c r="D24" s="709" t="s">
        <v>2397</v>
      </c>
      <c r="E24" s="790" t="s">
        <v>1819</v>
      </c>
      <c r="F24" s="791" t="s">
        <v>35</v>
      </c>
      <c r="G24" s="455" t="s">
        <v>56</v>
      </c>
      <c r="H24" s="791" t="s">
        <v>51</v>
      </c>
      <c r="I24" s="455" t="s">
        <v>2409</v>
      </c>
      <c r="J24" s="791" t="s">
        <v>52</v>
      </c>
      <c r="K24" s="791" t="s">
        <v>33</v>
      </c>
      <c r="L24" s="791" t="s">
        <v>53</v>
      </c>
      <c r="M24" s="791" t="s">
        <v>93</v>
      </c>
      <c r="N24" s="693"/>
    </row>
    <row r="25" spans="1:14" ht="39.6">
      <c r="A25" s="225" t="s">
        <v>5</v>
      </c>
      <c r="B25" s="788" t="s">
        <v>2385</v>
      </c>
      <c r="C25" s="788" t="s">
        <v>2387</v>
      </c>
      <c r="D25" s="709" t="s">
        <v>2398</v>
      </c>
      <c r="E25" s="790" t="s">
        <v>1819</v>
      </c>
      <c r="F25" s="791" t="s">
        <v>35</v>
      </c>
      <c r="G25" s="455" t="s">
        <v>56</v>
      </c>
      <c r="H25" s="791" t="s">
        <v>93</v>
      </c>
      <c r="I25" s="455" t="s">
        <v>2413</v>
      </c>
      <c r="J25" s="791" t="s">
        <v>52</v>
      </c>
      <c r="K25" s="791" t="s">
        <v>33</v>
      </c>
      <c r="L25" s="791" t="s">
        <v>53</v>
      </c>
      <c r="M25" s="791" t="s">
        <v>93</v>
      </c>
      <c r="N25" s="693"/>
    </row>
    <row r="26" spans="1:14" ht="39.6">
      <c r="A26" s="225" t="s">
        <v>5</v>
      </c>
      <c r="B26" s="788" t="s">
        <v>2385</v>
      </c>
      <c r="C26" s="788" t="s">
        <v>2387</v>
      </c>
      <c r="D26" s="709" t="s">
        <v>2399</v>
      </c>
      <c r="E26" s="790" t="s">
        <v>1819</v>
      </c>
      <c r="F26" s="791" t="s">
        <v>35</v>
      </c>
      <c r="G26" s="455" t="s">
        <v>56</v>
      </c>
      <c r="H26" s="791" t="s">
        <v>93</v>
      </c>
      <c r="I26" s="455" t="s">
        <v>2413</v>
      </c>
      <c r="J26" s="791" t="s">
        <v>52</v>
      </c>
      <c r="K26" s="791" t="s">
        <v>33</v>
      </c>
      <c r="L26" s="791" t="s">
        <v>53</v>
      </c>
      <c r="M26" s="791" t="s">
        <v>93</v>
      </c>
      <c r="N26" s="693"/>
    </row>
    <row r="27" spans="1:14" ht="39.6">
      <c r="A27" s="225" t="s">
        <v>5</v>
      </c>
      <c r="B27" s="788" t="s">
        <v>2385</v>
      </c>
      <c r="C27" s="788" t="s">
        <v>2387</v>
      </c>
      <c r="D27" s="709" t="s">
        <v>2400</v>
      </c>
      <c r="E27" s="790" t="s">
        <v>1819</v>
      </c>
      <c r="F27" s="791" t="s">
        <v>35</v>
      </c>
      <c r="G27" s="455" t="s">
        <v>56</v>
      </c>
      <c r="H27" s="791" t="s">
        <v>51</v>
      </c>
      <c r="I27" s="455" t="s">
        <v>2409</v>
      </c>
      <c r="J27" s="791" t="s">
        <v>52</v>
      </c>
      <c r="K27" s="791" t="s">
        <v>33</v>
      </c>
      <c r="L27" s="791" t="s">
        <v>53</v>
      </c>
      <c r="M27" s="791" t="s">
        <v>93</v>
      </c>
      <c r="N27" s="693"/>
    </row>
    <row r="28" spans="1:14" ht="39.6">
      <c r="A28" s="225" t="s">
        <v>5</v>
      </c>
      <c r="B28" s="788" t="s">
        <v>2385</v>
      </c>
      <c r="C28" s="788" t="s">
        <v>2387</v>
      </c>
      <c r="D28" s="709" t="s">
        <v>2401</v>
      </c>
      <c r="E28" s="790" t="s">
        <v>1819</v>
      </c>
      <c r="F28" s="791" t="s">
        <v>35</v>
      </c>
      <c r="G28" s="455" t="s">
        <v>56</v>
      </c>
      <c r="H28" s="791" t="s">
        <v>51</v>
      </c>
      <c r="I28" s="455" t="s">
        <v>2409</v>
      </c>
      <c r="J28" s="791" t="s">
        <v>52</v>
      </c>
      <c r="K28" s="791" t="s">
        <v>33</v>
      </c>
      <c r="L28" s="791" t="s">
        <v>53</v>
      </c>
      <c r="M28" s="791" t="s">
        <v>93</v>
      </c>
      <c r="N28" s="693"/>
    </row>
    <row r="29" spans="1:14" ht="39.6">
      <c r="A29" s="225" t="s">
        <v>5</v>
      </c>
      <c r="B29" s="788" t="s">
        <v>2385</v>
      </c>
      <c r="C29" s="788" t="s">
        <v>2387</v>
      </c>
      <c r="D29" s="709" t="s">
        <v>2402</v>
      </c>
      <c r="E29" s="790" t="s">
        <v>1819</v>
      </c>
      <c r="F29" s="791" t="s">
        <v>35</v>
      </c>
      <c r="G29" s="455" t="s">
        <v>56</v>
      </c>
      <c r="H29" s="791" t="s">
        <v>51</v>
      </c>
      <c r="I29" s="455" t="s">
        <v>2409</v>
      </c>
      <c r="J29" s="791" t="s">
        <v>52</v>
      </c>
      <c r="K29" s="791" t="s">
        <v>33</v>
      </c>
      <c r="L29" s="791" t="s">
        <v>53</v>
      </c>
      <c r="M29" s="791" t="s">
        <v>93</v>
      </c>
      <c r="N29" s="693"/>
    </row>
    <row r="30" spans="1:14" ht="39.6">
      <c r="A30" s="225" t="s">
        <v>5</v>
      </c>
      <c r="B30" s="788" t="s">
        <v>2385</v>
      </c>
      <c r="C30" s="788" t="s">
        <v>2387</v>
      </c>
      <c r="D30" s="709" t="s">
        <v>2403</v>
      </c>
      <c r="E30" s="790" t="s">
        <v>1819</v>
      </c>
      <c r="F30" s="791" t="s">
        <v>35</v>
      </c>
      <c r="G30" s="455" t="s">
        <v>56</v>
      </c>
      <c r="H30" s="791" t="s">
        <v>51</v>
      </c>
      <c r="I30" s="455" t="s">
        <v>2409</v>
      </c>
      <c r="J30" s="791" t="s">
        <v>52</v>
      </c>
      <c r="K30" s="791" t="s">
        <v>33</v>
      </c>
      <c r="L30" s="791" t="s">
        <v>53</v>
      </c>
      <c r="M30" s="791" t="s">
        <v>93</v>
      </c>
      <c r="N30" s="693"/>
    </row>
    <row r="31" spans="1:14">
      <c r="A31" s="225" t="s">
        <v>5</v>
      </c>
      <c r="B31" s="248" t="s">
        <v>2385</v>
      </c>
      <c r="C31" s="248" t="s">
        <v>2387</v>
      </c>
      <c r="D31" s="247" t="s">
        <v>2404</v>
      </c>
      <c r="E31" s="227" t="s">
        <v>2411</v>
      </c>
      <c r="F31" s="228" t="s">
        <v>93</v>
      </c>
      <c r="G31" s="228" t="s">
        <v>93</v>
      </c>
      <c r="H31" s="228" t="s">
        <v>93</v>
      </c>
      <c r="I31" s="228" t="s">
        <v>93</v>
      </c>
      <c r="J31" s="228" t="s">
        <v>93</v>
      </c>
      <c r="K31" s="228" t="s">
        <v>93</v>
      </c>
      <c r="L31" s="228" t="s">
        <v>93</v>
      </c>
      <c r="M31" s="228" t="s">
        <v>93</v>
      </c>
      <c r="N31" s="230"/>
    </row>
    <row r="32" spans="1:14" ht="39.6">
      <c r="A32" s="225" t="s">
        <v>5</v>
      </c>
      <c r="B32" s="788" t="s">
        <v>2385</v>
      </c>
      <c r="C32" s="788" t="s">
        <v>2387</v>
      </c>
      <c r="D32" s="709" t="s">
        <v>2405</v>
      </c>
      <c r="E32" s="790" t="s">
        <v>1819</v>
      </c>
      <c r="F32" s="791" t="s">
        <v>35</v>
      </c>
      <c r="G32" s="455" t="s">
        <v>56</v>
      </c>
      <c r="H32" s="791" t="s">
        <v>93</v>
      </c>
      <c r="I32" s="455" t="s">
        <v>50</v>
      </c>
      <c r="J32" s="791" t="s">
        <v>52</v>
      </c>
      <c r="K32" s="791" t="s">
        <v>33</v>
      </c>
      <c r="L32" s="791" t="s">
        <v>53</v>
      </c>
      <c r="M32" s="791" t="s">
        <v>93</v>
      </c>
      <c r="N32" s="693"/>
    </row>
    <row r="33" spans="1:14" ht="39.6">
      <c r="A33" s="225" t="s">
        <v>5</v>
      </c>
      <c r="B33" s="788" t="s">
        <v>2385</v>
      </c>
      <c r="C33" s="788" t="s">
        <v>2387</v>
      </c>
      <c r="D33" s="709" t="s">
        <v>2406</v>
      </c>
      <c r="E33" s="790" t="s">
        <v>1819</v>
      </c>
      <c r="F33" s="791" t="s">
        <v>35</v>
      </c>
      <c r="G33" s="455" t="s">
        <v>56</v>
      </c>
      <c r="H33" s="791" t="s">
        <v>51</v>
      </c>
      <c r="I33" s="455" t="s">
        <v>2412</v>
      </c>
      <c r="J33" s="791" t="s">
        <v>52</v>
      </c>
      <c r="K33" s="791" t="s">
        <v>33</v>
      </c>
      <c r="L33" s="791" t="s">
        <v>53</v>
      </c>
      <c r="M33" s="791" t="s">
        <v>93</v>
      </c>
      <c r="N33" s="693"/>
    </row>
    <row r="34" spans="1:14" ht="39.6">
      <c r="A34" s="225" t="s">
        <v>5</v>
      </c>
      <c r="B34" s="788" t="s">
        <v>2385</v>
      </c>
      <c r="C34" s="788" t="s">
        <v>2387</v>
      </c>
      <c r="D34" s="709" t="s">
        <v>2407</v>
      </c>
      <c r="E34" s="790" t="s">
        <v>1819</v>
      </c>
      <c r="F34" s="791" t="s">
        <v>35</v>
      </c>
      <c r="G34" s="455" t="s">
        <v>56</v>
      </c>
      <c r="H34" s="791" t="s">
        <v>93</v>
      </c>
      <c r="I34" s="455" t="s">
        <v>50</v>
      </c>
      <c r="J34" s="791" t="s">
        <v>52</v>
      </c>
      <c r="K34" s="791" t="s">
        <v>33</v>
      </c>
      <c r="L34" s="791" t="s">
        <v>53</v>
      </c>
      <c r="M34" s="791" t="s">
        <v>93</v>
      </c>
      <c r="N34" s="693"/>
    </row>
    <row r="35" spans="1:14" ht="39.6">
      <c r="A35" s="225" t="s">
        <v>5</v>
      </c>
      <c r="B35" s="788" t="s">
        <v>2385</v>
      </c>
      <c r="C35" s="788" t="s">
        <v>2388</v>
      </c>
      <c r="D35" s="709" t="s">
        <v>2393</v>
      </c>
      <c r="E35" s="790" t="s">
        <v>1819</v>
      </c>
      <c r="F35" s="791" t="s">
        <v>35</v>
      </c>
      <c r="G35" s="455" t="s">
        <v>56</v>
      </c>
      <c r="H35" s="791" t="s">
        <v>51</v>
      </c>
      <c r="I35" s="455" t="s">
        <v>2408</v>
      </c>
      <c r="J35" s="791" t="s">
        <v>52</v>
      </c>
      <c r="K35" s="791" t="s">
        <v>33</v>
      </c>
      <c r="L35" s="791" t="s">
        <v>53</v>
      </c>
      <c r="M35" s="791" t="s">
        <v>93</v>
      </c>
      <c r="N35" s="693"/>
    </row>
    <row r="36" spans="1:14" ht="39.6">
      <c r="A36" s="225" t="s">
        <v>5</v>
      </c>
      <c r="B36" s="788" t="s">
        <v>2385</v>
      </c>
      <c r="C36" s="788" t="s">
        <v>2388</v>
      </c>
      <c r="D36" s="709" t="s">
        <v>2394</v>
      </c>
      <c r="E36" s="790" t="s">
        <v>1819</v>
      </c>
      <c r="F36" s="791" t="s">
        <v>35</v>
      </c>
      <c r="G36" s="455" t="s">
        <v>56</v>
      </c>
      <c r="H36" s="791" t="s">
        <v>51</v>
      </c>
      <c r="I36" s="455" t="s">
        <v>1820</v>
      </c>
      <c r="J36" s="791" t="s">
        <v>52</v>
      </c>
      <c r="K36" s="791" t="s">
        <v>33</v>
      </c>
      <c r="L36" s="791" t="s">
        <v>53</v>
      </c>
      <c r="M36" s="791" t="s">
        <v>93</v>
      </c>
      <c r="N36" s="693"/>
    </row>
    <row r="37" spans="1:14" ht="39.6">
      <c r="A37" s="225" t="s">
        <v>5</v>
      </c>
      <c r="B37" s="788" t="s">
        <v>2385</v>
      </c>
      <c r="C37" s="788" t="s">
        <v>2388</v>
      </c>
      <c r="D37" s="709" t="s">
        <v>2395</v>
      </c>
      <c r="E37" s="790" t="s">
        <v>1819</v>
      </c>
      <c r="F37" s="791" t="s">
        <v>35</v>
      </c>
      <c r="G37" s="455" t="s">
        <v>56</v>
      </c>
      <c r="H37" s="791" t="s">
        <v>51</v>
      </c>
      <c r="I37" s="455" t="s">
        <v>2414</v>
      </c>
      <c r="J37" s="791" t="s">
        <v>52</v>
      </c>
      <c r="K37" s="791" t="s">
        <v>33</v>
      </c>
      <c r="L37" s="791" t="s">
        <v>53</v>
      </c>
      <c r="M37" s="791" t="s">
        <v>93</v>
      </c>
      <c r="N37" s="693"/>
    </row>
    <row r="38" spans="1:14" s="421" customFormat="1" ht="52.8">
      <c r="A38" s="225" t="s">
        <v>5</v>
      </c>
      <c r="B38" s="788" t="s">
        <v>2385</v>
      </c>
      <c r="C38" s="788" t="s">
        <v>2388</v>
      </c>
      <c r="D38" s="709" t="s">
        <v>2396</v>
      </c>
      <c r="E38" s="790" t="s">
        <v>1819</v>
      </c>
      <c r="F38" s="791" t="s">
        <v>2415</v>
      </c>
      <c r="G38" s="455" t="s">
        <v>56</v>
      </c>
      <c r="H38" s="791" t="s">
        <v>51</v>
      </c>
      <c r="I38" s="455" t="s">
        <v>2409</v>
      </c>
      <c r="J38" s="791" t="s">
        <v>52</v>
      </c>
      <c r="K38" s="791" t="s">
        <v>33</v>
      </c>
      <c r="L38" s="791" t="s">
        <v>53</v>
      </c>
      <c r="M38" s="791" t="s">
        <v>93</v>
      </c>
      <c r="N38" s="782" t="s">
        <v>2592</v>
      </c>
    </row>
    <row r="39" spans="1:14" ht="39.6">
      <c r="A39" s="225" t="s">
        <v>5</v>
      </c>
      <c r="B39" s="788" t="s">
        <v>2385</v>
      </c>
      <c r="C39" s="788" t="s">
        <v>2388</v>
      </c>
      <c r="D39" s="709" t="s">
        <v>2397</v>
      </c>
      <c r="E39" s="790" t="s">
        <v>1819</v>
      </c>
      <c r="F39" s="791" t="s">
        <v>35</v>
      </c>
      <c r="G39" s="455" t="s">
        <v>56</v>
      </c>
      <c r="H39" s="791" t="s">
        <v>51</v>
      </c>
      <c r="I39" s="455" t="s">
        <v>2414</v>
      </c>
      <c r="J39" s="791" t="s">
        <v>52</v>
      </c>
      <c r="K39" s="791" t="s">
        <v>33</v>
      </c>
      <c r="L39" s="791" t="s">
        <v>53</v>
      </c>
      <c r="M39" s="791" t="s">
        <v>93</v>
      </c>
      <c r="N39" s="693"/>
    </row>
    <row r="40" spans="1:14" ht="39.6">
      <c r="A40" s="225" t="s">
        <v>5</v>
      </c>
      <c r="B40" s="788" t="s">
        <v>2385</v>
      </c>
      <c r="C40" s="788" t="s">
        <v>2388</v>
      </c>
      <c r="D40" s="709" t="s">
        <v>2398</v>
      </c>
      <c r="E40" s="790" t="s">
        <v>1819</v>
      </c>
      <c r="F40" s="791" t="s">
        <v>35</v>
      </c>
      <c r="G40" s="455" t="s">
        <v>56</v>
      </c>
      <c r="H40" s="791" t="s">
        <v>93</v>
      </c>
      <c r="I40" s="455" t="s">
        <v>2416</v>
      </c>
      <c r="J40" s="791" t="s">
        <v>52</v>
      </c>
      <c r="K40" s="791" t="s">
        <v>33</v>
      </c>
      <c r="L40" s="791" t="s">
        <v>53</v>
      </c>
      <c r="M40" s="791" t="s">
        <v>93</v>
      </c>
      <c r="N40" s="693"/>
    </row>
    <row r="41" spans="1:14" ht="39.6">
      <c r="A41" s="225" t="s">
        <v>5</v>
      </c>
      <c r="B41" s="788" t="s">
        <v>2385</v>
      </c>
      <c r="C41" s="788" t="s">
        <v>2388</v>
      </c>
      <c r="D41" s="709" t="s">
        <v>2399</v>
      </c>
      <c r="E41" s="790" t="s">
        <v>1819</v>
      </c>
      <c r="F41" s="791" t="s">
        <v>35</v>
      </c>
      <c r="G41" s="455" t="s">
        <v>56</v>
      </c>
      <c r="H41" s="791" t="s">
        <v>93</v>
      </c>
      <c r="I41" s="455" t="s">
        <v>2416</v>
      </c>
      <c r="J41" s="791" t="s">
        <v>52</v>
      </c>
      <c r="K41" s="791" t="s">
        <v>33</v>
      </c>
      <c r="L41" s="791" t="s">
        <v>53</v>
      </c>
      <c r="M41" s="791" t="s">
        <v>93</v>
      </c>
      <c r="N41" s="693"/>
    </row>
    <row r="42" spans="1:14" ht="39.6">
      <c r="A42" s="225" t="s">
        <v>5</v>
      </c>
      <c r="B42" s="788" t="s">
        <v>2385</v>
      </c>
      <c r="C42" s="788" t="s">
        <v>2388</v>
      </c>
      <c r="D42" s="709" t="s">
        <v>2400</v>
      </c>
      <c r="E42" s="790" t="s">
        <v>1819</v>
      </c>
      <c r="F42" s="791" t="s">
        <v>35</v>
      </c>
      <c r="G42" s="455" t="s">
        <v>56</v>
      </c>
      <c r="H42" s="791" t="s">
        <v>51</v>
      </c>
      <c r="I42" s="455" t="s">
        <v>2414</v>
      </c>
      <c r="J42" s="791" t="s">
        <v>52</v>
      </c>
      <c r="K42" s="791" t="s">
        <v>33</v>
      </c>
      <c r="L42" s="791" t="s">
        <v>53</v>
      </c>
      <c r="M42" s="791" t="s">
        <v>93</v>
      </c>
      <c r="N42" s="693"/>
    </row>
    <row r="43" spans="1:14" s="421" customFormat="1" ht="52.8">
      <c r="A43" s="225" t="s">
        <v>5</v>
      </c>
      <c r="B43" s="788" t="s">
        <v>2385</v>
      </c>
      <c r="C43" s="788" t="s">
        <v>2388</v>
      </c>
      <c r="D43" s="709" t="s">
        <v>2401</v>
      </c>
      <c r="E43" s="790" t="s">
        <v>1819</v>
      </c>
      <c r="F43" s="791" t="s">
        <v>2415</v>
      </c>
      <c r="G43" s="455" t="s">
        <v>56</v>
      </c>
      <c r="H43" s="791" t="s">
        <v>51</v>
      </c>
      <c r="I43" s="455" t="s">
        <v>2409</v>
      </c>
      <c r="J43" s="791" t="s">
        <v>52</v>
      </c>
      <c r="K43" s="791" t="s">
        <v>33</v>
      </c>
      <c r="L43" s="791" t="s">
        <v>53</v>
      </c>
      <c r="M43" s="791" t="s">
        <v>93</v>
      </c>
      <c r="N43" s="782" t="s">
        <v>2592</v>
      </c>
    </row>
    <row r="44" spans="1:14" s="421" customFormat="1" ht="52.8">
      <c r="A44" s="225" t="s">
        <v>5</v>
      </c>
      <c r="B44" s="788" t="s">
        <v>2385</v>
      </c>
      <c r="C44" s="788" t="s">
        <v>2388</v>
      </c>
      <c r="D44" s="709" t="s">
        <v>2402</v>
      </c>
      <c r="E44" s="790" t="s">
        <v>1819</v>
      </c>
      <c r="F44" s="791" t="s">
        <v>2415</v>
      </c>
      <c r="G44" s="455" t="s">
        <v>56</v>
      </c>
      <c r="H44" s="791" t="s">
        <v>51</v>
      </c>
      <c r="I44" s="455" t="s">
        <v>2409</v>
      </c>
      <c r="J44" s="791" t="s">
        <v>52</v>
      </c>
      <c r="K44" s="791" t="s">
        <v>33</v>
      </c>
      <c r="L44" s="791" t="s">
        <v>53</v>
      </c>
      <c r="M44" s="791" t="s">
        <v>93</v>
      </c>
      <c r="N44" s="782" t="s">
        <v>2592</v>
      </c>
    </row>
    <row r="45" spans="1:14" s="421" customFormat="1" ht="52.8">
      <c r="A45" s="225" t="s">
        <v>5</v>
      </c>
      <c r="B45" s="788" t="s">
        <v>2385</v>
      </c>
      <c r="C45" s="788" t="s">
        <v>2388</v>
      </c>
      <c r="D45" s="709" t="s">
        <v>2403</v>
      </c>
      <c r="E45" s="790" t="s">
        <v>1819</v>
      </c>
      <c r="F45" s="791" t="s">
        <v>2415</v>
      </c>
      <c r="G45" s="455" t="s">
        <v>56</v>
      </c>
      <c r="H45" s="791" t="s">
        <v>51</v>
      </c>
      <c r="I45" s="455" t="s">
        <v>2409</v>
      </c>
      <c r="J45" s="791" t="s">
        <v>52</v>
      </c>
      <c r="K45" s="791" t="s">
        <v>33</v>
      </c>
      <c r="L45" s="791" t="s">
        <v>53</v>
      </c>
      <c r="M45" s="791" t="s">
        <v>93</v>
      </c>
      <c r="N45" s="782" t="s">
        <v>2592</v>
      </c>
    </row>
    <row r="46" spans="1:14" s="421" customFormat="1" ht="52.8">
      <c r="A46" s="225" t="s">
        <v>5</v>
      </c>
      <c r="B46" s="788" t="s">
        <v>2385</v>
      </c>
      <c r="C46" s="788" t="s">
        <v>2388</v>
      </c>
      <c r="D46" s="709" t="s">
        <v>2404</v>
      </c>
      <c r="E46" s="790" t="s">
        <v>1819</v>
      </c>
      <c r="F46" s="791" t="s">
        <v>2415</v>
      </c>
      <c r="G46" s="455" t="s">
        <v>56</v>
      </c>
      <c r="H46" s="791" t="s">
        <v>51</v>
      </c>
      <c r="I46" s="455" t="s">
        <v>2409</v>
      </c>
      <c r="J46" s="791" t="s">
        <v>52</v>
      </c>
      <c r="K46" s="791" t="s">
        <v>33</v>
      </c>
      <c r="L46" s="791" t="s">
        <v>53</v>
      </c>
      <c r="M46" s="791" t="s">
        <v>93</v>
      </c>
      <c r="N46" s="782" t="s">
        <v>2592</v>
      </c>
    </row>
    <row r="47" spans="1:14" ht="39.6">
      <c r="A47" s="225" t="s">
        <v>5</v>
      </c>
      <c r="B47" s="788" t="s">
        <v>2385</v>
      </c>
      <c r="C47" s="788" t="s">
        <v>2388</v>
      </c>
      <c r="D47" s="709" t="s">
        <v>2405</v>
      </c>
      <c r="E47" s="790" t="s">
        <v>1819</v>
      </c>
      <c r="F47" s="791" t="s">
        <v>35</v>
      </c>
      <c r="G47" s="455" t="s">
        <v>56</v>
      </c>
      <c r="H47" s="791" t="s">
        <v>93</v>
      </c>
      <c r="I47" s="455" t="s">
        <v>50</v>
      </c>
      <c r="J47" s="791" t="s">
        <v>52</v>
      </c>
      <c r="K47" s="791" t="s">
        <v>33</v>
      </c>
      <c r="L47" s="791" t="s">
        <v>53</v>
      </c>
      <c r="M47" s="791" t="s">
        <v>93</v>
      </c>
      <c r="N47" s="693"/>
    </row>
    <row r="48" spans="1:14" ht="39.6">
      <c r="A48" s="225" t="s">
        <v>5</v>
      </c>
      <c r="B48" s="788" t="s">
        <v>2385</v>
      </c>
      <c r="C48" s="788" t="s">
        <v>2388</v>
      </c>
      <c r="D48" s="709" t="s">
        <v>2406</v>
      </c>
      <c r="E48" s="790" t="s">
        <v>1819</v>
      </c>
      <c r="F48" s="791" t="s">
        <v>35</v>
      </c>
      <c r="G48" s="455" t="s">
        <v>56</v>
      </c>
      <c r="H48" s="791" t="s">
        <v>51</v>
      </c>
      <c r="I48" s="455" t="s">
        <v>2417</v>
      </c>
      <c r="J48" s="791" t="s">
        <v>52</v>
      </c>
      <c r="K48" s="791" t="s">
        <v>33</v>
      </c>
      <c r="L48" s="791" t="s">
        <v>53</v>
      </c>
      <c r="M48" s="791" t="s">
        <v>93</v>
      </c>
      <c r="N48" s="693"/>
    </row>
    <row r="49" spans="1:14" ht="39.6">
      <c r="A49" s="225" t="s">
        <v>5</v>
      </c>
      <c r="B49" s="788" t="s">
        <v>2385</v>
      </c>
      <c r="C49" s="788" t="s">
        <v>2388</v>
      </c>
      <c r="D49" s="709" t="s">
        <v>2407</v>
      </c>
      <c r="E49" s="790" t="s">
        <v>1819</v>
      </c>
      <c r="F49" s="791" t="s">
        <v>35</v>
      </c>
      <c r="G49" s="455" t="s">
        <v>56</v>
      </c>
      <c r="H49" s="791" t="s">
        <v>93</v>
      </c>
      <c r="I49" s="455" t="s">
        <v>50</v>
      </c>
      <c r="J49" s="791" t="s">
        <v>52</v>
      </c>
      <c r="K49" s="791" t="s">
        <v>33</v>
      </c>
      <c r="L49" s="791" t="s">
        <v>53</v>
      </c>
      <c r="M49" s="791" t="s">
        <v>93</v>
      </c>
      <c r="N49" s="693"/>
    </row>
    <row r="50" spans="1:14" ht="39.6">
      <c r="A50" s="225" t="s">
        <v>5</v>
      </c>
      <c r="B50" s="788" t="s">
        <v>2385</v>
      </c>
      <c r="C50" s="788" t="s">
        <v>2389</v>
      </c>
      <c r="D50" s="709" t="s">
        <v>2393</v>
      </c>
      <c r="E50" s="790" t="s">
        <v>1819</v>
      </c>
      <c r="F50" s="791" t="s">
        <v>35</v>
      </c>
      <c r="G50" s="455" t="s">
        <v>56</v>
      </c>
      <c r="H50" s="791" t="s">
        <v>51</v>
      </c>
      <c r="I50" s="455" t="s">
        <v>2408</v>
      </c>
      <c r="J50" s="791" t="s">
        <v>52</v>
      </c>
      <c r="K50" s="791" t="s">
        <v>33</v>
      </c>
      <c r="L50" s="791" t="s">
        <v>53</v>
      </c>
      <c r="M50" s="791" t="s">
        <v>93</v>
      </c>
      <c r="N50" s="693"/>
    </row>
    <row r="51" spans="1:14" ht="39.6">
      <c r="A51" s="225" t="s">
        <v>5</v>
      </c>
      <c r="B51" s="788" t="s">
        <v>2385</v>
      </c>
      <c r="C51" s="788" t="s">
        <v>2389</v>
      </c>
      <c r="D51" s="709" t="s">
        <v>2394</v>
      </c>
      <c r="E51" s="790" t="s">
        <v>1819</v>
      </c>
      <c r="F51" s="791" t="s">
        <v>35</v>
      </c>
      <c r="G51" s="455" t="s">
        <v>56</v>
      </c>
      <c r="H51" s="791" t="s">
        <v>51</v>
      </c>
      <c r="I51" s="455" t="s">
        <v>1820</v>
      </c>
      <c r="J51" s="791" t="s">
        <v>52</v>
      </c>
      <c r="K51" s="791" t="s">
        <v>33</v>
      </c>
      <c r="L51" s="791" t="s">
        <v>53</v>
      </c>
      <c r="M51" s="791" t="s">
        <v>93</v>
      </c>
      <c r="N51" s="693"/>
    </row>
    <row r="52" spans="1:14" ht="39.6">
      <c r="A52" s="225" t="s">
        <v>5</v>
      </c>
      <c r="B52" s="788" t="s">
        <v>2385</v>
      </c>
      <c r="C52" s="788" t="s">
        <v>2389</v>
      </c>
      <c r="D52" s="709" t="s">
        <v>2395</v>
      </c>
      <c r="E52" s="790" t="s">
        <v>1819</v>
      </c>
      <c r="F52" s="791" t="s">
        <v>35</v>
      </c>
      <c r="G52" s="455" t="s">
        <v>56</v>
      </c>
      <c r="H52" s="791" t="s">
        <v>51</v>
      </c>
      <c r="I52" s="455" t="s">
        <v>2409</v>
      </c>
      <c r="J52" s="791" t="s">
        <v>52</v>
      </c>
      <c r="K52" s="791" t="s">
        <v>33</v>
      </c>
      <c r="L52" s="791" t="s">
        <v>53</v>
      </c>
      <c r="M52" s="791" t="s">
        <v>93</v>
      </c>
      <c r="N52" s="693"/>
    </row>
    <row r="53" spans="1:14" ht="39.6">
      <c r="A53" s="225" t="s">
        <v>5</v>
      </c>
      <c r="B53" s="788" t="s">
        <v>2385</v>
      </c>
      <c r="C53" s="788" t="s">
        <v>2389</v>
      </c>
      <c r="D53" s="709" t="s">
        <v>2396</v>
      </c>
      <c r="E53" s="790" t="s">
        <v>1819</v>
      </c>
      <c r="F53" s="791" t="s">
        <v>35</v>
      </c>
      <c r="G53" s="455" t="s">
        <v>56</v>
      </c>
      <c r="H53" s="791" t="s">
        <v>51</v>
      </c>
      <c r="I53" s="455" t="s">
        <v>2409</v>
      </c>
      <c r="J53" s="791" t="s">
        <v>52</v>
      </c>
      <c r="K53" s="791" t="s">
        <v>33</v>
      </c>
      <c r="L53" s="791" t="s">
        <v>53</v>
      </c>
      <c r="M53" s="791" t="s">
        <v>93</v>
      </c>
      <c r="N53" s="693"/>
    </row>
    <row r="54" spans="1:14" ht="39.6">
      <c r="A54" s="225" t="s">
        <v>5</v>
      </c>
      <c r="B54" s="788" t="s">
        <v>2385</v>
      </c>
      <c r="C54" s="788" t="s">
        <v>2389</v>
      </c>
      <c r="D54" s="709" t="s">
        <v>2397</v>
      </c>
      <c r="E54" s="790" t="s">
        <v>1819</v>
      </c>
      <c r="F54" s="791" t="s">
        <v>35</v>
      </c>
      <c r="G54" s="455" t="s">
        <v>56</v>
      </c>
      <c r="H54" s="791" t="s">
        <v>51</v>
      </c>
      <c r="I54" s="455" t="s">
        <v>2409</v>
      </c>
      <c r="J54" s="791" t="s">
        <v>52</v>
      </c>
      <c r="K54" s="791" t="s">
        <v>33</v>
      </c>
      <c r="L54" s="791" t="s">
        <v>53</v>
      </c>
      <c r="M54" s="791" t="s">
        <v>93</v>
      </c>
      <c r="N54" s="693"/>
    </row>
    <row r="55" spans="1:14" ht="39.6">
      <c r="A55" s="225" t="s">
        <v>5</v>
      </c>
      <c r="B55" s="788" t="s">
        <v>2385</v>
      </c>
      <c r="C55" s="788" t="s">
        <v>2389</v>
      </c>
      <c r="D55" s="709" t="s">
        <v>2398</v>
      </c>
      <c r="E55" s="790" t="s">
        <v>1819</v>
      </c>
      <c r="F55" s="791" t="s">
        <v>35</v>
      </c>
      <c r="G55" s="455" t="s">
        <v>56</v>
      </c>
      <c r="H55" s="791" t="s">
        <v>93</v>
      </c>
      <c r="I55" s="455" t="s">
        <v>1821</v>
      </c>
      <c r="J55" s="791" t="s">
        <v>52</v>
      </c>
      <c r="K55" s="791" t="s">
        <v>33</v>
      </c>
      <c r="L55" s="791" t="s">
        <v>53</v>
      </c>
      <c r="M55" s="791" t="s">
        <v>93</v>
      </c>
      <c r="N55" s="693"/>
    </row>
    <row r="56" spans="1:14" ht="39.6">
      <c r="A56" s="225" t="s">
        <v>5</v>
      </c>
      <c r="B56" s="788" t="s">
        <v>2385</v>
      </c>
      <c r="C56" s="788" t="s">
        <v>2389</v>
      </c>
      <c r="D56" s="709" t="s">
        <v>2399</v>
      </c>
      <c r="E56" s="790" t="s">
        <v>1819</v>
      </c>
      <c r="F56" s="791" t="s">
        <v>35</v>
      </c>
      <c r="G56" s="455" t="s">
        <v>56</v>
      </c>
      <c r="H56" s="791" t="s">
        <v>93</v>
      </c>
      <c r="I56" s="455" t="s">
        <v>1821</v>
      </c>
      <c r="J56" s="791" t="s">
        <v>52</v>
      </c>
      <c r="K56" s="791" t="s">
        <v>33</v>
      </c>
      <c r="L56" s="791" t="s">
        <v>53</v>
      </c>
      <c r="M56" s="791" t="s">
        <v>93</v>
      </c>
      <c r="N56" s="693"/>
    </row>
    <row r="57" spans="1:14" ht="39.6">
      <c r="A57" s="225" t="s">
        <v>5</v>
      </c>
      <c r="B57" s="788" t="s">
        <v>2385</v>
      </c>
      <c r="C57" s="788" t="s">
        <v>2389</v>
      </c>
      <c r="D57" s="709" t="s">
        <v>2400</v>
      </c>
      <c r="E57" s="790" t="s">
        <v>1819</v>
      </c>
      <c r="F57" s="791" t="s">
        <v>35</v>
      </c>
      <c r="G57" s="455" t="s">
        <v>56</v>
      </c>
      <c r="H57" s="791" t="s">
        <v>51</v>
      </c>
      <c r="I57" s="455" t="s">
        <v>2409</v>
      </c>
      <c r="J57" s="791" t="s">
        <v>52</v>
      </c>
      <c r="K57" s="791" t="s">
        <v>33</v>
      </c>
      <c r="L57" s="791" t="s">
        <v>53</v>
      </c>
      <c r="M57" s="791" t="s">
        <v>93</v>
      </c>
      <c r="N57" s="693"/>
    </row>
    <row r="58" spans="1:14" ht="39.6">
      <c r="A58" s="225" t="s">
        <v>5</v>
      </c>
      <c r="B58" s="788" t="s">
        <v>2385</v>
      </c>
      <c r="C58" s="788" t="s">
        <v>2389</v>
      </c>
      <c r="D58" s="709" t="s">
        <v>2401</v>
      </c>
      <c r="E58" s="790" t="s">
        <v>1819</v>
      </c>
      <c r="F58" s="791" t="s">
        <v>35</v>
      </c>
      <c r="G58" s="455" t="s">
        <v>56</v>
      </c>
      <c r="H58" s="791" t="s">
        <v>51</v>
      </c>
      <c r="I58" s="455" t="s">
        <v>2409</v>
      </c>
      <c r="J58" s="791" t="s">
        <v>52</v>
      </c>
      <c r="K58" s="791" t="s">
        <v>33</v>
      </c>
      <c r="L58" s="791" t="s">
        <v>53</v>
      </c>
      <c r="M58" s="791" t="s">
        <v>93</v>
      </c>
      <c r="N58" s="693"/>
    </row>
    <row r="59" spans="1:14" ht="39.6">
      <c r="A59" s="225" t="s">
        <v>5</v>
      </c>
      <c r="B59" s="788" t="s">
        <v>2385</v>
      </c>
      <c r="C59" s="788" t="s">
        <v>2389</v>
      </c>
      <c r="D59" s="709" t="s">
        <v>2402</v>
      </c>
      <c r="E59" s="790" t="s">
        <v>1819</v>
      </c>
      <c r="F59" s="791" t="s">
        <v>35</v>
      </c>
      <c r="G59" s="455" t="s">
        <v>56</v>
      </c>
      <c r="H59" s="791" t="s">
        <v>51</v>
      </c>
      <c r="I59" s="455" t="s">
        <v>2409</v>
      </c>
      <c r="J59" s="791" t="s">
        <v>52</v>
      </c>
      <c r="K59" s="791" t="s">
        <v>33</v>
      </c>
      <c r="L59" s="791" t="s">
        <v>53</v>
      </c>
      <c r="M59" s="791" t="s">
        <v>93</v>
      </c>
      <c r="N59" s="693"/>
    </row>
    <row r="60" spans="1:14">
      <c r="A60" s="225" t="s">
        <v>5</v>
      </c>
      <c r="B60" s="248" t="s">
        <v>2385</v>
      </c>
      <c r="C60" s="248" t="s">
        <v>2389</v>
      </c>
      <c r="D60" s="247" t="s">
        <v>2403</v>
      </c>
      <c r="E60" s="227" t="s">
        <v>2410</v>
      </c>
      <c r="F60" s="228" t="s">
        <v>93</v>
      </c>
      <c r="G60" s="228" t="s">
        <v>93</v>
      </c>
      <c r="H60" s="228" t="s">
        <v>93</v>
      </c>
      <c r="I60" s="228" t="s">
        <v>93</v>
      </c>
      <c r="J60" s="228" t="s">
        <v>93</v>
      </c>
      <c r="K60" s="228" t="s">
        <v>93</v>
      </c>
      <c r="L60" s="228" t="s">
        <v>93</v>
      </c>
      <c r="M60" s="228" t="s">
        <v>93</v>
      </c>
      <c r="N60" s="230"/>
    </row>
    <row r="61" spans="1:14">
      <c r="A61" s="225" t="s">
        <v>5</v>
      </c>
      <c r="B61" s="248" t="s">
        <v>2385</v>
      </c>
      <c r="C61" s="248" t="s">
        <v>2389</v>
      </c>
      <c r="D61" s="247" t="s">
        <v>2404</v>
      </c>
      <c r="E61" s="227" t="s">
        <v>2411</v>
      </c>
      <c r="F61" s="228" t="s">
        <v>93</v>
      </c>
      <c r="G61" s="228" t="s">
        <v>93</v>
      </c>
      <c r="H61" s="228" t="s">
        <v>93</v>
      </c>
      <c r="I61" s="228" t="s">
        <v>93</v>
      </c>
      <c r="J61" s="228" t="s">
        <v>93</v>
      </c>
      <c r="K61" s="228" t="s">
        <v>93</v>
      </c>
      <c r="L61" s="228" t="s">
        <v>93</v>
      </c>
      <c r="M61" s="228" t="s">
        <v>93</v>
      </c>
      <c r="N61" s="230"/>
    </row>
    <row r="62" spans="1:14" ht="39.6">
      <c r="A62" s="225" t="s">
        <v>5</v>
      </c>
      <c r="B62" s="788" t="s">
        <v>2385</v>
      </c>
      <c r="C62" s="788" t="s">
        <v>2389</v>
      </c>
      <c r="D62" s="709" t="s">
        <v>2405</v>
      </c>
      <c r="E62" s="790" t="s">
        <v>1819</v>
      </c>
      <c r="F62" s="791" t="s">
        <v>35</v>
      </c>
      <c r="G62" s="455" t="s">
        <v>56</v>
      </c>
      <c r="H62" s="791" t="s">
        <v>93</v>
      </c>
      <c r="I62" s="455" t="s">
        <v>50</v>
      </c>
      <c r="J62" s="791" t="s">
        <v>52</v>
      </c>
      <c r="K62" s="791" t="s">
        <v>33</v>
      </c>
      <c r="L62" s="791" t="s">
        <v>53</v>
      </c>
      <c r="M62" s="791" t="s">
        <v>93</v>
      </c>
      <c r="N62" s="693"/>
    </row>
    <row r="63" spans="1:14" ht="39.6">
      <c r="A63" s="225" t="s">
        <v>5</v>
      </c>
      <c r="B63" s="788" t="s">
        <v>2385</v>
      </c>
      <c r="C63" s="788" t="s">
        <v>2389</v>
      </c>
      <c r="D63" s="709" t="s">
        <v>2406</v>
      </c>
      <c r="E63" s="790" t="s">
        <v>1819</v>
      </c>
      <c r="F63" s="791" t="s">
        <v>35</v>
      </c>
      <c r="G63" s="455" t="s">
        <v>56</v>
      </c>
      <c r="H63" s="791" t="s">
        <v>51</v>
      </c>
      <c r="I63" s="455" t="s">
        <v>2412</v>
      </c>
      <c r="J63" s="791" t="s">
        <v>52</v>
      </c>
      <c r="K63" s="791" t="s">
        <v>33</v>
      </c>
      <c r="L63" s="791" t="s">
        <v>53</v>
      </c>
      <c r="M63" s="791" t="s">
        <v>93</v>
      </c>
      <c r="N63" s="693"/>
    </row>
    <row r="64" spans="1:14" ht="39.6">
      <c r="A64" s="225" t="s">
        <v>5</v>
      </c>
      <c r="B64" s="788" t="s">
        <v>2385</v>
      </c>
      <c r="C64" s="788" t="s">
        <v>2389</v>
      </c>
      <c r="D64" s="709" t="s">
        <v>2407</v>
      </c>
      <c r="E64" s="790" t="s">
        <v>1819</v>
      </c>
      <c r="F64" s="791" t="s">
        <v>35</v>
      </c>
      <c r="G64" s="455" t="s">
        <v>56</v>
      </c>
      <c r="H64" s="791" t="s">
        <v>93</v>
      </c>
      <c r="I64" s="455" t="s">
        <v>50</v>
      </c>
      <c r="J64" s="791" t="s">
        <v>52</v>
      </c>
      <c r="K64" s="791" t="s">
        <v>33</v>
      </c>
      <c r="L64" s="791" t="s">
        <v>53</v>
      </c>
      <c r="M64" s="791" t="s">
        <v>93</v>
      </c>
      <c r="N64" s="693"/>
    </row>
    <row r="65" spans="1:14" ht="52.8">
      <c r="A65" s="225" t="s">
        <v>5</v>
      </c>
      <c r="B65" s="788" t="s">
        <v>2385</v>
      </c>
      <c r="C65" s="788" t="s">
        <v>2390</v>
      </c>
      <c r="D65" s="709" t="s">
        <v>2393</v>
      </c>
      <c r="E65" s="790" t="s">
        <v>1819</v>
      </c>
      <c r="F65" s="791" t="s">
        <v>35</v>
      </c>
      <c r="G65" s="455" t="s">
        <v>56</v>
      </c>
      <c r="H65" s="791" t="s">
        <v>51</v>
      </c>
      <c r="I65" s="455" t="s">
        <v>2408</v>
      </c>
      <c r="J65" s="791" t="s">
        <v>52</v>
      </c>
      <c r="K65" s="791" t="s">
        <v>33</v>
      </c>
      <c r="L65" s="791" t="s">
        <v>53</v>
      </c>
      <c r="M65" s="791" t="s">
        <v>93</v>
      </c>
      <c r="N65" s="693"/>
    </row>
    <row r="66" spans="1:14" ht="52.8">
      <c r="A66" s="225" t="s">
        <v>5</v>
      </c>
      <c r="B66" s="788" t="s">
        <v>2385</v>
      </c>
      <c r="C66" s="788" t="s">
        <v>2390</v>
      </c>
      <c r="D66" s="709" t="s">
        <v>2394</v>
      </c>
      <c r="E66" s="790" t="s">
        <v>1819</v>
      </c>
      <c r="F66" s="791" t="s">
        <v>35</v>
      </c>
      <c r="G66" s="455" t="s">
        <v>56</v>
      </c>
      <c r="H66" s="791" t="s">
        <v>51</v>
      </c>
      <c r="I66" s="455" t="s">
        <v>1820</v>
      </c>
      <c r="J66" s="791" t="s">
        <v>52</v>
      </c>
      <c r="K66" s="791" t="s">
        <v>33</v>
      </c>
      <c r="L66" s="791" t="s">
        <v>53</v>
      </c>
      <c r="M66" s="791" t="s">
        <v>93</v>
      </c>
      <c r="N66" s="693"/>
    </row>
    <row r="67" spans="1:14" ht="52.8">
      <c r="A67" s="225" t="s">
        <v>5</v>
      </c>
      <c r="B67" s="788" t="s">
        <v>2385</v>
      </c>
      <c r="C67" s="788" t="s">
        <v>2390</v>
      </c>
      <c r="D67" s="709" t="s">
        <v>2395</v>
      </c>
      <c r="E67" s="790" t="s">
        <v>1819</v>
      </c>
      <c r="F67" s="791" t="s">
        <v>35</v>
      </c>
      <c r="G67" s="455" t="s">
        <v>56</v>
      </c>
      <c r="H67" s="791" t="s">
        <v>51</v>
      </c>
      <c r="I67" s="455" t="s">
        <v>2414</v>
      </c>
      <c r="J67" s="791" t="s">
        <v>52</v>
      </c>
      <c r="K67" s="791" t="s">
        <v>33</v>
      </c>
      <c r="L67" s="791" t="s">
        <v>53</v>
      </c>
      <c r="M67" s="791" t="s">
        <v>93</v>
      </c>
      <c r="N67" s="693"/>
    </row>
    <row r="68" spans="1:14" s="421" customFormat="1" ht="52.8">
      <c r="A68" s="225" t="s">
        <v>5</v>
      </c>
      <c r="B68" s="788" t="s">
        <v>2385</v>
      </c>
      <c r="C68" s="788" t="s">
        <v>2390</v>
      </c>
      <c r="D68" s="709" t="s">
        <v>2396</v>
      </c>
      <c r="E68" s="790" t="s">
        <v>1819</v>
      </c>
      <c r="F68" s="791" t="s">
        <v>2415</v>
      </c>
      <c r="G68" s="455" t="s">
        <v>56</v>
      </c>
      <c r="H68" s="791" t="s">
        <v>51</v>
      </c>
      <c r="I68" s="455" t="s">
        <v>2409</v>
      </c>
      <c r="J68" s="791" t="s">
        <v>52</v>
      </c>
      <c r="K68" s="791" t="s">
        <v>33</v>
      </c>
      <c r="L68" s="791" t="s">
        <v>53</v>
      </c>
      <c r="M68" s="791" t="s">
        <v>93</v>
      </c>
      <c r="N68" s="782" t="s">
        <v>2592</v>
      </c>
    </row>
    <row r="69" spans="1:14" ht="52.8">
      <c r="A69" s="225" t="s">
        <v>5</v>
      </c>
      <c r="B69" s="788" t="s">
        <v>2385</v>
      </c>
      <c r="C69" s="788" t="s">
        <v>2390</v>
      </c>
      <c r="D69" s="709" t="s">
        <v>2397</v>
      </c>
      <c r="E69" s="790" t="s">
        <v>1819</v>
      </c>
      <c r="F69" s="791" t="s">
        <v>35</v>
      </c>
      <c r="G69" s="455" t="s">
        <v>56</v>
      </c>
      <c r="H69" s="791" t="s">
        <v>51</v>
      </c>
      <c r="I69" s="455" t="s">
        <v>2414</v>
      </c>
      <c r="J69" s="791" t="s">
        <v>52</v>
      </c>
      <c r="K69" s="791" t="s">
        <v>33</v>
      </c>
      <c r="L69" s="791" t="s">
        <v>53</v>
      </c>
      <c r="M69" s="791" t="s">
        <v>93</v>
      </c>
      <c r="N69" s="693"/>
    </row>
    <row r="70" spans="1:14" ht="52.8">
      <c r="A70" s="225" t="s">
        <v>5</v>
      </c>
      <c r="B70" s="788" t="s">
        <v>2385</v>
      </c>
      <c r="C70" s="788" t="s">
        <v>2390</v>
      </c>
      <c r="D70" s="709" t="s">
        <v>2398</v>
      </c>
      <c r="E70" s="790" t="s">
        <v>1819</v>
      </c>
      <c r="F70" s="791" t="s">
        <v>35</v>
      </c>
      <c r="G70" s="455" t="s">
        <v>56</v>
      </c>
      <c r="H70" s="791" t="s">
        <v>93</v>
      </c>
      <c r="I70" s="455" t="s">
        <v>2416</v>
      </c>
      <c r="J70" s="791" t="s">
        <v>52</v>
      </c>
      <c r="K70" s="791" t="s">
        <v>33</v>
      </c>
      <c r="L70" s="791" t="s">
        <v>53</v>
      </c>
      <c r="M70" s="791" t="s">
        <v>93</v>
      </c>
      <c r="N70" s="693"/>
    </row>
    <row r="71" spans="1:14" ht="52.8">
      <c r="A71" s="225" t="s">
        <v>5</v>
      </c>
      <c r="B71" s="788" t="s">
        <v>2385</v>
      </c>
      <c r="C71" s="788" t="s">
        <v>2390</v>
      </c>
      <c r="D71" s="709" t="s">
        <v>2399</v>
      </c>
      <c r="E71" s="790" t="s">
        <v>1819</v>
      </c>
      <c r="F71" s="791" t="s">
        <v>35</v>
      </c>
      <c r="G71" s="455" t="s">
        <v>56</v>
      </c>
      <c r="H71" s="791" t="s">
        <v>93</v>
      </c>
      <c r="I71" s="455" t="s">
        <v>2416</v>
      </c>
      <c r="J71" s="791" t="s">
        <v>52</v>
      </c>
      <c r="K71" s="791" t="s">
        <v>33</v>
      </c>
      <c r="L71" s="791" t="s">
        <v>53</v>
      </c>
      <c r="M71" s="791" t="s">
        <v>93</v>
      </c>
      <c r="N71" s="693"/>
    </row>
    <row r="72" spans="1:14" ht="52.8">
      <c r="A72" s="225" t="s">
        <v>5</v>
      </c>
      <c r="B72" s="788" t="s">
        <v>2385</v>
      </c>
      <c r="C72" s="788" t="s">
        <v>2390</v>
      </c>
      <c r="D72" s="709" t="s">
        <v>2400</v>
      </c>
      <c r="E72" s="790" t="s">
        <v>1819</v>
      </c>
      <c r="F72" s="791" t="s">
        <v>35</v>
      </c>
      <c r="G72" s="455" t="s">
        <v>56</v>
      </c>
      <c r="H72" s="791" t="s">
        <v>51</v>
      </c>
      <c r="I72" s="455" t="s">
        <v>2414</v>
      </c>
      <c r="J72" s="791" t="s">
        <v>52</v>
      </c>
      <c r="K72" s="791" t="s">
        <v>33</v>
      </c>
      <c r="L72" s="791" t="s">
        <v>53</v>
      </c>
      <c r="M72" s="791" t="s">
        <v>93</v>
      </c>
      <c r="N72" s="693"/>
    </row>
    <row r="73" spans="1:14" s="421" customFormat="1" ht="52.8">
      <c r="A73" s="225" t="s">
        <v>5</v>
      </c>
      <c r="B73" s="788" t="s">
        <v>2385</v>
      </c>
      <c r="C73" s="788" t="s">
        <v>2390</v>
      </c>
      <c r="D73" s="709" t="s">
        <v>2401</v>
      </c>
      <c r="E73" s="790" t="s">
        <v>1819</v>
      </c>
      <c r="F73" s="791" t="s">
        <v>2415</v>
      </c>
      <c r="G73" s="455" t="s">
        <v>56</v>
      </c>
      <c r="H73" s="791" t="s">
        <v>51</v>
      </c>
      <c r="I73" s="455" t="s">
        <v>2409</v>
      </c>
      <c r="J73" s="791" t="s">
        <v>52</v>
      </c>
      <c r="K73" s="791" t="s">
        <v>33</v>
      </c>
      <c r="L73" s="791" t="s">
        <v>53</v>
      </c>
      <c r="M73" s="791" t="s">
        <v>93</v>
      </c>
      <c r="N73" s="782" t="s">
        <v>2592</v>
      </c>
    </row>
    <row r="74" spans="1:14" s="421" customFormat="1" ht="52.8">
      <c r="A74" s="225" t="s">
        <v>5</v>
      </c>
      <c r="B74" s="788" t="s">
        <v>2385</v>
      </c>
      <c r="C74" s="788" t="s">
        <v>2390</v>
      </c>
      <c r="D74" s="709" t="s">
        <v>2402</v>
      </c>
      <c r="E74" s="790" t="s">
        <v>1819</v>
      </c>
      <c r="F74" s="791" t="s">
        <v>2415</v>
      </c>
      <c r="G74" s="455" t="s">
        <v>56</v>
      </c>
      <c r="H74" s="791" t="s">
        <v>51</v>
      </c>
      <c r="I74" s="455" t="s">
        <v>2409</v>
      </c>
      <c r="J74" s="791" t="s">
        <v>52</v>
      </c>
      <c r="K74" s="791" t="s">
        <v>33</v>
      </c>
      <c r="L74" s="791" t="s">
        <v>53</v>
      </c>
      <c r="M74" s="791" t="s">
        <v>93</v>
      </c>
      <c r="N74" s="782" t="s">
        <v>2592</v>
      </c>
    </row>
    <row r="75" spans="1:14" s="421" customFormat="1" ht="52.8">
      <c r="A75" s="225" t="s">
        <v>5</v>
      </c>
      <c r="B75" s="788" t="s">
        <v>2385</v>
      </c>
      <c r="C75" s="788" t="s">
        <v>2390</v>
      </c>
      <c r="D75" s="709" t="s">
        <v>2403</v>
      </c>
      <c r="E75" s="790" t="s">
        <v>1819</v>
      </c>
      <c r="F75" s="791" t="s">
        <v>2415</v>
      </c>
      <c r="G75" s="455" t="s">
        <v>56</v>
      </c>
      <c r="H75" s="791" t="s">
        <v>51</v>
      </c>
      <c r="I75" s="455" t="s">
        <v>2409</v>
      </c>
      <c r="J75" s="791" t="s">
        <v>52</v>
      </c>
      <c r="K75" s="791" t="s">
        <v>33</v>
      </c>
      <c r="L75" s="791" t="s">
        <v>53</v>
      </c>
      <c r="M75" s="791" t="s">
        <v>93</v>
      </c>
      <c r="N75" s="782" t="s">
        <v>2592</v>
      </c>
    </row>
    <row r="76" spans="1:14" s="421" customFormat="1" ht="52.8">
      <c r="A76" s="225" t="s">
        <v>5</v>
      </c>
      <c r="B76" s="788" t="s">
        <v>2385</v>
      </c>
      <c r="C76" s="788" t="s">
        <v>2390</v>
      </c>
      <c r="D76" s="709" t="s">
        <v>2404</v>
      </c>
      <c r="E76" s="790" t="s">
        <v>1819</v>
      </c>
      <c r="F76" s="791" t="s">
        <v>2415</v>
      </c>
      <c r="G76" s="455" t="s">
        <v>56</v>
      </c>
      <c r="H76" s="791" t="s">
        <v>51</v>
      </c>
      <c r="I76" s="455" t="s">
        <v>2409</v>
      </c>
      <c r="J76" s="791" t="s">
        <v>52</v>
      </c>
      <c r="K76" s="791" t="s">
        <v>33</v>
      </c>
      <c r="L76" s="791" t="s">
        <v>53</v>
      </c>
      <c r="M76" s="791" t="s">
        <v>93</v>
      </c>
      <c r="N76" s="782" t="s">
        <v>2592</v>
      </c>
    </row>
    <row r="77" spans="1:14" ht="52.8">
      <c r="A77" s="225" t="s">
        <v>5</v>
      </c>
      <c r="B77" s="788" t="s">
        <v>2385</v>
      </c>
      <c r="C77" s="788" t="s">
        <v>2390</v>
      </c>
      <c r="D77" s="709" t="s">
        <v>2405</v>
      </c>
      <c r="E77" s="790" t="s">
        <v>1819</v>
      </c>
      <c r="F77" s="791" t="s">
        <v>35</v>
      </c>
      <c r="G77" s="455" t="s">
        <v>56</v>
      </c>
      <c r="H77" s="791" t="s">
        <v>93</v>
      </c>
      <c r="I77" s="455" t="s">
        <v>50</v>
      </c>
      <c r="J77" s="791" t="s">
        <v>52</v>
      </c>
      <c r="K77" s="791" t="s">
        <v>33</v>
      </c>
      <c r="L77" s="791" t="s">
        <v>53</v>
      </c>
      <c r="M77" s="791" t="s">
        <v>93</v>
      </c>
      <c r="N77" s="693"/>
    </row>
    <row r="78" spans="1:14" ht="52.8">
      <c r="A78" s="225" t="s">
        <v>5</v>
      </c>
      <c r="B78" s="788" t="s">
        <v>2385</v>
      </c>
      <c r="C78" s="788" t="s">
        <v>2390</v>
      </c>
      <c r="D78" s="709" t="s">
        <v>2406</v>
      </c>
      <c r="E78" s="790" t="s">
        <v>1819</v>
      </c>
      <c r="F78" s="791" t="s">
        <v>35</v>
      </c>
      <c r="G78" s="455" t="s">
        <v>56</v>
      </c>
      <c r="H78" s="791" t="s">
        <v>51</v>
      </c>
      <c r="I78" s="455" t="s">
        <v>2417</v>
      </c>
      <c r="J78" s="791" t="s">
        <v>52</v>
      </c>
      <c r="K78" s="791" t="s">
        <v>33</v>
      </c>
      <c r="L78" s="791" t="s">
        <v>53</v>
      </c>
      <c r="M78" s="791" t="s">
        <v>93</v>
      </c>
      <c r="N78" s="693"/>
    </row>
    <row r="79" spans="1:14" ht="52.8">
      <c r="A79" s="225" t="s">
        <v>5</v>
      </c>
      <c r="B79" s="788" t="s">
        <v>2385</v>
      </c>
      <c r="C79" s="788" t="s">
        <v>2390</v>
      </c>
      <c r="D79" s="709" t="s">
        <v>2407</v>
      </c>
      <c r="E79" s="790" t="s">
        <v>1819</v>
      </c>
      <c r="F79" s="791" t="s">
        <v>35</v>
      </c>
      <c r="G79" s="455" t="s">
        <v>56</v>
      </c>
      <c r="H79" s="791" t="s">
        <v>93</v>
      </c>
      <c r="I79" s="455" t="s">
        <v>50</v>
      </c>
      <c r="J79" s="791" t="s">
        <v>52</v>
      </c>
      <c r="K79" s="791" t="s">
        <v>33</v>
      </c>
      <c r="L79" s="791" t="s">
        <v>53</v>
      </c>
      <c r="M79" s="791" t="s">
        <v>93</v>
      </c>
      <c r="N79" s="693"/>
    </row>
    <row r="80" spans="1:14" ht="52.8">
      <c r="A80" s="225" t="s">
        <v>5</v>
      </c>
      <c r="B80" s="788" t="s">
        <v>4</v>
      </c>
      <c r="C80" s="788" t="s">
        <v>2391</v>
      </c>
      <c r="D80" s="709" t="s">
        <v>2393</v>
      </c>
      <c r="E80" s="790" t="s">
        <v>1819</v>
      </c>
      <c r="F80" s="791" t="s">
        <v>35</v>
      </c>
      <c r="G80" s="455" t="s">
        <v>56</v>
      </c>
      <c r="H80" s="791" t="s">
        <v>51</v>
      </c>
      <c r="I80" s="455" t="s">
        <v>2408</v>
      </c>
      <c r="J80" s="791" t="s">
        <v>52</v>
      </c>
      <c r="K80" s="791" t="s">
        <v>33</v>
      </c>
      <c r="L80" s="791" t="s">
        <v>53</v>
      </c>
      <c r="M80" s="791" t="s">
        <v>93</v>
      </c>
      <c r="N80" s="693"/>
    </row>
    <row r="81" spans="1:14" ht="52.8">
      <c r="A81" s="225" t="s">
        <v>5</v>
      </c>
      <c r="B81" s="788" t="s">
        <v>4</v>
      </c>
      <c r="C81" s="788" t="s">
        <v>2391</v>
      </c>
      <c r="D81" s="709" t="s">
        <v>2394</v>
      </c>
      <c r="E81" s="790" t="s">
        <v>1819</v>
      </c>
      <c r="F81" s="791" t="s">
        <v>35</v>
      </c>
      <c r="G81" s="455" t="s">
        <v>56</v>
      </c>
      <c r="H81" s="791" t="s">
        <v>51</v>
      </c>
      <c r="I81" s="455" t="s">
        <v>1820</v>
      </c>
      <c r="J81" s="791" t="s">
        <v>52</v>
      </c>
      <c r="K81" s="791" t="s">
        <v>33</v>
      </c>
      <c r="L81" s="791" t="s">
        <v>53</v>
      </c>
      <c r="M81" s="791" t="s">
        <v>93</v>
      </c>
      <c r="N81" s="693"/>
    </row>
    <row r="82" spans="1:14" ht="52.8">
      <c r="A82" s="225" t="s">
        <v>5</v>
      </c>
      <c r="B82" s="788" t="s">
        <v>4</v>
      </c>
      <c r="C82" s="788" t="s">
        <v>2391</v>
      </c>
      <c r="D82" s="709" t="s">
        <v>2395</v>
      </c>
      <c r="E82" s="790" t="s">
        <v>1819</v>
      </c>
      <c r="F82" s="791" t="s">
        <v>35</v>
      </c>
      <c r="G82" s="455" t="s">
        <v>56</v>
      </c>
      <c r="H82" s="791" t="s">
        <v>51</v>
      </c>
      <c r="I82" s="455" t="s">
        <v>2414</v>
      </c>
      <c r="J82" s="791" t="s">
        <v>52</v>
      </c>
      <c r="K82" s="791" t="s">
        <v>33</v>
      </c>
      <c r="L82" s="791" t="s">
        <v>53</v>
      </c>
      <c r="M82" s="791" t="s">
        <v>93</v>
      </c>
      <c r="N82" s="693"/>
    </row>
    <row r="83" spans="1:14" s="421" customFormat="1" ht="52.8">
      <c r="A83" s="225" t="s">
        <v>5</v>
      </c>
      <c r="B83" s="788" t="s">
        <v>4</v>
      </c>
      <c r="C83" s="788" t="s">
        <v>2391</v>
      </c>
      <c r="D83" s="709" t="s">
        <v>2396</v>
      </c>
      <c r="E83" s="790" t="s">
        <v>1819</v>
      </c>
      <c r="F83" s="791" t="s">
        <v>2415</v>
      </c>
      <c r="G83" s="455" t="s">
        <v>56</v>
      </c>
      <c r="H83" s="791" t="s">
        <v>51</v>
      </c>
      <c r="I83" s="455" t="s">
        <v>2409</v>
      </c>
      <c r="J83" s="791" t="s">
        <v>52</v>
      </c>
      <c r="K83" s="791" t="s">
        <v>33</v>
      </c>
      <c r="L83" s="791" t="s">
        <v>53</v>
      </c>
      <c r="M83" s="791" t="s">
        <v>93</v>
      </c>
      <c r="N83" s="782" t="s">
        <v>2592</v>
      </c>
    </row>
    <row r="84" spans="1:14" ht="52.8">
      <c r="A84" s="225" t="s">
        <v>5</v>
      </c>
      <c r="B84" s="788" t="s">
        <v>4</v>
      </c>
      <c r="C84" s="788" t="s">
        <v>2391</v>
      </c>
      <c r="D84" s="709" t="s">
        <v>2397</v>
      </c>
      <c r="E84" s="790" t="s">
        <v>1819</v>
      </c>
      <c r="F84" s="791" t="s">
        <v>35</v>
      </c>
      <c r="G84" s="455" t="s">
        <v>56</v>
      </c>
      <c r="H84" s="791" t="s">
        <v>51</v>
      </c>
      <c r="I84" s="455" t="s">
        <v>2414</v>
      </c>
      <c r="J84" s="791" t="s">
        <v>52</v>
      </c>
      <c r="K84" s="791" t="s">
        <v>33</v>
      </c>
      <c r="L84" s="791" t="s">
        <v>53</v>
      </c>
      <c r="M84" s="791" t="s">
        <v>93</v>
      </c>
      <c r="N84" s="693"/>
    </row>
    <row r="85" spans="1:14" ht="52.8">
      <c r="A85" s="225" t="s">
        <v>5</v>
      </c>
      <c r="B85" s="788" t="s">
        <v>4</v>
      </c>
      <c r="C85" s="788" t="s">
        <v>2391</v>
      </c>
      <c r="D85" s="709" t="s">
        <v>2398</v>
      </c>
      <c r="E85" s="790" t="s">
        <v>1819</v>
      </c>
      <c r="F85" s="791" t="s">
        <v>35</v>
      </c>
      <c r="G85" s="455" t="s">
        <v>56</v>
      </c>
      <c r="H85" s="791" t="s">
        <v>93</v>
      </c>
      <c r="I85" s="455" t="s">
        <v>2416</v>
      </c>
      <c r="J85" s="791" t="s">
        <v>52</v>
      </c>
      <c r="K85" s="791" t="s">
        <v>33</v>
      </c>
      <c r="L85" s="791" t="s">
        <v>53</v>
      </c>
      <c r="M85" s="791" t="s">
        <v>93</v>
      </c>
      <c r="N85" s="693"/>
    </row>
    <row r="86" spans="1:14" ht="52.8">
      <c r="A86" s="225" t="s">
        <v>5</v>
      </c>
      <c r="B86" s="788" t="s">
        <v>4</v>
      </c>
      <c r="C86" s="788" t="s">
        <v>2391</v>
      </c>
      <c r="D86" s="709" t="s">
        <v>2399</v>
      </c>
      <c r="E86" s="790" t="s">
        <v>1819</v>
      </c>
      <c r="F86" s="791" t="s">
        <v>35</v>
      </c>
      <c r="G86" s="455" t="s">
        <v>56</v>
      </c>
      <c r="H86" s="791" t="s">
        <v>93</v>
      </c>
      <c r="I86" s="455" t="s">
        <v>2416</v>
      </c>
      <c r="J86" s="791" t="s">
        <v>52</v>
      </c>
      <c r="K86" s="791" t="s">
        <v>33</v>
      </c>
      <c r="L86" s="791" t="s">
        <v>53</v>
      </c>
      <c r="M86" s="791" t="s">
        <v>93</v>
      </c>
      <c r="N86" s="693"/>
    </row>
    <row r="87" spans="1:14" ht="52.8">
      <c r="A87" s="225" t="s">
        <v>5</v>
      </c>
      <c r="B87" s="788" t="s">
        <v>4</v>
      </c>
      <c r="C87" s="788" t="s">
        <v>2391</v>
      </c>
      <c r="D87" s="709" t="s">
        <v>2400</v>
      </c>
      <c r="E87" s="790" t="s">
        <v>1819</v>
      </c>
      <c r="F87" s="791" t="s">
        <v>35</v>
      </c>
      <c r="G87" s="455" t="s">
        <v>56</v>
      </c>
      <c r="H87" s="791" t="s">
        <v>51</v>
      </c>
      <c r="I87" s="455" t="s">
        <v>2414</v>
      </c>
      <c r="J87" s="791" t="s">
        <v>52</v>
      </c>
      <c r="K87" s="791" t="s">
        <v>33</v>
      </c>
      <c r="L87" s="791" t="s">
        <v>53</v>
      </c>
      <c r="M87" s="791" t="s">
        <v>93</v>
      </c>
      <c r="N87" s="693"/>
    </row>
    <row r="88" spans="1:14" s="421" customFormat="1" ht="52.8">
      <c r="A88" s="225" t="s">
        <v>5</v>
      </c>
      <c r="B88" s="788" t="s">
        <v>4</v>
      </c>
      <c r="C88" s="788" t="s">
        <v>2391</v>
      </c>
      <c r="D88" s="709" t="s">
        <v>2401</v>
      </c>
      <c r="E88" s="790" t="s">
        <v>1819</v>
      </c>
      <c r="F88" s="791" t="s">
        <v>2415</v>
      </c>
      <c r="G88" s="455" t="s">
        <v>56</v>
      </c>
      <c r="H88" s="791" t="s">
        <v>51</v>
      </c>
      <c r="I88" s="455" t="s">
        <v>2409</v>
      </c>
      <c r="J88" s="791" t="s">
        <v>52</v>
      </c>
      <c r="K88" s="791" t="s">
        <v>33</v>
      </c>
      <c r="L88" s="791" t="s">
        <v>53</v>
      </c>
      <c r="M88" s="791" t="s">
        <v>93</v>
      </c>
      <c r="N88" s="782" t="s">
        <v>2592</v>
      </c>
    </row>
    <row r="89" spans="1:14" s="421" customFormat="1" ht="52.8">
      <c r="A89" s="225" t="s">
        <v>5</v>
      </c>
      <c r="B89" s="788" t="s">
        <v>4</v>
      </c>
      <c r="C89" s="788" t="s">
        <v>2391</v>
      </c>
      <c r="D89" s="709" t="s">
        <v>2402</v>
      </c>
      <c r="E89" s="790" t="s">
        <v>1819</v>
      </c>
      <c r="F89" s="791" t="s">
        <v>2415</v>
      </c>
      <c r="G89" s="455" t="s">
        <v>56</v>
      </c>
      <c r="H89" s="791" t="s">
        <v>51</v>
      </c>
      <c r="I89" s="455" t="s">
        <v>2409</v>
      </c>
      <c r="J89" s="791" t="s">
        <v>52</v>
      </c>
      <c r="K89" s="791" t="s">
        <v>33</v>
      </c>
      <c r="L89" s="791" t="s">
        <v>53</v>
      </c>
      <c r="M89" s="791" t="s">
        <v>93</v>
      </c>
      <c r="N89" s="782" t="s">
        <v>2592</v>
      </c>
    </row>
    <row r="90" spans="1:14" s="421" customFormat="1" ht="52.8">
      <c r="A90" s="225" t="s">
        <v>5</v>
      </c>
      <c r="B90" s="788" t="s">
        <v>4</v>
      </c>
      <c r="C90" s="788" t="s">
        <v>2391</v>
      </c>
      <c r="D90" s="709" t="s">
        <v>2403</v>
      </c>
      <c r="E90" s="790" t="s">
        <v>1819</v>
      </c>
      <c r="F90" s="791" t="s">
        <v>2415</v>
      </c>
      <c r="G90" s="455" t="s">
        <v>56</v>
      </c>
      <c r="H90" s="791" t="s">
        <v>51</v>
      </c>
      <c r="I90" s="455" t="s">
        <v>2409</v>
      </c>
      <c r="J90" s="791" t="s">
        <v>52</v>
      </c>
      <c r="K90" s="791" t="s">
        <v>33</v>
      </c>
      <c r="L90" s="791" t="s">
        <v>53</v>
      </c>
      <c r="M90" s="791" t="s">
        <v>93</v>
      </c>
      <c r="N90" s="782" t="s">
        <v>2592</v>
      </c>
    </row>
    <row r="91" spans="1:14" s="421" customFormat="1" ht="52.8">
      <c r="A91" s="225" t="s">
        <v>5</v>
      </c>
      <c r="B91" s="788" t="s">
        <v>4</v>
      </c>
      <c r="C91" s="788" t="s">
        <v>2391</v>
      </c>
      <c r="D91" s="709" t="s">
        <v>2404</v>
      </c>
      <c r="E91" s="790" t="s">
        <v>1819</v>
      </c>
      <c r="F91" s="791" t="s">
        <v>2415</v>
      </c>
      <c r="G91" s="455" t="s">
        <v>56</v>
      </c>
      <c r="H91" s="791" t="s">
        <v>51</v>
      </c>
      <c r="I91" s="455" t="s">
        <v>2409</v>
      </c>
      <c r="J91" s="791" t="s">
        <v>52</v>
      </c>
      <c r="K91" s="791" t="s">
        <v>33</v>
      </c>
      <c r="L91" s="791" t="s">
        <v>53</v>
      </c>
      <c r="M91" s="791" t="s">
        <v>93</v>
      </c>
      <c r="N91" s="782" t="s">
        <v>2592</v>
      </c>
    </row>
    <row r="92" spans="1:14" ht="52.8">
      <c r="A92" s="225" t="s">
        <v>5</v>
      </c>
      <c r="B92" s="788" t="s">
        <v>4</v>
      </c>
      <c r="C92" s="788" t="s">
        <v>2391</v>
      </c>
      <c r="D92" s="709" t="s">
        <v>2405</v>
      </c>
      <c r="E92" s="790" t="s">
        <v>1819</v>
      </c>
      <c r="F92" s="791" t="s">
        <v>35</v>
      </c>
      <c r="G92" s="455" t="s">
        <v>56</v>
      </c>
      <c r="H92" s="791" t="s">
        <v>93</v>
      </c>
      <c r="I92" s="455" t="s">
        <v>50</v>
      </c>
      <c r="J92" s="791" t="s">
        <v>52</v>
      </c>
      <c r="K92" s="791" t="s">
        <v>33</v>
      </c>
      <c r="L92" s="791" t="s">
        <v>53</v>
      </c>
      <c r="M92" s="791" t="s">
        <v>93</v>
      </c>
      <c r="N92" s="693"/>
    </row>
    <row r="93" spans="1:14" ht="52.8">
      <c r="A93" s="225" t="s">
        <v>5</v>
      </c>
      <c r="B93" s="788" t="s">
        <v>4</v>
      </c>
      <c r="C93" s="788" t="s">
        <v>2391</v>
      </c>
      <c r="D93" s="709" t="s">
        <v>2406</v>
      </c>
      <c r="E93" s="790" t="s">
        <v>1819</v>
      </c>
      <c r="F93" s="791" t="s">
        <v>35</v>
      </c>
      <c r="G93" s="455" t="s">
        <v>56</v>
      </c>
      <c r="H93" s="791" t="s">
        <v>51</v>
      </c>
      <c r="I93" s="455" t="s">
        <v>2417</v>
      </c>
      <c r="J93" s="791" t="s">
        <v>52</v>
      </c>
      <c r="K93" s="791" t="s">
        <v>33</v>
      </c>
      <c r="L93" s="791" t="s">
        <v>53</v>
      </c>
      <c r="M93" s="791" t="s">
        <v>93</v>
      </c>
      <c r="N93" s="693"/>
    </row>
    <row r="94" spans="1:14" ht="52.8">
      <c r="A94" s="225" t="s">
        <v>5</v>
      </c>
      <c r="B94" s="788" t="s">
        <v>4</v>
      </c>
      <c r="C94" s="788" t="s">
        <v>2391</v>
      </c>
      <c r="D94" s="709" t="s">
        <v>2407</v>
      </c>
      <c r="E94" s="790" t="s">
        <v>1819</v>
      </c>
      <c r="F94" s="791" t="s">
        <v>35</v>
      </c>
      <c r="G94" s="455" t="s">
        <v>56</v>
      </c>
      <c r="H94" s="791" t="s">
        <v>93</v>
      </c>
      <c r="I94" s="455" t="s">
        <v>50</v>
      </c>
      <c r="J94" s="791" t="s">
        <v>52</v>
      </c>
      <c r="K94" s="791" t="s">
        <v>33</v>
      </c>
      <c r="L94" s="791" t="s">
        <v>53</v>
      </c>
      <c r="M94" s="791" t="s">
        <v>93</v>
      </c>
      <c r="N94" s="693"/>
    </row>
    <row r="95" spans="1:14" ht="105.6">
      <c r="A95" s="225" t="s">
        <v>5</v>
      </c>
      <c r="B95" s="788" t="s">
        <v>678</v>
      </c>
      <c r="C95" s="788" t="s">
        <v>2392</v>
      </c>
      <c r="D95" s="709" t="s">
        <v>2393</v>
      </c>
      <c r="E95" s="790" t="s">
        <v>1819</v>
      </c>
      <c r="F95" s="791" t="s">
        <v>35</v>
      </c>
      <c r="G95" s="455" t="s">
        <v>56</v>
      </c>
      <c r="H95" s="791" t="s">
        <v>51</v>
      </c>
      <c r="I95" s="455" t="s">
        <v>2408</v>
      </c>
      <c r="J95" s="791" t="s">
        <v>52</v>
      </c>
      <c r="K95" s="791" t="s">
        <v>33</v>
      </c>
      <c r="L95" s="791" t="s">
        <v>53</v>
      </c>
      <c r="M95" s="791" t="s">
        <v>93</v>
      </c>
      <c r="N95" s="693"/>
    </row>
    <row r="96" spans="1:14" ht="105.6">
      <c r="A96" s="225" t="s">
        <v>5</v>
      </c>
      <c r="B96" s="788" t="s">
        <v>678</v>
      </c>
      <c r="C96" s="788" t="s">
        <v>2392</v>
      </c>
      <c r="D96" s="709" t="s">
        <v>2394</v>
      </c>
      <c r="E96" s="790" t="s">
        <v>1819</v>
      </c>
      <c r="F96" s="791" t="s">
        <v>35</v>
      </c>
      <c r="G96" s="455" t="s">
        <v>56</v>
      </c>
      <c r="H96" s="791" t="s">
        <v>51</v>
      </c>
      <c r="I96" s="455" t="s">
        <v>1820</v>
      </c>
      <c r="J96" s="791" t="s">
        <v>52</v>
      </c>
      <c r="K96" s="791" t="s">
        <v>33</v>
      </c>
      <c r="L96" s="791" t="s">
        <v>53</v>
      </c>
      <c r="M96" s="791" t="s">
        <v>93</v>
      </c>
      <c r="N96" s="693"/>
    </row>
    <row r="97" spans="1:14" ht="105.6">
      <c r="A97" s="225" t="s">
        <v>5</v>
      </c>
      <c r="B97" s="788" t="s">
        <v>678</v>
      </c>
      <c r="C97" s="788" t="s">
        <v>2392</v>
      </c>
      <c r="D97" s="709" t="s">
        <v>2395</v>
      </c>
      <c r="E97" s="790" t="s">
        <v>1819</v>
      </c>
      <c r="F97" s="791" t="s">
        <v>35</v>
      </c>
      <c r="G97" s="455" t="s">
        <v>56</v>
      </c>
      <c r="H97" s="791" t="s">
        <v>51</v>
      </c>
      <c r="I97" s="455" t="s">
        <v>2409</v>
      </c>
      <c r="J97" s="791" t="s">
        <v>52</v>
      </c>
      <c r="K97" s="791" t="s">
        <v>33</v>
      </c>
      <c r="L97" s="791" t="s">
        <v>53</v>
      </c>
      <c r="M97" s="791" t="s">
        <v>93</v>
      </c>
      <c r="N97" s="693" t="s">
        <v>1822</v>
      </c>
    </row>
    <row r="98" spans="1:14" ht="105.6">
      <c r="A98" s="225" t="s">
        <v>5</v>
      </c>
      <c r="B98" s="788" t="s">
        <v>678</v>
      </c>
      <c r="C98" s="788" t="s">
        <v>2392</v>
      </c>
      <c r="D98" s="709" t="s">
        <v>2396</v>
      </c>
      <c r="E98" s="790" t="s">
        <v>1819</v>
      </c>
      <c r="F98" s="791" t="s">
        <v>35</v>
      </c>
      <c r="G98" s="455" t="s">
        <v>56</v>
      </c>
      <c r="H98" s="791" t="s">
        <v>51</v>
      </c>
      <c r="I98" s="455" t="s">
        <v>2409</v>
      </c>
      <c r="J98" s="791" t="s">
        <v>52</v>
      </c>
      <c r="K98" s="791" t="s">
        <v>33</v>
      </c>
      <c r="L98" s="791" t="s">
        <v>53</v>
      </c>
      <c r="M98" s="791" t="s">
        <v>93</v>
      </c>
      <c r="N98" s="693" t="s">
        <v>1822</v>
      </c>
    </row>
    <row r="99" spans="1:14" ht="105.6">
      <c r="A99" s="225" t="s">
        <v>5</v>
      </c>
      <c r="B99" s="788" t="s">
        <v>678</v>
      </c>
      <c r="C99" s="788" t="s">
        <v>2392</v>
      </c>
      <c r="D99" s="709" t="s">
        <v>2397</v>
      </c>
      <c r="E99" s="790" t="s">
        <v>1819</v>
      </c>
      <c r="F99" s="791" t="s">
        <v>35</v>
      </c>
      <c r="G99" s="455" t="s">
        <v>56</v>
      </c>
      <c r="H99" s="791" t="s">
        <v>51</v>
      </c>
      <c r="I99" s="455" t="s">
        <v>2409</v>
      </c>
      <c r="J99" s="791" t="s">
        <v>52</v>
      </c>
      <c r="K99" s="791" t="s">
        <v>33</v>
      </c>
      <c r="L99" s="791" t="s">
        <v>53</v>
      </c>
      <c r="M99" s="791" t="s">
        <v>93</v>
      </c>
      <c r="N99" s="693" t="s">
        <v>1822</v>
      </c>
    </row>
    <row r="100" spans="1:14" ht="105.6">
      <c r="A100" s="225" t="s">
        <v>5</v>
      </c>
      <c r="B100" s="788" t="s">
        <v>678</v>
      </c>
      <c r="C100" s="788" t="s">
        <v>2392</v>
      </c>
      <c r="D100" s="709" t="s">
        <v>2398</v>
      </c>
      <c r="E100" s="790" t="s">
        <v>1819</v>
      </c>
      <c r="F100" s="791" t="s">
        <v>35</v>
      </c>
      <c r="G100" s="455" t="s">
        <v>56</v>
      </c>
      <c r="H100" s="791" t="s">
        <v>93</v>
      </c>
      <c r="I100" s="455" t="s">
        <v>1821</v>
      </c>
      <c r="J100" s="791" t="s">
        <v>52</v>
      </c>
      <c r="K100" s="791" t="s">
        <v>33</v>
      </c>
      <c r="L100" s="791" t="s">
        <v>53</v>
      </c>
      <c r="M100" s="791" t="s">
        <v>93</v>
      </c>
      <c r="N100" s="693" t="s">
        <v>1822</v>
      </c>
    </row>
    <row r="101" spans="1:14" ht="105.6">
      <c r="A101" s="225" t="s">
        <v>5</v>
      </c>
      <c r="B101" s="788" t="s">
        <v>678</v>
      </c>
      <c r="C101" s="788" t="s">
        <v>2392</v>
      </c>
      <c r="D101" s="709" t="s">
        <v>2399</v>
      </c>
      <c r="E101" s="790" t="s">
        <v>1819</v>
      </c>
      <c r="F101" s="791" t="s">
        <v>35</v>
      </c>
      <c r="G101" s="455" t="s">
        <v>56</v>
      </c>
      <c r="H101" s="791" t="s">
        <v>93</v>
      </c>
      <c r="I101" s="455" t="s">
        <v>1821</v>
      </c>
      <c r="J101" s="791" t="s">
        <v>52</v>
      </c>
      <c r="K101" s="791" t="s">
        <v>33</v>
      </c>
      <c r="L101" s="791" t="s">
        <v>53</v>
      </c>
      <c r="M101" s="791" t="s">
        <v>93</v>
      </c>
      <c r="N101" s="693" t="s">
        <v>1822</v>
      </c>
    </row>
    <row r="102" spans="1:14" ht="105.6">
      <c r="A102" s="225" t="s">
        <v>5</v>
      </c>
      <c r="B102" s="788" t="s">
        <v>678</v>
      </c>
      <c r="C102" s="788" t="s">
        <v>2392</v>
      </c>
      <c r="D102" s="709" t="s">
        <v>2400</v>
      </c>
      <c r="E102" s="790" t="s">
        <v>1819</v>
      </c>
      <c r="F102" s="791" t="s">
        <v>35</v>
      </c>
      <c r="G102" s="455" t="s">
        <v>56</v>
      </c>
      <c r="H102" s="791" t="s">
        <v>51</v>
      </c>
      <c r="I102" s="455" t="s">
        <v>2409</v>
      </c>
      <c r="J102" s="791" t="s">
        <v>52</v>
      </c>
      <c r="K102" s="791" t="s">
        <v>33</v>
      </c>
      <c r="L102" s="791" t="s">
        <v>53</v>
      </c>
      <c r="M102" s="791" t="s">
        <v>93</v>
      </c>
      <c r="N102" s="693" t="s">
        <v>1822</v>
      </c>
    </row>
    <row r="103" spans="1:14" ht="105.6">
      <c r="A103" s="225" t="s">
        <v>5</v>
      </c>
      <c r="B103" s="788" t="s">
        <v>678</v>
      </c>
      <c r="C103" s="788" t="s">
        <v>2392</v>
      </c>
      <c r="D103" s="709" t="s">
        <v>2401</v>
      </c>
      <c r="E103" s="790" t="s">
        <v>1819</v>
      </c>
      <c r="F103" s="791" t="s">
        <v>35</v>
      </c>
      <c r="G103" s="455" t="s">
        <v>56</v>
      </c>
      <c r="H103" s="791" t="s">
        <v>51</v>
      </c>
      <c r="I103" s="455" t="s">
        <v>2409</v>
      </c>
      <c r="J103" s="791" t="s">
        <v>52</v>
      </c>
      <c r="K103" s="791" t="s">
        <v>33</v>
      </c>
      <c r="L103" s="791" t="s">
        <v>53</v>
      </c>
      <c r="M103" s="791" t="s">
        <v>93</v>
      </c>
      <c r="N103" s="693" t="s">
        <v>1822</v>
      </c>
    </row>
    <row r="104" spans="1:14" ht="105.6">
      <c r="A104" s="225" t="s">
        <v>5</v>
      </c>
      <c r="B104" s="788" t="s">
        <v>678</v>
      </c>
      <c r="C104" s="788" t="s">
        <v>2392</v>
      </c>
      <c r="D104" s="709" t="s">
        <v>2402</v>
      </c>
      <c r="E104" s="790" t="s">
        <v>1819</v>
      </c>
      <c r="F104" s="791" t="s">
        <v>35</v>
      </c>
      <c r="G104" s="455" t="s">
        <v>56</v>
      </c>
      <c r="H104" s="791" t="s">
        <v>51</v>
      </c>
      <c r="I104" s="455" t="s">
        <v>2409</v>
      </c>
      <c r="J104" s="791" t="s">
        <v>52</v>
      </c>
      <c r="K104" s="791" t="s">
        <v>33</v>
      </c>
      <c r="L104" s="791" t="s">
        <v>53</v>
      </c>
      <c r="M104" s="791" t="s">
        <v>93</v>
      </c>
      <c r="N104" s="693" t="s">
        <v>1822</v>
      </c>
    </row>
    <row r="105" spans="1:14" ht="105.6">
      <c r="A105" s="225" t="s">
        <v>5</v>
      </c>
      <c r="B105" s="788" t="s">
        <v>678</v>
      </c>
      <c r="C105" s="788" t="s">
        <v>2392</v>
      </c>
      <c r="D105" s="709" t="s">
        <v>2403</v>
      </c>
      <c r="E105" s="790" t="s">
        <v>1819</v>
      </c>
      <c r="F105" s="791" t="s">
        <v>35</v>
      </c>
      <c r="G105" s="455" t="s">
        <v>56</v>
      </c>
      <c r="H105" s="791" t="s">
        <v>51</v>
      </c>
      <c r="I105" s="455" t="s">
        <v>2409</v>
      </c>
      <c r="J105" s="791" t="s">
        <v>52</v>
      </c>
      <c r="K105" s="791" t="s">
        <v>33</v>
      </c>
      <c r="L105" s="791" t="s">
        <v>53</v>
      </c>
      <c r="M105" s="791" t="s">
        <v>93</v>
      </c>
      <c r="N105" s="693" t="s">
        <v>1822</v>
      </c>
    </row>
    <row r="106" spans="1:14">
      <c r="A106" s="225" t="s">
        <v>5</v>
      </c>
      <c r="B106" s="248" t="s">
        <v>678</v>
      </c>
      <c r="C106" s="248" t="s">
        <v>2392</v>
      </c>
      <c r="D106" s="247" t="s">
        <v>2404</v>
      </c>
      <c r="E106" s="227" t="s">
        <v>2411</v>
      </c>
      <c r="F106" s="228" t="s">
        <v>93</v>
      </c>
      <c r="G106" s="228" t="s">
        <v>93</v>
      </c>
      <c r="H106" s="228" t="s">
        <v>93</v>
      </c>
      <c r="I106" s="228" t="s">
        <v>93</v>
      </c>
      <c r="J106" s="228" t="s">
        <v>93</v>
      </c>
      <c r="K106" s="228" t="s">
        <v>93</v>
      </c>
      <c r="L106" s="228" t="s">
        <v>93</v>
      </c>
      <c r="M106" s="228" t="s">
        <v>93</v>
      </c>
      <c r="N106" s="230"/>
    </row>
    <row r="107" spans="1:14" ht="105.6">
      <c r="A107" s="225" t="s">
        <v>5</v>
      </c>
      <c r="B107" s="788" t="s">
        <v>678</v>
      </c>
      <c r="C107" s="788" t="s">
        <v>2392</v>
      </c>
      <c r="D107" s="709" t="s">
        <v>2405</v>
      </c>
      <c r="E107" s="790" t="s">
        <v>1819</v>
      </c>
      <c r="F107" s="791" t="s">
        <v>35</v>
      </c>
      <c r="G107" s="455" t="s">
        <v>56</v>
      </c>
      <c r="H107" s="791" t="s">
        <v>93</v>
      </c>
      <c r="I107" s="455" t="s">
        <v>2418</v>
      </c>
      <c r="J107" s="791" t="s">
        <v>52</v>
      </c>
      <c r="K107" s="791" t="s">
        <v>33</v>
      </c>
      <c r="L107" s="791" t="s">
        <v>53</v>
      </c>
      <c r="M107" s="791" t="s">
        <v>93</v>
      </c>
      <c r="N107" s="693" t="s">
        <v>1822</v>
      </c>
    </row>
    <row r="108" spans="1:14" ht="105.6">
      <c r="A108" s="225" t="s">
        <v>5</v>
      </c>
      <c r="B108" s="788" t="s">
        <v>678</v>
      </c>
      <c r="C108" s="788" t="s">
        <v>2392</v>
      </c>
      <c r="D108" s="709" t="s">
        <v>2406</v>
      </c>
      <c r="E108" s="790" t="s">
        <v>1819</v>
      </c>
      <c r="F108" s="791" t="s">
        <v>35</v>
      </c>
      <c r="G108" s="455" t="s">
        <v>56</v>
      </c>
      <c r="H108" s="791" t="s">
        <v>51</v>
      </c>
      <c r="I108" s="455" t="s">
        <v>2412</v>
      </c>
      <c r="J108" s="791" t="s">
        <v>52</v>
      </c>
      <c r="K108" s="791" t="s">
        <v>33</v>
      </c>
      <c r="L108" s="791" t="s">
        <v>53</v>
      </c>
      <c r="M108" s="791" t="s">
        <v>93</v>
      </c>
      <c r="N108" s="693" t="s">
        <v>1822</v>
      </c>
    </row>
    <row r="109" spans="1:14" ht="105.6">
      <c r="A109" s="225" t="s">
        <v>5</v>
      </c>
      <c r="B109" s="788" t="s">
        <v>678</v>
      </c>
      <c r="C109" s="788" t="s">
        <v>2392</v>
      </c>
      <c r="D109" s="709" t="s">
        <v>2407</v>
      </c>
      <c r="E109" s="790" t="s">
        <v>1819</v>
      </c>
      <c r="F109" s="791" t="s">
        <v>35</v>
      </c>
      <c r="G109" s="455" t="s">
        <v>56</v>
      </c>
      <c r="H109" s="791" t="s">
        <v>93</v>
      </c>
      <c r="I109" s="455" t="s">
        <v>2418</v>
      </c>
      <c r="J109" s="791" t="s">
        <v>52</v>
      </c>
      <c r="K109" s="791" t="s">
        <v>33</v>
      </c>
      <c r="L109" s="791" t="s">
        <v>53</v>
      </c>
      <c r="M109" s="791" t="s">
        <v>93</v>
      </c>
      <c r="N109" s="693" t="s">
        <v>1822</v>
      </c>
    </row>
  </sheetData>
  <autoFilter ref="A1:N109"/>
  <mergeCells count="1">
    <mergeCell ref="A2:L3"/>
  </mergeCells>
  <dataValidations count="1">
    <dataValidation type="list" allowBlank="1" showInputMessage="1" showErrorMessage="1" sqref="F39:F42 F84:F87 F74:F82 F69:F72 F107:F109 F62:F67 F5:F14 F32:F37 F89:F105 F17:F30 F47:F59">
      <formula1>#REF!</formula1>
    </dataValidation>
  </dataValidations>
  <pageMargins left="0.70866141732283472" right="0.70866141732283472" top="0.74803149606299213" bottom="0.74803149606299213" header="0.31496062992125984" footer="0.31496062992125984"/>
  <pageSetup paperSize="8" scale="83" orientation="landscape" r:id="rId1"/>
  <headerFooter alignWithMargins="0">
    <oddHeader>&amp;RAnnex 2 - ESP_WP-2021_Tables</oddHeader>
    <oddFooter>&amp;C&amp;P /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A5:A22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M2338"/>
  <sheetViews>
    <sheetView tabSelected="1" view="pageBreakPreview" topLeftCell="A2314" zoomScale="60" zoomScaleNormal="85" workbookViewId="0">
      <selection activeCell="L303" sqref="L303"/>
    </sheetView>
  </sheetViews>
  <sheetFormatPr defaultColWidth="11.44140625" defaultRowHeight="13.2"/>
  <cols>
    <col min="1" max="1" width="5.21875" style="12" customWidth="1"/>
    <col min="2" max="2" width="32.21875" style="669" customWidth="1"/>
    <col min="3" max="3" width="42" style="669" customWidth="1"/>
    <col min="4" max="4" width="14.5546875" style="12" customWidth="1"/>
    <col min="5" max="5" width="11.33203125" style="12" customWidth="1"/>
    <col min="6" max="6" width="25" style="669" bestFit="1" customWidth="1"/>
    <col min="7" max="7" width="15.33203125" style="12" customWidth="1"/>
    <col min="8" max="8" width="21.44140625" style="669" customWidth="1"/>
    <col min="9" max="9" width="13.33203125" style="12" customWidth="1"/>
    <col min="10" max="10" width="12.33203125" style="12" customWidth="1"/>
    <col min="11" max="11" width="43" style="783" customWidth="1"/>
    <col min="12" max="12" width="25.6640625" style="12" bestFit="1" customWidth="1"/>
    <col min="13" max="13" width="13.109375" style="12" bestFit="1" customWidth="1"/>
    <col min="14" max="16384" width="11.44140625" style="12"/>
  </cols>
  <sheetData>
    <row r="1" spans="1:13" ht="13.8" thickBot="1">
      <c r="A1" s="30" t="s">
        <v>291</v>
      </c>
    </row>
    <row r="2" spans="1:13">
      <c r="A2" s="490"/>
      <c r="B2" s="491"/>
      <c r="C2" s="491"/>
      <c r="D2" s="491"/>
      <c r="E2" s="491"/>
      <c r="F2" s="491"/>
      <c r="G2" s="491"/>
      <c r="H2" s="491"/>
      <c r="I2" s="492"/>
      <c r="J2" s="426" t="s">
        <v>29</v>
      </c>
      <c r="K2" s="597" t="s">
        <v>2119</v>
      </c>
    </row>
    <row r="3" spans="1:13" ht="13.8" thickBot="1">
      <c r="A3" s="486"/>
      <c r="B3" s="487"/>
      <c r="C3" s="487"/>
      <c r="D3" s="487"/>
      <c r="E3" s="487"/>
      <c r="F3" s="487"/>
      <c r="G3" s="487"/>
      <c r="H3" s="487"/>
      <c r="I3" s="488"/>
      <c r="J3" s="425" t="s">
        <v>30</v>
      </c>
      <c r="K3" s="582" t="s">
        <v>2599</v>
      </c>
    </row>
    <row r="4" spans="1:13" ht="39" customHeight="1" thickBot="1">
      <c r="A4" s="52" t="s">
        <v>0</v>
      </c>
      <c r="B4" s="11" t="s">
        <v>28</v>
      </c>
      <c r="C4" s="6" t="s">
        <v>161</v>
      </c>
      <c r="D4" s="7" t="s">
        <v>162</v>
      </c>
      <c r="E4" s="53" t="s">
        <v>146</v>
      </c>
      <c r="F4" s="8" t="s">
        <v>167</v>
      </c>
      <c r="G4" s="45" t="s">
        <v>18</v>
      </c>
      <c r="H4" s="9" t="s">
        <v>168</v>
      </c>
      <c r="I4" s="9" t="s">
        <v>66</v>
      </c>
      <c r="J4" s="205" t="s">
        <v>169</v>
      </c>
      <c r="K4" s="796" t="s">
        <v>14</v>
      </c>
      <c r="L4" s="31"/>
      <c r="M4" s="31"/>
    </row>
    <row r="5" spans="1:13" s="122" customFormat="1" ht="26.4">
      <c r="A5" s="430" t="s">
        <v>5</v>
      </c>
      <c r="B5" s="695" t="s">
        <v>2429</v>
      </c>
      <c r="C5" s="695" t="s">
        <v>43</v>
      </c>
      <c r="D5" s="385" t="s">
        <v>2440</v>
      </c>
      <c r="E5" s="385" t="s">
        <v>147</v>
      </c>
      <c r="F5" s="695" t="s">
        <v>1872</v>
      </c>
      <c r="G5" s="385" t="s">
        <v>50</v>
      </c>
      <c r="H5" s="695" t="s">
        <v>6</v>
      </c>
      <c r="I5" s="385" t="s">
        <v>1824</v>
      </c>
      <c r="J5" s="431">
        <v>1</v>
      </c>
      <c r="K5" s="709" t="s">
        <v>1822</v>
      </c>
    </row>
    <row r="6" spans="1:13" s="122" customFormat="1" ht="26.4">
      <c r="A6" s="430" t="s">
        <v>5</v>
      </c>
      <c r="B6" s="695" t="s">
        <v>2429</v>
      </c>
      <c r="C6" s="695" t="s">
        <v>43</v>
      </c>
      <c r="D6" s="385" t="s">
        <v>15</v>
      </c>
      <c r="E6" s="385" t="s">
        <v>147</v>
      </c>
      <c r="F6" s="695" t="s">
        <v>1872</v>
      </c>
      <c r="G6" s="385" t="s">
        <v>50</v>
      </c>
      <c r="H6" s="695" t="s">
        <v>6</v>
      </c>
      <c r="I6" s="385" t="s">
        <v>1824</v>
      </c>
      <c r="J6" s="431">
        <v>1</v>
      </c>
      <c r="K6" s="709" t="s">
        <v>1822</v>
      </c>
    </row>
    <row r="7" spans="1:13" s="122" customFormat="1" ht="26.4">
      <c r="A7" s="430" t="s">
        <v>5</v>
      </c>
      <c r="B7" s="695" t="s">
        <v>2429</v>
      </c>
      <c r="C7" s="695" t="s">
        <v>43</v>
      </c>
      <c r="D7" s="385" t="s">
        <v>2436</v>
      </c>
      <c r="E7" s="385" t="s">
        <v>147</v>
      </c>
      <c r="F7" s="695" t="s">
        <v>1872</v>
      </c>
      <c r="G7" s="385" t="s">
        <v>50</v>
      </c>
      <c r="H7" s="695" t="s">
        <v>6</v>
      </c>
      <c r="I7" s="385" t="s">
        <v>1824</v>
      </c>
      <c r="J7" s="431">
        <v>1</v>
      </c>
      <c r="K7" s="709" t="s">
        <v>1822</v>
      </c>
    </row>
    <row r="8" spans="1:13" s="122" customFormat="1" ht="26.4">
      <c r="A8" s="430" t="s">
        <v>5</v>
      </c>
      <c r="B8" s="695" t="s">
        <v>2429</v>
      </c>
      <c r="C8" s="695" t="s">
        <v>1825</v>
      </c>
      <c r="D8" s="385" t="s">
        <v>2437</v>
      </c>
      <c r="E8" s="385" t="s">
        <v>147</v>
      </c>
      <c r="F8" s="695" t="s">
        <v>1872</v>
      </c>
      <c r="G8" s="385" t="s">
        <v>50</v>
      </c>
      <c r="H8" s="695" t="s">
        <v>6</v>
      </c>
      <c r="I8" s="385" t="s">
        <v>1824</v>
      </c>
      <c r="J8" s="431">
        <v>1</v>
      </c>
      <c r="K8" s="709" t="s">
        <v>1822</v>
      </c>
    </row>
    <row r="9" spans="1:13" s="122" customFormat="1" ht="26.4">
      <c r="A9" s="430" t="s">
        <v>5</v>
      </c>
      <c r="B9" s="695" t="s">
        <v>2429</v>
      </c>
      <c r="C9" s="695" t="s">
        <v>1825</v>
      </c>
      <c r="D9" s="385" t="s">
        <v>2439</v>
      </c>
      <c r="E9" s="385" t="s">
        <v>147</v>
      </c>
      <c r="F9" s="695" t="s">
        <v>1872</v>
      </c>
      <c r="G9" s="385" t="s">
        <v>50</v>
      </c>
      <c r="H9" s="695" t="s">
        <v>6</v>
      </c>
      <c r="I9" s="385" t="s">
        <v>1824</v>
      </c>
      <c r="J9" s="431">
        <v>1</v>
      </c>
      <c r="K9" s="709" t="s">
        <v>1822</v>
      </c>
    </row>
    <row r="10" spans="1:13" s="122" customFormat="1" ht="26.4">
      <c r="A10" s="430" t="s">
        <v>5</v>
      </c>
      <c r="B10" s="695" t="s">
        <v>2429</v>
      </c>
      <c r="C10" s="695" t="s">
        <v>1825</v>
      </c>
      <c r="D10" s="385" t="s">
        <v>15</v>
      </c>
      <c r="E10" s="385" t="s">
        <v>147</v>
      </c>
      <c r="F10" s="695" t="s">
        <v>1872</v>
      </c>
      <c r="G10" s="385" t="s">
        <v>50</v>
      </c>
      <c r="H10" s="695" t="s">
        <v>6</v>
      </c>
      <c r="I10" s="385" t="s">
        <v>1824</v>
      </c>
      <c r="J10" s="431">
        <v>1</v>
      </c>
      <c r="K10" s="709" t="s">
        <v>1822</v>
      </c>
    </row>
    <row r="11" spans="1:13" s="122" customFormat="1" ht="26.4">
      <c r="A11" s="430" t="s">
        <v>5</v>
      </c>
      <c r="B11" s="695" t="s">
        <v>2429</v>
      </c>
      <c r="C11" s="695" t="s">
        <v>1828</v>
      </c>
      <c r="D11" s="385" t="s">
        <v>15</v>
      </c>
      <c r="E11" s="385" t="s">
        <v>147</v>
      </c>
      <c r="F11" s="695" t="s">
        <v>1872</v>
      </c>
      <c r="G11" s="385" t="s">
        <v>50</v>
      </c>
      <c r="H11" s="695" t="s">
        <v>6</v>
      </c>
      <c r="I11" s="385" t="s">
        <v>1824</v>
      </c>
      <c r="J11" s="431">
        <v>1</v>
      </c>
      <c r="K11" s="709" t="s">
        <v>1822</v>
      </c>
    </row>
    <row r="12" spans="1:13" s="122" customFormat="1" ht="26.4">
      <c r="A12" s="430" t="s">
        <v>5</v>
      </c>
      <c r="B12" s="695" t="s">
        <v>2429</v>
      </c>
      <c r="C12" s="695" t="s">
        <v>1828</v>
      </c>
      <c r="D12" s="385" t="s">
        <v>2433</v>
      </c>
      <c r="E12" s="385" t="s">
        <v>147</v>
      </c>
      <c r="F12" s="695" t="s">
        <v>1872</v>
      </c>
      <c r="G12" s="385" t="s">
        <v>50</v>
      </c>
      <c r="H12" s="695" t="s">
        <v>6</v>
      </c>
      <c r="I12" s="385" t="s">
        <v>1824</v>
      </c>
      <c r="J12" s="431">
        <v>1</v>
      </c>
      <c r="K12" s="709" t="s">
        <v>1822</v>
      </c>
    </row>
    <row r="13" spans="1:13" s="122" customFormat="1" ht="26.4">
      <c r="A13" s="430" t="s">
        <v>5</v>
      </c>
      <c r="B13" s="695" t="s">
        <v>2429</v>
      </c>
      <c r="C13" s="695" t="s">
        <v>1828</v>
      </c>
      <c r="D13" s="385" t="s">
        <v>2434</v>
      </c>
      <c r="E13" s="385" t="s">
        <v>147</v>
      </c>
      <c r="F13" s="695" t="s">
        <v>1872</v>
      </c>
      <c r="G13" s="385" t="s">
        <v>50</v>
      </c>
      <c r="H13" s="695" t="s">
        <v>6</v>
      </c>
      <c r="I13" s="385" t="s">
        <v>1824</v>
      </c>
      <c r="J13" s="431">
        <v>1</v>
      </c>
      <c r="K13" s="709" t="s">
        <v>1822</v>
      </c>
    </row>
    <row r="14" spans="1:13" s="122" customFormat="1" ht="26.4">
      <c r="A14" s="430" t="s">
        <v>5</v>
      </c>
      <c r="B14" s="695" t="s">
        <v>2429</v>
      </c>
      <c r="C14" s="695" t="s">
        <v>1828</v>
      </c>
      <c r="D14" s="385" t="s">
        <v>2430</v>
      </c>
      <c r="E14" s="385" t="s">
        <v>147</v>
      </c>
      <c r="F14" s="695" t="s">
        <v>1872</v>
      </c>
      <c r="G14" s="385" t="s">
        <v>50</v>
      </c>
      <c r="H14" s="695" t="s">
        <v>6</v>
      </c>
      <c r="I14" s="385" t="s">
        <v>1824</v>
      </c>
      <c r="J14" s="431">
        <v>1</v>
      </c>
      <c r="K14" s="709" t="s">
        <v>1822</v>
      </c>
    </row>
    <row r="15" spans="1:13" s="122" customFormat="1" ht="26.4">
      <c r="A15" s="430" t="s">
        <v>5</v>
      </c>
      <c r="B15" s="695" t="s">
        <v>2429</v>
      </c>
      <c r="C15" s="695" t="s">
        <v>1829</v>
      </c>
      <c r="D15" s="385" t="s">
        <v>2439</v>
      </c>
      <c r="E15" s="385" t="s">
        <v>147</v>
      </c>
      <c r="F15" s="695" t="s">
        <v>1872</v>
      </c>
      <c r="G15" s="385" t="s">
        <v>50</v>
      </c>
      <c r="H15" s="695" t="s">
        <v>6</v>
      </c>
      <c r="I15" s="385" t="s">
        <v>1824</v>
      </c>
      <c r="J15" s="431">
        <v>1</v>
      </c>
      <c r="K15" s="709" t="s">
        <v>1822</v>
      </c>
    </row>
    <row r="16" spans="1:13" s="122" customFormat="1" ht="26.4">
      <c r="A16" s="430" t="s">
        <v>5</v>
      </c>
      <c r="B16" s="695" t="s">
        <v>2429</v>
      </c>
      <c r="C16" s="695" t="s">
        <v>1829</v>
      </c>
      <c r="D16" s="385" t="s">
        <v>15</v>
      </c>
      <c r="E16" s="385" t="s">
        <v>147</v>
      </c>
      <c r="F16" s="695" t="s">
        <v>1872</v>
      </c>
      <c r="G16" s="385" t="s">
        <v>50</v>
      </c>
      <c r="H16" s="695" t="s">
        <v>6</v>
      </c>
      <c r="I16" s="385" t="s">
        <v>1824</v>
      </c>
      <c r="J16" s="431">
        <v>1</v>
      </c>
      <c r="K16" s="709" t="s">
        <v>1822</v>
      </c>
    </row>
    <row r="17" spans="1:11" s="122" customFormat="1" ht="26.4">
      <c r="A17" s="430" t="s">
        <v>5</v>
      </c>
      <c r="B17" s="695" t="s">
        <v>2429</v>
      </c>
      <c r="C17" s="695" t="s">
        <v>1830</v>
      </c>
      <c r="D17" s="385" t="s">
        <v>2440</v>
      </c>
      <c r="E17" s="385" t="s">
        <v>147</v>
      </c>
      <c r="F17" s="695" t="s">
        <v>1872</v>
      </c>
      <c r="G17" s="385" t="s">
        <v>50</v>
      </c>
      <c r="H17" s="695" t="s">
        <v>6</v>
      </c>
      <c r="I17" s="385" t="s">
        <v>1824</v>
      </c>
      <c r="J17" s="431">
        <v>1</v>
      </c>
      <c r="K17" s="709" t="s">
        <v>1822</v>
      </c>
    </row>
    <row r="18" spans="1:11" s="122" customFormat="1" ht="26.4">
      <c r="A18" s="430" t="s">
        <v>5</v>
      </c>
      <c r="B18" s="695" t="s">
        <v>2429</v>
      </c>
      <c r="C18" s="695" t="s">
        <v>1830</v>
      </c>
      <c r="D18" s="385" t="s">
        <v>15</v>
      </c>
      <c r="E18" s="385" t="s">
        <v>147</v>
      </c>
      <c r="F18" s="695" t="s">
        <v>1872</v>
      </c>
      <c r="G18" s="385" t="s">
        <v>50</v>
      </c>
      <c r="H18" s="695" t="s">
        <v>6</v>
      </c>
      <c r="I18" s="385" t="s">
        <v>1824</v>
      </c>
      <c r="J18" s="431">
        <v>1</v>
      </c>
      <c r="K18" s="709" t="s">
        <v>1822</v>
      </c>
    </row>
    <row r="19" spans="1:11" s="122" customFormat="1" ht="26.4">
      <c r="A19" s="430" t="s">
        <v>5</v>
      </c>
      <c r="B19" s="695" t="s">
        <v>2429</v>
      </c>
      <c r="C19" s="695" t="s">
        <v>1830</v>
      </c>
      <c r="D19" s="385" t="s">
        <v>2433</v>
      </c>
      <c r="E19" s="385" t="s">
        <v>147</v>
      </c>
      <c r="F19" s="695" t="s">
        <v>1872</v>
      </c>
      <c r="G19" s="385" t="s">
        <v>50</v>
      </c>
      <c r="H19" s="695" t="s">
        <v>6</v>
      </c>
      <c r="I19" s="385" t="s">
        <v>1824</v>
      </c>
      <c r="J19" s="431">
        <v>1</v>
      </c>
      <c r="K19" s="709" t="s">
        <v>1822</v>
      </c>
    </row>
    <row r="20" spans="1:11" s="122" customFormat="1" ht="26.4">
      <c r="A20" s="430" t="s">
        <v>5</v>
      </c>
      <c r="B20" s="695" t="s">
        <v>2429</v>
      </c>
      <c r="C20" s="695" t="s">
        <v>1830</v>
      </c>
      <c r="D20" s="385" t="s">
        <v>2435</v>
      </c>
      <c r="E20" s="385" t="s">
        <v>147</v>
      </c>
      <c r="F20" s="695" t="s">
        <v>1872</v>
      </c>
      <c r="G20" s="385" t="s">
        <v>50</v>
      </c>
      <c r="H20" s="695" t="s">
        <v>6</v>
      </c>
      <c r="I20" s="385" t="s">
        <v>1824</v>
      </c>
      <c r="J20" s="431">
        <v>1</v>
      </c>
      <c r="K20" s="709" t="s">
        <v>2600</v>
      </c>
    </row>
    <row r="21" spans="1:11" s="122" customFormat="1" ht="26.4">
      <c r="A21" s="430" t="s">
        <v>5</v>
      </c>
      <c r="B21" s="695" t="s">
        <v>2429</v>
      </c>
      <c r="C21" s="695" t="s">
        <v>1830</v>
      </c>
      <c r="D21" s="385" t="s">
        <v>2434</v>
      </c>
      <c r="E21" s="385" t="s">
        <v>147</v>
      </c>
      <c r="F21" s="695" t="s">
        <v>1872</v>
      </c>
      <c r="G21" s="385" t="s">
        <v>50</v>
      </c>
      <c r="H21" s="695" t="s">
        <v>6</v>
      </c>
      <c r="I21" s="385" t="s">
        <v>1824</v>
      </c>
      <c r="J21" s="431">
        <v>1</v>
      </c>
      <c r="K21" s="709" t="s">
        <v>1822</v>
      </c>
    </row>
    <row r="22" spans="1:11" s="122" customFormat="1" ht="26.4">
      <c r="A22" s="430" t="s">
        <v>5</v>
      </c>
      <c r="B22" s="695" t="s">
        <v>2429</v>
      </c>
      <c r="C22" s="695" t="s">
        <v>1831</v>
      </c>
      <c r="D22" s="385" t="s">
        <v>2435</v>
      </c>
      <c r="E22" s="385" t="s">
        <v>147</v>
      </c>
      <c r="F22" s="695" t="s">
        <v>1872</v>
      </c>
      <c r="G22" s="385" t="s">
        <v>50</v>
      </c>
      <c r="H22" s="695" t="s">
        <v>6</v>
      </c>
      <c r="I22" s="385" t="s">
        <v>1824</v>
      </c>
      <c r="J22" s="431">
        <v>1</v>
      </c>
      <c r="K22" s="709" t="s">
        <v>1822</v>
      </c>
    </row>
    <row r="23" spans="1:11" s="122" customFormat="1" ht="26.4">
      <c r="A23" s="430" t="s">
        <v>5</v>
      </c>
      <c r="B23" s="695" t="s">
        <v>2429</v>
      </c>
      <c r="C23" s="695" t="s">
        <v>1832</v>
      </c>
      <c r="D23" s="385" t="s">
        <v>2437</v>
      </c>
      <c r="E23" s="385" t="s">
        <v>147</v>
      </c>
      <c r="F23" s="695" t="s">
        <v>1872</v>
      </c>
      <c r="G23" s="385" t="s">
        <v>50</v>
      </c>
      <c r="H23" s="695" t="s">
        <v>6</v>
      </c>
      <c r="I23" s="385" t="s">
        <v>1824</v>
      </c>
      <c r="J23" s="431">
        <v>1</v>
      </c>
      <c r="K23" s="709" t="s">
        <v>1822</v>
      </c>
    </row>
    <row r="24" spans="1:11" s="122" customFormat="1" ht="26.4">
      <c r="A24" s="430" t="s">
        <v>5</v>
      </c>
      <c r="B24" s="695" t="s">
        <v>2429</v>
      </c>
      <c r="C24" s="695" t="s">
        <v>1832</v>
      </c>
      <c r="D24" s="385" t="s">
        <v>2439</v>
      </c>
      <c r="E24" s="385" t="s">
        <v>147</v>
      </c>
      <c r="F24" s="695" t="s">
        <v>1872</v>
      </c>
      <c r="G24" s="385" t="s">
        <v>50</v>
      </c>
      <c r="H24" s="695" t="s">
        <v>6</v>
      </c>
      <c r="I24" s="385" t="s">
        <v>1824</v>
      </c>
      <c r="J24" s="431">
        <v>1</v>
      </c>
      <c r="K24" s="709" t="s">
        <v>1822</v>
      </c>
    </row>
    <row r="25" spans="1:11" s="122" customFormat="1" ht="26.4">
      <c r="A25" s="430" t="s">
        <v>5</v>
      </c>
      <c r="B25" s="695" t="s">
        <v>2429</v>
      </c>
      <c r="C25" s="695" t="s">
        <v>1832</v>
      </c>
      <c r="D25" s="385" t="s">
        <v>15</v>
      </c>
      <c r="E25" s="385" t="s">
        <v>147</v>
      </c>
      <c r="F25" s="695" t="s">
        <v>1872</v>
      </c>
      <c r="G25" s="385" t="s">
        <v>50</v>
      </c>
      <c r="H25" s="695" t="s">
        <v>6</v>
      </c>
      <c r="I25" s="385" t="s">
        <v>1824</v>
      </c>
      <c r="J25" s="431">
        <v>1</v>
      </c>
      <c r="K25" s="709" t="s">
        <v>1822</v>
      </c>
    </row>
    <row r="26" spans="1:11" s="122" customFormat="1" ht="26.4">
      <c r="A26" s="430" t="s">
        <v>5</v>
      </c>
      <c r="B26" s="695" t="s">
        <v>2429</v>
      </c>
      <c r="C26" s="695" t="s">
        <v>1833</v>
      </c>
      <c r="D26" s="385" t="s">
        <v>2440</v>
      </c>
      <c r="E26" s="385" t="s">
        <v>147</v>
      </c>
      <c r="F26" s="695" t="s">
        <v>1872</v>
      </c>
      <c r="G26" s="385" t="s">
        <v>50</v>
      </c>
      <c r="H26" s="695" t="s">
        <v>6</v>
      </c>
      <c r="I26" s="385" t="s">
        <v>1824</v>
      </c>
      <c r="J26" s="431">
        <v>1</v>
      </c>
      <c r="K26" s="709" t="s">
        <v>1822</v>
      </c>
    </row>
    <row r="27" spans="1:11" s="122" customFormat="1" ht="26.4">
      <c r="A27" s="430" t="s">
        <v>5</v>
      </c>
      <c r="B27" s="695" t="s">
        <v>2429</v>
      </c>
      <c r="C27" s="695" t="s">
        <v>1833</v>
      </c>
      <c r="D27" s="385" t="s">
        <v>15</v>
      </c>
      <c r="E27" s="385" t="s">
        <v>147</v>
      </c>
      <c r="F27" s="695" t="s">
        <v>1872</v>
      </c>
      <c r="G27" s="385" t="s">
        <v>50</v>
      </c>
      <c r="H27" s="695" t="s">
        <v>6</v>
      </c>
      <c r="I27" s="385" t="s">
        <v>1824</v>
      </c>
      <c r="J27" s="431">
        <v>1</v>
      </c>
      <c r="K27" s="709" t="s">
        <v>1822</v>
      </c>
    </row>
    <row r="28" spans="1:11" s="122" customFormat="1" ht="26.4">
      <c r="A28" s="430" t="s">
        <v>5</v>
      </c>
      <c r="B28" s="695" t="s">
        <v>2429</v>
      </c>
      <c r="C28" s="695" t="s">
        <v>1833</v>
      </c>
      <c r="D28" s="385" t="s">
        <v>2433</v>
      </c>
      <c r="E28" s="385" t="s">
        <v>147</v>
      </c>
      <c r="F28" s="695" t="s">
        <v>1872</v>
      </c>
      <c r="G28" s="385" t="s">
        <v>50</v>
      </c>
      <c r="H28" s="695" t="s">
        <v>6</v>
      </c>
      <c r="I28" s="385" t="s">
        <v>1824</v>
      </c>
      <c r="J28" s="431">
        <v>1</v>
      </c>
      <c r="K28" s="709" t="s">
        <v>1822</v>
      </c>
    </row>
    <row r="29" spans="1:11" s="122" customFormat="1" ht="26.4">
      <c r="A29" s="430" t="s">
        <v>5</v>
      </c>
      <c r="B29" s="695" t="s">
        <v>2429</v>
      </c>
      <c r="C29" s="695" t="s">
        <v>1833</v>
      </c>
      <c r="D29" s="385" t="s">
        <v>2434</v>
      </c>
      <c r="E29" s="385" t="s">
        <v>147</v>
      </c>
      <c r="F29" s="695" t="s">
        <v>1872</v>
      </c>
      <c r="G29" s="385" t="s">
        <v>50</v>
      </c>
      <c r="H29" s="695" t="s">
        <v>6</v>
      </c>
      <c r="I29" s="385" t="s">
        <v>1824</v>
      </c>
      <c r="J29" s="431">
        <v>1</v>
      </c>
      <c r="K29" s="709" t="s">
        <v>1822</v>
      </c>
    </row>
    <row r="30" spans="1:11" s="122" customFormat="1" ht="26.4">
      <c r="A30" s="430" t="s">
        <v>5</v>
      </c>
      <c r="B30" s="695" t="s">
        <v>2431</v>
      </c>
      <c r="C30" s="695" t="s">
        <v>1829</v>
      </c>
      <c r="D30" s="385" t="s">
        <v>2440</v>
      </c>
      <c r="E30" s="385" t="s">
        <v>147</v>
      </c>
      <c r="F30" s="695" t="s">
        <v>1872</v>
      </c>
      <c r="G30" s="385" t="s">
        <v>50</v>
      </c>
      <c r="H30" s="695" t="s">
        <v>6</v>
      </c>
      <c r="I30" s="385" t="s">
        <v>1824</v>
      </c>
      <c r="J30" s="431">
        <v>1</v>
      </c>
      <c r="K30" s="709" t="s">
        <v>2601</v>
      </c>
    </row>
    <row r="31" spans="1:11" s="122" customFormat="1" ht="26.4">
      <c r="A31" s="430" t="s">
        <v>5</v>
      </c>
      <c r="B31" s="695" t="s">
        <v>2431</v>
      </c>
      <c r="C31" s="695" t="s">
        <v>1830</v>
      </c>
      <c r="D31" s="385" t="s">
        <v>2440</v>
      </c>
      <c r="E31" s="385" t="s">
        <v>147</v>
      </c>
      <c r="F31" s="695" t="s">
        <v>1872</v>
      </c>
      <c r="G31" s="385" t="s">
        <v>50</v>
      </c>
      <c r="H31" s="695" t="s">
        <v>6</v>
      </c>
      <c r="I31" s="385" t="s">
        <v>1824</v>
      </c>
      <c r="J31" s="431">
        <v>1</v>
      </c>
      <c r="K31" s="709" t="s">
        <v>2601</v>
      </c>
    </row>
    <row r="32" spans="1:11" s="122" customFormat="1" ht="26.4">
      <c r="A32" s="430" t="s">
        <v>5</v>
      </c>
      <c r="B32" s="695" t="s">
        <v>2431</v>
      </c>
      <c r="C32" s="695" t="s">
        <v>1830</v>
      </c>
      <c r="D32" s="385" t="s">
        <v>15</v>
      </c>
      <c r="E32" s="385" t="s">
        <v>147</v>
      </c>
      <c r="F32" s="695" t="s">
        <v>1872</v>
      </c>
      <c r="G32" s="385" t="s">
        <v>50</v>
      </c>
      <c r="H32" s="695" t="s">
        <v>6</v>
      </c>
      <c r="I32" s="385" t="s">
        <v>1824</v>
      </c>
      <c r="J32" s="431">
        <v>1</v>
      </c>
      <c r="K32" s="709" t="s">
        <v>2601</v>
      </c>
    </row>
    <row r="33" spans="1:11" s="122" customFormat="1" ht="26.4">
      <c r="A33" s="430" t="s">
        <v>5</v>
      </c>
      <c r="B33" s="695" t="s">
        <v>2431</v>
      </c>
      <c r="C33" s="695" t="s">
        <v>1830</v>
      </c>
      <c r="D33" s="385" t="s">
        <v>2435</v>
      </c>
      <c r="E33" s="385" t="s">
        <v>147</v>
      </c>
      <c r="F33" s="695" t="s">
        <v>1872</v>
      </c>
      <c r="G33" s="385" t="s">
        <v>50</v>
      </c>
      <c r="H33" s="695" t="s">
        <v>6</v>
      </c>
      <c r="I33" s="385" t="s">
        <v>1824</v>
      </c>
      <c r="J33" s="431">
        <v>1</v>
      </c>
      <c r="K33" s="709" t="s">
        <v>2601</v>
      </c>
    </row>
    <row r="34" spans="1:11" s="122" customFormat="1" ht="26.4">
      <c r="A34" s="430" t="s">
        <v>5</v>
      </c>
      <c r="B34" s="695" t="s">
        <v>2431</v>
      </c>
      <c r="C34" s="695" t="s">
        <v>1832</v>
      </c>
      <c r="D34" s="385" t="s">
        <v>2438</v>
      </c>
      <c r="E34" s="385" t="s">
        <v>147</v>
      </c>
      <c r="F34" s="695" t="s">
        <v>1872</v>
      </c>
      <c r="G34" s="385" t="s">
        <v>50</v>
      </c>
      <c r="H34" s="695" t="s">
        <v>6</v>
      </c>
      <c r="I34" s="385" t="s">
        <v>1824</v>
      </c>
      <c r="J34" s="431">
        <v>1</v>
      </c>
      <c r="K34" s="709" t="s">
        <v>2601</v>
      </c>
    </row>
    <row r="35" spans="1:11" s="122" customFormat="1" ht="26.4">
      <c r="A35" s="430" t="s">
        <v>5</v>
      </c>
      <c r="B35" s="695" t="s">
        <v>2431</v>
      </c>
      <c r="C35" s="695" t="s">
        <v>1833</v>
      </c>
      <c r="D35" s="385" t="s">
        <v>2602</v>
      </c>
      <c r="E35" s="385" t="s">
        <v>147</v>
      </c>
      <c r="F35" s="695" t="s">
        <v>1872</v>
      </c>
      <c r="G35" s="385" t="s">
        <v>50</v>
      </c>
      <c r="H35" s="695" t="s">
        <v>6</v>
      </c>
      <c r="I35" s="385" t="s">
        <v>1824</v>
      </c>
      <c r="J35" s="431">
        <v>1</v>
      </c>
      <c r="K35" s="709" t="s">
        <v>2601</v>
      </c>
    </row>
    <row r="36" spans="1:11" s="122" customFormat="1" ht="26.4">
      <c r="A36" s="430" t="s">
        <v>5</v>
      </c>
      <c r="B36" s="695" t="s">
        <v>2432</v>
      </c>
      <c r="C36" s="695" t="s">
        <v>1830</v>
      </c>
      <c r="D36" s="385" t="s">
        <v>2602</v>
      </c>
      <c r="E36" s="385" t="s">
        <v>147</v>
      </c>
      <c r="F36" s="695" t="s">
        <v>1872</v>
      </c>
      <c r="G36" s="385" t="s">
        <v>50</v>
      </c>
      <c r="H36" s="695" t="s">
        <v>6</v>
      </c>
      <c r="I36" s="385" t="s">
        <v>1824</v>
      </c>
      <c r="J36" s="431">
        <v>1</v>
      </c>
      <c r="K36" s="709" t="s">
        <v>2603</v>
      </c>
    </row>
    <row r="37" spans="1:11" s="122" customFormat="1" ht="26.4">
      <c r="A37" s="430" t="s">
        <v>5</v>
      </c>
      <c r="B37" s="695" t="s">
        <v>2441</v>
      </c>
      <c r="C37" s="695" t="s">
        <v>43</v>
      </c>
      <c r="D37" s="385" t="s">
        <v>1834</v>
      </c>
      <c r="E37" s="385" t="s">
        <v>147</v>
      </c>
      <c r="F37" s="695" t="s">
        <v>1872</v>
      </c>
      <c r="G37" s="385" t="s">
        <v>50</v>
      </c>
      <c r="H37" s="695" t="s">
        <v>6</v>
      </c>
      <c r="I37" s="385" t="s">
        <v>1824</v>
      </c>
      <c r="J37" s="431">
        <v>1</v>
      </c>
      <c r="K37" s="709" t="s">
        <v>1822</v>
      </c>
    </row>
    <row r="38" spans="1:11" s="122" customFormat="1" ht="26.4">
      <c r="A38" s="430" t="s">
        <v>5</v>
      </c>
      <c r="B38" s="695" t="s">
        <v>2441</v>
      </c>
      <c r="C38" s="695" t="s">
        <v>43</v>
      </c>
      <c r="D38" s="385" t="s">
        <v>15</v>
      </c>
      <c r="E38" s="385" t="s">
        <v>147</v>
      </c>
      <c r="F38" s="695" t="s">
        <v>1872</v>
      </c>
      <c r="G38" s="385" t="s">
        <v>50</v>
      </c>
      <c r="H38" s="695" t="s">
        <v>6</v>
      </c>
      <c r="I38" s="385" t="s">
        <v>1824</v>
      </c>
      <c r="J38" s="431">
        <v>1</v>
      </c>
      <c r="K38" s="709" t="s">
        <v>1822</v>
      </c>
    </row>
    <row r="39" spans="1:11" s="122" customFormat="1" ht="26.4">
      <c r="A39" s="430" t="s">
        <v>5</v>
      </c>
      <c r="B39" s="695" t="s">
        <v>2441</v>
      </c>
      <c r="C39" s="695" t="s">
        <v>1825</v>
      </c>
      <c r="D39" s="385" t="s">
        <v>2604</v>
      </c>
      <c r="E39" s="385" t="s">
        <v>147</v>
      </c>
      <c r="F39" s="695" t="s">
        <v>1872</v>
      </c>
      <c r="G39" s="385" t="s">
        <v>50</v>
      </c>
      <c r="H39" s="695" t="s">
        <v>6</v>
      </c>
      <c r="I39" s="385" t="s">
        <v>1824</v>
      </c>
      <c r="J39" s="431">
        <v>1</v>
      </c>
      <c r="K39" s="709" t="s">
        <v>1822</v>
      </c>
    </row>
    <row r="40" spans="1:11" s="122" customFormat="1" ht="26.4">
      <c r="A40" s="430" t="s">
        <v>5</v>
      </c>
      <c r="B40" s="695" t="s">
        <v>2441</v>
      </c>
      <c r="C40" s="695" t="s">
        <v>1825</v>
      </c>
      <c r="D40" s="385" t="s">
        <v>15</v>
      </c>
      <c r="E40" s="385" t="s">
        <v>147</v>
      </c>
      <c r="F40" s="695" t="s">
        <v>1872</v>
      </c>
      <c r="G40" s="385" t="s">
        <v>50</v>
      </c>
      <c r="H40" s="695" t="s">
        <v>6</v>
      </c>
      <c r="I40" s="385" t="s">
        <v>1824</v>
      </c>
      <c r="J40" s="431">
        <v>1</v>
      </c>
      <c r="K40" s="709" t="s">
        <v>1822</v>
      </c>
    </row>
    <row r="41" spans="1:11" s="122" customFormat="1" ht="26.4">
      <c r="A41" s="430" t="s">
        <v>5</v>
      </c>
      <c r="B41" s="695" t="s">
        <v>2441</v>
      </c>
      <c r="C41" s="695" t="s">
        <v>1828</v>
      </c>
      <c r="D41" s="385" t="s">
        <v>1834</v>
      </c>
      <c r="E41" s="385" t="s">
        <v>147</v>
      </c>
      <c r="F41" s="695" t="s">
        <v>1872</v>
      </c>
      <c r="G41" s="385" t="s">
        <v>50</v>
      </c>
      <c r="H41" s="695" t="s">
        <v>6</v>
      </c>
      <c r="I41" s="385" t="s">
        <v>1824</v>
      </c>
      <c r="J41" s="431">
        <v>1</v>
      </c>
      <c r="K41" s="709" t="s">
        <v>1822</v>
      </c>
    </row>
    <row r="42" spans="1:11" s="122" customFormat="1" ht="26.4">
      <c r="A42" s="430" t="s">
        <v>5</v>
      </c>
      <c r="B42" s="695" t="s">
        <v>2441</v>
      </c>
      <c r="C42" s="695" t="s">
        <v>1828</v>
      </c>
      <c r="D42" s="385" t="s">
        <v>15</v>
      </c>
      <c r="E42" s="385" t="s">
        <v>147</v>
      </c>
      <c r="F42" s="695" t="s">
        <v>1872</v>
      </c>
      <c r="G42" s="385" t="s">
        <v>50</v>
      </c>
      <c r="H42" s="695" t="s">
        <v>6</v>
      </c>
      <c r="I42" s="385" t="s">
        <v>1824</v>
      </c>
      <c r="J42" s="431">
        <v>1</v>
      </c>
      <c r="K42" s="709" t="s">
        <v>1822</v>
      </c>
    </row>
    <row r="43" spans="1:11" s="122" customFormat="1" ht="26.4">
      <c r="A43" s="430" t="s">
        <v>5</v>
      </c>
      <c r="B43" s="695" t="s">
        <v>2441</v>
      </c>
      <c r="C43" s="695" t="s">
        <v>1828</v>
      </c>
      <c r="D43" s="385" t="s">
        <v>2433</v>
      </c>
      <c r="E43" s="385" t="s">
        <v>147</v>
      </c>
      <c r="F43" s="695" t="s">
        <v>1872</v>
      </c>
      <c r="G43" s="385" t="s">
        <v>50</v>
      </c>
      <c r="H43" s="695" t="s">
        <v>6</v>
      </c>
      <c r="I43" s="385" t="s">
        <v>1824</v>
      </c>
      <c r="J43" s="431">
        <v>1</v>
      </c>
      <c r="K43" s="709" t="s">
        <v>1822</v>
      </c>
    </row>
    <row r="44" spans="1:11" s="122" customFormat="1" ht="26.4">
      <c r="A44" s="430" t="s">
        <v>5</v>
      </c>
      <c r="B44" s="695" t="s">
        <v>2441</v>
      </c>
      <c r="C44" s="695" t="s">
        <v>1828</v>
      </c>
      <c r="D44" s="385" t="s">
        <v>2434</v>
      </c>
      <c r="E44" s="385" t="s">
        <v>147</v>
      </c>
      <c r="F44" s="695" t="s">
        <v>1872</v>
      </c>
      <c r="G44" s="385" t="s">
        <v>50</v>
      </c>
      <c r="H44" s="695" t="s">
        <v>6</v>
      </c>
      <c r="I44" s="385" t="s">
        <v>1824</v>
      </c>
      <c r="J44" s="431">
        <v>1</v>
      </c>
      <c r="K44" s="709" t="s">
        <v>1822</v>
      </c>
    </row>
    <row r="45" spans="1:11" s="122" customFormat="1" ht="26.4">
      <c r="A45" s="430" t="s">
        <v>5</v>
      </c>
      <c r="B45" s="695" t="s">
        <v>2441</v>
      </c>
      <c r="C45" s="695" t="s">
        <v>1829</v>
      </c>
      <c r="D45" s="385" t="s">
        <v>1834</v>
      </c>
      <c r="E45" s="385" t="s">
        <v>147</v>
      </c>
      <c r="F45" s="695" t="s">
        <v>1872</v>
      </c>
      <c r="G45" s="385" t="s">
        <v>50</v>
      </c>
      <c r="H45" s="695" t="s">
        <v>6</v>
      </c>
      <c r="I45" s="385" t="s">
        <v>1824</v>
      </c>
      <c r="J45" s="431">
        <v>1</v>
      </c>
      <c r="K45" s="709" t="s">
        <v>1822</v>
      </c>
    </row>
    <row r="46" spans="1:11" s="122" customFormat="1" ht="26.4">
      <c r="A46" s="430" t="s">
        <v>5</v>
      </c>
      <c r="B46" s="695" t="s">
        <v>2441</v>
      </c>
      <c r="C46" s="695" t="s">
        <v>1829</v>
      </c>
      <c r="D46" s="385" t="s">
        <v>2602</v>
      </c>
      <c r="E46" s="385" t="s">
        <v>147</v>
      </c>
      <c r="F46" s="695" t="s">
        <v>1872</v>
      </c>
      <c r="G46" s="385" t="s">
        <v>50</v>
      </c>
      <c r="H46" s="695" t="s">
        <v>6</v>
      </c>
      <c r="I46" s="385" t="s">
        <v>1824</v>
      </c>
      <c r="J46" s="431">
        <v>1</v>
      </c>
      <c r="K46" s="709" t="s">
        <v>1822</v>
      </c>
    </row>
    <row r="47" spans="1:11" s="122" customFormat="1" ht="26.4">
      <c r="A47" s="430" t="s">
        <v>5</v>
      </c>
      <c r="B47" s="695" t="s">
        <v>2441</v>
      </c>
      <c r="C47" s="695" t="s">
        <v>1830</v>
      </c>
      <c r="D47" s="385" t="s">
        <v>2604</v>
      </c>
      <c r="E47" s="385" t="s">
        <v>147</v>
      </c>
      <c r="F47" s="695" t="s">
        <v>1872</v>
      </c>
      <c r="G47" s="385" t="s">
        <v>50</v>
      </c>
      <c r="H47" s="695" t="s">
        <v>6</v>
      </c>
      <c r="I47" s="385" t="s">
        <v>1824</v>
      </c>
      <c r="J47" s="431">
        <v>1</v>
      </c>
      <c r="K47" s="709" t="s">
        <v>1822</v>
      </c>
    </row>
    <row r="48" spans="1:11" s="122" customFormat="1" ht="26.4">
      <c r="A48" s="430" t="s">
        <v>5</v>
      </c>
      <c r="B48" s="695" t="s">
        <v>2441</v>
      </c>
      <c r="C48" s="695" t="s">
        <v>1830</v>
      </c>
      <c r="D48" s="385" t="s">
        <v>2602</v>
      </c>
      <c r="E48" s="385" t="s">
        <v>147</v>
      </c>
      <c r="F48" s="695" t="s">
        <v>1872</v>
      </c>
      <c r="G48" s="385" t="s">
        <v>50</v>
      </c>
      <c r="H48" s="695" t="s">
        <v>6</v>
      </c>
      <c r="I48" s="385" t="s">
        <v>1824</v>
      </c>
      <c r="J48" s="431">
        <v>1</v>
      </c>
      <c r="K48" s="709" t="s">
        <v>2600</v>
      </c>
    </row>
    <row r="49" spans="1:12" s="122" customFormat="1" ht="26.4">
      <c r="A49" s="430" t="s">
        <v>5</v>
      </c>
      <c r="B49" s="695" t="s">
        <v>2441</v>
      </c>
      <c r="C49" s="695" t="s">
        <v>1830</v>
      </c>
      <c r="D49" s="385" t="s">
        <v>2602</v>
      </c>
      <c r="E49" s="385" t="s">
        <v>147</v>
      </c>
      <c r="F49" s="695" t="s">
        <v>1872</v>
      </c>
      <c r="G49" s="385" t="s">
        <v>50</v>
      </c>
      <c r="H49" s="695" t="s">
        <v>6</v>
      </c>
      <c r="I49" s="385" t="s">
        <v>1824</v>
      </c>
      <c r="J49" s="431">
        <v>1</v>
      </c>
      <c r="K49" s="709" t="s">
        <v>1822</v>
      </c>
    </row>
    <row r="50" spans="1:12" s="122" customFormat="1" ht="26.4">
      <c r="A50" s="430" t="s">
        <v>5</v>
      </c>
      <c r="B50" s="695" t="s">
        <v>2441</v>
      </c>
      <c r="C50" s="695" t="s">
        <v>1830</v>
      </c>
      <c r="D50" s="385" t="s">
        <v>2436</v>
      </c>
      <c r="E50" s="385" t="s">
        <v>147</v>
      </c>
      <c r="F50" s="695" t="s">
        <v>1872</v>
      </c>
      <c r="G50" s="385" t="s">
        <v>50</v>
      </c>
      <c r="H50" s="695" t="s">
        <v>6</v>
      </c>
      <c r="I50" s="385" t="s">
        <v>1824</v>
      </c>
      <c r="J50" s="431">
        <v>1</v>
      </c>
      <c r="K50" s="709" t="s">
        <v>2600</v>
      </c>
    </row>
    <row r="51" spans="1:12" s="122" customFormat="1" ht="26.4">
      <c r="A51" s="430" t="s">
        <v>5</v>
      </c>
      <c r="B51" s="695" t="s">
        <v>2441</v>
      </c>
      <c r="C51" s="695" t="s">
        <v>1832</v>
      </c>
      <c r="D51" s="385" t="s">
        <v>1835</v>
      </c>
      <c r="E51" s="385" t="s">
        <v>147</v>
      </c>
      <c r="F51" s="695" t="s">
        <v>1872</v>
      </c>
      <c r="G51" s="385" t="s">
        <v>50</v>
      </c>
      <c r="H51" s="695" t="s">
        <v>6</v>
      </c>
      <c r="I51" s="385" t="s">
        <v>1824</v>
      </c>
      <c r="J51" s="431">
        <v>1</v>
      </c>
      <c r="K51" s="709" t="s">
        <v>1822</v>
      </c>
    </row>
    <row r="52" spans="1:12" s="122" customFormat="1" ht="26.4">
      <c r="A52" s="430" t="s">
        <v>5</v>
      </c>
      <c r="B52" s="695" t="s">
        <v>2441</v>
      </c>
      <c r="C52" s="695" t="s">
        <v>1832</v>
      </c>
      <c r="D52" s="385" t="s">
        <v>1834</v>
      </c>
      <c r="E52" s="385" t="s">
        <v>147</v>
      </c>
      <c r="F52" s="695" t="s">
        <v>1872</v>
      </c>
      <c r="G52" s="385" t="s">
        <v>50</v>
      </c>
      <c r="H52" s="695" t="s">
        <v>6</v>
      </c>
      <c r="I52" s="385" t="s">
        <v>1824</v>
      </c>
      <c r="J52" s="431">
        <v>1</v>
      </c>
      <c r="K52" s="709" t="s">
        <v>1822</v>
      </c>
    </row>
    <row r="53" spans="1:12" s="122" customFormat="1" ht="26.4">
      <c r="A53" s="430" t="s">
        <v>5</v>
      </c>
      <c r="B53" s="695" t="s">
        <v>2441</v>
      </c>
      <c r="C53" s="695" t="s">
        <v>1832</v>
      </c>
      <c r="D53" s="385" t="s">
        <v>15</v>
      </c>
      <c r="E53" s="385" t="s">
        <v>147</v>
      </c>
      <c r="F53" s="695" t="s">
        <v>1872</v>
      </c>
      <c r="G53" s="385" t="s">
        <v>50</v>
      </c>
      <c r="H53" s="695" t="s">
        <v>6</v>
      </c>
      <c r="I53" s="385" t="s">
        <v>1824</v>
      </c>
      <c r="J53" s="431">
        <v>1</v>
      </c>
      <c r="K53" s="709" t="s">
        <v>1822</v>
      </c>
    </row>
    <row r="54" spans="1:12" s="122" customFormat="1" ht="26.4">
      <c r="A54" s="430" t="s">
        <v>5</v>
      </c>
      <c r="B54" s="695" t="s">
        <v>2441</v>
      </c>
      <c r="C54" s="695" t="s">
        <v>1833</v>
      </c>
      <c r="D54" s="385" t="s">
        <v>1834</v>
      </c>
      <c r="E54" s="385" t="s">
        <v>147</v>
      </c>
      <c r="F54" s="695" t="s">
        <v>1872</v>
      </c>
      <c r="G54" s="385" t="s">
        <v>50</v>
      </c>
      <c r="H54" s="695" t="s">
        <v>6</v>
      </c>
      <c r="I54" s="385" t="s">
        <v>1824</v>
      </c>
      <c r="J54" s="431">
        <v>1</v>
      </c>
      <c r="K54" s="709" t="s">
        <v>1822</v>
      </c>
    </row>
    <row r="55" spans="1:12" s="122" customFormat="1" ht="26.4">
      <c r="A55" s="430" t="s">
        <v>5</v>
      </c>
      <c r="B55" s="695" t="s">
        <v>2441</v>
      </c>
      <c r="C55" s="695" t="s">
        <v>1833</v>
      </c>
      <c r="D55" s="385" t="s">
        <v>15</v>
      </c>
      <c r="E55" s="385" t="s">
        <v>147</v>
      </c>
      <c r="F55" s="695" t="s">
        <v>1872</v>
      </c>
      <c r="G55" s="385" t="s">
        <v>50</v>
      </c>
      <c r="H55" s="695" t="s">
        <v>6</v>
      </c>
      <c r="I55" s="385" t="s">
        <v>1824</v>
      </c>
      <c r="J55" s="431">
        <v>1</v>
      </c>
      <c r="K55" s="709" t="s">
        <v>1822</v>
      </c>
    </row>
    <row r="56" spans="1:12" s="122" customFormat="1" ht="26.4">
      <c r="A56" s="430" t="s">
        <v>5</v>
      </c>
      <c r="B56" s="695" t="s">
        <v>2441</v>
      </c>
      <c r="C56" s="695" t="s">
        <v>1833</v>
      </c>
      <c r="D56" s="385" t="s">
        <v>2433</v>
      </c>
      <c r="E56" s="385" t="s">
        <v>147</v>
      </c>
      <c r="F56" s="695" t="s">
        <v>1872</v>
      </c>
      <c r="G56" s="385" t="s">
        <v>50</v>
      </c>
      <c r="H56" s="695" t="s">
        <v>6</v>
      </c>
      <c r="I56" s="385" t="s">
        <v>1824</v>
      </c>
      <c r="J56" s="431">
        <v>1</v>
      </c>
      <c r="K56" s="709" t="s">
        <v>1822</v>
      </c>
    </row>
    <row r="57" spans="1:12" s="122" customFormat="1" ht="26.4">
      <c r="A57" s="430" t="s">
        <v>5</v>
      </c>
      <c r="B57" s="695" t="s">
        <v>2441</v>
      </c>
      <c r="C57" s="695" t="s">
        <v>1833</v>
      </c>
      <c r="D57" s="385" t="s">
        <v>2435</v>
      </c>
      <c r="E57" s="385" t="s">
        <v>147</v>
      </c>
      <c r="F57" s="695" t="s">
        <v>1872</v>
      </c>
      <c r="G57" s="385" t="s">
        <v>50</v>
      </c>
      <c r="H57" s="695" t="s">
        <v>6</v>
      </c>
      <c r="I57" s="385" t="s">
        <v>1824</v>
      </c>
      <c r="J57" s="431">
        <v>1</v>
      </c>
      <c r="K57" s="709" t="s">
        <v>1822</v>
      </c>
    </row>
    <row r="58" spans="1:12" s="122" customFormat="1" ht="26.4">
      <c r="A58" s="430" t="s">
        <v>5</v>
      </c>
      <c r="B58" s="695" t="s">
        <v>2442</v>
      </c>
      <c r="C58" s="695" t="s">
        <v>1828</v>
      </c>
      <c r="D58" s="385" t="s">
        <v>2434</v>
      </c>
      <c r="E58" s="385" t="s">
        <v>147</v>
      </c>
      <c r="F58" s="695" t="s">
        <v>1872</v>
      </c>
      <c r="G58" s="385" t="s">
        <v>50</v>
      </c>
      <c r="H58" s="695" t="s">
        <v>6</v>
      </c>
      <c r="I58" s="385" t="s">
        <v>1824</v>
      </c>
      <c r="J58" s="431">
        <v>1</v>
      </c>
      <c r="K58" s="709" t="s">
        <v>1822</v>
      </c>
    </row>
    <row r="59" spans="1:12" s="122" customFormat="1" ht="26.4">
      <c r="A59" s="430" t="s">
        <v>5</v>
      </c>
      <c r="B59" s="695" t="s">
        <v>2442</v>
      </c>
      <c r="C59" s="695" t="s">
        <v>1828</v>
      </c>
      <c r="D59" s="385" t="s">
        <v>2430</v>
      </c>
      <c r="E59" s="385" t="s">
        <v>147</v>
      </c>
      <c r="F59" s="695" t="s">
        <v>1872</v>
      </c>
      <c r="G59" s="385" t="s">
        <v>50</v>
      </c>
      <c r="H59" s="695" t="s">
        <v>6</v>
      </c>
      <c r="I59" s="385" t="s">
        <v>1824</v>
      </c>
      <c r="J59" s="431">
        <v>1</v>
      </c>
      <c r="K59" s="709" t="s">
        <v>1822</v>
      </c>
    </row>
    <row r="60" spans="1:12" s="122" customFormat="1" ht="26.4">
      <c r="A60" s="430" t="s">
        <v>5</v>
      </c>
      <c r="B60" s="695" t="s">
        <v>2442</v>
      </c>
      <c r="C60" s="695" t="s">
        <v>1830</v>
      </c>
      <c r="D60" s="385" t="s">
        <v>2435</v>
      </c>
      <c r="E60" s="385" t="s">
        <v>147</v>
      </c>
      <c r="F60" s="695" t="s">
        <v>1872</v>
      </c>
      <c r="G60" s="385" t="s">
        <v>50</v>
      </c>
      <c r="H60" s="695" t="s">
        <v>6</v>
      </c>
      <c r="I60" s="385" t="s">
        <v>1824</v>
      </c>
      <c r="J60" s="431">
        <v>1</v>
      </c>
      <c r="K60" s="709" t="s">
        <v>2600</v>
      </c>
    </row>
    <row r="61" spans="1:12" s="122" customFormat="1" ht="26.4">
      <c r="A61" s="430" t="s">
        <v>5</v>
      </c>
      <c r="B61" s="695" t="s">
        <v>2442</v>
      </c>
      <c r="C61" s="695" t="s">
        <v>1830</v>
      </c>
      <c r="D61" s="385" t="s">
        <v>2435</v>
      </c>
      <c r="E61" s="385" t="s">
        <v>147</v>
      </c>
      <c r="F61" s="695" t="s">
        <v>1872</v>
      </c>
      <c r="G61" s="385" t="s">
        <v>50</v>
      </c>
      <c r="H61" s="695" t="s">
        <v>6</v>
      </c>
      <c r="I61" s="385" t="s">
        <v>1824</v>
      </c>
      <c r="J61" s="431">
        <v>1</v>
      </c>
      <c r="K61" s="709" t="s">
        <v>1822</v>
      </c>
    </row>
    <row r="62" spans="1:12" s="122" customFormat="1" ht="26.4">
      <c r="A62" s="430" t="s">
        <v>5</v>
      </c>
      <c r="B62" s="695" t="s">
        <v>2442</v>
      </c>
      <c r="C62" s="695" t="s">
        <v>1830</v>
      </c>
      <c r="D62" s="385" t="s">
        <v>2430</v>
      </c>
      <c r="E62" s="385" t="s">
        <v>147</v>
      </c>
      <c r="F62" s="695" t="s">
        <v>1872</v>
      </c>
      <c r="G62" s="385" t="s">
        <v>50</v>
      </c>
      <c r="H62" s="695" t="s">
        <v>6</v>
      </c>
      <c r="I62" s="385" t="s">
        <v>1824</v>
      </c>
      <c r="J62" s="431">
        <v>1</v>
      </c>
      <c r="K62" s="709" t="s">
        <v>2600</v>
      </c>
    </row>
    <row r="63" spans="1:12" s="122" customFormat="1" ht="26.4">
      <c r="A63" s="430" t="s">
        <v>5</v>
      </c>
      <c r="B63" s="695" t="s">
        <v>2442</v>
      </c>
      <c r="C63" s="695" t="s">
        <v>1833</v>
      </c>
      <c r="D63" s="385" t="s">
        <v>2430</v>
      </c>
      <c r="E63" s="385" t="s">
        <v>147</v>
      </c>
      <c r="F63" s="695" t="s">
        <v>1872</v>
      </c>
      <c r="G63" s="385" t="s">
        <v>50</v>
      </c>
      <c r="H63" s="695" t="s">
        <v>6</v>
      </c>
      <c r="I63" s="385" t="s">
        <v>1824</v>
      </c>
      <c r="J63" s="431">
        <v>1</v>
      </c>
      <c r="K63" s="709" t="s">
        <v>1822</v>
      </c>
    </row>
    <row r="64" spans="1:12" s="420" customFormat="1" ht="26.4">
      <c r="A64" s="261" t="s">
        <v>5</v>
      </c>
      <c r="B64" s="794" t="s">
        <v>2429</v>
      </c>
      <c r="C64" s="693" t="s">
        <v>43</v>
      </c>
      <c r="D64" s="235" t="s">
        <v>2440</v>
      </c>
      <c r="E64" s="232" t="s">
        <v>147</v>
      </c>
      <c r="F64" s="693" t="s">
        <v>2591</v>
      </c>
      <c r="G64" s="230" t="s">
        <v>12</v>
      </c>
      <c r="H64" s="794" t="s">
        <v>7</v>
      </c>
      <c r="I64" s="235" t="s">
        <v>1824</v>
      </c>
      <c r="J64" s="262">
        <v>7.407407407407407E-2</v>
      </c>
      <c r="K64" s="797"/>
      <c r="L64" s="138"/>
    </row>
    <row r="65" spans="1:12" s="420" customFormat="1" ht="26.4">
      <c r="A65" s="261" t="s">
        <v>5</v>
      </c>
      <c r="B65" s="794" t="s">
        <v>2429</v>
      </c>
      <c r="C65" s="693" t="s">
        <v>43</v>
      </c>
      <c r="D65" s="235" t="s">
        <v>15</v>
      </c>
      <c r="E65" s="232" t="s">
        <v>147</v>
      </c>
      <c r="F65" s="693" t="s">
        <v>2591</v>
      </c>
      <c r="G65" s="230" t="s">
        <v>12</v>
      </c>
      <c r="H65" s="794" t="s">
        <v>7</v>
      </c>
      <c r="I65" s="235" t="s">
        <v>1824</v>
      </c>
      <c r="J65" s="262">
        <v>0.14093959731543623</v>
      </c>
      <c r="K65" s="797"/>
      <c r="L65" s="138"/>
    </row>
    <row r="66" spans="1:12" s="420" customFormat="1" ht="26.4">
      <c r="A66" s="261" t="s">
        <v>5</v>
      </c>
      <c r="B66" s="794" t="s">
        <v>2429</v>
      </c>
      <c r="C66" s="693" t="s">
        <v>43</v>
      </c>
      <c r="D66" s="235" t="s">
        <v>2436</v>
      </c>
      <c r="E66" s="232" t="s">
        <v>147</v>
      </c>
      <c r="F66" s="693" t="s">
        <v>2591</v>
      </c>
      <c r="G66" s="230" t="s">
        <v>12</v>
      </c>
      <c r="H66" s="794" t="s">
        <v>7</v>
      </c>
      <c r="I66" s="235" t="s">
        <v>1824</v>
      </c>
      <c r="J66" s="262">
        <v>0.35714285714285715</v>
      </c>
      <c r="K66" s="797"/>
      <c r="L66" s="138"/>
    </row>
    <row r="67" spans="1:12" s="420" customFormat="1" ht="26.4">
      <c r="A67" s="261" t="s">
        <v>5</v>
      </c>
      <c r="B67" s="794" t="s">
        <v>2429</v>
      </c>
      <c r="C67" s="693" t="s">
        <v>1825</v>
      </c>
      <c r="D67" s="235" t="s">
        <v>2437</v>
      </c>
      <c r="E67" s="232" t="s">
        <v>147</v>
      </c>
      <c r="F67" s="693" t="s">
        <v>2591</v>
      </c>
      <c r="G67" s="230" t="s">
        <v>12</v>
      </c>
      <c r="H67" s="794" t="s">
        <v>7</v>
      </c>
      <c r="I67" s="235" t="s">
        <v>1824</v>
      </c>
      <c r="J67" s="262">
        <v>4.6341463414634146E-2</v>
      </c>
      <c r="K67" s="797"/>
      <c r="L67" s="138"/>
    </row>
    <row r="68" spans="1:12" s="420" customFormat="1" ht="26.4">
      <c r="A68" s="261" t="s">
        <v>5</v>
      </c>
      <c r="B68" s="794" t="s">
        <v>2429</v>
      </c>
      <c r="C68" s="693" t="s">
        <v>1825</v>
      </c>
      <c r="D68" s="235" t="s">
        <v>2439</v>
      </c>
      <c r="E68" s="232" t="s">
        <v>147</v>
      </c>
      <c r="F68" s="693" t="s">
        <v>2591</v>
      </c>
      <c r="G68" s="230" t="s">
        <v>12</v>
      </c>
      <c r="H68" s="794" t="s">
        <v>7</v>
      </c>
      <c r="I68" s="235" t="s">
        <v>1824</v>
      </c>
      <c r="J68" s="262">
        <v>0.33333333333333326</v>
      </c>
      <c r="K68" s="797"/>
      <c r="L68" s="138"/>
    </row>
    <row r="69" spans="1:12" s="420" customFormat="1" ht="26.4">
      <c r="A69" s="261" t="s">
        <v>5</v>
      </c>
      <c r="B69" s="794" t="s">
        <v>2429</v>
      </c>
      <c r="C69" s="693" t="s">
        <v>1825</v>
      </c>
      <c r="D69" s="235" t="s">
        <v>15</v>
      </c>
      <c r="E69" s="232" t="s">
        <v>147</v>
      </c>
      <c r="F69" s="693" t="s">
        <v>2591</v>
      </c>
      <c r="G69" s="230" t="s">
        <v>12</v>
      </c>
      <c r="H69" s="794" t="s">
        <v>7</v>
      </c>
      <c r="I69" s="235" t="s">
        <v>1824</v>
      </c>
      <c r="J69" s="262">
        <v>0.11363636363636363</v>
      </c>
      <c r="K69" s="797"/>
      <c r="L69" s="138"/>
    </row>
    <row r="70" spans="1:12" s="420" customFormat="1" ht="26.4">
      <c r="A70" s="261" t="s">
        <v>5</v>
      </c>
      <c r="B70" s="794" t="s">
        <v>2429</v>
      </c>
      <c r="C70" s="693" t="s">
        <v>1828</v>
      </c>
      <c r="D70" s="235" t="s">
        <v>15</v>
      </c>
      <c r="E70" s="232" t="s">
        <v>147</v>
      </c>
      <c r="F70" s="693" t="s">
        <v>2591</v>
      </c>
      <c r="G70" s="230" t="s">
        <v>12</v>
      </c>
      <c r="H70" s="794" t="s">
        <v>7</v>
      </c>
      <c r="I70" s="235" t="s">
        <v>1824</v>
      </c>
      <c r="J70" s="262">
        <v>0.14545454545454545</v>
      </c>
      <c r="K70" s="797"/>
      <c r="L70" s="138"/>
    </row>
    <row r="71" spans="1:12" s="420" customFormat="1" ht="26.4">
      <c r="A71" s="261" t="s">
        <v>5</v>
      </c>
      <c r="B71" s="794" t="s">
        <v>2429</v>
      </c>
      <c r="C71" s="693" t="s">
        <v>1828</v>
      </c>
      <c r="D71" s="235" t="s">
        <v>2433</v>
      </c>
      <c r="E71" s="232" t="s">
        <v>147</v>
      </c>
      <c r="F71" s="693" t="s">
        <v>2591</v>
      </c>
      <c r="G71" s="230" t="s">
        <v>12</v>
      </c>
      <c r="H71" s="794" t="s">
        <v>7</v>
      </c>
      <c r="I71" s="235" t="s">
        <v>1824</v>
      </c>
      <c r="J71" s="262">
        <v>0.26027397260273971</v>
      </c>
      <c r="K71" s="797"/>
      <c r="L71" s="138"/>
    </row>
    <row r="72" spans="1:12" s="420" customFormat="1" ht="26.4">
      <c r="A72" s="261" t="s">
        <v>5</v>
      </c>
      <c r="B72" s="794" t="s">
        <v>2429</v>
      </c>
      <c r="C72" s="693" t="s">
        <v>1828</v>
      </c>
      <c r="D72" s="235" t="s">
        <v>2434</v>
      </c>
      <c r="E72" s="232" t="s">
        <v>147</v>
      </c>
      <c r="F72" s="693" t="s">
        <v>2591</v>
      </c>
      <c r="G72" s="230" t="s">
        <v>12</v>
      </c>
      <c r="H72" s="794" t="s">
        <v>7</v>
      </c>
      <c r="I72" s="235" t="s">
        <v>1824</v>
      </c>
      <c r="J72" s="262">
        <v>0.47959183673469385</v>
      </c>
      <c r="K72" s="797"/>
      <c r="L72" s="138"/>
    </row>
    <row r="73" spans="1:12" s="420" customFormat="1" ht="26.4">
      <c r="A73" s="261" t="s">
        <v>5</v>
      </c>
      <c r="B73" s="794" t="s">
        <v>2429</v>
      </c>
      <c r="C73" s="693" t="s">
        <v>1828</v>
      </c>
      <c r="D73" s="235" t="s">
        <v>2430</v>
      </c>
      <c r="E73" s="232" t="s">
        <v>147</v>
      </c>
      <c r="F73" s="693" t="s">
        <v>2591</v>
      </c>
      <c r="G73" s="230" t="s">
        <v>12</v>
      </c>
      <c r="H73" s="794" t="s">
        <v>7</v>
      </c>
      <c r="I73" s="235" t="s">
        <v>1824</v>
      </c>
      <c r="J73" s="262">
        <v>0.7857142857142857</v>
      </c>
      <c r="K73" s="797"/>
      <c r="L73" s="138"/>
    </row>
    <row r="74" spans="1:12" s="122" customFormat="1" ht="26.4">
      <c r="A74" s="261" t="s">
        <v>5</v>
      </c>
      <c r="B74" s="795" t="s">
        <v>2429</v>
      </c>
      <c r="C74" s="693" t="s">
        <v>1829</v>
      </c>
      <c r="D74" s="235" t="s">
        <v>2439</v>
      </c>
      <c r="E74" s="232" t="s">
        <v>147</v>
      </c>
      <c r="F74" s="693" t="s">
        <v>2591</v>
      </c>
      <c r="G74" s="230" t="s">
        <v>12</v>
      </c>
      <c r="H74" s="794" t="s">
        <v>7</v>
      </c>
      <c r="I74" s="235" t="s">
        <v>1824</v>
      </c>
      <c r="J74" s="262">
        <v>0.08</v>
      </c>
      <c r="K74" s="797"/>
      <c r="L74" s="138"/>
    </row>
    <row r="75" spans="1:12" s="122" customFormat="1" ht="26.4">
      <c r="A75" s="261" t="s">
        <v>5</v>
      </c>
      <c r="B75" s="794" t="s">
        <v>2429</v>
      </c>
      <c r="C75" s="693" t="s">
        <v>1829</v>
      </c>
      <c r="D75" s="235" t="s">
        <v>15</v>
      </c>
      <c r="E75" s="232" t="s">
        <v>147</v>
      </c>
      <c r="F75" s="693" t="s">
        <v>2591</v>
      </c>
      <c r="G75" s="230" t="s">
        <v>12</v>
      </c>
      <c r="H75" s="794" t="s">
        <v>7</v>
      </c>
      <c r="I75" s="235" t="s">
        <v>1824</v>
      </c>
      <c r="J75" s="262">
        <v>0.12727272727272726</v>
      </c>
      <c r="K75" s="797"/>
    </row>
    <row r="76" spans="1:12" s="122" customFormat="1" ht="26.4">
      <c r="A76" s="261" t="s">
        <v>5</v>
      </c>
      <c r="B76" s="795" t="s">
        <v>2429</v>
      </c>
      <c r="C76" s="693" t="s">
        <v>1830</v>
      </c>
      <c r="D76" s="235" t="s">
        <v>2440</v>
      </c>
      <c r="E76" s="232" t="s">
        <v>147</v>
      </c>
      <c r="F76" s="693" t="s">
        <v>2591</v>
      </c>
      <c r="G76" s="230" t="s">
        <v>12</v>
      </c>
      <c r="H76" s="794" t="s">
        <v>7</v>
      </c>
      <c r="I76" s="235" t="s">
        <v>1824</v>
      </c>
      <c r="J76" s="262">
        <v>8.8235294117647065E-2</v>
      </c>
      <c r="K76" s="797"/>
    </row>
    <row r="77" spans="1:12" s="122" customFormat="1" ht="26.4">
      <c r="A77" s="261" t="s">
        <v>5</v>
      </c>
      <c r="B77" s="795" t="s">
        <v>2429</v>
      </c>
      <c r="C77" s="693" t="s">
        <v>1830</v>
      </c>
      <c r="D77" s="235" t="s">
        <v>15</v>
      </c>
      <c r="E77" s="232" t="s">
        <v>147</v>
      </c>
      <c r="F77" s="693" t="s">
        <v>2591</v>
      </c>
      <c r="G77" s="230" t="s">
        <v>12</v>
      </c>
      <c r="H77" s="794" t="s">
        <v>7</v>
      </c>
      <c r="I77" s="235" t="s">
        <v>1824</v>
      </c>
      <c r="J77" s="262">
        <v>0.16666666666666663</v>
      </c>
      <c r="K77" s="797"/>
    </row>
    <row r="78" spans="1:12" s="122" customFormat="1" ht="26.4">
      <c r="A78" s="261" t="s">
        <v>5</v>
      </c>
      <c r="B78" s="794" t="s">
        <v>2429</v>
      </c>
      <c r="C78" s="693" t="s">
        <v>1830</v>
      </c>
      <c r="D78" s="235" t="s">
        <v>2433</v>
      </c>
      <c r="E78" s="232" t="s">
        <v>147</v>
      </c>
      <c r="F78" s="693" t="s">
        <v>2591</v>
      </c>
      <c r="G78" s="230" t="s">
        <v>12</v>
      </c>
      <c r="H78" s="794" t="s">
        <v>7</v>
      </c>
      <c r="I78" s="235" t="s">
        <v>1824</v>
      </c>
      <c r="J78" s="262">
        <v>0.2857142857142857</v>
      </c>
      <c r="K78" s="797"/>
    </row>
    <row r="79" spans="1:12" s="122" customFormat="1" ht="26.4">
      <c r="A79" s="261" t="s">
        <v>5</v>
      </c>
      <c r="B79" s="795" t="s">
        <v>2429</v>
      </c>
      <c r="C79" s="693" t="s">
        <v>1830</v>
      </c>
      <c r="D79" s="235" t="s">
        <v>2435</v>
      </c>
      <c r="E79" s="232" t="s">
        <v>147</v>
      </c>
      <c r="F79" s="693" t="s">
        <v>2591</v>
      </c>
      <c r="G79" s="230" t="s">
        <v>12</v>
      </c>
      <c r="H79" s="794" t="s">
        <v>7</v>
      </c>
      <c r="I79" s="235" t="s">
        <v>1824</v>
      </c>
      <c r="J79" s="262">
        <v>0.55882352941176472</v>
      </c>
      <c r="K79" s="797" t="s">
        <v>2605</v>
      </c>
    </row>
    <row r="80" spans="1:12" s="122" customFormat="1" ht="26.4">
      <c r="A80" s="261" t="s">
        <v>5</v>
      </c>
      <c r="B80" s="795" t="s">
        <v>2429</v>
      </c>
      <c r="C80" s="693" t="s">
        <v>1830</v>
      </c>
      <c r="D80" s="235" t="s">
        <v>2434</v>
      </c>
      <c r="E80" s="232" t="s">
        <v>147</v>
      </c>
      <c r="F80" s="693" t="s">
        <v>2591</v>
      </c>
      <c r="G80" s="230" t="s">
        <v>12</v>
      </c>
      <c r="H80" s="794" t="s">
        <v>7</v>
      </c>
      <c r="I80" s="235" t="s">
        <v>1824</v>
      </c>
      <c r="J80" s="262">
        <v>0.40625</v>
      </c>
      <c r="K80" s="797"/>
    </row>
    <row r="81" spans="1:11" s="122" customFormat="1" ht="26.4">
      <c r="A81" s="261" t="s">
        <v>5</v>
      </c>
      <c r="B81" s="794" t="s">
        <v>2429</v>
      </c>
      <c r="C81" s="693" t="s">
        <v>1831</v>
      </c>
      <c r="D81" s="235" t="s">
        <v>2435</v>
      </c>
      <c r="E81" s="232" t="s">
        <v>147</v>
      </c>
      <c r="F81" s="693" t="s">
        <v>2591</v>
      </c>
      <c r="G81" s="230" t="s">
        <v>12</v>
      </c>
      <c r="H81" s="794" t="s">
        <v>7</v>
      </c>
      <c r="I81" s="235" t="s">
        <v>1824</v>
      </c>
      <c r="J81" s="262">
        <v>0.71186440677966101</v>
      </c>
      <c r="K81" s="797"/>
    </row>
    <row r="82" spans="1:11" s="122" customFormat="1" ht="26.4">
      <c r="A82" s="261" t="s">
        <v>5</v>
      </c>
      <c r="B82" s="795" t="s">
        <v>2429</v>
      </c>
      <c r="C82" s="693" t="s">
        <v>1832</v>
      </c>
      <c r="D82" s="235" t="s">
        <v>2437</v>
      </c>
      <c r="E82" s="232" t="s">
        <v>147</v>
      </c>
      <c r="F82" s="693" t="s">
        <v>2591</v>
      </c>
      <c r="G82" s="230" t="s">
        <v>12</v>
      </c>
      <c r="H82" s="794" t="s">
        <v>7</v>
      </c>
      <c r="I82" s="235" t="s">
        <v>1824</v>
      </c>
      <c r="J82" s="262">
        <v>4.5148895292987511E-2</v>
      </c>
      <c r="K82" s="797"/>
    </row>
    <row r="83" spans="1:11" s="122" customFormat="1" ht="26.4">
      <c r="A83" s="261" t="s">
        <v>5</v>
      </c>
      <c r="B83" s="794" t="s">
        <v>2429</v>
      </c>
      <c r="C83" s="693" t="s">
        <v>1832</v>
      </c>
      <c r="D83" s="235" t="s">
        <v>2439</v>
      </c>
      <c r="E83" s="232" t="s">
        <v>147</v>
      </c>
      <c r="F83" s="693" t="s">
        <v>2591</v>
      </c>
      <c r="G83" s="230" t="s">
        <v>12</v>
      </c>
      <c r="H83" s="794" t="s">
        <v>7</v>
      </c>
      <c r="I83" s="235" t="s">
        <v>1824</v>
      </c>
      <c r="J83" s="262">
        <v>0.1176470588235294</v>
      </c>
      <c r="K83" s="797"/>
    </row>
    <row r="84" spans="1:11" s="122" customFormat="1" ht="26.4">
      <c r="A84" s="261" t="s">
        <v>5</v>
      </c>
      <c r="B84" s="794" t="s">
        <v>2429</v>
      </c>
      <c r="C84" s="693" t="s">
        <v>1832</v>
      </c>
      <c r="D84" s="235" t="s">
        <v>15</v>
      </c>
      <c r="E84" s="232" t="s">
        <v>147</v>
      </c>
      <c r="F84" s="693" t="s">
        <v>2591</v>
      </c>
      <c r="G84" s="230" t="s">
        <v>12</v>
      </c>
      <c r="H84" s="794" t="s">
        <v>7</v>
      </c>
      <c r="I84" s="235" t="s">
        <v>1824</v>
      </c>
      <c r="J84" s="262">
        <v>0.1875</v>
      </c>
      <c r="K84" s="797"/>
    </row>
    <row r="85" spans="1:11" s="122" customFormat="1" ht="26.4">
      <c r="A85" s="261" t="s">
        <v>5</v>
      </c>
      <c r="B85" s="794" t="s">
        <v>2429</v>
      </c>
      <c r="C85" s="693" t="s">
        <v>1833</v>
      </c>
      <c r="D85" s="235" t="s">
        <v>2440</v>
      </c>
      <c r="E85" s="232" t="s">
        <v>147</v>
      </c>
      <c r="F85" s="693" t="s">
        <v>2591</v>
      </c>
      <c r="G85" s="230" t="s">
        <v>12</v>
      </c>
      <c r="H85" s="794" t="s">
        <v>7</v>
      </c>
      <c r="I85" s="235" t="s">
        <v>1824</v>
      </c>
      <c r="J85" s="262">
        <v>0.27777777777777779</v>
      </c>
      <c r="K85" s="797"/>
    </row>
    <row r="86" spans="1:11" s="122" customFormat="1" ht="26.4">
      <c r="A86" s="261" t="s">
        <v>5</v>
      </c>
      <c r="B86" s="795" t="s">
        <v>2429</v>
      </c>
      <c r="C86" s="693" t="s">
        <v>1833</v>
      </c>
      <c r="D86" s="235" t="s">
        <v>15</v>
      </c>
      <c r="E86" s="232" t="s">
        <v>147</v>
      </c>
      <c r="F86" s="693" t="s">
        <v>2591</v>
      </c>
      <c r="G86" s="230" t="s">
        <v>12</v>
      </c>
      <c r="H86" s="794" t="s">
        <v>7</v>
      </c>
      <c r="I86" s="235" t="s">
        <v>1824</v>
      </c>
      <c r="J86" s="262">
        <v>0.11578947368421053</v>
      </c>
      <c r="K86" s="797"/>
    </row>
    <row r="87" spans="1:11" s="122" customFormat="1" ht="26.4">
      <c r="A87" s="261" t="s">
        <v>5</v>
      </c>
      <c r="B87" s="794" t="s">
        <v>2429</v>
      </c>
      <c r="C87" s="693" t="s">
        <v>1833</v>
      </c>
      <c r="D87" s="235" t="s">
        <v>2433</v>
      </c>
      <c r="E87" s="232" t="s">
        <v>147</v>
      </c>
      <c r="F87" s="693" t="s">
        <v>2591</v>
      </c>
      <c r="G87" s="230" t="s">
        <v>12</v>
      </c>
      <c r="H87" s="794" t="s">
        <v>7</v>
      </c>
      <c r="I87" s="235" t="s">
        <v>1824</v>
      </c>
      <c r="J87" s="262">
        <v>0.20618556701030927</v>
      </c>
      <c r="K87" s="797"/>
    </row>
    <row r="88" spans="1:11" s="122" customFormat="1" ht="26.4">
      <c r="A88" s="261" t="s">
        <v>5</v>
      </c>
      <c r="B88" s="794" t="s">
        <v>2429</v>
      </c>
      <c r="C88" s="693" t="s">
        <v>1833</v>
      </c>
      <c r="D88" s="235" t="s">
        <v>2434</v>
      </c>
      <c r="E88" s="232" t="s">
        <v>147</v>
      </c>
      <c r="F88" s="693" t="s">
        <v>2591</v>
      </c>
      <c r="G88" s="230" t="s">
        <v>12</v>
      </c>
      <c r="H88" s="794" t="s">
        <v>7</v>
      </c>
      <c r="I88" s="235" t="s">
        <v>1824</v>
      </c>
      <c r="J88" s="262">
        <v>0.47142857142857136</v>
      </c>
      <c r="K88" s="797"/>
    </row>
    <row r="89" spans="1:11" s="122" customFormat="1" ht="26.4">
      <c r="A89" s="308" t="s">
        <v>5</v>
      </c>
      <c r="B89" s="795" t="s">
        <v>2429</v>
      </c>
      <c r="C89" s="604" t="s">
        <v>1963</v>
      </c>
      <c r="D89" s="245" t="s">
        <v>1826</v>
      </c>
      <c r="E89" s="244" t="s">
        <v>147</v>
      </c>
      <c r="F89" s="604" t="s">
        <v>2591</v>
      </c>
      <c r="G89" s="246" t="s">
        <v>54</v>
      </c>
      <c r="H89" s="795" t="s">
        <v>54</v>
      </c>
      <c r="I89" s="245" t="s">
        <v>1824</v>
      </c>
      <c r="J89" s="432" t="s">
        <v>54</v>
      </c>
      <c r="K89" s="604" t="s">
        <v>2091</v>
      </c>
    </row>
    <row r="90" spans="1:11" s="122" customFormat="1" ht="26.4">
      <c r="A90" s="308" t="s">
        <v>5</v>
      </c>
      <c r="B90" s="795" t="s">
        <v>2429</v>
      </c>
      <c r="C90" s="604" t="s">
        <v>1963</v>
      </c>
      <c r="D90" s="245" t="s">
        <v>1827</v>
      </c>
      <c r="E90" s="244" t="s">
        <v>147</v>
      </c>
      <c r="F90" s="604" t="s">
        <v>2591</v>
      </c>
      <c r="G90" s="246" t="s">
        <v>54</v>
      </c>
      <c r="H90" s="795" t="s">
        <v>54</v>
      </c>
      <c r="I90" s="245" t="s">
        <v>1824</v>
      </c>
      <c r="J90" s="432" t="s">
        <v>54</v>
      </c>
      <c r="K90" s="604" t="s">
        <v>2091</v>
      </c>
    </row>
    <row r="91" spans="1:11" s="122" customFormat="1" ht="26.4">
      <c r="A91" s="308" t="s">
        <v>5</v>
      </c>
      <c r="B91" s="795" t="s">
        <v>2429</v>
      </c>
      <c r="C91" s="604" t="s">
        <v>1963</v>
      </c>
      <c r="D91" s="245" t="s">
        <v>15</v>
      </c>
      <c r="E91" s="244" t="s">
        <v>147</v>
      </c>
      <c r="F91" s="604" t="s">
        <v>2591</v>
      </c>
      <c r="G91" s="246" t="s">
        <v>54</v>
      </c>
      <c r="H91" s="795" t="s">
        <v>54</v>
      </c>
      <c r="I91" s="245" t="s">
        <v>1824</v>
      </c>
      <c r="J91" s="432" t="s">
        <v>54</v>
      </c>
      <c r="K91" s="604" t="s">
        <v>2091</v>
      </c>
    </row>
    <row r="92" spans="1:11" s="122" customFormat="1" ht="26.4">
      <c r="A92" s="308" t="s">
        <v>5</v>
      </c>
      <c r="B92" s="795" t="s">
        <v>2429</v>
      </c>
      <c r="C92" s="604" t="s">
        <v>1963</v>
      </c>
      <c r="D92" s="245" t="s">
        <v>2606</v>
      </c>
      <c r="E92" s="244" t="s">
        <v>147</v>
      </c>
      <c r="F92" s="604" t="s">
        <v>2591</v>
      </c>
      <c r="G92" s="246" t="s">
        <v>54</v>
      </c>
      <c r="H92" s="795" t="s">
        <v>54</v>
      </c>
      <c r="I92" s="245" t="s">
        <v>1824</v>
      </c>
      <c r="J92" s="432" t="s">
        <v>54</v>
      </c>
      <c r="K92" s="604" t="s">
        <v>2091</v>
      </c>
    </row>
    <row r="93" spans="1:11" s="122" customFormat="1" ht="26.4">
      <c r="A93" s="261" t="s">
        <v>5</v>
      </c>
      <c r="B93" s="794" t="s">
        <v>2431</v>
      </c>
      <c r="C93" s="693" t="s">
        <v>1829</v>
      </c>
      <c r="D93" s="235" t="s">
        <v>2440</v>
      </c>
      <c r="E93" s="232" t="s">
        <v>147</v>
      </c>
      <c r="F93" s="693" t="s">
        <v>2591</v>
      </c>
      <c r="G93" s="230" t="s">
        <v>12</v>
      </c>
      <c r="H93" s="794" t="s">
        <v>7</v>
      </c>
      <c r="I93" s="235" t="s">
        <v>1824</v>
      </c>
      <c r="J93" s="262">
        <v>0.21428571428571427</v>
      </c>
      <c r="K93" s="797" t="s">
        <v>2607</v>
      </c>
    </row>
    <row r="94" spans="1:11" s="122" customFormat="1" ht="26.4">
      <c r="A94" s="261" t="s">
        <v>5</v>
      </c>
      <c r="B94" s="794" t="s">
        <v>2431</v>
      </c>
      <c r="C94" s="693" t="s">
        <v>1830</v>
      </c>
      <c r="D94" s="235" t="s">
        <v>2440</v>
      </c>
      <c r="E94" s="232" t="s">
        <v>147</v>
      </c>
      <c r="F94" s="693" t="s">
        <v>2591</v>
      </c>
      <c r="G94" s="230" t="s">
        <v>12</v>
      </c>
      <c r="H94" s="794" t="s">
        <v>7</v>
      </c>
      <c r="I94" s="235" t="s">
        <v>1824</v>
      </c>
      <c r="J94" s="262">
        <v>7.1428571428571425E-2</v>
      </c>
      <c r="K94" s="797" t="s">
        <v>2607</v>
      </c>
    </row>
    <row r="95" spans="1:11" s="122" customFormat="1" ht="26.4">
      <c r="A95" s="261" t="s">
        <v>5</v>
      </c>
      <c r="B95" s="794" t="s">
        <v>2431</v>
      </c>
      <c r="C95" s="693" t="s">
        <v>1830</v>
      </c>
      <c r="D95" s="235" t="s">
        <v>15</v>
      </c>
      <c r="E95" s="232" t="s">
        <v>147</v>
      </c>
      <c r="F95" s="693" t="s">
        <v>2591</v>
      </c>
      <c r="G95" s="230" t="s">
        <v>12</v>
      </c>
      <c r="H95" s="794" t="s">
        <v>7</v>
      </c>
      <c r="I95" s="235" t="s">
        <v>1824</v>
      </c>
      <c r="J95" s="262">
        <v>9.0909090909090912E-2</v>
      </c>
      <c r="K95" s="797" t="s">
        <v>2607</v>
      </c>
    </row>
    <row r="96" spans="1:11" s="122" customFormat="1" ht="26.4">
      <c r="A96" s="261" t="s">
        <v>5</v>
      </c>
      <c r="B96" s="794" t="s">
        <v>2431</v>
      </c>
      <c r="C96" s="693" t="s">
        <v>1830</v>
      </c>
      <c r="D96" s="235" t="s">
        <v>2435</v>
      </c>
      <c r="E96" s="232" t="s">
        <v>147</v>
      </c>
      <c r="F96" s="693" t="s">
        <v>2591</v>
      </c>
      <c r="G96" s="230" t="s">
        <v>12</v>
      </c>
      <c r="H96" s="794" t="s">
        <v>7</v>
      </c>
      <c r="I96" s="235" t="s">
        <v>1824</v>
      </c>
      <c r="J96" s="262">
        <v>0.45454545454545453</v>
      </c>
      <c r="K96" s="797" t="s">
        <v>2607</v>
      </c>
    </row>
    <row r="97" spans="1:11" s="122" customFormat="1" ht="26.4">
      <c r="A97" s="261" t="s">
        <v>5</v>
      </c>
      <c r="B97" s="794" t="s">
        <v>2431</v>
      </c>
      <c r="C97" s="693" t="s">
        <v>1832</v>
      </c>
      <c r="D97" s="235" t="s">
        <v>2438</v>
      </c>
      <c r="E97" s="232" t="s">
        <v>147</v>
      </c>
      <c r="F97" s="693" t="s">
        <v>2591</v>
      </c>
      <c r="G97" s="230" t="s">
        <v>12</v>
      </c>
      <c r="H97" s="794" t="s">
        <v>7</v>
      </c>
      <c r="I97" s="235" t="s">
        <v>1824</v>
      </c>
      <c r="J97" s="262">
        <v>5.7777777777777775E-2</v>
      </c>
      <c r="K97" s="797" t="s">
        <v>2607</v>
      </c>
    </row>
    <row r="98" spans="1:11" s="122" customFormat="1" ht="26.4">
      <c r="A98" s="261" t="s">
        <v>5</v>
      </c>
      <c r="B98" s="794" t="s">
        <v>2431</v>
      </c>
      <c r="C98" s="693" t="s">
        <v>1833</v>
      </c>
      <c r="D98" s="235" t="s">
        <v>2602</v>
      </c>
      <c r="E98" s="232" t="s">
        <v>147</v>
      </c>
      <c r="F98" s="693" t="s">
        <v>2591</v>
      </c>
      <c r="G98" s="230" t="s">
        <v>12</v>
      </c>
      <c r="H98" s="794" t="s">
        <v>7</v>
      </c>
      <c r="I98" s="235" t="s">
        <v>1824</v>
      </c>
      <c r="J98" s="262">
        <v>0.23076923076923075</v>
      </c>
      <c r="K98" s="797" t="s">
        <v>2607</v>
      </c>
    </row>
    <row r="99" spans="1:11" s="122" customFormat="1" ht="26.4">
      <c r="A99" s="308" t="s">
        <v>5</v>
      </c>
      <c r="B99" s="794" t="s">
        <v>2431</v>
      </c>
      <c r="C99" s="604" t="s">
        <v>1963</v>
      </c>
      <c r="D99" s="245" t="s">
        <v>1826</v>
      </c>
      <c r="E99" s="244" t="s">
        <v>147</v>
      </c>
      <c r="F99" s="604" t="s">
        <v>2591</v>
      </c>
      <c r="G99" s="246" t="s">
        <v>54</v>
      </c>
      <c r="H99" s="795" t="s">
        <v>54</v>
      </c>
      <c r="I99" s="245" t="s">
        <v>1824</v>
      </c>
      <c r="J99" s="432" t="s">
        <v>54</v>
      </c>
      <c r="K99" s="604" t="s">
        <v>2608</v>
      </c>
    </row>
    <row r="100" spans="1:11" s="122" customFormat="1" ht="26.4">
      <c r="A100" s="308" t="s">
        <v>5</v>
      </c>
      <c r="B100" s="794" t="s">
        <v>2431</v>
      </c>
      <c r="C100" s="604" t="s">
        <v>1963</v>
      </c>
      <c r="D100" s="245" t="s">
        <v>1823</v>
      </c>
      <c r="E100" s="244" t="s">
        <v>147</v>
      </c>
      <c r="F100" s="604" t="s">
        <v>2591</v>
      </c>
      <c r="G100" s="246" t="s">
        <v>54</v>
      </c>
      <c r="H100" s="795" t="s">
        <v>54</v>
      </c>
      <c r="I100" s="245" t="s">
        <v>1824</v>
      </c>
      <c r="J100" s="432" t="s">
        <v>54</v>
      </c>
      <c r="K100" s="604" t="s">
        <v>2608</v>
      </c>
    </row>
    <row r="101" spans="1:11" s="122" customFormat="1" ht="26.4">
      <c r="A101" s="261" t="s">
        <v>5</v>
      </c>
      <c r="B101" s="794" t="s">
        <v>2432</v>
      </c>
      <c r="C101" s="693" t="s">
        <v>1830</v>
      </c>
      <c r="D101" s="235" t="s">
        <v>2602</v>
      </c>
      <c r="E101" s="232" t="s">
        <v>147</v>
      </c>
      <c r="F101" s="693" t="s">
        <v>2591</v>
      </c>
      <c r="G101" s="230" t="s">
        <v>12</v>
      </c>
      <c r="H101" s="794" t="s">
        <v>7</v>
      </c>
      <c r="I101" s="235" t="s">
        <v>1824</v>
      </c>
      <c r="J101" s="262">
        <v>0.1875</v>
      </c>
      <c r="K101" s="797" t="s">
        <v>2609</v>
      </c>
    </row>
    <row r="102" spans="1:11" s="122" customFormat="1" ht="26.4">
      <c r="A102" s="261" t="s">
        <v>5</v>
      </c>
      <c r="B102" s="794" t="s">
        <v>2441</v>
      </c>
      <c r="C102" s="693" t="s">
        <v>43</v>
      </c>
      <c r="D102" s="235" t="s">
        <v>1834</v>
      </c>
      <c r="E102" s="232" t="s">
        <v>147</v>
      </c>
      <c r="F102" s="693" t="s">
        <v>2591</v>
      </c>
      <c r="G102" s="230" t="s">
        <v>12</v>
      </c>
      <c r="H102" s="794" t="s">
        <v>7</v>
      </c>
      <c r="I102" s="235" t="s">
        <v>1824</v>
      </c>
      <c r="J102" s="262">
        <v>4.9382716049382713E-2</v>
      </c>
      <c r="K102" s="797"/>
    </row>
    <row r="103" spans="1:11" s="122" customFormat="1" ht="26.4">
      <c r="A103" s="261" t="s">
        <v>5</v>
      </c>
      <c r="B103" s="794" t="s">
        <v>2441</v>
      </c>
      <c r="C103" s="693" t="s">
        <v>43</v>
      </c>
      <c r="D103" s="235" t="s">
        <v>15</v>
      </c>
      <c r="E103" s="232" t="s">
        <v>147</v>
      </c>
      <c r="F103" s="693" t="s">
        <v>2591</v>
      </c>
      <c r="G103" s="230" t="s">
        <v>12</v>
      </c>
      <c r="H103" s="794" t="s">
        <v>7</v>
      </c>
      <c r="I103" s="235" t="s">
        <v>1824</v>
      </c>
      <c r="J103" s="262">
        <v>6.7796610169491525E-2</v>
      </c>
      <c r="K103" s="797"/>
    </row>
    <row r="104" spans="1:11" s="122" customFormat="1" ht="26.4">
      <c r="A104" s="261" t="s">
        <v>5</v>
      </c>
      <c r="B104" s="794" t="s">
        <v>2441</v>
      </c>
      <c r="C104" s="693" t="s">
        <v>1825</v>
      </c>
      <c r="D104" s="235" t="s">
        <v>2604</v>
      </c>
      <c r="E104" s="232" t="s">
        <v>147</v>
      </c>
      <c r="F104" s="693" t="s">
        <v>2591</v>
      </c>
      <c r="G104" s="230" t="s">
        <v>12</v>
      </c>
      <c r="H104" s="794" t="s">
        <v>7</v>
      </c>
      <c r="I104" s="235" t="s">
        <v>1824</v>
      </c>
      <c r="J104" s="262">
        <v>5.0847457627118647E-2</v>
      </c>
      <c r="K104" s="797"/>
    </row>
    <row r="105" spans="1:11" s="122" customFormat="1" ht="26.4">
      <c r="A105" s="261" t="s">
        <v>5</v>
      </c>
      <c r="B105" s="794" t="s">
        <v>2441</v>
      </c>
      <c r="C105" s="693" t="s">
        <v>1825</v>
      </c>
      <c r="D105" s="235" t="s">
        <v>15</v>
      </c>
      <c r="E105" s="232" t="s">
        <v>147</v>
      </c>
      <c r="F105" s="693" t="s">
        <v>2591</v>
      </c>
      <c r="G105" s="230" t="s">
        <v>12</v>
      </c>
      <c r="H105" s="794" t="s">
        <v>7</v>
      </c>
      <c r="I105" s="235" t="s">
        <v>1824</v>
      </c>
      <c r="J105" s="262">
        <v>0.23076923076923075</v>
      </c>
      <c r="K105" s="797"/>
    </row>
    <row r="106" spans="1:11" s="122" customFormat="1" ht="26.4">
      <c r="A106" s="261" t="s">
        <v>5</v>
      </c>
      <c r="B106" s="794" t="s">
        <v>2441</v>
      </c>
      <c r="C106" s="693" t="s">
        <v>1828</v>
      </c>
      <c r="D106" s="235" t="s">
        <v>1834</v>
      </c>
      <c r="E106" s="232" t="s">
        <v>147</v>
      </c>
      <c r="F106" s="693" t="s">
        <v>2591</v>
      </c>
      <c r="G106" s="230" t="s">
        <v>12</v>
      </c>
      <c r="H106" s="794" t="s">
        <v>7</v>
      </c>
      <c r="I106" s="235" t="s">
        <v>1824</v>
      </c>
      <c r="J106" s="262">
        <v>0.17647058823529413</v>
      </c>
      <c r="K106" s="797"/>
    </row>
    <row r="107" spans="1:11" s="122" customFormat="1" ht="26.4">
      <c r="A107" s="261" t="s">
        <v>5</v>
      </c>
      <c r="B107" s="794" t="s">
        <v>2441</v>
      </c>
      <c r="C107" s="693" t="s">
        <v>1828</v>
      </c>
      <c r="D107" s="235" t="s">
        <v>15</v>
      </c>
      <c r="E107" s="232" t="s">
        <v>147</v>
      </c>
      <c r="F107" s="693" t="s">
        <v>2591</v>
      </c>
      <c r="G107" s="230" t="s">
        <v>12</v>
      </c>
      <c r="H107" s="794" t="s">
        <v>7</v>
      </c>
      <c r="I107" s="235" t="s">
        <v>1824</v>
      </c>
      <c r="J107" s="262">
        <v>0.11724137931034483</v>
      </c>
      <c r="K107" s="797"/>
    </row>
    <row r="108" spans="1:11" s="122" customFormat="1" ht="26.4">
      <c r="A108" s="261" t="s">
        <v>5</v>
      </c>
      <c r="B108" s="794" t="s">
        <v>2441</v>
      </c>
      <c r="C108" s="693" t="s">
        <v>1828</v>
      </c>
      <c r="D108" s="235" t="s">
        <v>2433</v>
      </c>
      <c r="E108" s="232" t="s">
        <v>147</v>
      </c>
      <c r="F108" s="693" t="s">
        <v>2591</v>
      </c>
      <c r="G108" s="230" t="s">
        <v>12</v>
      </c>
      <c r="H108" s="794" t="s">
        <v>7</v>
      </c>
      <c r="I108" s="235" t="s">
        <v>1824</v>
      </c>
      <c r="J108" s="262">
        <v>0.22758620689655173</v>
      </c>
      <c r="K108" s="797"/>
    </row>
    <row r="109" spans="1:11" s="122" customFormat="1" ht="26.4">
      <c r="A109" s="261" t="s">
        <v>5</v>
      </c>
      <c r="B109" s="794" t="s">
        <v>2441</v>
      </c>
      <c r="C109" s="693" t="s">
        <v>1828</v>
      </c>
      <c r="D109" s="235" t="s">
        <v>2434</v>
      </c>
      <c r="E109" s="232" t="s">
        <v>147</v>
      </c>
      <c r="F109" s="693" t="s">
        <v>2591</v>
      </c>
      <c r="G109" s="230" t="s">
        <v>12</v>
      </c>
      <c r="H109" s="794" t="s">
        <v>7</v>
      </c>
      <c r="I109" s="235" t="s">
        <v>1824</v>
      </c>
      <c r="J109" s="262">
        <v>0.21600000000000003</v>
      </c>
      <c r="K109" s="797"/>
    </row>
    <row r="110" spans="1:11" s="122" customFormat="1" ht="26.4">
      <c r="A110" s="261" t="s">
        <v>5</v>
      </c>
      <c r="B110" s="794" t="s">
        <v>2441</v>
      </c>
      <c r="C110" s="693" t="s">
        <v>1829</v>
      </c>
      <c r="D110" s="235" t="s">
        <v>1834</v>
      </c>
      <c r="E110" s="232" t="s">
        <v>147</v>
      </c>
      <c r="F110" s="693" t="s">
        <v>2591</v>
      </c>
      <c r="G110" s="230" t="s">
        <v>12</v>
      </c>
      <c r="H110" s="794" t="s">
        <v>7</v>
      </c>
      <c r="I110" s="235" t="s">
        <v>1824</v>
      </c>
      <c r="J110" s="262">
        <v>0.125</v>
      </c>
      <c r="K110" s="797"/>
    </row>
    <row r="111" spans="1:11" s="122" customFormat="1" ht="26.4">
      <c r="A111" s="261" t="s">
        <v>5</v>
      </c>
      <c r="B111" s="794" t="s">
        <v>2441</v>
      </c>
      <c r="C111" s="693" t="s">
        <v>1829</v>
      </c>
      <c r="D111" s="235" t="s">
        <v>2602</v>
      </c>
      <c r="E111" s="232" t="s">
        <v>147</v>
      </c>
      <c r="F111" s="693" t="s">
        <v>2591</v>
      </c>
      <c r="G111" s="230" t="s">
        <v>12</v>
      </c>
      <c r="H111" s="794" t="s">
        <v>7</v>
      </c>
      <c r="I111" s="235" t="s">
        <v>1824</v>
      </c>
      <c r="J111" s="262">
        <v>0.56000000000000005</v>
      </c>
      <c r="K111" s="797"/>
    </row>
    <row r="112" spans="1:11" s="122" customFormat="1" ht="26.4">
      <c r="A112" s="261" t="s">
        <v>5</v>
      </c>
      <c r="B112" s="794" t="s">
        <v>2441</v>
      </c>
      <c r="C112" s="693" t="s">
        <v>1830</v>
      </c>
      <c r="D112" s="235" t="s">
        <v>2604</v>
      </c>
      <c r="E112" s="232" t="s">
        <v>147</v>
      </c>
      <c r="F112" s="693" t="s">
        <v>2591</v>
      </c>
      <c r="G112" s="230" t="s">
        <v>12</v>
      </c>
      <c r="H112" s="794" t="s">
        <v>7</v>
      </c>
      <c r="I112" s="235" t="s">
        <v>1824</v>
      </c>
      <c r="J112" s="262">
        <v>7.4999999999999997E-2</v>
      </c>
      <c r="K112" s="797"/>
    </row>
    <row r="113" spans="1:11" s="122" customFormat="1" ht="26.4">
      <c r="A113" s="261" t="s">
        <v>5</v>
      </c>
      <c r="B113" s="794" t="s">
        <v>2441</v>
      </c>
      <c r="C113" s="693" t="s">
        <v>1830</v>
      </c>
      <c r="D113" s="235" t="s">
        <v>2602</v>
      </c>
      <c r="E113" s="232" t="s">
        <v>147</v>
      </c>
      <c r="F113" s="693" t="s">
        <v>2591</v>
      </c>
      <c r="G113" s="230" t="s">
        <v>12</v>
      </c>
      <c r="H113" s="794" t="s">
        <v>7</v>
      </c>
      <c r="I113" s="235" t="s">
        <v>1824</v>
      </c>
      <c r="J113" s="262">
        <v>0.19354838709677419</v>
      </c>
      <c r="K113" s="797" t="s">
        <v>2605</v>
      </c>
    </row>
    <row r="114" spans="1:11" s="122" customFormat="1" ht="26.4">
      <c r="A114" s="261" t="s">
        <v>5</v>
      </c>
      <c r="B114" s="794" t="s">
        <v>2441</v>
      </c>
      <c r="C114" s="695" t="s">
        <v>1830</v>
      </c>
      <c r="D114" s="235" t="s">
        <v>2602</v>
      </c>
      <c r="E114" s="232" t="s">
        <v>147</v>
      </c>
      <c r="F114" s="693" t="s">
        <v>2591</v>
      </c>
      <c r="G114" s="230" t="s">
        <v>12</v>
      </c>
      <c r="H114" s="794" t="s">
        <v>7</v>
      </c>
      <c r="I114" s="235" t="s">
        <v>1824</v>
      </c>
      <c r="J114" s="262">
        <v>0.2</v>
      </c>
      <c r="K114" s="797"/>
    </row>
    <row r="115" spans="1:11" s="122" customFormat="1" ht="26.4">
      <c r="A115" s="261" t="s">
        <v>5</v>
      </c>
      <c r="B115" s="794" t="s">
        <v>2441</v>
      </c>
      <c r="C115" s="695" t="s">
        <v>1830</v>
      </c>
      <c r="D115" s="235" t="s">
        <v>2436</v>
      </c>
      <c r="E115" s="232" t="s">
        <v>147</v>
      </c>
      <c r="F115" s="693" t="s">
        <v>2591</v>
      </c>
      <c r="G115" s="230" t="s">
        <v>12</v>
      </c>
      <c r="H115" s="794" t="s">
        <v>7</v>
      </c>
      <c r="I115" s="235" t="s">
        <v>1824</v>
      </c>
      <c r="J115" s="262">
        <v>0.25</v>
      </c>
      <c r="K115" s="797" t="s">
        <v>2605</v>
      </c>
    </row>
    <row r="116" spans="1:11" s="122" customFormat="1" ht="26.4">
      <c r="A116" s="261" t="s">
        <v>5</v>
      </c>
      <c r="B116" s="794" t="s">
        <v>2441</v>
      </c>
      <c r="C116" s="693" t="s">
        <v>1832</v>
      </c>
      <c r="D116" s="235" t="s">
        <v>1835</v>
      </c>
      <c r="E116" s="232" t="s">
        <v>147</v>
      </c>
      <c r="F116" s="693" t="s">
        <v>2591</v>
      </c>
      <c r="G116" s="230" t="s">
        <v>12</v>
      </c>
      <c r="H116" s="794" t="s">
        <v>7</v>
      </c>
      <c r="I116" s="235" t="s">
        <v>1824</v>
      </c>
      <c r="J116" s="262">
        <v>4.9504950495049507E-2</v>
      </c>
      <c r="K116" s="797"/>
    </row>
    <row r="117" spans="1:11" s="122" customFormat="1" ht="26.4">
      <c r="A117" s="261" t="s">
        <v>5</v>
      </c>
      <c r="B117" s="794" t="s">
        <v>2441</v>
      </c>
      <c r="C117" s="693" t="s">
        <v>1832</v>
      </c>
      <c r="D117" s="235" t="s">
        <v>1834</v>
      </c>
      <c r="E117" s="232" t="s">
        <v>147</v>
      </c>
      <c r="F117" s="693" t="s">
        <v>2591</v>
      </c>
      <c r="G117" s="230" t="s">
        <v>12</v>
      </c>
      <c r="H117" s="794" t="s">
        <v>7</v>
      </c>
      <c r="I117" s="235" t="s">
        <v>1824</v>
      </c>
      <c r="J117" s="262">
        <v>4.6004842615012108E-2</v>
      </c>
      <c r="K117" s="797"/>
    </row>
    <row r="118" spans="1:11" s="122" customFormat="1" ht="26.4">
      <c r="A118" s="261" t="s">
        <v>5</v>
      </c>
      <c r="B118" s="794" t="s">
        <v>2441</v>
      </c>
      <c r="C118" s="693" t="s">
        <v>1832</v>
      </c>
      <c r="D118" s="235" t="s">
        <v>15</v>
      </c>
      <c r="E118" s="232" t="s">
        <v>147</v>
      </c>
      <c r="F118" s="693" t="s">
        <v>2591</v>
      </c>
      <c r="G118" s="230" t="s">
        <v>12</v>
      </c>
      <c r="H118" s="794" t="s">
        <v>7</v>
      </c>
      <c r="I118" s="235" t="s">
        <v>1824</v>
      </c>
      <c r="J118" s="262">
        <v>0.23076923076923075</v>
      </c>
      <c r="K118" s="797"/>
    </row>
    <row r="119" spans="1:11" s="122" customFormat="1" ht="26.4">
      <c r="A119" s="261" t="s">
        <v>5</v>
      </c>
      <c r="B119" s="794" t="s">
        <v>2441</v>
      </c>
      <c r="C119" s="693" t="s">
        <v>1833</v>
      </c>
      <c r="D119" s="235" t="s">
        <v>1834</v>
      </c>
      <c r="E119" s="232" t="s">
        <v>147</v>
      </c>
      <c r="F119" s="693" t="s">
        <v>2591</v>
      </c>
      <c r="G119" s="230" t="s">
        <v>12</v>
      </c>
      <c r="H119" s="794" t="s">
        <v>7</v>
      </c>
      <c r="I119" s="235" t="s">
        <v>1824</v>
      </c>
      <c r="J119" s="262">
        <v>0.1875</v>
      </c>
      <c r="K119" s="797"/>
    </row>
    <row r="120" spans="1:11" s="122" customFormat="1" ht="26.4">
      <c r="A120" s="261" t="s">
        <v>5</v>
      </c>
      <c r="B120" s="794" t="s">
        <v>2441</v>
      </c>
      <c r="C120" s="693" t="s">
        <v>1833</v>
      </c>
      <c r="D120" s="235" t="s">
        <v>15</v>
      </c>
      <c r="E120" s="232" t="s">
        <v>147</v>
      </c>
      <c r="F120" s="693" t="s">
        <v>2591</v>
      </c>
      <c r="G120" s="230" t="s">
        <v>12</v>
      </c>
      <c r="H120" s="794" t="s">
        <v>7</v>
      </c>
      <c r="I120" s="235" t="s">
        <v>1824</v>
      </c>
      <c r="J120" s="262">
        <v>0.11267605633802819</v>
      </c>
      <c r="K120" s="797"/>
    </row>
    <row r="121" spans="1:11" s="122" customFormat="1" ht="26.4">
      <c r="A121" s="261" t="s">
        <v>5</v>
      </c>
      <c r="B121" s="794" t="s">
        <v>2441</v>
      </c>
      <c r="C121" s="693" t="s">
        <v>1833</v>
      </c>
      <c r="D121" s="235" t="s">
        <v>2433</v>
      </c>
      <c r="E121" s="232" t="s">
        <v>147</v>
      </c>
      <c r="F121" s="693" t="s">
        <v>2591</v>
      </c>
      <c r="G121" s="230" t="s">
        <v>12</v>
      </c>
      <c r="H121" s="794" t="s">
        <v>7</v>
      </c>
      <c r="I121" s="235" t="s">
        <v>1824</v>
      </c>
      <c r="J121" s="262">
        <v>0.16455696202531644</v>
      </c>
      <c r="K121" s="797"/>
    </row>
    <row r="122" spans="1:11" s="122" customFormat="1" ht="26.4">
      <c r="A122" s="261" t="s">
        <v>5</v>
      </c>
      <c r="B122" s="794" t="s">
        <v>2441</v>
      </c>
      <c r="C122" s="693" t="s">
        <v>1833</v>
      </c>
      <c r="D122" s="235" t="s">
        <v>2435</v>
      </c>
      <c r="E122" s="232" t="s">
        <v>147</v>
      </c>
      <c r="F122" s="693" t="s">
        <v>2591</v>
      </c>
      <c r="G122" s="230" t="s">
        <v>12</v>
      </c>
      <c r="H122" s="794" t="s">
        <v>7</v>
      </c>
      <c r="I122" s="235" t="s">
        <v>1824</v>
      </c>
      <c r="J122" s="262">
        <v>0.79166666666666652</v>
      </c>
      <c r="K122" s="797"/>
    </row>
    <row r="123" spans="1:11" s="122" customFormat="1">
      <c r="A123" s="308" t="s">
        <v>5</v>
      </c>
      <c r="B123" s="795" t="s">
        <v>2441</v>
      </c>
      <c r="C123" s="604" t="s">
        <v>1963</v>
      </c>
      <c r="D123" s="245" t="s">
        <v>1835</v>
      </c>
      <c r="E123" s="244" t="s">
        <v>147</v>
      </c>
      <c r="F123" s="604" t="s">
        <v>2591</v>
      </c>
      <c r="G123" s="246" t="s">
        <v>54</v>
      </c>
      <c r="H123" s="795" t="s">
        <v>54</v>
      </c>
      <c r="I123" s="245" t="s">
        <v>1824</v>
      </c>
      <c r="J123" s="432" t="s">
        <v>54</v>
      </c>
      <c r="K123" s="604" t="s">
        <v>2091</v>
      </c>
    </row>
    <row r="124" spans="1:11" s="122" customFormat="1">
      <c r="A124" s="308" t="s">
        <v>5</v>
      </c>
      <c r="B124" s="795" t="s">
        <v>2441</v>
      </c>
      <c r="C124" s="604" t="s">
        <v>1963</v>
      </c>
      <c r="D124" s="245" t="s">
        <v>1834</v>
      </c>
      <c r="E124" s="244" t="s">
        <v>147</v>
      </c>
      <c r="F124" s="604" t="s">
        <v>2591</v>
      </c>
      <c r="G124" s="246" t="s">
        <v>54</v>
      </c>
      <c r="H124" s="795" t="s">
        <v>54</v>
      </c>
      <c r="I124" s="245" t="s">
        <v>1824</v>
      </c>
      <c r="J124" s="432" t="s">
        <v>54</v>
      </c>
      <c r="K124" s="604" t="s">
        <v>2091</v>
      </c>
    </row>
    <row r="125" spans="1:11" s="122" customFormat="1">
      <c r="A125" s="308" t="s">
        <v>5</v>
      </c>
      <c r="B125" s="795" t="s">
        <v>2441</v>
      </c>
      <c r="C125" s="604" t="s">
        <v>1963</v>
      </c>
      <c r="D125" s="245" t="s">
        <v>15</v>
      </c>
      <c r="E125" s="244" t="s">
        <v>147</v>
      </c>
      <c r="F125" s="604" t="s">
        <v>2591</v>
      </c>
      <c r="G125" s="246" t="s">
        <v>54</v>
      </c>
      <c r="H125" s="795" t="s">
        <v>54</v>
      </c>
      <c r="I125" s="245" t="s">
        <v>1824</v>
      </c>
      <c r="J125" s="432" t="s">
        <v>54</v>
      </c>
      <c r="K125" s="604" t="s">
        <v>2091</v>
      </c>
    </row>
    <row r="126" spans="1:11" s="122" customFormat="1">
      <c r="A126" s="308" t="s">
        <v>5</v>
      </c>
      <c r="B126" s="795" t="s">
        <v>2441</v>
      </c>
      <c r="C126" s="604" t="s">
        <v>1963</v>
      </c>
      <c r="D126" s="245" t="s">
        <v>2610</v>
      </c>
      <c r="E126" s="244" t="s">
        <v>147</v>
      </c>
      <c r="F126" s="604" t="s">
        <v>2591</v>
      </c>
      <c r="G126" s="246" t="s">
        <v>54</v>
      </c>
      <c r="H126" s="795" t="s">
        <v>54</v>
      </c>
      <c r="I126" s="245" t="s">
        <v>1824</v>
      </c>
      <c r="J126" s="432" t="s">
        <v>54</v>
      </c>
      <c r="K126" s="604" t="s">
        <v>2091</v>
      </c>
    </row>
    <row r="127" spans="1:11" s="122" customFormat="1" ht="26.4">
      <c r="A127" s="261" t="s">
        <v>5</v>
      </c>
      <c r="B127" s="794" t="s">
        <v>2442</v>
      </c>
      <c r="C127" s="693" t="s">
        <v>1828</v>
      </c>
      <c r="D127" s="235" t="s">
        <v>2434</v>
      </c>
      <c r="E127" s="232" t="s">
        <v>147</v>
      </c>
      <c r="F127" s="693" t="s">
        <v>2591</v>
      </c>
      <c r="G127" s="230" t="s">
        <v>12</v>
      </c>
      <c r="H127" s="794" t="s">
        <v>7</v>
      </c>
      <c r="I127" s="235" t="s">
        <v>1824</v>
      </c>
      <c r="J127" s="262">
        <v>0.78947368421052633</v>
      </c>
      <c r="K127" s="797"/>
    </row>
    <row r="128" spans="1:11" s="122" customFormat="1" ht="26.4">
      <c r="A128" s="261" t="s">
        <v>5</v>
      </c>
      <c r="B128" s="794" t="s">
        <v>2442</v>
      </c>
      <c r="C128" s="693" t="s">
        <v>1828</v>
      </c>
      <c r="D128" s="235" t="s">
        <v>2430</v>
      </c>
      <c r="E128" s="232" t="s">
        <v>147</v>
      </c>
      <c r="F128" s="693" t="s">
        <v>2591</v>
      </c>
      <c r="G128" s="230" t="s">
        <v>12</v>
      </c>
      <c r="H128" s="794" t="s">
        <v>7</v>
      </c>
      <c r="I128" s="235" t="s">
        <v>1824</v>
      </c>
      <c r="J128" s="262">
        <v>0.78125</v>
      </c>
      <c r="K128" s="797"/>
    </row>
    <row r="129" spans="1:11" s="122" customFormat="1" ht="26.4">
      <c r="A129" s="261" t="s">
        <v>5</v>
      </c>
      <c r="B129" s="794" t="s">
        <v>2442</v>
      </c>
      <c r="C129" s="693" t="s">
        <v>1830</v>
      </c>
      <c r="D129" s="235" t="s">
        <v>2435</v>
      </c>
      <c r="E129" s="232" t="s">
        <v>147</v>
      </c>
      <c r="F129" s="693" t="s">
        <v>2591</v>
      </c>
      <c r="G129" s="230" t="s">
        <v>12</v>
      </c>
      <c r="H129" s="794" t="s">
        <v>7</v>
      </c>
      <c r="I129" s="235" t="s">
        <v>1824</v>
      </c>
      <c r="J129" s="262">
        <v>0.78125</v>
      </c>
      <c r="K129" s="797" t="s">
        <v>2605</v>
      </c>
    </row>
    <row r="130" spans="1:11" s="122" customFormat="1" ht="26.4">
      <c r="A130" s="261" t="s">
        <v>5</v>
      </c>
      <c r="B130" s="794" t="s">
        <v>2442</v>
      </c>
      <c r="C130" s="693" t="s">
        <v>1830</v>
      </c>
      <c r="D130" s="235" t="s">
        <v>2435</v>
      </c>
      <c r="E130" s="232" t="s">
        <v>147</v>
      </c>
      <c r="F130" s="693" t="s">
        <v>2591</v>
      </c>
      <c r="G130" s="230" t="s">
        <v>12</v>
      </c>
      <c r="H130" s="794" t="s">
        <v>7</v>
      </c>
      <c r="I130" s="235" t="s">
        <v>1824</v>
      </c>
      <c r="J130" s="262">
        <v>0.76470588235294112</v>
      </c>
      <c r="K130" s="797"/>
    </row>
    <row r="131" spans="1:11" s="122" customFormat="1" ht="26.4">
      <c r="A131" s="261" t="s">
        <v>5</v>
      </c>
      <c r="B131" s="794" t="s">
        <v>2442</v>
      </c>
      <c r="C131" s="693" t="s">
        <v>1830</v>
      </c>
      <c r="D131" s="235" t="s">
        <v>2430</v>
      </c>
      <c r="E131" s="232" t="s">
        <v>147</v>
      </c>
      <c r="F131" s="693" t="s">
        <v>2591</v>
      </c>
      <c r="G131" s="230" t="s">
        <v>12</v>
      </c>
      <c r="H131" s="794" t="s">
        <v>7</v>
      </c>
      <c r="I131" s="235" t="s">
        <v>1824</v>
      </c>
      <c r="J131" s="262">
        <v>0.7777777777777779</v>
      </c>
      <c r="K131" s="797" t="s">
        <v>2605</v>
      </c>
    </row>
    <row r="132" spans="1:11" s="122" customFormat="1" ht="26.4">
      <c r="A132" s="261" t="s">
        <v>5</v>
      </c>
      <c r="B132" s="794" t="s">
        <v>2442</v>
      </c>
      <c r="C132" s="693" t="s">
        <v>1833</v>
      </c>
      <c r="D132" s="235" t="s">
        <v>2430</v>
      </c>
      <c r="E132" s="232" t="s">
        <v>147</v>
      </c>
      <c r="F132" s="693" t="s">
        <v>2591</v>
      </c>
      <c r="G132" s="230" t="s">
        <v>12</v>
      </c>
      <c r="H132" s="794" t="s">
        <v>7</v>
      </c>
      <c r="I132" s="235" t="s">
        <v>1824</v>
      </c>
      <c r="J132" s="262">
        <v>0.7777777777777779</v>
      </c>
      <c r="K132" s="797"/>
    </row>
    <row r="133" spans="1:11" s="122" customFormat="1">
      <c r="A133" s="308" t="s">
        <v>5</v>
      </c>
      <c r="B133" s="795" t="s">
        <v>2442</v>
      </c>
      <c r="C133" s="604" t="s">
        <v>1963</v>
      </c>
      <c r="D133" s="245" t="s">
        <v>2435</v>
      </c>
      <c r="E133" s="244" t="s">
        <v>147</v>
      </c>
      <c r="F133" s="604" t="s">
        <v>2591</v>
      </c>
      <c r="G133" s="246" t="s">
        <v>54</v>
      </c>
      <c r="H133" s="795" t="s">
        <v>54</v>
      </c>
      <c r="I133" s="245" t="s">
        <v>1824</v>
      </c>
      <c r="J133" s="432" t="s">
        <v>54</v>
      </c>
      <c r="K133" s="604" t="s">
        <v>2091</v>
      </c>
    </row>
    <row r="134" spans="1:11" s="122" customFormat="1" ht="26.4">
      <c r="A134" s="430" t="s">
        <v>5</v>
      </c>
      <c r="B134" s="695" t="s">
        <v>2429</v>
      </c>
      <c r="C134" s="695" t="s">
        <v>43</v>
      </c>
      <c r="D134" s="385" t="s">
        <v>2440</v>
      </c>
      <c r="E134" s="385" t="s">
        <v>147</v>
      </c>
      <c r="F134" s="695" t="s">
        <v>1868</v>
      </c>
      <c r="G134" s="385" t="s">
        <v>1869</v>
      </c>
      <c r="H134" s="695" t="s">
        <v>6</v>
      </c>
      <c r="I134" s="385" t="s">
        <v>1824</v>
      </c>
      <c r="J134" s="431">
        <v>1</v>
      </c>
      <c r="K134" s="709"/>
    </row>
    <row r="135" spans="1:11" s="122" customFormat="1" ht="26.4">
      <c r="A135" s="430" t="s">
        <v>5</v>
      </c>
      <c r="B135" s="695" t="s">
        <v>2429</v>
      </c>
      <c r="C135" s="695" t="s">
        <v>43</v>
      </c>
      <c r="D135" s="385" t="s">
        <v>15</v>
      </c>
      <c r="E135" s="385" t="s">
        <v>147</v>
      </c>
      <c r="F135" s="695" t="s">
        <v>1868</v>
      </c>
      <c r="G135" s="385" t="s">
        <v>1869</v>
      </c>
      <c r="H135" s="695" t="s">
        <v>6</v>
      </c>
      <c r="I135" s="385" t="s">
        <v>1824</v>
      </c>
      <c r="J135" s="431">
        <v>1</v>
      </c>
      <c r="K135" s="709"/>
    </row>
    <row r="136" spans="1:11" s="122" customFormat="1" ht="26.4">
      <c r="A136" s="430" t="s">
        <v>5</v>
      </c>
      <c r="B136" s="695" t="s">
        <v>2429</v>
      </c>
      <c r="C136" s="695" t="s">
        <v>43</v>
      </c>
      <c r="D136" s="385" t="s">
        <v>2436</v>
      </c>
      <c r="E136" s="385" t="s">
        <v>147</v>
      </c>
      <c r="F136" s="695" t="s">
        <v>1868</v>
      </c>
      <c r="G136" s="385" t="s">
        <v>1869</v>
      </c>
      <c r="H136" s="695" t="s">
        <v>6</v>
      </c>
      <c r="I136" s="385" t="s">
        <v>1824</v>
      </c>
      <c r="J136" s="431">
        <v>1</v>
      </c>
      <c r="K136" s="709"/>
    </row>
    <row r="137" spans="1:11" s="122" customFormat="1" ht="26.4">
      <c r="A137" s="430" t="s">
        <v>5</v>
      </c>
      <c r="B137" s="695" t="s">
        <v>2429</v>
      </c>
      <c r="C137" s="695" t="s">
        <v>1825</v>
      </c>
      <c r="D137" s="385" t="s">
        <v>2437</v>
      </c>
      <c r="E137" s="385" t="s">
        <v>147</v>
      </c>
      <c r="F137" s="695" t="s">
        <v>1868</v>
      </c>
      <c r="G137" s="385" t="s">
        <v>1869</v>
      </c>
      <c r="H137" s="695" t="s">
        <v>6</v>
      </c>
      <c r="I137" s="385" t="s">
        <v>1824</v>
      </c>
      <c r="J137" s="431">
        <v>1</v>
      </c>
      <c r="K137" s="709"/>
    </row>
    <row r="138" spans="1:11" s="122" customFormat="1" ht="26.4">
      <c r="A138" s="430" t="s">
        <v>5</v>
      </c>
      <c r="B138" s="695" t="s">
        <v>2429</v>
      </c>
      <c r="C138" s="695" t="s">
        <v>1825</v>
      </c>
      <c r="D138" s="385" t="s">
        <v>2439</v>
      </c>
      <c r="E138" s="385" t="s">
        <v>147</v>
      </c>
      <c r="F138" s="695" t="s">
        <v>1868</v>
      </c>
      <c r="G138" s="385" t="s">
        <v>1869</v>
      </c>
      <c r="H138" s="695" t="s">
        <v>6</v>
      </c>
      <c r="I138" s="385" t="s">
        <v>1824</v>
      </c>
      <c r="J138" s="431">
        <v>1</v>
      </c>
      <c r="K138" s="709"/>
    </row>
    <row r="139" spans="1:11" s="122" customFormat="1" ht="26.4">
      <c r="A139" s="430" t="s">
        <v>5</v>
      </c>
      <c r="B139" s="695" t="s">
        <v>2429</v>
      </c>
      <c r="C139" s="695" t="s">
        <v>1825</v>
      </c>
      <c r="D139" s="385" t="s">
        <v>15</v>
      </c>
      <c r="E139" s="385" t="s">
        <v>147</v>
      </c>
      <c r="F139" s="695" t="s">
        <v>1868</v>
      </c>
      <c r="G139" s="385" t="s">
        <v>1869</v>
      </c>
      <c r="H139" s="695" t="s">
        <v>6</v>
      </c>
      <c r="I139" s="385" t="s">
        <v>1824</v>
      </c>
      <c r="J139" s="431">
        <v>1</v>
      </c>
      <c r="K139" s="709"/>
    </row>
    <row r="140" spans="1:11" s="122" customFormat="1" ht="26.4">
      <c r="A140" s="430" t="s">
        <v>5</v>
      </c>
      <c r="B140" s="695" t="s">
        <v>2429</v>
      </c>
      <c r="C140" s="695" t="s">
        <v>1828</v>
      </c>
      <c r="D140" s="385" t="s">
        <v>15</v>
      </c>
      <c r="E140" s="385" t="s">
        <v>147</v>
      </c>
      <c r="F140" s="695" t="s">
        <v>1868</v>
      </c>
      <c r="G140" s="385" t="s">
        <v>1869</v>
      </c>
      <c r="H140" s="695" t="s">
        <v>6</v>
      </c>
      <c r="I140" s="385" t="s">
        <v>1824</v>
      </c>
      <c r="J140" s="431">
        <v>1</v>
      </c>
      <c r="K140" s="709"/>
    </row>
    <row r="141" spans="1:11" s="122" customFormat="1" ht="26.4">
      <c r="A141" s="430" t="s">
        <v>5</v>
      </c>
      <c r="B141" s="695" t="s">
        <v>2429</v>
      </c>
      <c r="C141" s="695" t="s">
        <v>1828</v>
      </c>
      <c r="D141" s="385" t="s">
        <v>2433</v>
      </c>
      <c r="E141" s="385" t="s">
        <v>147</v>
      </c>
      <c r="F141" s="695" t="s">
        <v>1868</v>
      </c>
      <c r="G141" s="385" t="s">
        <v>1869</v>
      </c>
      <c r="H141" s="695" t="s">
        <v>6</v>
      </c>
      <c r="I141" s="385" t="s">
        <v>1824</v>
      </c>
      <c r="J141" s="431">
        <v>1</v>
      </c>
      <c r="K141" s="709"/>
    </row>
    <row r="142" spans="1:11" s="122" customFormat="1" ht="26.4">
      <c r="A142" s="430" t="s">
        <v>5</v>
      </c>
      <c r="B142" s="695" t="s">
        <v>2429</v>
      </c>
      <c r="C142" s="695" t="s">
        <v>1828</v>
      </c>
      <c r="D142" s="385" t="s">
        <v>2434</v>
      </c>
      <c r="E142" s="385" t="s">
        <v>147</v>
      </c>
      <c r="F142" s="695" t="s">
        <v>1868</v>
      </c>
      <c r="G142" s="385" t="s">
        <v>1869</v>
      </c>
      <c r="H142" s="695" t="s">
        <v>6</v>
      </c>
      <c r="I142" s="385" t="s">
        <v>1824</v>
      </c>
      <c r="J142" s="431">
        <v>1</v>
      </c>
      <c r="K142" s="709"/>
    </row>
    <row r="143" spans="1:11" s="122" customFormat="1" ht="26.4">
      <c r="A143" s="430" t="s">
        <v>5</v>
      </c>
      <c r="B143" s="695" t="s">
        <v>2429</v>
      </c>
      <c r="C143" s="695" t="s">
        <v>1828</v>
      </c>
      <c r="D143" s="385" t="s">
        <v>2430</v>
      </c>
      <c r="E143" s="385" t="s">
        <v>147</v>
      </c>
      <c r="F143" s="695" t="s">
        <v>1868</v>
      </c>
      <c r="G143" s="385" t="s">
        <v>1869</v>
      </c>
      <c r="H143" s="695" t="s">
        <v>6</v>
      </c>
      <c r="I143" s="385" t="s">
        <v>1824</v>
      </c>
      <c r="J143" s="431">
        <v>1</v>
      </c>
      <c r="K143" s="709"/>
    </row>
    <row r="144" spans="1:11" s="122" customFormat="1" ht="26.4">
      <c r="A144" s="430" t="s">
        <v>5</v>
      </c>
      <c r="B144" s="695" t="s">
        <v>2429</v>
      </c>
      <c r="C144" s="695" t="s">
        <v>1829</v>
      </c>
      <c r="D144" s="385" t="s">
        <v>2439</v>
      </c>
      <c r="E144" s="385" t="s">
        <v>147</v>
      </c>
      <c r="F144" s="695" t="s">
        <v>1868</v>
      </c>
      <c r="G144" s="385" t="s">
        <v>1869</v>
      </c>
      <c r="H144" s="695" t="s">
        <v>6</v>
      </c>
      <c r="I144" s="385" t="s">
        <v>1824</v>
      </c>
      <c r="J144" s="431">
        <v>1</v>
      </c>
      <c r="K144" s="709"/>
    </row>
    <row r="145" spans="1:11" s="122" customFormat="1" ht="26.4">
      <c r="A145" s="430" t="s">
        <v>5</v>
      </c>
      <c r="B145" s="695" t="s">
        <v>2429</v>
      </c>
      <c r="C145" s="695" t="s">
        <v>1829</v>
      </c>
      <c r="D145" s="385" t="s">
        <v>15</v>
      </c>
      <c r="E145" s="385" t="s">
        <v>147</v>
      </c>
      <c r="F145" s="695" t="s">
        <v>1868</v>
      </c>
      <c r="G145" s="385" t="s">
        <v>1869</v>
      </c>
      <c r="H145" s="695" t="s">
        <v>6</v>
      </c>
      <c r="I145" s="385" t="s">
        <v>1824</v>
      </c>
      <c r="J145" s="431">
        <v>1</v>
      </c>
      <c r="K145" s="709"/>
    </row>
    <row r="146" spans="1:11" s="122" customFormat="1" ht="26.4">
      <c r="A146" s="430" t="s">
        <v>5</v>
      </c>
      <c r="B146" s="695" t="s">
        <v>2429</v>
      </c>
      <c r="C146" s="695" t="s">
        <v>1830</v>
      </c>
      <c r="D146" s="385" t="s">
        <v>2440</v>
      </c>
      <c r="E146" s="385" t="s">
        <v>147</v>
      </c>
      <c r="F146" s="695" t="s">
        <v>1868</v>
      </c>
      <c r="G146" s="385" t="s">
        <v>1869</v>
      </c>
      <c r="H146" s="695" t="s">
        <v>6</v>
      </c>
      <c r="I146" s="385" t="s">
        <v>1824</v>
      </c>
      <c r="J146" s="431">
        <v>1</v>
      </c>
      <c r="K146" s="709"/>
    </row>
    <row r="147" spans="1:11" s="122" customFormat="1" ht="26.4">
      <c r="A147" s="430" t="s">
        <v>5</v>
      </c>
      <c r="B147" s="695" t="s">
        <v>2429</v>
      </c>
      <c r="C147" s="695" t="s">
        <v>1830</v>
      </c>
      <c r="D147" s="385" t="s">
        <v>15</v>
      </c>
      <c r="E147" s="385" t="s">
        <v>147</v>
      </c>
      <c r="F147" s="695" t="s">
        <v>1868</v>
      </c>
      <c r="G147" s="385" t="s">
        <v>1869</v>
      </c>
      <c r="H147" s="695" t="s">
        <v>6</v>
      </c>
      <c r="I147" s="385" t="s">
        <v>1824</v>
      </c>
      <c r="J147" s="431">
        <v>1</v>
      </c>
      <c r="K147" s="709"/>
    </row>
    <row r="148" spans="1:11" s="122" customFormat="1" ht="26.4">
      <c r="A148" s="430" t="s">
        <v>5</v>
      </c>
      <c r="B148" s="695" t="s">
        <v>2429</v>
      </c>
      <c r="C148" s="695" t="s">
        <v>1830</v>
      </c>
      <c r="D148" s="385" t="s">
        <v>2433</v>
      </c>
      <c r="E148" s="385" t="s">
        <v>147</v>
      </c>
      <c r="F148" s="695" t="s">
        <v>1868</v>
      </c>
      <c r="G148" s="385" t="s">
        <v>1869</v>
      </c>
      <c r="H148" s="695" t="s">
        <v>6</v>
      </c>
      <c r="I148" s="385" t="s">
        <v>1824</v>
      </c>
      <c r="J148" s="431">
        <v>1</v>
      </c>
      <c r="K148" s="709"/>
    </row>
    <row r="149" spans="1:11" s="122" customFormat="1" ht="26.4">
      <c r="A149" s="430" t="s">
        <v>5</v>
      </c>
      <c r="B149" s="695" t="s">
        <v>2429</v>
      </c>
      <c r="C149" s="695" t="s">
        <v>1830</v>
      </c>
      <c r="D149" s="385" t="s">
        <v>2435</v>
      </c>
      <c r="E149" s="385" t="s">
        <v>147</v>
      </c>
      <c r="F149" s="695" t="s">
        <v>1868</v>
      </c>
      <c r="G149" s="385" t="s">
        <v>1869</v>
      </c>
      <c r="H149" s="695" t="s">
        <v>6</v>
      </c>
      <c r="I149" s="385" t="s">
        <v>1824</v>
      </c>
      <c r="J149" s="431">
        <v>1</v>
      </c>
      <c r="K149" s="709" t="s">
        <v>2605</v>
      </c>
    </row>
    <row r="150" spans="1:11" s="122" customFormat="1" ht="26.4">
      <c r="A150" s="430" t="s">
        <v>5</v>
      </c>
      <c r="B150" s="695" t="s">
        <v>2429</v>
      </c>
      <c r="C150" s="695" t="s">
        <v>1830</v>
      </c>
      <c r="D150" s="385" t="s">
        <v>2434</v>
      </c>
      <c r="E150" s="385" t="s">
        <v>147</v>
      </c>
      <c r="F150" s="695" t="s">
        <v>1868</v>
      </c>
      <c r="G150" s="385" t="s">
        <v>1869</v>
      </c>
      <c r="H150" s="695" t="s">
        <v>6</v>
      </c>
      <c r="I150" s="385" t="s">
        <v>1824</v>
      </c>
      <c r="J150" s="431">
        <v>1</v>
      </c>
      <c r="K150" s="709"/>
    </row>
    <row r="151" spans="1:11" s="122" customFormat="1" ht="26.4">
      <c r="A151" s="430" t="s">
        <v>5</v>
      </c>
      <c r="B151" s="695" t="s">
        <v>2429</v>
      </c>
      <c r="C151" s="695" t="s">
        <v>1831</v>
      </c>
      <c r="D151" s="385" t="s">
        <v>2435</v>
      </c>
      <c r="E151" s="385" t="s">
        <v>147</v>
      </c>
      <c r="F151" s="695" t="s">
        <v>1868</v>
      </c>
      <c r="G151" s="385" t="s">
        <v>1869</v>
      </c>
      <c r="H151" s="695" t="s">
        <v>6</v>
      </c>
      <c r="I151" s="385" t="s">
        <v>1824</v>
      </c>
      <c r="J151" s="431">
        <v>1</v>
      </c>
      <c r="K151" s="709"/>
    </row>
    <row r="152" spans="1:11" s="122" customFormat="1" ht="26.4">
      <c r="A152" s="430" t="s">
        <v>5</v>
      </c>
      <c r="B152" s="695" t="s">
        <v>2429</v>
      </c>
      <c r="C152" s="695" t="s">
        <v>1832</v>
      </c>
      <c r="D152" s="385" t="s">
        <v>2437</v>
      </c>
      <c r="E152" s="385" t="s">
        <v>147</v>
      </c>
      <c r="F152" s="695" t="s">
        <v>1868</v>
      </c>
      <c r="G152" s="385" t="s">
        <v>1869</v>
      </c>
      <c r="H152" s="695" t="s">
        <v>6</v>
      </c>
      <c r="I152" s="385" t="s">
        <v>1824</v>
      </c>
      <c r="J152" s="431">
        <v>1</v>
      </c>
      <c r="K152" s="709"/>
    </row>
    <row r="153" spans="1:11" s="122" customFormat="1" ht="26.4">
      <c r="A153" s="430" t="s">
        <v>5</v>
      </c>
      <c r="B153" s="695" t="s">
        <v>2429</v>
      </c>
      <c r="C153" s="695" t="s">
        <v>1832</v>
      </c>
      <c r="D153" s="385" t="s">
        <v>2439</v>
      </c>
      <c r="E153" s="385" t="s">
        <v>147</v>
      </c>
      <c r="F153" s="695" t="s">
        <v>1868</v>
      </c>
      <c r="G153" s="385" t="s">
        <v>1869</v>
      </c>
      <c r="H153" s="695" t="s">
        <v>6</v>
      </c>
      <c r="I153" s="385" t="s">
        <v>1824</v>
      </c>
      <c r="J153" s="431">
        <v>1</v>
      </c>
      <c r="K153" s="709"/>
    </row>
    <row r="154" spans="1:11" s="122" customFormat="1" ht="26.4">
      <c r="A154" s="430" t="s">
        <v>5</v>
      </c>
      <c r="B154" s="695" t="s">
        <v>2429</v>
      </c>
      <c r="C154" s="695" t="s">
        <v>1832</v>
      </c>
      <c r="D154" s="385" t="s">
        <v>15</v>
      </c>
      <c r="E154" s="385" t="s">
        <v>147</v>
      </c>
      <c r="F154" s="695" t="s">
        <v>1868</v>
      </c>
      <c r="G154" s="385" t="s">
        <v>1869</v>
      </c>
      <c r="H154" s="695" t="s">
        <v>6</v>
      </c>
      <c r="I154" s="385" t="s">
        <v>1824</v>
      </c>
      <c r="J154" s="431">
        <v>1</v>
      </c>
      <c r="K154" s="709"/>
    </row>
    <row r="155" spans="1:11" s="122" customFormat="1" ht="26.4">
      <c r="A155" s="430" t="s">
        <v>5</v>
      </c>
      <c r="B155" s="695" t="s">
        <v>2429</v>
      </c>
      <c r="C155" s="695" t="s">
        <v>1833</v>
      </c>
      <c r="D155" s="385" t="s">
        <v>2440</v>
      </c>
      <c r="E155" s="385" t="s">
        <v>147</v>
      </c>
      <c r="F155" s="695" t="s">
        <v>1868</v>
      </c>
      <c r="G155" s="385" t="s">
        <v>1869</v>
      </c>
      <c r="H155" s="695" t="s">
        <v>6</v>
      </c>
      <c r="I155" s="385" t="s">
        <v>1824</v>
      </c>
      <c r="J155" s="431">
        <v>1</v>
      </c>
      <c r="K155" s="709"/>
    </row>
    <row r="156" spans="1:11" s="122" customFormat="1" ht="26.4">
      <c r="A156" s="430" t="s">
        <v>5</v>
      </c>
      <c r="B156" s="695" t="s">
        <v>2429</v>
      </c>
      <c r="C156" s="695" t="s">
        <v>1833</v>
      </c>
      <c r="D156" s="385" t="s">
        <v>15</v>
      </c>
      <c r="E156" s="385" t="s">
        <v>147</v>
      </c>
      <c r="F156" s="695" t="s">
        <v>1868</v>
      </c>
      <c r="G156" s="385" t="s">
        <v>1869</v>
      </c>
      <c r="H156" s="695" t="s">
        <v>6</v>
      </c>
      <c r="I156" s="385" t="s">
        <v>1824</v>
      </c>
      <c r="J156" s="431">
        <v>1</v>
      </c>
      <c r="K156" s="709"/>
    </row>
    <row r="157" spans="1:11" s="122" customFormat="1" ht="26.4">
      <c r="A157" s="430" t="s">
        <v>5</v>
      </c>
      <c r="B157" s="695" t="s">
        <v>2429</v>
      </c>
      <c r="C157" s="695" t="s">
        <v>1833</v>
      </c>
      <c r="D157" s="385" t="s">
        <v>2433</v>
      </c>
      <c r="E157" s="385" t="s">
        <v>147</v>
      </c>
      <c r="F157" s="695" t="s">
        <v>1868</v>
      </c>
      <c r="G157" s="385" t="s">
        <v>1869</v>
      </c>
      <c r="H157" s="695" t="s">
        <v>6</v>
      </c>
      <c r="I157" s="385" t="s">
        <v>1824</v>
      </c>
      <c r="J157" s="431">
        <v>1</v>
      </c>
      <c r="K157" s="709"/>
    </row>
    <row r="158" spans="1:11" s="122" customFormat="1" ht="26.4">
      <c r="A158" s="430" t="s">
        <v>5</v>
      </c>
      <c r="B158" s="695" t="s">
        <v>2429</v>
      </c>
      <c r="C158" s="695" t="s">
        <v>1833</v>
      </c>
      <c r="D158" s="385" t="s">
        <v>2434</v>
      </c>
      <c r="E158" s="385" t="s">
        <v>147</v>
      </c>
      <c r="F158" s="695" t="s">
        <v>1868</v>
      </c>
      <c r="G158" s="385" t="s">
        <v>1869</v>
      </c>
      <c r="H158" s="695" t="s">
        <v>6</v>
      </c>
      <c r="I158" s="385" t="s">
        <v>1824</v>
      </c>
      <c r="J158" s="431">
        <v>1</v>
      </c>
      <c r="K158" s="709"/>
    </row>
    <row r="159" spans="1:11" s="122" customFormat="1" ht="26.4">
      <c r="A159" s="430" t="s">
        <v>5</v>
      </c>
      <c r="B159" s="695" t="s">
        <v>2431</v>
      </c>
      <c r="C159" s="695" t="s">
        <v>1829</v>
      </c>
      <c r="D159" s="385" t="s">
        <v>2440</v>
      </c>
      <c r="E159" s="385" t="s">
        <v>147</v>
      </c>
      <c r="F159" s="695" t="s">
        <v>1868</v>
      </c>
      <c r="G159" s="385" t="s">
        <v>1869</v>
      </c>
      <c r="H159" s="695" t="s">
        <v>6</v>
      </c>
      <c r="I159" s="385" t="s">
        <v>1824</v>
      </c>
      <c r="J159" s="431">
        <v>1</v>
      </c>
      <c r="K159" s="709" t="s">
        <v>2607</v>
      </c>
    </row>
    <row r="160" spans="1:11" s="122" customFormat="1" ht="26.4">
      <c r="A160" s="430" t="s">
        <v>5</v>
      </c>
      <c r="B160" s="695" t="s">
        <v>2431</v>
      </c>
      <c r="C160" s="695" t="s">
        <v>1830</v>
      </c>
      <c r="D160" s="385" t="s">
        <v>2440</v>
      </c>
      <c r="E160" s="385" t="s">
        <v>147</v>
      </c>
      <c r="F160" s="695" t="s">
        <v>1868</v>
      </c>
      <c r="G160" s="385" t="s">
        <v>1869</v>
      </c>
      <c r="H160" s="695" t="s">
        <v>6</v>
      </c>
      <c r="I160" s="385" t="s">
        <v>1824</v>
      </c>
      <c r="J160" s="431">
        <v>1</v>
      </c>
      <c r="K160" s="709" t="s">
        <v>2607</v>
      </c>
    </row>
    <row r="161" spans="1:11" s="122" customFormat="1" ht="26.4">
      <c r="A161" s="430" t="s">
        <v>5</v>
      </c>
      <c r="B161" s="695" t="s">
        <v>2431</v>
      </c>
      <c r="C161" s="695" t="s">
        <v>1830</v>
      </c>
      <c r="D161" s="385" t="s">
        <v>15</v>
      </c>
      <c r="E161" s="385" t="s">
        <v>147</v>
      </c>
      <c r="F161" s="695" t="s">
        <v>1868</v>
      </c>
      <c r="G161" s="385" t="s">
        <v>1869</v>
      </c>
      <c r="H161" s="695" t="s">
        <v>6</v>
      </c>
      <c r="I161" s="385" t="s">
        <v>1824</v>
      </c>
      <c r="J161" s="431">
        <v>1</v>
      </c>
      <c r="K161" s="709" t="s">
        <v>2607</v>
      </c>
    </row>
    <row r="162" spans="1:11" s="122" customFormat="1" ht="26.4">
      <c r="A162" s="430" t="s">
        <v>5</v>
      </c>
      <c r="B162" s="695" t="s">
        <v>2431</v>
      </c>
      <c r="C162" s="695" t="s">
        <v>1830</v>
      </c>
      <c r="D162" s="385" t="s">
        <v>2435</v>
      </c>
      <c r="E162" s="385" t="s">
        <v>147</v>
      </c>
      <c r="F162" s="695" t="s">
        <v>1868</v>
      </c>
      <c r="G162" s="385" t="s">
        <v>1869</v>
      </c>
      <c r="H162" s="695" t="s">
        <v>6</v>
      </c>
      <c r="I162" s="385" t="s">
        <v>1824</v>
      </c>
      <c r="J162" s="431">
        <v>1</v>
      </c>
      <c r="K162" s="709" t="s">
        <v>2607</v>
      </c>
    </row>
    <row r="163" spans="1:11" s="122" customFormat="1" ht="26.4">
      <c r="A163" s="430" t="s">
        <v>5</v>
      </c>
      <c r="B163" s="695" t="s">
        <v>2431</v>
      </c>
      <c r="C163" s="695" t="s">
        <v>1832</v>
      </c>
      <c r="D163" s="385" t="s">
        <v>2438</v>
      </c>
      <c r="E163" s="385" t="s">
        <v>147</v>
      </c>
      <c r="F163" s="695" t="s">
        <v>1868</v>
      </c>
      <c r="G163" s="385" t="s">
        <v>1869</v>
      </c>
      <c r="H163" s="695" t="s">
        <v>6</v>
      </c>
      <c r="I163" s="385" t="s">
        <v>1824</v>
      </c>
      <c r="J163" s="431">
        <v>1</v>
      </c>
      <c r="K163" s="709" t="s">
        <v>2607</v>
      </c>
    </row>
    <row r="164" spans="1:11" s="122" customFormat="1" ht="26.4">
      <c r="A164" s="430" t="s">
        <v>5</v>
      </c>
      <c r="B164" s="695" t="s">
        <v>2431</v>
      </c>
      <c r="C164" s="695" t="s">
        <v>1833</v>
      </c>
      <c r="D164" s="385" t="s">
        <v>2602</v>
      </c>
      <c r="E164" s="385" t="s">
        <v>147</v>
      </c>
      <c r="F164" s="695" t="s">
        <v>1868</v>
      </c>
      <c r="G164" s="385" t="s">
        <v>1869</v>
      </c>
      <c r="H164" s="695" t="s">
        <v>6</v>
      </c>
      <c r="I164" s="385" t="s">
        <v>1824</v>
      </c>
      <c r="J164" s="431">
        <v>1</v>
      </c>
      <c r="K164" s="709" t="s">
        <v>2607</v>
      </c>
    </row>
    <row r="165" spans="1:11" s="122" customFormat="1" ht="26.4">
      <c r="A165" s="430" t="s">
        <v>5</v>
      </c>
      <c r="B165" s="695" t="s">
        <v>2432</v>
      </c>
      <c r="C165" s="695" t="s">
        <v>1830</v>
      </c>
      <c r="D165" s="385" t="s">
        <v>2602</v>
      </c>
      <c r="E165" s="385" t="s">
        <v>147</v>
      </c>
      <c r="F165" s="695" t="s">
        <v>1868</v>
      </c>
      <c r="G165" s="385" t="s">
        <v>1869</v>
      </c>
      <c r="H165" s="695" t="s">
        <v>6</v>
      </c>
      <c r="I165" s="385" t="s">
        <v>1824</v>
      </c>
      <c r="J165" s="431">
        <v>1</v>
      </c>
      <c r="K165" s="709" t="s">
        <v>2609</v>
      </c>
    </row>
    <row r="166" spans="1:11" s="122" customFormat="1">
      <c r="A166" s="430" t="s">
        <v>5</v>
      </c>
      <c r="B166" s="695" t="s">
        <v>2441</v>
      </c>
      <c r="C166" s="695" t="s">
        <v>43</v>
      </c>
      <c r="D166" s="385" t="s">
        <v>1834</v>
      </c>
      <c r="E166" s="385" t="s">
        <v>147</v>
      </c>
      <c r="F166" s="695" t="s">
        <v>1868</v>
      </c>
      <c r="G166" s="385" t="s">
        <v>1869</v>
      </c>
      <c r="H166" s="695" t="s">
        <v>6</v>
      </c>
      <c r="I166" s="385" t="s">
        <v>1824</v>
      </c>
      <c r="J166" s="431">
        <v>1</v>
      </c>
      <c r="K166" s="709"/>
    </row>
    <row r="167" spans="1:11" s="122" customFormat="1">
      <c r="A167" s="430" t="s">
        <v>5</v>
      </c>
      <c r="B167" s="695" t="s">
        <v>2441</v>
      </c>
      <c r="C167" s="695" t="s">
        <v>43</v>
      </c>
      <c r="D167" s="385" t="s">
        <v>15</v>
      </c>
      <c r="E167" s="385" t="s">
        <v>147</v>
      </c>
      <c r="F167" s="695" t="s">
        <v>1868</v>
      </c>
      <c r="G167" s="385" t="s">
        <v>1869</v>
      </c>
      <c r="H167" s="695" t="s">
        <v>6</v>
      </c>
      <c r="I167" s="385" t="s">
        <v>1824</v>
      </c>
      <c r="J167" s="431">
        <v>1</v>
      </c>
      <c r="K167" s="709"/>
    </row>
    <row r="168" spans="1:11" s="122" customFormat="1">
      <c r="A168" s="430" t="s">
        <v>5</v>
      </c>
      <c r="B168" s="695" t="s">
        <v>2441</v>
      </c>
      <c r="C168" s="695" t="s">
        <v>1825</v>
      </c>
      <c r="D168" s="385" t="s">
        <v>2604</v>
      </c>
      <c r="E168" s="385" t="s">
        <v>147</v>
      </c>
      <c r="F168" s="695" t="s">
        <v>1868</v>
      </c>
      <c r="G168" s="385" t="s">
        <v>1869</v>
      </c>
      <c r="H168" s="695" t="s">
        <v>6</v>
      </c>
      <c r="I168" s="385" t="s">
        <v>1824</v>
      </c>
      <c r="J168" s="431">
        <v>1</v>
      </c>
      <c r="K168" s="709"/>
    </row>
    <row r="169" spans="1:11" s="122" customFormat="1">
      <c r="A169" s="430" t="s">
        <v>5</v>
      </c>
      <c r="B169" s="695" t="s">
        <v>2441</v>
      </c>
      <c r="C169" s="695" t="s">
        <v>1825</v>
      </c>
      <c r="D169" s="385" t="s">
        <v>15</v>
      </c>
      <c r="E169" s="385" t="s">
        <v>147</v>
      </c>
      <c r="F169" s="695" t="s">
        <v>1868</v>
      </c>
      <c r="G169" s="385" t="s">
        <v>1869</v>
      </c>
      <c r="H169" s="695" t="s">
        <v>6</v>
      </c>
      <c r="I169" s="385" t="s">
        <v>1824</v>
      </c>
      <c r="J169" s="431">
        <v>1</v>
      </c>
      <c r="K169" s="709"/>
    </row>
    <row r="170" spans="1:11" s="122" customFormat="1">
      <c r="A170" s="430" t="s">
        <v>5</v>
      </c>
      <c r="B170" s="695" t="s">
        <v>2441</v>
      </c>
      <c r="C170" s="695" t="s">
        <v>1828</v>
      </c>
      <c r="D170" s="385" t="s">
        <v>1834</v>
      </c>
      <c r="E170" s="385" t="s">
        <v>147</v>
      </c>
      <c r="F170" s="695" t="s">
        <v>1868</v>
      </c>
      <c r="G170" s="385" t="s">
        <v>1869</v>
      </c>
      <c r="H170" s="695" t="s">
        <v>6</v>
      </c>
      <c r="I170" s="385" t="s">
        <v>1824</v>
      </c>
      <c r="J170" s="431">
        <v>1</v>
      </c>
      <c r="K170" s="709"/>
    </row>
    <row r="171" spans="1:11" s="122" customFormat="1">
      <c r="A171" s="430" t="s">
        <v>5</v>
      </c>
      <c r="B171" s="695" t="s">
        <v>2441</v>
      </c>
      <c r="C171" s="695" t="s">
        <v>1828</v>
      </c>
      <c r="D171" s="385" t="s">
        <v>15</v>
      </c>
      <c r="E171" s="385" t="s">
        <v>147</v>
      </c>
      <c r="F171" s="695" t="s">
        <v>1868</v>
      </c>
      <c r="G171" s="385" t="s">
        <v>1869</v>
      </c>
      <c r="H171" s="695" t="s">
        <v>6</v>
      </c>
      <c r="I171" s="385" t="s">
        <v>1824</v>
      </c>
      <c r="J171" s="431">
        <v>1</v>
      </c>
      <c r="K171" s="709"/>
    </row>
    <row r="172" spans="1:11" s="122" customFormat="1">
      <c r="A172" s="430" t="s">
        <v>5</v>
      </c>
      <c r="B172" s="695" t="s">
        <v>2441</v>
      </c>
      <c r="C172" s="695" t="s">
        <v>1828</v>
      </c>
      <c r="D172" s="385" t="s">
        <v>2433</v>
      </c>
      <c r="E172" s="385" t="s">
        <v>147</v>
      </c>
      <c r="F172" s="695" t="s">
        <v>1868</v>
      </c>
      <c r="G172" s="385" t="s">
        <v>1869</v>
      </c>
      <c r="H172" s="695" t="s">
        <v>6</v>
      </c>
      <c r="I172" s="385" t="s">
        <v>1824</v>
      </c>
      <c r="J172" s="431">
        <v>1</v>
      </c>
      <c r="K172" s="709"/>
    </row>
    <row r="173" spans="1:11" s="122" customFormat="1">
      <c r="A173" s="430" t="s">
        <v>5</v>
      </c>
      <c r="B173" s="695" t="s">
        <v>2441</v>
      </c>
      <c r="C173" s="695" t="s">
        <v>1828</v>
      </c>
      <c r="D173" s="385" t="s">
        <v>2434</v>
      </c>
      <c r="E173" s="385" t="s">
        <v>147</v>
      </c>
      <c r="F173" s="695" t="s">
        <v>1868</v>
      </c>
      <c r="G173" s="385" t="s">
        <v>1869</v>
      </c>
      <c r="H173" s="695" t="s">
        <v>6</v>
      </c>
      <c r="I173" s="385" t="s">
        <v>1824</v>
      </c>
      <c r="J173" s="431">
        <v>1</v>
      </c>
      <c r="K173" s="709"/>
    </row>
    <row r="174" spans="1:11" s="122" customFormat="1">
      <c r="A174" s="430" t="s">
        <v>5</v>
      </c>
      <c r="B174" s="695" t="s">
        <v>2441</v>
      </c>
      <c r="C174" s="695" t="s">
        <v>1829</v>
      </c>
      <c r="D174" s="385" t="s">
        <v>1834</v>
      </c>
      <c r="E174" s="385" t="s">
        <v>147</v>
      </c>
      <c r="F174" s="695" t="s">
        <v>1868</v>
      </c>
      <c r="G174" s="385" t="s">
        <v>1869</v>
      </c>
      <c r="H174" s="695" t="s">
        <v>6</v>
      </c>
      <c r="I174" s="385" t="s">
        <v>1824</v>
      </c>
      <c r="J174" s="431">
        <v>1</v>
      </c>
      <c r="K174" s="709"/>
    </row>
    <row r="175" spans="1:11" s="122" customFormat="1">
      <c r="A175" s="430" t="s">
        <v>5</v>
      </c>
      <c r="B175" s="695" t="s">
        <v>2441</v>
      </c>
      <c r="C175" s="695" t="s">
        <v>1829</v>
      </c>
      <c r="D175" s="385" t="s">
        <v>2602</v>
      </c>
      <c r="E175" s="385" t="s">
        <v>147</v>
      </c>
      <c r="F175" s="695" t="s">
        <v>1868</v>
      </c>
      <c r="G175" s="385" t="s">
        <v>1869</v>
      </c>
      <c r="H175" s="695" t="s">
        <v>6</v>
      </c>
      <c r="I175" s="385" t="s">
        <v>1824</v>
      </c>
      <c r="J175" s="431">
        <v>1</v>
      </c>
      <c r="K175" s="709"/>
    </row>
    <row r="176" spans="1:11" s="122" customFormat="1">
      <c r="A176" s="430" t="s">
        <v>5</v>
      </c>
      <c r="B176" s="695" t="s">
        <v>2441</v>
      </c>
      <c r="C176" s="695" t="s">
        <v>1830</v>
      </c>
      <c r="D176" s="385" t="s">
        <v>2604</v>
      </c>
      <c r="E176" s="385" t="s">
        <v>147</v>
      </c>
      <c r="F176" s="695" t="s">
        <v>1868</v>
      </c>
      <c r="G176" s="385" t="s">
        <v>1869</v>
      </c>
      <c r="H176" s="695" t="s">
        <v>6</v>
      </c>
      <c r="I176" s="385" t="s">
        <v>1824</v>
      </c>
      <c r="J176" s="431">
        <v>1</v>
      </c>
      <c r="K176" s="709"/>
    </row>
    <row r="177" spans="1:11" s="122" customFormat="1">
      <c r="A177" s="430" t="s">
        <v>5</v>
      </c>
      <c r="B177" s="695" t="s">
        <v>2441</v>
      </c>
      <c r="C177" s="695" t="s">
        <v>1830</v>
      </c>
      <c r="D177" s="385" t="s">
        <v>2602</v>
      </c>
      <c r="E177" s="385" t="s">
        <v>147</v>
      </c>
      <c r="F177" s="695" t="s">
        <v>1868</v>
      </c>
      <c r="G177" s="385" t="s">
        <v>1869</v>
      </c>
      <c r="H177" s="695" t="s">
        <v>6</v>
      </c>
      <c r="I177" s="385" t="s">
        <v>1824</v>
      </c>
      <c r="J177" s="431">
        <v>1</v>
      </c>
      <c r="K177" s="709" t="s">
        <v>2605</v>
      </c>
    </row>
    <row r="178" spans="1:11" s="122" customFormat="1">
      <c r="A178" s="430" t="s">
        <v>5</v>
      </c>
      <c r="B178" s="695" t="s">
        <v>2441</v>
      </c>
      <c r="C178" s="695" t="s">
        <v>1830</v>
      </c>
      <c r="D178" s="385" t="s">
        <v>2602</v>
      </c>
      <c r="E178" s="385" t="s">
        <v>147</v>
      </c>
      <c r="F178" s="695" t="s">
        <v>1868</v>
      </c>
      <c r="G178" s="385" t="s">
        <v>1869</v>
      </c>
      <c r="H178" s="695" t="s">
        <v>6</v>
      </c>
      <c r="I178" s="385" t="s">
        <v>1824</v>
      </c>
      <c r="J178" s="431">
        <v>1</v>
      </c>
      <c r="K178" s="709"/>
    </row>
    <row r="179" spans="1:11" s="122" customFormat="1">
      <c r="A179" s="430" t="s">
        <v>5</v>
      </c>
      <c r="B179" s="695" t="s">
        <v>2441</v>
      </c>
      <c r="C179" s="695" t="s">
        <v>1830</v>
      </c>
      <c r="D179" s="385" t="s">
        <v>2436</v>
      </c>
      <c r="E179" s="385" t="s">
        <v>147</v>
      </c>
      <c r="F179" s="695" t="s">
        <v>1868</v>
      </c>
      <c r="G179" s="385" t="s">
        <v>1869</v>
      </c>
      <c r="H179" s="695" t="s">
        <v>6</v>
      </c>
      <c r="I179" s="385" t="s">
        <v>1824</v>
      </c>
      <c r="J179" s="431">
        <v>1</v>
      </c>
      <c r="K179" s="709" t="s">
        <v>2605</v>
      </c>
    </row>
    <row r="180" spans="1:11" s="122" customFormat="1">
      <c r="A180" s="430" t="s">
        <v>5</v>
      </c>
      <c r="B180" s="695" t="s">
        <v>2441</v>
      </c>
      <c r="C180" s="695" t="s">
        <v>1832</v>
      </c>
      <c r="D180" s="385" t="s">
        <v>1835</v>
      </c>
      <c r="E180" s="385" t="s">
        <v>147</v>
      </c>
      <c r="F180" s="695" t="s">
        <v>1868</v>
      </c>
      <c r="G180" s="385" t="s">
        <v>1869</v>
      </c>
      <c r="H180" s="695" t="s">
        <v>6</v>
      </c>
      <c r="I180" s="385" t="s">
        <v>1824</v>
      </c>
      <c r="J180" s="431">
        <v>1</v>
      </c>
      <c r="K180" s="709"/>
    </row>
    <row r="181" spans="1:11" s="122" customFormat="1">
      <c r="A181" s="430" t="s">
        <v>5</v>
      </c>
      <c r="B181" s="695" t="s">
        <v>2441</v>
      </c>
      <c r="C181" s="695" t="s">
        <v>1832</v>
      </c>
      <c r="D181" s="385" t="s">
        <v>1834</v>
      </c>
      <c r="E181" s="385" t="s">
        <v>147</v>
      </c>
      <c r="F181" s="695" t="s">
        <v>1868</v>
      </c>
      <c r="G181" s="385" t="s">
        <v>1869</v>
      </c>
      <c r="H181" s="695" t="s">
        <v>6</v>
      </c>
      <c r="I181" s="385" t="s">
        <v>1824</v>
      </c>
      <c r="J181" s="431">
        <v>1</v>
      </c>
      <c r="K181" s="709"/>
    </row>
    <row r="182" spans="1:11" s="122" customFormat="1">
      <c r="A182" s="430" t="s">
        <v>5</v>
      </c>
      <c r="B182" s="695" t="s">
        <v>2441</v>
      </c>
      <c r="C182" s="695" t="s">
        <v>1832</v>
      </c>
      <c r="D182" s="385" t="s">
        <v>15</v>
      </c>
      <c r="E182" s="385" t="s">
        <v>147</v>
      </c>
      <c r="F182" s="695" t="s">
        <v>1868</v>
      </c>
      <c r="G182" s="385" t="s">
        <v>1869</v>
      </c>
      <c r="H182" s="695" t="s">
        <v>6</v>
      </c>
      <c r="I182" s="385" t="s">
        <v>1824</v>
      </c>
      <c r="J182" s="431">
        <v>1</v>
      </c>
      <c r="K182" s="709"/>
    </row>
    <row r="183" spans="1:11" s="122" customFormat="1">
      <c r="A183" s="430" t="s">
        <v>5</v>
      </c>
      <c r="B183" s="695" t="s">
        <v>2441</v>
      </c>
      <c r="C183" s="695" t="s">
        <v>1833</v>
      </c>
      <c r="D183" s="385" t="s">
        <v>1834</v>
      </c>
      <c r="E183" s="385" t="s">
        <v>147</v>
      </c>
      <c r="F183" s="695" t="s">
        <v>1868</v>
      </c>
      <c r="G183" s="385" t="s">
        <v>1869</v>
      </c>
      <c r="H183" s="695" t="s">
        <v>6</v>
      </c>
      <c r="I183" s="385" t="s">
        <v>1824</v>
      </c>
      <c r="J183" s="431">
        <v>1</v>
      </c>
      <c r="K183" s="709"/>
    </row>
    <row r="184" spans="1:11" s="122" customFormat="1">
      <c r="A184" s="430" t="s">
        <v>5</v>
      </c>
      <c r="B184" s="695" t="s">
        <v>2441</v>
      </c>
      <c r="C184" s="695" t="s">
        <v>1833</v>
      </c>
      <c r="D184" s="385" t="s">
        <v>15</v>
      </c>
      <c r="E184" s="385" t="s">
        <v>147</v>
      </c>
      <c r="F184" s="695" t="s">
        <v>1868</v>
      </c>
      <c r="G184" s="385" t="s">
        <v>1869</v>
      </c>
      <c r="H184" s="695" t="s">
        <v>6</v>
      </c>
      <c r="I184" s="385" t="s">
        <v>1824</v>
      </c>
      <c r="J184" s="431">
        <v>1</v>
      </c>
      <c r="K184" s="709"/>
    </row>
    <row r="185" spans="1:11" s="122" customFormat="1">
      <c r="A185" s="430" t="s">
        <v>5</v>
      </c>
      <c r="B185" s="695" t="s">
        <v>2441</v>
      </c>
      <c r="C185" s="695" t="s">
        <v>1833</v>
      </c>
      <c r="D185" s="385" t="s">
        <v>2433</v>
      </c>
      <c r="E185" s="385" t="s">
        <v>147</v>
      </c>
      <c r="F185" s="695" t="s">
        <v>1868</v>
      </c>
      <c r="G185" s="385" t="s">
        <v>1869</v>
      </c>
      <c r="H185" s="695" t="s">
        <v>6</v>
      </c>
      <c r="I185" s="385" t="s">
        <v>1824</v>
      </c>
      <c r="J185" s="431">
        <v>1</v>
      </c>
      <c r="K185" s="709"/>
    </row>
    <row r="186" spans="1:11" s="122" customFormat="1">
      <c r="A186" s="430" t="s">
        <v>5</v>
      </c>
      <c r="B186" s="695" t="s">
        <v>2441</v>
      </c>
      <c r="C186" s="695" t="s">
        <v>1833</v>
      </c>
      <c r="D186" s="385" t="s">
        <v>2435</v>
      </c>
      <c r="E186" s="385" t="s">
        <v>147</v>
      </c>
      <c r="F186" s="695" t="s">
        <v>1868</v>
      </c>
      <c r="G186" s="385" t="s">
        <v>1869</v>
      </c>
      <c r="H186" s="695" t="s">
        <v>6</v>
      </c>
      <c r="I186" s="385" t="s">
        <v>1824</v>
      </c>
      <c r="J186" s="431">
        <v>1</v>
      </c>
      <c r="K186" s="709"/>
    </row>
    <row r="187" spans="1:11" s="122" customFormat="1">
      <c r="A187" s="430" t="s">
        <v>5</v>
      </c>
      <c r="B187" s="695" t="s">
        <v>2442</v>
      </c>
      <c r="C187" s="695" t="s">
        <v>1828</v>
      </c>
      <c r="D187" s="385" t="s">
        <v>2434</v>
      </c>
      <c r="E187" s="385" t="s">
        <v>147</v>
      </c>
      <c r="F187" s="695" t="s">
        <v>1868</v>
      </c>
      <c r="G187" s="385" t="s">
        <v>1869</v>
      </c>
      <c r="H187" s="695" t="s">
        <v>6</v>
      </c>
      <c r="I187" s="385" t="s">
        <v>1824</v>
      </c>
      <c r="J187" s="431">
        <v>1</v>
      </c>
      <c r="K187" s="709"/>
    </row>
    <row r="188" spans="1:11" s="122" customFormat="1">
      <c r="A188" s="430" t="s">
        <v>5</v>
      </c>
      <c r="B188" s="695" t="s">
        <v>2442</v>
      </c>
      <c r="C188" s="695" t="s">
        <v>1828</v>
      </c>
      <c r="D188" s="385" t="s">
        <v>2430</v>
      </c>
      <c r="E188" s="385" t="s">
        <v>147</v>
      </c>
      <c r="F188" s="695" t="s">
        <v>1868</v>
      </c>
      <c r="G188" s="385" t="s">
        <v>1869</v>
      </c>
      <c r="H188" s="695" t="s">
        <v>6</v>
      </c>
      <c r="I188" s="385" t="s">
        <v>1824</v>
      </c>
      <c r="J188" s="431">
        <v>1</v>
      </c>
      <c r="K188" s="709"/>
    </row>
    <row r="189" spans="1:11" s="122" customFormat="1">
      <c r="A189" s="430" t="s">
        <v>5</v>
      </c>
      <c r="B189" s="695" t="s">
        <v>2442</v>
      </c>
      <c r="C189" s="695" t="s">
        <v>1830</v>
      </c>
      <c r="D189" s="385" t="s">
        <v>2435</v>
      </c>
      <c r="E189" s="385" t="s">
        <v>147</v>
      </c>
      <c r="F189" s="695" t="s">
        <v>1868</v>
      </c>
      <c r="G189" s="385" t="s">
        <v>1869</v>
      </c>
      <c r="H189" s="695" t="s">
        <v>6</v>
      </c>
      <c r="I189" s="385" t="s">
        <v>1824</v>
      </c>
      <c r="J189" s="431">
        <v>1</v>
      </c>
      <c r="K189" s="709" t="s">
        <v>2605</v>
      </c>
    </row>
    <row r="190" spans="1:11" s="122" customFormat="1">
      <c r="A190" s="430" t="s">
        <v>5</v>
      </c>
      <c r="B190" s="695" t="s">
        <v>2442</v>
      </c>
      <c r="C190" s="695" t="s">
        <v>1830</v>
      </c>
      <c r="D190" s="385" t="s">
        <v>2435</v>
      </c>
      <c r="E190" s="385" t="s">
        <v>147</v>
      </c>
      <c r="F190" s="695" t="s">
        <v>1868</v>
      </c>
      <c r="G190" s="385" t="s">
        <v>1869</v>
      </c>
      <c r="H190" s="695" t="s">
        <v>6</v>
      </c>
      <c r="I190" s="385" t="s">
        <v>1824</v>
      </c>
      <c r="J190" s="431">
        <v>1</v>
      </c>
      <c r="K190" s="709"/>
    </row>
    <row r="191" spans="1:11" s="122" customFormat="1">
      <c r="A191" s="430" t="s">
        <v>5</v>
      </c>
      <c r="B191" s="695" t="s">
        <v>2442</v>
      </c>
      <c r="C191" s="695" t="s">
        <v>1830</v>
      </c>
      <c r="D191" s="385" t="s">
        <v>2430</v>
      </c>
      <c r="E191" s="385" t="s">
        <v>147</v>
      </c>
      <c r="F191" s="695" t="s">
        <v>1868</v>
      </c>
      <c r="G191" s="385" t="s">
        <v>1869</v>
      </c>
      <c r="H191" s="695" t="s">
        <v>6</v>
      </c>
      <c r="I191" s="385" t="s">
        <v>1824</v>
      </c>
      <c r="J191" s="431">
        <v>1</v>
      </c>
      <c r="K191" s="709" t="s">
        <v>2605</v>
      </c>
    </row>
    <row r="192" spans="1:11" s="122" customFormat="1">
      <c r="A192" s="430" t="s">
        <v>5</v>
      </c>
      <c r="B192" s="695" t="s">
        <v>2442</v>
      </c>
      <c r="C192" s="695" t="s">
        <v>1833</v>
      </c>
      <c r="D192" s="385" t="s">
        <v>2430</v>
      </c>
      <c r="E192" s="385" t="s">
        <v>147</v>
      </c>
      <c r="F192" s="695" t="s">
        <v>1868</v>
      </c>
      <c r="G192" s="385" t="s">
        <v>1869</v>
      </c>
      <c r="H192" s="695" t="s">
        <v>6</v>
      </c>
      <c r="I192" s="385" t="s">
        <v>1824</v>
      </c>
      <c r="J192" s="431">
        <v>1</v>
      </c>
      <c r="K192" s="709"/>
    </row>
    <row r="193" spans="1:11" s="122" customFormat="1" ht="26.4">
      <c r="A193" s="261" t="s">
        <v>5</v>
      </c>
      <c r="B193" s="794" t="s">
        <v>2429</v>
      </c>
      <c r="C193" s="693" t="s">
        <v>43</v>
      </c>
      <c r="D193" s="235" t="s">
        <v>2440</v>
      </c>
      <c r="E193" s="232" t="s">
        <v>148</v>
      </c>
      <c r="F193" s="693" t="s">
        <v>1856</v>
      </c>
      <c r="G193" s="230" t="s">
        <v>12</v>
      </c>
      <c r="H193" s="794" t="s">
        <v>7</v>
      </c>
      <c r="I193" s="235" t="s">
        <v>1824</v>
      </c>
      <c r="J193" s="262">
        <v>7.407407407407407E-2</v>
      </c>
      <c r="K193" s="797"/>
    </row>
    <row r="194" spans="1:11" s="122" customFormat="1" ht="26.4">
      <c r="A194" s="261" t="s">
        <v>5</v>
      </c>
      <c r="B194" s="794" t="s">
        <v>2429</v>
      </c>
      <c r="C194" s="693" t="s">
        <v>43</v>
      </c>
      <c r="D194" s="235" t="s">
        <v>15</v>
      </c>
      <c r="E194" s="232" t="s">
        <v>148</v>
      </c>
      <c r="F194" s="693" t="s">
        <v>1856</v>
      </c>
      <c r="G194" s="230" t="s">
        <v>12</v>
      </c>
      <c r="H194" s="794" t="s">
        <v>7</v>
      </c>
      <c r="I194" s="235" t="s">
        <v>1824</v>
      </c>
      <c r="J194" s="262">
        <v>0.14093959731543623</v>
      </c>
      <c r="K194" s="797"/>
    </row>
    <row r="195" spans="1:11" s="122" customFormat="1" ht="26.4">
      <c r="A195" s="261" t="s">
        <v>5</v>
      </c>
      <c r="B195" s="794" t="s">
        <v>2429</v>
      </c>
      <c r="C195" s="693" t="s">
        <v>43</v>
      </c>
      <c r="D195" s="235" t="s">
        <v>2436</v>
      </c>
      <c r="E195" s="232" t="s">
        <v>148</v>
      </c>
      <c r="F195" s="693" t="s">
        <v>1856</v>
      </c>
      <c r="G195" s="230" t="s">
        <v>12</v>
      </c>
      <c r="H195" s="794" t="s">
        <v>7</v>
      </c>
      <c r="I195" s="235" t="s">
        <v>1824</v>
      </c>
      <c r="J195" s="262">
        <v>0.35714285714285715</v>
      </c>
      <c r="K195" s="797"/>
    </row>
    <row r="196" spans="1:11" s="122" customFormat="1" ht="26.4">
      <c r="A196" s="261" t="s">
        <v>5</v>
      </c>
      <c r="B196" s="794" t="s">
        <v>2429</v>
      </c>
      <c r="C196" s="693" t="s">
        <v>1825</v>
      </c>
      <c r="D196" s="235" t="s">
        <v>2437</v>
      </c>
      <c r="E196" s="232" t="s">
        <v>148</v>
      </c>
      <c r="F196" s="693" t="s">
        <v>1856</v>
      </c>
      <c r="G196" s="230" t="s">
        <v>12</v>
      </c>
      <c r="H196" s="794" t="s">
        <v>7</v>
      </c>
      <c r="I196" s="235" t="s">
        <v>1824</v>
      </c>
      <c r="J196" s="262">
        <v>4.6341463414634146E-2</v>
      </c>
      <c r="K196" s="797"/>
    </row>
    <row r="197" spans="1:11" s="122" customFormat="1" ht="26.4">
      <c r="A197" s="261" t="s">
        <v>5</v>
      </c>
      <c r="B197" s="794" t="s">
        <v>2429</v>
      </c>
      <c r="C197" s="693" t="s">
        <v>1825</v>
      </c>
      <c r="D197" s="235" t="s">
        <v>2439</v>
      </c>
      <c r="E197" s="232" t="s">
        <v>148</v>
      </c>
      <c r="F197" s="693" t="s">
        <v>1856</v>
      </c>
      <c r="G197" s="230" t="s">
        <v>12</v>
      </c>
      <c r="H197" s="794" t="s">
        <v>7</v>
      </c>
      <c r="I197" s="235" t="s">
        <v>1824</v>
      </c>
      <c r="J197" s="262">
        <v>0.33333333333333326</v>
      </c>
      <c r="K197" s="797"/>
    </row>
    <row r="198" spans="1:11" s="122" customFormat="1" ht="26.4">
      <c r="A198" s="261" t="s">
        <v>5</v>
      </c>
      <c r="B198" s="794" t="s">
        <v>2429</v>
      </c>
      <c r="C198" s="693" t="s">
        <v>1825</v>
      </c>
      <c r="D198" s="235" t="s">
        <v>15</v>
      </c>
      <c r="E198" s="232" t="s">
        <v>148</v>
      </c>
      <c r="F198" s="693" t="s">
        <v>1856</v>
      </c>
      <c r="G198" s="230" t="s">
        <v>12</v>
      </c>
      <c r="H198" s="794" t="s">
        <v>7</v>
      </c>
      <c r="I198" s="235" t="s">
        <v>1824</v>
      </c>
      <c r="J198" s="262">
        <v>0.11363636363636363</v>
      </c>
      <c r="K198" s="797"/>
    </row>
    <row r="199" spans="1:11" s="122" customFormat="1" ht="26.4">
      <c r="A199" s="261" t="s">
        <v>5</v>
      </c>
      <c r="B199" s="794" t="s">
        <v>2429</v>
      </c>
      <c r="C199" s="693" t="s">
        <v>1828</v>
      </c>
      <c r="D199" s="235" t="s">
        <v>15</v>
      </c>
      <c r="E199" s="232" t="s">
        <v>148</v>
      </c>
      <c r="F199" s="693" t="s">
        <v>1856</v>
      </c>
      <c r="G199" s="230" t="s">
        <v>12</v>
      </c>
      <c r="H199" s="794" t="s">
        <v>7</v>
      </c>
      <c r="I199" s="235" t="s">
        <v>1824</v>
      </c>
      <c r="J199" s="262">
        <v>0.14545454545454545</v>
      </c>
      <c r="K199" s="797"/>
    </row>
    <row r="200" spans="1:11" s="122" customFormat="1" ht="26.4">
      <c r="A200" s="261" t="s">
        <v>5</v>
      </c>
      <c r="B200" s="794" t="s">
        <v>2429</v>
      </c>
      <c r="C200" s="693" t="s">
        <v>1828</v>
      </c>
      <c r="D200" s="235" t="s">
        <v>2433</v>
      </c>
      <c r="E200" s="232" t="s">
        <v>148</v>
      </c>
      <c r="F200" s="693" t="s">
        <v>1856</v>
      </c>
      <c r="G200" s="230" t="s">
        <v>12</v>
      </c>
      <c r="H200" s="794" t="s">
        <v>7</v>
      </c>
      <c r="I200" s="235" t="s">
        <v>1824</v>
      </c>
      <c r="J200" s="262">
        <v>0.26027397260273971</v>
      </c>
      <c r="K200" s="797"/>
    </row>
    <row r="201" spans="1:11" s="122" customFormat="1" ht="26.4">
      <c r="A201" s="261" t="s">
        <v>5</v>
      </c>
      <c r="B201" s="794" t="s">
        <v>2429</v>
      </c>
      <c r="C201" s="693" t="s">
        <v>1828</v>
      </c>
      <c r="D201" s="235" t="s">
        <v>2434</v>
      </c>
      <c r="E201" s="232" t="s">
        <v>148</v>
      </c>
      <c r="F201" s="693" t="s">
        <v>1856</v>
      </c>
      <c r="G201" s="230" t="s">
        <v>12</v>
      </c>
      <c r="H201" s="794" t="s">
        <v>7</v>
      </c>
      <c r="I201" s="235" t="s">
        <v>1824</v>
      </c>
      <c r="J201" s="262">
        <v>0.47959183673469385</v>
      </c>
      <c r="K201" s="797"/>
    </row>
    <row r="202" spans="1:11" s="122" customFormat="1" ht="26.4">
      <c r="A202" s="261" t="s">
        <v>5</v>
      </c>
      <c r="B202" s="794" t="s">
        <v>2429</v>
      </c>
      <c r="C202" s="693" t="s">
        <v>1828</v>
      </c>
      <c r="D202" s="235" t="s">
        <v>2430</v>
      </c>
      <c r="E202" s="232" t="s">
        <v>148</v>
      </c>
      <c r="F202" s="693" t="s">
        <v>1856</v>
      </c>
      <c r="G202" s="230" t="s">
        <v>12</v>
      </c>
      <c r="H202" s="794" t="s">
        <v>7</v>
      </c>
      <c r="I202" s="235" t="s">
        <v>1824</v>
      </c>
      <c r="J202" s="262">
        <v>0.7857142857142857</v>
      </c>
      <c r="K202" s="797"/>
    </row>
    <row r="203" spans="1:11" s="122" customFormat="1" ht="26.4">
      <c r="A203" s="261" t="s">
        <v>5</v>
      </c>
      <c r="B203" s="795" t="s">
        <v>2429</v>
      </c>
      <c r="C203" s="693" t="s">
        <v>1829</v>
      </c>
      <c r="D203" s="235" t="s">
        <v>2439</v>
      </c>
      <c r="E203" s="232" t="s">
        <v>148</v>
      </c>
      <c r="F203" s="693" t="s">
        <v>1856</v>
      </c>
      <c r="G203" s="230" t="s">
        <v>12</v>
      </c>
      <c r="H203" s="794" t="s">
        <v>7</v>
      </c>
      <c r="I203" s="235" t="s">
        <v>1824</v>
      </c>
      <c r="J203" s="262">
        <v>0.08</v>
      </c>
      <c r="K203" s="797"/>
    </row>
    <row r="204" spans="1:11" s="122" customFormat="1" ht="26.4">
      <c r="A204" s="261" t="s">
        <v>5</v>
      </c>
      <c r="B204" s="794" t="s">
        <v>2429</v>
      </c>
      <c r="C204" s="693" t="s">
        <v>1829</v>
      </c>
      <c r="D204" s="235" t="s">
        <v>15</v>
      </c>
      <c r="E204" s="232" t="s">
        <v>148</v>
      </c>
      <c r="F204" s="693" t="s">
        <v>1856</v>
      </c>
      <c r="G204" s="230" t="s">
        <v>12</v>
      </c>
      <c r="H204" s="794" t="s">
        <v>7</v>
      </c>
      <c r="I204" s="235" t="s">
        <v>1824</v>
      </c>
      <c r="J204" s="262">
        <v>0.12727272727272726</v>
      </c>
      <c r="K204" s="797"/>
    </row>
    <row r="205" spans="1:11" s="122" customFormat="1" ht="26.4">
      <c r="A205" s="261" t="s">
        <v>5</v>
      </c>
      <c r="B205" s="795" t="s">
        <v>2429</v>
      </c>
      <c r="C205" s="693" t="s">
        <v>1830</v>
      </c>
      <c r="D205" s="235" t="s">
        <v>2440</v>
      </c>
      <c r="E205" s="232" t="s">
        <v>148</v>
      </c>
      <c r="F205" s="693" t="s">
        <v>1856</v>
      </c>
      <c r="G205" s="230" t="s">
        <v>12</v>
      </c>
      <c r="H205" s="794" t="s">
        <v>7</v>
      </c>
      <c r="I205" s="235" t="s">
        <v>1824</v>
      </c>
      <c r="J205" s="262">
        <v>8.8235294117647065E-2</v>
      </c>
      <c r="K205" s="797"/>
    </row>
    <row r="206" spans="1:11" s="122" customFormat="1" ht="26.4">
      <c r="A206" s="261" t="s">
        <v>5</v>
      </c>
      <c r="B206" s="795" t="s">
        <v>2429</v>
      </c>
      <c r="C206" s="693" t="s">
        <v>1830</v>
      </c>
      <c r="D206" s="235" t="s">
        <v>15</v>
      </c>
      <c r="E206" s="232" t="s">
        <v>148</v>
      </c>
      <c r="F206" s="693" t="s">
        <v>1856</v>
      </c>
      <c r="G206" s="230" t="s">
        <v>12</v>
      </c>
      <c r="H206" s="794" t="s">
        <v>7</v>
      </c>
      <c r="I206" s="235" t="s">
        <v>1824</v>
      </c>
      <c r="J206" s="262">
        <v>0.16666666666666663</v>
      </c>
      <c r="K206" s="797"/>
    </row>
    <row r="207" spans="1:11" s="122" customFormat="1" ht="26.4">
      <c r="A207" s="261" t="s">
        <v>5</v>
      </c>
      <c r="B207" s="794" t="s">
        <v>2429</v>
      </c>
      <c r="C207" s="693" t="s">
        <v>1830</v>
      </c>
      <c r="D207" s="235" t="s">
        <v>2433</v>
      </c>
      <c r="E207" s="232" t="s">
        <v>148</v>
      </c>
      <c r="F207" s="693" t="s">
        <v>1856</v>
      </c>
      <c r="G207" s="230" t="s">
        <v>12</v>
      </c>
      <c r="H207" s="794" t="s">
        <v>7</v>
      </c>
      <c r="I207" s="235" t="s">
        <v>1824</v>
      </c>
      <c r="J207" s="262">
        <v>0.2857142857142857</v>
      </c>
      <c r="K207" s="797"/>
    </row>
    <row r="208" spans="1:11" s="122" customFormat="1" ht="26.4">
      <c r="A208" s="261" t="s">
        <v>5</v>
      </c>
      <c r="B208" s="795" t="s">
        <v>2429</v>
      </c>
      <c r="C208" s="693" t="s">
        <v>1830</v>
      </c>
      <c r="D208" s="235" t="s">
        <v>2435</v>
      </c>
      <c r="E208" s="232" t="s">
        <v>148</v>
      </c>
      <c r="F208" s="693" t="s">
        <v>1856</v>
      </c>
      <c r="G208" s="230" t="s">
        <v>12</v>
      </c>
      <c r="H208" s="794" t="s">
        <v>7</v>
      </c>
      <c r="I208" s="235" t="s">
        <v>1824</v>
      </c>
      <c r="J208" s="262">
        <v>0.55882352941176472</v>
      </c>
      <c r="K208" s="797" t="s">
        <v>2605</v>
      </c>
    </row>
    <row r="209" spans="1:11" s="122" customFormat="1" ht="26.4">
      <c r="A209" s="261" t="s">
        <v>5</v>
      </c>
      <c r="B209" s="795" t="s">
        <v>2429</v>
      </c>
      <c r="C209" s="693" t="s">
        <v>1830</v>
      </c>
      <c r="D209" s="235" t="s">
        <v>2434</v>
      </c>
      <c r="E209" s="232" t="s">
        <v>148</v>
      </c>
      <c r="F209" s="693" t="s">
        <v>1856</v>
      </c>
      <c r="G209" s="230" t="s">
        <v>12</v>
      </c>
      <c r="H209" s="794" t="s">
        <v>7</v>
      </c>
      <c r="I209" s="235" t="s">
        <v>1824</v>
      </c>
      <c r="J209" s="262">
        <v>0.40625</v>
      </c>
      <c r="K209" s="797"/>
    </row>
    <row r="210" spans="1:11" s="122" customFormat="1" ht="26.4">
      <c r="A210" s="261" t="s">
        <v>5</v>
      </c>
      <c r="B210" s="794" t="s">
        <v>2429</v>
      </c>
      <c r="C210" s="693" t="s">
        <v>1831</v>
      </c>
      <c r="D210" s="235" t="s">
        <v>2435</v>
      </c>
      <c r="E210" s="232" t="s">
        <v>148</v>
      </c>
      <c r="F210" s="693" t="s">
        <v>1856</v>
      </c>
      <c r="G210" s="230" t="s">
        <v>12</v>
      </c>
      <c r="H210" s="794" t="s">
        <v>7</v>
      </c>
      <c r="I210" s="235" t="s">
        <v>1824</v>
      </c>
      <c r="J210" s="262">
        <v>0.71186440677966101</v>
      </c>
      <c r="K210" s="797"/>
    </row>
    <row r="211" spans="1:11" s="122" customFormat="1" ht="26.4">
      <c r="A211" s="261" t="s">
        <v>5</v>
      </c>
      <c r="B211" s="795" t="s">
        <v>2429</v>
      </c>
      <c r="C211" s="693" t="s">
        <v>1832</v>
      </c>
      <c r="D211" s="235" t="s">
        <v>2437</v>
      </c>
      <c r="E211" s="232" t="s">
        <v>148</v>
      </c>
      <c r="F211" s="693" t="s">
        <v>1856</v>
      </c>
      <c r="G211" s="230" t="s">
        <v>12</v>
      </c>
      <c r="H211" s="794" t="s">
        <v>7</v>
      </c>
      <c r="I211" s="235" t="s">
        <v>1824</v>
      </c>
      <c r="J211" s="262">
        <v>4.5148895292987511E-2</v>
      </c>
      <c r="K211" s="797"/>
    </row>
    <row r="212" spans="1:11" s="122" customFormat="1" ht="26.4">
      <c r="A212" s="261" t="s">
        <v>5</v>
      </c>
      <c r="B212" s="794" t="s">
        <v>2429</v>
      </c>
      <c r="C212" s="693" t="s">
        <v>1832</v>
      </c>
      <c r="D212" s="235" t="s">
        <v>2439</v>
      </c>
      <c r="E212" s="232" t="s">
        <v>148</v>
      </c>
      <c r="F212" s="693" t="s">
        <v>1856</v>
      </c>
      <c r="G212" s="230" t="s">
        <v>12</v>
      </c>
      <c r="H212" s="794" t="s">
        <v>7</v>
      </c>
      <c r="I212" s="235" t="s">
        <v>1824</v>
      </c>
      <c r="J212" s="262">
        <v>0.1176470588235294</v>
      </c>
      <c r="K212" s="797"/>
    </row>
    <row r="213" spans="1:11" s="122" customFormat="1" ht="26.4">
      <c r="A213" s="261" t="s">
        <v>5</v>
      </c>
      <c r="B213" s="794" t="s">
        <v>2429</v>
      </c>
      <c r="C213" s="693" t="s">
        <v>1832</v>
      </c>
      <c r="D213" s="235" t="s">
        <v>15</v>
      </c>
      <c r="E213" s="232" t="s">
        <v>148</v>
      </c>
      <c r="F213" s="693" t="s">
        <v>1856</v>
      </c>
      <c r="G213" s="230" t="s">
        <v>12</v>
      </c>
      <c r="H213" s="794" t="s">
        <v>7</v>
      </c>
      <c r="I213" s="235" t="s">
        <v>1824</v>
      </c>
      <c r="J213" s="262">
        <v>0.1875</v>
      </c>
      <c r="K213" s="797"/>
    </row>
    <row r="214" spans="1:11" s="122" customFormat="1" ht="26.4">
      <c r="A214" s="261" t="s">
        <v>5</v>
      </c>
      <c r="B214" s="794" t="s">
        <v>2429</v>
      </c>
      <c r="C214" s="693" t="s">
        <v>1833</v>
      </c>
      <c r="D214" s="235" t="s">
        <v>2440</v>
      </c>
      <c r="E214" s="232" t="s">
        <v>148</v>
      </c>
      <c r="F214" s="693" t="s">
        <v>1856</v>
      </c>
      <c r="G214" s="230" t="s">
        <v>12</v>
      </c>
      <c r="H214" s="794" t="s">
        <v>7</v>
      </c>
      <c r="I214" s="235" t="s">
        <v>1824</v>
      </c>
      <c r="J214" s="262">
        <v>0.27777777777777779</v>
      </c>
      <c r="K214" s="797"/>
    </row>
    <row r="215" spans="1:11" s="122" customFormat="1" ht="26.4">
      <c r="A215" s="261" t="s">
        <v>5</v>
      </c>
      <c r="B215" s="795" t="s">
        <v>2429</v>
      </c>
      <c r="C215" s="693" t="s">
        <v>1833</v>
      </c>
      <c r="D215" s="235" t="s">
        <v>15</v>
      </c>
      <c r="E215" s="232" t="s">
        <v>148</v>
      </c>
      <c r="F215" s="693" t="s">
        <v>1856</v>
      </c>
      <c r="G215" s="230" t="s">
        <v>12</v>
      </c>
      <c r="H215" s="794" t="s">
        <v>7</v>
      </c>
      <c r="I215" s="235" t="s">
        <v>1824</v>
      </c>
      <c r="J215" s="262">
        <v>0.11578947368421053</v>
      </c>
      <c r="K215" s="797"/>
    </row>
    <row r="216" spans="1:11" s="122" customFormat="1" ht="26.4">
      <c r="A216" s="261" t="s">
        <v>5</v>
      </c>
      <c r="B216" s="794" t="s">
        <v>2429</v>
      </c>
      <c r="C216" s="693" t="s">
        <v>1833</v>
      </c>
      <c r="D216" s="235" t="s">
        <v>2433</v>
      </c>
      <c r="E216" s="232" t="s">
        <v>148</v>
      </c>
      <c r="F216" s="693" t="s">
        <v>1856</v>
      </c>
      <c r="G216" s="230" t="s">
        <v>12</v>
      </c>
      <c r="H216" s="794" t="s">
        <v>7</v>
      </c>
      <c r="I216" s="235" t="s">
        <v>1824</v>
      </c>
      <c r="J216" s="262">
        <v>0.20618556701030927</v>
      </c>
      <c r="K216" s="797"/>
    </row>
    <row r="217" spans="1:11" s="122" customFormat="1" ht="26.4">
      <c r="A217" s="261" t="s">
        <v>5</v>
      </c>
      <c r="B217" s="794" t="s">
        <v>2429</v>
      </c>
      <c r="C217" s="693" t="s">
        <v>1833</v>
      </c>
      <c r="D217" s="235" t="s">
        <v>2434</v>
      </c>
      <c r="E217" s="232" t="s">
        <v>148</v>
      </c>
      <c r="F217" s="693" t="s">
        <v>1856</v>
      </c>
      <c r="G217" s="230" t="s">
        <v>12</v>
      </c>
      <c r="H217" s="794" t="s">
        <v>7</v>
      </c>
      <c r="I217" s="235" t="s">
        <v>1824</v>
      </c>
      <c r="J217" s="262">
        <v>0.47142857142857136</v>
      </c>
      <c r="K217" s="797"/>
    </row>
    <row r="218" spans="1:11" s="122" customFormat="1" ht="26.4">
      <c r="A218" s="261" t="s">
        <v>5</v>
      </c>
      <c r="B218" s="794" t="s">
        <v>2431</v>
      </c>
      <c r="C218" s="693" t="s">
        <v>1829</v>
      </c>
      <c r="D218" s="235" t="s">
        <v>2440</v>
      </c>
      <c r="E218" s="232" t="s">
        <v>148</v>
      </c>
      <c r="F218" s="693" t="s">
        <v>1856</v>
      </c>
      <c r="G218" s="230" t="s">
        <v>12</v>
      </c>
      <c r="H218" s="794" t="s">
        <v>7</v>
      </c>
      <c r="I218" s="235" t="s">
        <v>1824</v>
      </c>
      <c r="J218" s="262">
        <v>0.21428571428571427</v>
      </c>
      <c r="K218" s="797" t="s">
        <v>2607</v>
      </c>
    </row>
    <row r="219" spans="1:11" s="122" customFormat="1" ht="26.4">
      <c r="A219" s="261" t="s">
        <v>5</v>
      </c>
      <c r="B219" s="794" t="s">
        <v>2431</v>
      </c>
      <c r="C219" s="693" t="s">
        <v>1830</v>
      </c>
      <c r="D219" s="235" t="s">
        <v>2440</v>
      </c>
      <c r="E219" s="232" t="s">
        <v>148</v>
      </c>
      <c r="F219" s="693" t="s">
        <v>1856</v>
      </c>
      <c r="G219" s="230" t="s">
        <v>12</v>
      </c>
      <c r="H219" s="794" t="s">
        <v>7</v>
      </c>
      <c r="I219" s="235" t="s">
        <v>1824</v>
      </c>
      <c r="J219" s="262">
        <v>7.1428571428571425E-2</v>
      </c>
      <c r="K219" s="797" t="s">
        <v>2607</v>
      </c>
    </row>
    <row r="220" spans="1:11" s="122" customFormat="1" ht="26.4">
      <c r="A220" s="261" t="s">
        <v>5</v>
      </c>
      <c r="B220" s="794" t="s">
        <v>2431</v>
      </c>
      <c r="C220" s="693" t="s">
        <v>1830</v>
      </c>
      <c r="D220" s="235" t="s">
        <v>15</v>
      </c>
      <c r="E220" s="232" t="s">
        <v>148</v>
      </c>
      <c r="F220" s="693" t="s">
        <v>1856</v>
      </c>
      <c r="G220" s="230" t="s">
        <v>12</v>
      </c>
      <c r="H220" s="794" t="s">
        <v>7</v>
      </c>
      <c r="I220" s="235" t="s">
        <v>1824</v>
      </c>
      <c r="J220" s="262">
        <v>9.0909090909090912E-2</v>
      </c>
      <c r="K220" s="797" t="s">
        <v>2607</v>
      </c>
    </row>
    <row r="221" spans="1:11" s="122" customFormat="1" ht="26.4">
      <c r="A221" s="261" t="s">
        <v>5</v>
      </c>
      <c r="B221" s="794" t="s">
        <v>2431</v>
      </c>
      <c r="C221" s="693" t="s">
        <v>1830</v>
      </c>
      <c r="D221" s="235" t="s">
        <v>2435</v>
      </c>
      <c r="E221" s="232" t="s">
        <v>148</v>
      </c>
      <c r="F221" s="693" t="s">
        <v>1856</v>
      </c>
      <c r="G221" s="230" t="s">
        <v>12</v>
      </c>
      <c r="H221" s="794" t="s">
        <v>7</v>
      </c>
      <c r="I221" s="235" t="s">
        <v>1824</v>
      </c>
      <c r="J221" s="262">
        <v>0.45454545454545453</v>
      </c>
      <c r="K221" s="797" t="s">
        <v>2607</v>
      </c>
    </row>
    <row r="222" spans="1:11" s="122" customFormat="1" ht="26.4">
      <c r="A222" s="261" t="s">
        <v>5</v>
      </c>
      <c r="B222" s="794" t="s">
        <v>2431</v>
      </c>
      <c r="C222" s="693" t="s">
        <v>1832</v>
      </c>
      <c r="D222" s="235" t="s">
        <v>2438</v>
      </c>
      <c r="E222" s="232" t="s">
        <v>148</v>
      </c>
      <c r="F222" s="693" t="s">
        <v>1856</v>
      </c>
      <c r="G222" s="230" t="s">
        <v>12</v>
      </c>
      <c r="H222" s="794" t="s">
        <v>7</v>
      </c>
      <c r="I222" s="235" t="s">
        <v>1824</v>
      </c>
      <c r="J222" s="262">
        <v>5.7777777777777775E-2</v>
      </c>
      <c r="K222" s="797" t="s">
        <v>2607</v>
      </c>
    </row>
    <row r="223" spans="1:11" s="122" customFormat="1" ht="26.4">
      <c r="A223" s="261" t="s">
        <v>5</v>
      </c>
      <c r="B223" s="794" t="s">
        <v>2431</v>
      </c>
      <c r="C223" s="693" t="s">
        <v>1833</v>
      </c>
      <c r="D223" s="235" t="s">
        <v>2602</v>
      </c>
      <c r="E223" s="232" t="s">
        <v>148</v>
      </c>
      <c r="F223" s="693" t="s">
        <v>1856</v>
      </c>
      <c r="G223" s="230" t="s">
        <v>12</v>
      </c>
      <c r="H223" s="794" t="s">
        <v>7</v>
      </c>
      <c r="I223" s="235" t="s">
        <v>1824</v>
      </c>
      <c r="J223" s="262">
        <v>0.23076923076923075</v>
      </c>
      <c r="K223" s="797" t="s">
        <v>2607</v>
      </c>
    </row>
    <row r="224" spans="1:11" s="122" customFormat="1" ht="26.4">
      <c r="A224" s="261" t="s">
        <v>5</v>
      </c>
      <c r="B224" s="794" t="s">
        <v>2432</v>
      </c>
      <c r="C224" s="693" t="s">
        <v>1830</v>
      </c>
      <c r="D224" s="235" t="s">
        <v>2602</v>
      </c>
      <c r="E224" s="232" t="s">
        <v>148</v>
      </c>
      <c r="F224" s="693" t="s">
        <v>1856</v>
      </c>
      <c r="G224" s="230" t="s">
        <v>12</v>
      </c>
      <c r="H224" s="794" t="s">
        <v>7</v>
      </c>
      <c r="I224" s="235" t="s">
        <v>1824</v>
      </c>
      <c r="J224" s="262">
        <v>0.1875</v>
      </c>
      <c r="K224" s="797" t="s">
        <v>2609</v>
      </c>
    </row>
    <row r="225" spans="1:11" s="122" customFormat="1" ht="26.4">
      <c r="A225" s="261" t="s">
        <v>5</v>
      </c>
      <c r="B225" s="794" t="s">
        <v>2441</v>
      </c>
      <c r="C225" s="693" t="s">
        <v>43</v>
      </c>
      <c r="D225" s="235" t="s">
        <v>1834</v>
      </c>
      <c r="E225" s="232" t="s">
        <v>148</v>
      </c>
      <c r="F225" s="693" t="s">
        <v>1856</v>
      </c>
      <c r="G225" s="230" t="s">
        <v>12</v>
      </c>
      <c r="H225" s="794" t="s">
        <v>7</v>
      </c>
      <c r="I225" s="235" t="s">
        <v>1824</v>
      </c>
      <c r="J225" s="262">
        <v>4.9382716049382713E-2</v>
      </c>
      <c r="K225" s="797"/>
    </row>
    <row r="226" spans="1:11" s="122" customFormat="1" ht="26.4">
      <c r="A226" s="261" t="s">
        <v>5</v>
      </c>
      <c r="B226" s="794" t="s">
        <v>2441</v>
      </c>
      <c r="C226" s="693" t="s">
        <v>43</v>
      </c>
      <c r="D226" s="235" t="s">
        <v>15</v>
      </c>
      <c r="E226" s="232" t="s">
        <v>148</v>
      </c>
      <c r="F226" s="693" t="s">
        <v>1856</v>
      </c>
      <c r="G226" s="230" t="s">
        <v>12</v>
      </c>
      <c r="H226" s="794" t="s">
        <v>7</v>
      </c>
      <c r="I226" s="235" t="s">
        <v>1824</v>
      </c>
      <c r="J226" s="262">
        <v>6.7796610169491525E-2</v>
      </c>
      <c r="K226" s="797"/>
    </row>
    <row r="227" spans="1:11" s="122" customFormat="1" ht="26.4">
      <c r="A227" s="261" t="s">
        <v>5</v>
      </c>
      <c r="B227" s="794" t="s">
        <v>2441</v>
      </c>
      <c r="C227" s="693" t="s">
        <v>1825</v>
      </c>
      <c r="D227" s="235" t="s">
        <v>2604</v>
      </c>
      <c r="E227" s="232" t="s">
        <v>148</v>
      </c>
      <c r="F227" s="693" t="s">
        <v>1856</v>
      </c>
      <c r="G227" s="230" t="s">
        <v>12</v>
      </c>
      <c r="H227" s="794" t="s">
        <v>7</v>
      </c>
      <c r="I227" s="235" t="s">
        <v>1824</v>
      </c>
      <c r="J227" s="262">
        <v>5.0847457627118647E-2</v>
      </c>
      <c r="K227" s="797"/>
    </row>
    <row r="228" spans="1:11" s="122" customFormat="1" ht="26.4">
      <c r="A228" s="261" t="s">
        <v>5</v>
      </c>
      <c r="B228" s="794" t="s">
        <v>2441</v>
      </c>
      <c r="C228" s="693" t="s">
        <v>1825</v>
      </c>
      <c r="D228" s="235" t="s">
        <v>15</v>
      </c>
      <c r="E228" s="232" t="s">
        <v>148</v>
      </c>
      <c r="F228" s="693" t="s">
        <v>1856</v>
      </c>
      <c r="G228" s="230" t="s">
        <v>12</v>
      </c>
      <c r="H228" s="794" t="s">
        <v>7</v>
      </c>
      <c r="I228" s="235" t="s">
        <v>1824</v>
      </c>
      <c r="J228" s="262">
        <v>0.23076923076923075</v>
      </c>
      <c r="K228" s="797"/>
    </row>
    <row r="229" spans="1:11" s="122" customFormat="1" ht="26.4">
      <c r="A229" s="261" t="s">
        <v>5</v>
      </c>
      <c r="B229" s="794" t="s">
        <v>2441</v>
      </c>
      <c r="C229" s="693" t="s">
        <v>1828</v>
      </c>
      <c r="D229" s="235" t="s">
        <v>1834</v>
      </c>
      <c r="E229" s="232" t="s">
        <v>148</v>
      </c>
      <c r="F229" s="693" t="s">
        <v>1856</v>
      </c>
      <c r="G229" s="230" t="s">
        <v>12</v>
      </c>
      <c r="H229" s="794" t="s">
        <v>7</v>
      </c>
      <c r="I229" s="235" t="s">
        <v>1824</v>
      </c>
      <c r="J229" s="262">
        <v>0.17647058823529413</v>
      </c>
      <c r="K229" s="797"/>
    </row>
    <row r="230" spans="1:11" s="122" customFormat="1" ht="26.4">
      <c r="A230" s="261" t="s">
        <v>5</v>
      </c>
      <c r="B230" s="794" t="s">
        <v>2441</v>
      </c>
      <c r="C230" s="693" t="s">
        <v>1828</v>
      </c>
      <c r="D230" s="235" t="s">
        <v>15</v>
      </c>
      <c r="E230" s="232" t="s">
        <v>148</v>
      </c>
      <c r="F230" s="693" t="s">
        <v>1856</v>
      </c>
      <c r="G230" s="230" t="s">
        <v>12</v>
      </c>
      <c r="H230" s="794" t="s">
        <v>7</v>
      </c>
      <c r="I230" s="235" t="s">
        <v>1824</v>
      </c>
      <c r="J230" s="262">
        <v>0.11724137931034483</v>
      </c>
      <c r="K230" s="797"/>
    </row>
    <row r="231" spans="1:11" s="122" customFormat="1" ht="26.4">
      <c r="A231" s="261" t="s">
        <v>5</v>
      </c>
      <c r="B231" s="794" t="s">
        <v>2441</v>
      </c>
      <c r="C231" s="693" t="s">
        <v>1828</v>
      </c>
      <c r="D231" s="235" t="s">
        <v>2433</v>
      </c>
      <c r="E231" s="232" t="s">
        <v>148</v>
      </c>
      <c r="F231" s="693" t="s">
        <v>1856</v>
      </c>
      <c r="G231" s="230" t="s">
        <v>12</v>
      </c>
      <c r="H231" s="794" t="s">
        <v>7</v>
      </c>
      <c r="I231" s="235" t="s">
        <v>1824</v>
      </c>
      <c r="J231" s="262">
        <v>0.22758620689655173</v>
      </c>
      <c r="K231" s="797"/>
    </row>
    <row r="232" spans="1:11" s="122" customFormat="1" ht="26.4">
      <c r="A232" s="261" t="s">
        <v>5</v>
      </c>
      <c r="B232" s="794" t="s">
        <v>2441</v>
      </c>
      <c r="C232" s="693" t="s">
        <v>1828</v>
      </c>
      <c r="D232" s="235" t="s">
        <v>2434</v>
      </c>
      <c r="E232" s="232" t="s">
        <v>148</v>
      </c>
      <c r="F232" s="693" t="s">
        <v>1856</v>
      </c>
      <c r="G232" s="230" t="s">
        <v>12</v>
      </c>
      <c r="H232" s="794" t="s">
        <v>7</v>
      </c>
      <c r="I232" s="235" t="s">
        <v>1824</v>
      </c>
      <c r="J232" s="262">
        <v>0.21600000000000003</v>
      </c>
      <c r="K232" s="797"/>
    </row>
    <row r="233" spans="1:11" s="122" customFormat="1" ht="26.4">
      <c r="A233" s="261" t="s">
        <v>5</v>
      </c>
      <c r="B233" s="794" t="s">
        <v>2441</v>
      </c>
      <c r="C233" s="693" t="s">
        <v>1829</v>
      </c>
      <c r="D233" s="235" t="s">
        <v>1834</v>
      </c>
      <c r="E233" s="232" t="s">
        <v>148</v>
      </c>
      <c r="F233" s="693" t="s">
        <v>1856</v>
      </c>
      <c r="G233" s="230" t="s">
        <v>12</v>
      </c>
      <c r="H233" s="794" t="s">
        <v>7</v>
      </c>
      <c r="I233" s="235" t="s">
        <v>1824</v>
      </c>
      <c r="J233" s="262">
        <v>0.125</v>
      </c>
      <c r="K233" s="797"/>
    </row>
    <row r="234" spans="1:11" s="122" customFormat="1" ht="26.4">
      <c r="A234" s="261" t="s">
        <v>5</v>
      </c>
      <c r="B234" s="794" t="s">
        <v>2441</v>
      </c>
      <c r="C234" s="693" t="s">
        <v>1829</v>
      </c>
      <c r="D234" s="235" t="s">
        <v>2602</v>
      </c>
      <c r="E234" s="232" t="s">
        <v>148</v>
      </c>
      <c r="F234" s="693" t="s">
        <v>1856</v>
      </c>
      <c r="G234" s="230" t="s">
        <v>12</v>
      </c>
      <c r="H234" s="794" t="s">
        <v>7</v>
      </c>
      <c r="I234" s="235" t="s">
        <v>1824</v>
      </c>
      <c r="J234" s="262">
        <v>0.56000000000000005</v>
      </c>
      <c r="K234" s="797"/>
    </row>
    <row r="235" spans="1:11" s="122" customFormat="1" ht="26.4">
      <c r="A235" s="261" t="s">
        <v>5</v>
      </c>
      <c r="B235" s="794" t="s">
        <v>2441</v>
      </c>
      <c r="C235" s="693" t="s">
        <v>1830</v>
      </c>
      <c r="D235" s="235" t="s">
        <v>2604</v>
      </c>
      <c r="E235" s="232" t="s">
        <v>148</v>
      </c>
      <c r="F235" s="693" t="s">
        <v>1856</v>
      </c>
      <c r="G235" s="230" t="s">
        <v>12</v>
      </c>
      <c r="H235" s="794" t="s">
        <v>7</v>
      </c>
      <c r="I235" s="235" t="s">
        <v>1824</v>
      </c>
      <c r="J235" s="262">
        <v>7.4999999999999997E-2</v>
      </c>
      <c r="K235" s="797"/>
    </row>
    <row r="236" spans="1:11" s="122" customFormat="1" ht="26.4">
      <c r="A236" s="261" t="s">
        <v>5</v>
      </c>
      <c r="B236" s="794" t="s">
        <v>2441</v>
      </c>
      <c r="C236" s="693" t="s">
        <v>1830</v>
      </c>
      <c r="D236" s="235" t="s">
        <v>2602</v>
      </c>
      <c r="E236" s="232" t="s">
        <v>148</v>
      </c>
      <c r="F236" s="693" t="s">
        <v>1856</v>
      </c>
      <c r="G236" s="230" t="s">
        <v>12</v>
      </c>
      <c r="H236" s="794" t="s">
        <v>7</v>
      </c>
      <c r="I236" s="235" t="s">
        <v>1824</v>
      </c>
      <c r="J236" s="262">
        <v>0.19354838709677419</v>
      </c>
      <c r="K236" s="797" t="s">
        <v>2605</v>
      </c>
    </row>
    <row r="237" spans="1:11" s="122" customFormat="1" ht="26.4">
      <c r="A237" s="261" t="s">
        <v>5</v>
      </c>
      <c r="B237" s="794" t="s">
        <v>2441</v>
      </c>
      <c r="C237" s="695" t="s">
        <v>1830</v>
      </c>
      <c r="D237" s="235" t="s">
        <v>2602</v>
      </c>
      <c r="E237" s="232" t="s">
        <v>148</v>
      </c>
      <c r="F237" s="693" t="s">
        <v>1856</v>
      </c>
      <c r="G237" s="230" t="s">
        <v>12</v>
      </c>
      <c r="H237" s="794" t="s">
        <v>7</v>
      </c>
      <c r="I237" s="235" t="s">
        <v>1824</v>
      </c>
      <c r="J237" s="262">
        <v>0.2</v>
      </c>
      <c r="K237" s="797"/>
    </row>
    <row r="238" spans="1:11" s="122" customFormat="1" ht="26.4">
      <c r="A238" s="261" t="s">
        <v>5</v>
      </c>
      <c r="B238" s="794" t="s">
        <v>2441</v>
      </c>
      <c r="C238" s="695" t="s">
        <v>1830</v>
      </c>
      <c r="D238" s="235" t="s">
        <v>2436</v>
      </c>
      <c r="E238" s="232" t="s">
        <v>148</v>
      </c>
      <c r="F238" s="693" t="s">
        <v>1856</v>
      </c>
      <c r="G238" s="230" t="s">
        <v>12</v>
      </c>
      <c r="H238" s="794" t="s">
        <v>7</v>
      </c>
      <c r="I238" s="235" t="s">
        <v>1824</v>
      </c>
      <c r="J238" s="262">
        <v>0.25</v>
      </c>
      <c r="K238" s="797" t="s">
        <v>2605</v>
      </c>
    </row>
    <row r="239" spans="1:11" s="122" customFormat="1" ht="26.4">
      <c r="A239" s="261" t="s">
        <v>5</v>
      </c>
      <c r="B239" s="794" t="s">
        <v>2441</v>
      </c>
      <c r="C239" s="693" t="s">
        <v>1832</v>
      </c>
      <c r="D239" s="235" t="s">
        <v>1835</v>
      </c>
      <c r="E239" s="232" t="s">
        <v>148</v>
      </c>
      <c r="F239" s="693" t="s">
        <v>1856</v>
      </c>
      <c r="G239" s="230" t="s">
        <v>12</v>
      </c>
      <c r="H239" s="794" t="s">
        <v>7</v>
      </c>
      <c r="I239" s="235" t="s">
        <v>1824</v>
      </c>
      <c r="J239" s="262">
        <v>4.9504950495049507E-2</v>
      </c>
      <c r="K239" s="797"/>
    </row>
    <row r="240" spans="1:11" s="122" customFormat="1" ht="26.4">
      <c r="A240" s="261" t="s">
        <v>5</v>
      </c>
      <c r="B240" s="794" t="s">
        <v>2441</v>
      </c>
      <c r="C240" s="693" t="s">
        <v>1832</v>
      </c>
      <c r="D240" s="235" t="s">
        <v>1834</v>
      </c>
      <c r="E240" s="232" t="s">
        <v>148</v>
      </c>
      <c r="F240" s="693" t="s">
        <v>1856</v>
      </c>
      <c r="G240" s="230" t="s">
        <v>12</v>
      </c>
      <c r="H240" s="794" t="s">
        <v>7</v>
      </c>
      <c r="I240" s="235" t="s">
        <v>1824</v>
      </c>
      <c r="J240" s="262">
        <v>4.6004842615012108E-2</v>
      </c>
      <c r="K240" s="797"/>
    </row>
    <row r="241" spans="1:11" s="122" customFormat="1" ht="26.4">
      <c r="A241" s="261" t="s">
        <v>5</v>
      </c>
      <c r="B241" s="794" t="s">
        <v>2441</v>
      </c>
      <c r="C241" s="693" t="s">
        <v>1832</v>
      </c>
      <c r="D241" s="235" t="s">
        <v>15</v>
      </c>
      <c r="E241" s="232" t="s">
        <v>148</v>
      </c>
      <c r="F241" s="693" t="s">
        <v>1856</v>
      </c>
      <c r="G241" s="230" t="s">
        <v>12</v>
      </c>
      <c r="H241" s="794" t="s">
        <v>7</v>
      </c>
      <c r="I241" s="235" t="s">
        <v>1824</v>
      </c>
      <c r="J241" s="262">
        <v>0.23076923076923075</v>
      </c>
      <c r="K241" s="797"/>
    </row>
    <row r="242" spans="1:11" s="122" customFormat="1" ht="26.4">
      <c r="A242" s="261" t="s">
        <v>5</v>
      </c>
      <c r="B242" s="794" t="s">
        <v>2441</v>
      </c>
      <c r="C242" s="693" t="s">
        <v>1833</v>
      </c>
      <c r="D242" s="235" t="s">
        <v>1834</v>
      </c>
      <c r="E242" s="232" t="s">
        <v>148</v>
      </c>
      <c r="F242" s="693" t="s">
        <v>1856</v>
      </c>
      <c r="G242" s="230" t="s">
        <v>12</v>
      </c>
      <c r="H242" s="794" t="s">
        <v>7</v>
      </c>
      <c r="I242" s="235" t="s">
        <v>1824</v>
      </c>
      <c r="J242" s="262">
        <v>0.1875</v>
      </c>
      <c r="K242" s="797"/>
    </row>
    <row r="243" spans="1:11" s="122" customFormat="1" ht="26.4">
      <c r="A243" s="261" t="s">
        <v>5</v>
      </c>
      <c r="B243" s="794" t="s">
        <v>2441</v>
      </c>
      <c r="C243" s="693" t="s">
        <v>1833</v>
      </c>
      <c r="D243" s="235" t="s">
        <v>15</v>
      </c>
      <c r="E243" s="232" t="s">
        <v>148</v>
      </c>
      <c r="F243" s="693" t="s">
        <v>1856</v>
      </c>
      <c r="G243" s="230" t="s">
        <v>12</v>
      </c>
      <c r="H243" s="794" t="s">
        <v>7</v>
      </c>
      <c r="I243" s="235" t="s">
        <v>1824</v>
      </c>
      <c r="J243" s="262">
        <v>0.11267605633802819</v>
      </c>
      <c r="K243" s="797"/>
    </row>
    <row r="244" spans="1:11" s="122" customFormat="1" ht="26.4">
      <c r="A244" s="261" t="s">
        <v>5</v>
      </c>
      <c r="B244" s="794" t="s">
        <v>2441</v>
      </c>
      <c r="C244" s="693" t="s">
        <v>1833</v>
      </c>
      <c r="D244" s="235" t="s">
        <v>2433</v>
      </c>
      <c r="E244" s="232" t="s">
        <v>148</v>
      </c>
      <c r="F244" s="693" t="s">
        <v>1856</v>
      </c>
      <c r="G244" s="230" t="s">
        <v>12</v>
      </c>
      <c r="H244" s="794" t="s">
        <v>7</v>
      </c>
      <c r="I244" s="235" t="s">
        <v>1824</v>
      </c>
      <c r="J244" s="262">
        <v>0.16455696202531644</v>
      </c>
      <c r="K244" s="797"/>
    </row>
    <row r="245" spans="1:11" s="122" customFormat="1" ht="26.4">
      <c r="A245" s="261" t="s">
        <v>5</v>
      </c>
      <c r="B245" s="794" t="s">
        <v>2441</v>
      </c>
      <c r="C245" s="693" t="s">
        <v>1833</v>
      </c>
      <c r="D245" s="235" t="s">
        <v>2435</v>
      </c>
      <c r="E245" s="232" t="s">
        <v>148</v>
      </c>
      <c r="F245" s="693" t="s">
        <v>1856</v>
      </c>
      <c r="G245" s="230" t="s">
        <v>12</v>
      </c>
      <c r="H245" s="794" t="s">
        <v>7</v>
      </c>
      <c r="I245" s="235" t="s">
        <v>1824</v>
      </c>
      <c r="J245" s="262">
        <v>0.79166666666666652</v>
      </c>
      <c r="K245" s="797"/>
    </row>
    <row r="246" spans="1:11" s="122" customFormat="1" ht="26.4">
      <c r="A246" s="261" t="s">
        <v>5</v>
      </c>
      <c r="B246" s="794" t="s">
        <v>2442</v>
      </c>
      <c r="C246" s="693" t="s">
        <v>1828</v>
      </c>
      <c r="D246" s="235" t="s">
        <v>2434</v>
      </c>
      <c r="E246" s="232" t="s">
        <v>148</v>
      </c>
      <c r="F246" s="693" t="s">
        <v>1856</v>
      </c>
      <c r="G246" s="230" t="s">
        <v>12</v>
      </c>
      <c r="H246" s="794" t="s">
        <v>7</v>
      </c>
      <c r="I246" s="235" t="s">
        <v>1824</v>
      </c>
      <c r="J246" s="262">
        <v>0.78947368421052633</v>
      </c>
      <c r="K246" s="797"/>
    </row>
    <row r="247" spans="1:11" s="122" customFormat="1" ht="26.4">
      <c r="A247" s="261" t="s">
        <v>5</v>
      </c>
      <c r="B247" s="794" t="s">
        <v>2442</v>
      </c>
      <c r="C247" s="693" t="s">
        <v>1828</v>
      </c>
      <c r="D247" s="235" t="s">
        <v>2430</v>
      </c>
      <c r="E247" s="232" t="s">
        <v>148</v>
      </c>
      <c r="F247" s="693" t="s">
        <v>1856</v>
      </c>
      <c r="G247" s="230" t="s">
        <v>12</v>
      </c>
      <c r="H247" s="794" t="s">
        <v>7</v>
      </c>
      <c r="I247" s="235" t="s">
        <v>1824</v>
      </c>
      <c r="J247" s="262">
        <v>0.78125</v>
      </c>
      <c r="K247" s="797"/>
    </row>
    <row r="248" spans="1:11" s="122" customFormat="1" ht="26.4">
      <c r="A248" s="261" t="s">
        <v>5</v>
      </c>
      <c r="B248" s="794" t="s">
        <v>2442</v>
      </c>
      <c r="C248" s="693" t="s">
        <v>1830</v>
      </c>
      <c r="D248" s="235" t="s">
        <v>2435</v>
      </c>
      <c r="E248" s="232" t="s">
        <v>148</v>
      </c>
      <c r="F248" s="693" t="s">
        <v>1856</v>
      </c>
      <c r="G248" s="230" t="s">
        <v>12</v>
      </c>
      <c r="H248" s="794" t="s">
        <v>7</v>
      </c>
      <c r="I248" s="235" t="s">
        <v>1824</v>
      </c>
      <c r="J248" s="262">
        <v>0.78125</v>
      </c>
      <c r="K248" s="797" t="s">
        <v>2605</v>
      </c>
    </row>
    <row r="249" spans="1:11" s="122" customFormat="1" ht="26.4">
      <c r="A249" s="261" t="s">
        <v>5</v>
      </c>
      <c r="B249" s="794" t="s">
        <v>2442</v>
      </c>
      <c r="C249" s="693" t="s">
        <v>1830</v>
      </c>
      <c r="D249" s="235" t="s">
        <v>2435</v>
      </c>
      <c r="E249" s="232" t="s">
        <v>148</v>
      </c>
      <c r="F249" s="693" t="s">
        <v>1856</v>
      </c>
      <c r="G249" s="230" t="s">
        <v>12</v>
      </c>
      <c r="H249" s="794" t="s">
        <v>7</v>
      </c>
      <c r="I249" s="235" t="s">
        <v>1824</v>
      </c>
      <c r="J249" s="262">
        <v>0.76470588235294112</v>
      </c>
      <c r="K249" s="797"/>
    </row>
    <row r="250" spans="1:11" s="122" customFormat="1" ht="26.4">
      <c r="A250" s="261" t="s">
        <v>5</v>
      </c>
      <c r="B250" s="794" t="s">
        <v>2442</v>
      </c>
      <c r="C250" s="693" t="s">
        <v>1830</v>
      </c>
      <c r="D250" s="235" t="s">
        <v>2430</v>
      </c>
      <c r="E250" s="232" t="s">
        <v>148</v>
      </c>
      <c r="F250" s="693" t="s">
        <v>1856</v>
      </c>
      <c r="G250" s="230" t="s">
        <v>12</v>
      </c>
      <c r="H250" s="794" t="s">
        <v>7</v>
      </c>
      <c r="I250" s="235" t="s">
        <v>1824</v>
      </c>
      <c r="J250" s="262">
        <v>0.7777777777777779</v>
      </c>
      <c r="K250" s="797" t="s">
        <v>2605</v>
      </c>
    </row>
    <row r="251" spans="1:11" s="122" customFormat="1" ht="26.4">
      <c r="A251" s="261" t="s">
        <v>5</v>
      </c>
      <c r="B251" s="794" t="s">
        <v>2442</v>
      </c>
      <c r="C251" s="693" t="s">
        <v>1833</v>
      </c>
      <c r="D251" s="235" t="s">
        <v>2430</v>
      </c>
      <c r="E251" s="232" t="s">
        <v>148</v>
      </c>
      <c r="F251" s="693" t="s">
        <v>1856</v>
      </c>
      <c r="G251" s="230" t="s">
        <v>12</v>
      </c>
      <c r="H251" s="794" t="s">
        <v>7</v>
      </c>
      <c r="I251" s="235" t="s">
        <v>1824</v>
      </c>
      <c r="J251" s="262">
        <v>0.7777777777777779</v>
      </c>
      <c r="K251" s="797"/>
    </row>
    <row r="252" spans="1:11" s="122" customFormat="1" ht="26.4">
      <c r="A252" s="261" t="s">
        <v>5</v>
      </c>
      <c r="B252" s="794" t="s">
        <v>2429</v>
      </c>
      <c r="C252" s="693" t="s">
        <v>43</v>
      </c>
      <c r="D252" s="235" t="s">
        <v>2440</v>
      </c>
      <c r="E252" s="232" t="s">
        <v>148</v>
      </c>
      <c r="F252" s="693" t="s">
        <v>1857</v>
      </c>
      <c r="G252" s="230" t="s">
        <v>12</v>
      </c>
      <c r="H252" s="794" t="s">
        <v>7</v>
      </c>
      <c r="I252" s="235" t="s">
        <v>1824</v>
      </c>
      <c r="J252" s="262">
        <v>7.407407407407407E-2</v>
      </c>
      <c r="K252" s="797"/>
    </row>
    <row r="253" spans="1:11" s="122" customFormat="1" ht="26.4">
      <c r="A253" s="261" t="s">
        <v>5</v>
      </c>
      <c r="B253" s="794" t="s">
        <v>2429</v>
      </c>
      <c r="C253" s="693" t="s">
        <v>43</v>
      </c>
      <c r="D253" s="235" t="s">
        <v>15</v>
      </c>
      <c r="E253" s="232" t="s">
        <v>148</v>
      </c>
      <c r="F253" s="693" t="s">
        <v>1857</v>
      </c>
      <c r="G253" s="230" t="s">
        <v>12</v>
      </c>
      <c r="H253" s="794" t="s">
        <v>7</v>
      </c>
      <c r="I253" s="235" t="s">
        <v>1824</v>
      </c>
      <c r="J253" s="262">
        <v>0.14093959731543623</v>
      </c>
      <c r="K253" s="797"/>
    </row>
    <row r="254" spans="1:11" s="122" customFormat="1" ht="26.4">
      <c r="A254" s="261" t="s">
        <v>5</v>
      </c>
      <c r="B254" s="794" t="s">
        <v>2429</v>
      </c>
      <c r="C254" s="693" t="s">
        <v>43</v>
      </c>
      <c r="D254" s="235" t="s">
        <v>2436</v>
      </c>
      <c r="E254" s="232" t="s">
        <v>148</v>
      </c>
      <c r="F254" s="693" t="s">
        <v>1857</v>
      </c>
      <c r="G254" s="230" t="s">
        <v>12</v>
      </c>
      <c r="H254" s="794" t="s">
        <v>7</v>
      </c>
      <c r="I254" s="235" t="s">
        <v>1824</v>
      </c>
      <c r="J254" s="262">
        <v>0.35714285714285715</v>
      </c>
      <c r="K254" s="797"/>
    </row>
    <row r="255" spans="1:11" s="122" customFormat="1" ht="26.4">
      <c r="A255" s="261" t="s">
        <v>5</v>
      </c>
      <c r="B255" s="794" t="s">
        <v>2429</v>
      </c>
      <c r="C255" s="693" t="s">
        <v>1825</v>
      </c>
      <c r="D255" s="235" t="s">
        <v>2437</v>
      </c>
      <c r="E255" s="232" t="s">
        <v>148</v>
      </c>
      <c r="F255" s="693" t="s">
        <v>1857</v>
      </c>
      <c r="G255" s="230" t="s">
        <v>12</v>
      </c>
      <c r="H255" s="794" t="s">
        <v>7</v>
      </c>
      <c r="I255" s="235" t="s">
        <v>1824</v>
      </c>
      <c r="J255" s="262">
        <v>4.6341463414634146E-2</v>
      </c>
      <c r="K255" s="797"/>
    </row>
    <row r="256" spans="1:11" s="122" customFormat="1" ht="26.4">
      <c r="A256" s="261" t="s">
        <v>5</v>
      </c>
      <c r="B256" s="794" t="s">
        <v>2429</v>
      </c>
      <c r="C256" s="693" t="s">
        <v>1825</v>
      </c>
      <c r="D256" s="235" t="s">
        <v>2439</v>
      </c>
      <c r="E256" s="232" t="s">
        <v>148</v>
      </c>
      <c r="F256" s="693" t="s">
        <v>1857</v>
      </c>
      <c r="G256" s="230" t="s">
        <v>12</v>
      </c>
      <c r="H256" s="794" t="s">
        <v>7</v>
      </c>
      <c r="I256" s="235" t="s">
        <v>1824</v>
      </c>
      <c r="J256" s="262">
        <v>0.33333333333333326</v>
      </c>
      <c r="K256" s="797"/>
    </row>
    <row r="257" spans="1:11" s="122" customFormat="1" ht="26.4">
      <c r="A257" s="261" t="s">
        <v>5</v>
      </c>
      <c r="B257" s="794" t="s">
        <v>2429</v>
      </c>
      <c r="C257" s="693" t="s">
        <v>1825</v>
      </c>
      <c r="D257" s="235" t="s">
        <v>15</v>
      </c>
      <c r="E257" s="232" t="s">
        <v>148</v>
      </c>
      <c r="F257" s="693" t="s">
        <v>1857</v>
      </c>
      <c r="G257" s="230" t="s">
        <v>12</v>
      </c>
      <c r="H257" s="794" t="s">
        <v>7</v>
      </c>
      <c r="I257" s="235" t="s">
        <v>1824</v>
      </c>
      <c r="J257" s="262">
        <v>0.11363636363636363</v>
      </c>
      <c r="K257" s="797"/>
    </row>
    <row r="258" spans="1:11" s="122" customFormat="1" ht="26.4">
      <c r="A258" s="261" t="s">
        <v>5</v>
      </c>
      <c r="B258" s="794" t="s">
        <v>2429</v>
      </c>
      <c r="C258" s="693" t="s">
        <v>1828</v>
      </c>
      <c r="D258" s="235" t="s">
        <v>15</v>
      </c>
      <c r="E258" s="232" t="s">
        <v>148</v>
      </c>
      <c r="F258" s="693" t="s">
        <v>1857</v>
      </c>
      <c r="G258" s="230" t="s">
        <v>12</v>
      </c>
      <c r="H258" s="794" t="s">
        <v>7</v>
      </c>
      <c r="I258" s="235" t="s">
        <v>1824</v>
      </c>
      <c r="J258" s="262">
        <v>0.14545454545454545</v>
      </c>
      <c r="K258" s="797"/>
    </row>
    <row r="259" spans="1:11" s="122" customFormat="1" ht="26.4">
      <c r="A259" s="261" t="s">
        <v>5</v>
      </c>
      <c r="B259" s="794" t="s">
        <v>2429</v>
      </c>
      <c r="C259" s="693" t="s">
        <v>1828</v>
      </c>
      <c r="D259" s="235" t="s">
        <v>2433</v>
      </c>
      <c r="E259" s="232" t="s">
        <v>148</v>
      </c>
      <c r="F259" s="693" t="s">
        <v>1857</v>
      </c>
      <c r="G259" s="230" t="s">
        <v>12</v>
      </c>
      <c r="H259" s="794" t="s">
        <v>7</v>
      </c>
      <c r="I259" s="235" t="s">
        <v>1824</v>
      </c>
      <c r="J259" s="262">
        <v>0.26027397260273971</v>
      </c>
      <c r="K259" s="797"/>
    </row>
    <row r="260" spans="1:11" s="122" customFormat="1" ht="26.4">
      <c r="A260" s="261" t="s">
        <v>5</v>
      </c>
      <c r="B260" s="794" t="s">
        <v>2429</v>
      </c>
      <c r="C260" s="693" t="s">
        <v>1828</v>
      </c>
      <c r="D260" s="235" t="s">
        <v>2434</v>
      </c>
      <c r="E260" s="232" t="s">
        <v>148</v>
      </c>
      <c r="F260" s="693" t="s">
        <v>1857</v>
      </c>
      <c r="G260" s="230" t="s">
        <v>12</v>
      </c>
      <c r="H260" s="794" t="s">
        <v>7</v>
      </c>
      <c r="I260" s="235" t="s">
        <v>1824</v>
      </c>
      <c r="J260" s="262">
        <v>0.47959183673469385</v>
      </c>
      <c r="K260" s="797"/>
    </row>
    <row r="261" spans="1:11" s="122" customFormat="1" ht="26.4">
      <c r="A261" s="261" t="s">
        <v>5</v>
      </c>
      <c r="B261" s="794" t="s">
        <v>2429</v>
      </c>
      <c r="C261" s="693" t="s">
        <v>1828</v>
      </c>
      <c r="D261" s="235" t="s">
        <v>2430</v>
      </c>
      <c r="E261" s="232" t="s">
        <v>148</v>
      </c>
      <c r="F261" s="693" t="s">
        <v>1857</v>
      </c>
      <c r="G261" s="230" t="s">
        <v>12</v>
      </c>
      <c r="H261" s="794" t="s">
        <v>7</v>
      </c>
      <c r="I261" s="235" t="s">
        <v>1824</v>
      </c>
      <c r="J261" s="262">
        <v>0.7857142857142857</v>
      </c>
      <c r="K261" s="797"/>
    </row>
    <row r="262" spans="1:11" s="122" customFormat="1" ht="26.4">
      <c r="A262" s="261" t="s">
        <v>5</v>
      </c>
      <c r="B262" s="795" t="s">
        <v>2429</v>
      </c>
      <c r="C262" s="693" t="s">
        <v>1829</v>
      </c>
      <c r="D262" s="235" t="s">
        <v>2439</v>
      </c>
      <c r="E262" s="232" t="s">
        <v>148</v>
      </c>
      <c r="F262" s="693" t="s">
        <v>1857</v>
      </c>
      <c r="G262" s="230" t="s">
        <v>12</v>
      </c>
      <c r="H262" s="794" t="s">
        <v>7</v>
      </c>
      <c r="I262" s="235" t="s">
        <v>1824</v>
      </c>
      <c r="J262" s="262">
        <v>0.08</v>
      </c>
      <c r="K262" s="797"/>
    </row>
    <row r="263" spans="1:11" s="122" customFormat="1" ht="26.4">
      <c r="A263" s="261" t="s">
        <v>5</v>
      </c>
      <c r="B263" s="794" t="s">
        <v>2429</v>
      </c>
      <c r="C263" s="693" t="s">
        <v>1829</v>
      </c>
      <c r="D263" s="235" t="s">
        <v>15</v>
      </c>
      <c r="E263" s="232" t="s">
        <v>148</v>
      </c>
      <c r="F263" s="693" t="s">
        <v>1857</v>
      </c>
      <c r="G263" s="230" t="s">
        <v>12</v>
      </c>
      <c r="H263" s="794" t="s">
        <v>7</v>
      </c>
      <c r="I263" s="235" t="s">
        <v>1824</v>
      </c>
      <c r="J263" s="262">
        <v>0.12727272727272726</v>
      </c>
      <c r="K263" s="797"/>
    </row>
    <row r="264" spans="1:11" s="122" customFormat="1" ht="26.4">
      <c r="A264" s="261" t="s">
        <v>5</v>
      </c>
      <c r="B264" s="795" t="s">
        <v>2429</v>
      </c>
      <c r="C264" s="693" t="s">
        <v>1830</v>
      </c>
      <c r="D264" s="235" t="s">
        <v>2440</v>
      </c>
      <c r="E264" s="232" t="s">
        <v>148</v>
      </c>
      <c r="F264" s="693" t="s">
        <v>1857</v>
      </c>
      <c r="G264" s="230" t="s">
        <v>12</v>
      </c>
      <c r="H264" s="794" t="s">
        <v>7</v>
      </c>
      <c r="I264" s="235" t="s">
        <v>1824</v>
      </c>
      <c r="J264" s="262">
        <v>8.8235294117647065E-2</v>
      </c>
      <c r="K264" s="797"/>
    </row>
    <row r="265" spans="1:11" s="122" customFormat="1" ht="26.4">
      <c r="A265" s="261" t="s">
        <v>5</v>
      </c>
      <c r="B265" s="795" t="s">
        <v>2429</v>
      </c>
      <c r="C265" s="693" t="s">
        <v>1830</v>
      </c>
      <c r="D265" s="235" t="s">
        <v>15</v>
      </c>
      <c r="E265" s="232" t="s">
        <v>148</v>
      </c>
      <c r="F265" s="693" t="s">
        <v>1857</v>
      </c>
      <c r="G265" s="230" t="s">
        <v>12</v>
      </c>
      <c r="H265" s="794" t="s">
        <v>7</v>
      </c>
      <c r="I265" s="235" t="s">
        <v>1824</v>
      </c>
      <c r="J265" s="262">
        <v>0.16666666666666663</v>
      </c>
      <c r="K265" s="797"/>
    </row>
    <row r="266" spans="1:11" s="122" customFormat="1" ht="26.4">
      <c r="A266" s="261" t="s">
        <v>5</v>
      </c>
      <c r="B266" s="794" t="s">
        <v>2429</v>
      </c>
      <c r="C266" s="693" t="s">
        <v>1830</v>
      </c>
      <c r="D266" s="235" t="s">
        <v>2433</v>
      </c>
      <c r="E266" s="232" t="s">
        <v>148</v>
      </c>
      <c r="F266" s="693" t="s">
        <v>1857</v>
      </c>
      <c r="G266" s="230" t="s">
        <v>12</v>
      </c>
      <c r="H266" s="794" t="s">
        <v>7</v>
      </c>
      <c r="I266" s="235" t="s">
        <v>1824</v>
      </c>
      <c r="J266" s="262">
        <v>0.2857142857142857</v>
      </c>
      <c r="K266" s="797"/>
    </row>
    <row r="267" spans="1:11" s="122" customFormat="1" ht="26.4">
      <c r="A267" s="261" t="s">
        <v>5</v>
      </c>
      <c r="B267" s="795" t="s">
        <v>2429</v>
      </c>
      <c r="C267" s="693" t="s">
        <v>1830</v>
      </c>
      <c r="D267" s="235" t="s">
        <v>2435</v>
      </c>
      <c r="E267" s="232" t="s">
        <v>148</v>
      </c>
      <c r="F267" s="693" t="s">
        <v>1857</v>
      </c>
      <c r="G267" s="230" t="s">
        <v>12</v>
      </c>
      <c r="H267" s="794" t="s">
        <v>7</v>
      </c>
      <c r="I267" s="235" t="s">
        <v>1824</v>
      </c>
      <c r="J267" s="262">
        <v>0.55882352941176472</v>
      </c>
      <c r="K267" s="797" t="s">
        <v>2605</v>
      </c>
    </row>
    <row r="268" spans="1:11" s="122" customFormat="1" ht="26.4">
      <c r="A268" s="261" t="s">
        <v>5</v>
      </c>
      <c r="B268" s="795" t="s">
        <v>2429</v>
      </c>
      <c r="C268" s="693" t="s">
        <v>1830</v>
      </c>
      <c r="D268" s="235" t="s">
        <v>2434</v>
      </c>
      <c r="E268" s="232" t="s">
        <v>148</v>
      </c>
      <c r="F268" s="693" t="s">
        <v>1857</v>
      </c>
      <c r="G268" s="230" t="s">
        <v>12</v>
      </c>
      <c r="H268" s="794" t="s">
        <v>7</v>
      </c>
      <c r="I268" s="235" t="s">
        <v>1824</v>
      </c>
      <c r="J268" s="262">
        <v>0.40625</v>
      </c>
      <c r="K268" s="797"/>
    </row>
    <row r="269" spans="1:11" s="122" customFormat="1" ht="26.4">
      <c r="A269" s="261" t="s">
        <v>5</v>
      </c>
      <c r="B269" s="794" t="s">
        <v>2429</v>
      </c>
      <c r="C269" s="693" t="s">
        <v>1831</v>
      </c>
      <c r="D269" s="235" t="s">
        <v>2435</v>
      </c>
      <c r="E269" s="232" t="s">
        <v>148</v>
      </c>
      <c r="F269" s="693" t="s">
        <v>1857</v>
      </c>
      <c r="G269" s="230" t="s">
        <v>12</v>
      </c>
      <c r="H269" s="794" t="s">
        <v>7</v>
      </c>
      <c r="I269" s="235" t="s">
        <v>1824</v>
      </c>
      <c r="J269" s="262">
        <v>0.71186440677966101</v>
      </c>
      <c r="K269" s="797"/>
    </row>
    <row r="270" spans="1:11" s="122" customFormat="1" ht="26.4">
      <c r="A270" s="261" t="s">
        <v>5</v>
      </c>
      <c r="B270" s="795" t="s">
        <v>2429</v>
      </c>
      <c r="C270" s="693" t="s">
        <v>1832</v>
      </c>
      <c r="D270" s="235" t="s">
        <v>2437</v>
      </c>
      <c r="E270" s="232" t="s">
        <v>148</v>
      </c>
      <c r="F270" s="693" t="s">
        <v>1857</v>
      </c>
      <c r="G270" s="230" t="s">
        <v>12</v>
      </c>
      <c r="H270" s="794" t="s">
        <v>7</v>
      </c>
      <c r="I270" s="235" t="s">
        <v>1824</v>
      </c>
      <c r="J270" s="262">
        <v>4.5148895292987511E-2</v>
      </c>
      <c r="K270" s="797"/>
    </row>
    <row r="271" spans="1:11" s="122" customFormat="1" ht="26.4">
      <c r="A271" s="261" t="s">
        <v>5</v>
      </c>
      <c r="B271" s="794" t="s">
        <v>2429</v>
      </c>
      <c r="C271" s="693" t="s">
        <v>1832</v>
      </c>
      <c r="D271" s="235" t="s">
        <v>2439</v>
      </c>
      <c r="E271" s="232" t="s">
        <v>148</v>
      </c>
      <c r="F271" s="693" t="s">
        <v>1857</v>
      </c>
      <c r="G271" s="230" t="s">
        <v>12</v>
      </c>
      <c r="H271" s="794" t="s">
        <v>7</v>
      </c>
      <c r="I271" s="235" t="s">
        <v>1824</v>
      </c>
      <c r="J271" s="262">
        <v>0.1176470588235294</v>
      </c>
      <c r="K271" s="797"/>
    </row>
    <row r="272" spans="1:11" s="122" customFormat="1" ht="26.4">
      <c r="A272" s="261" t="s">
        <v>5</v>
      </c>
      <c r="B272" s="794" t="s">
        <v>2429</v>
      </c>
      <c r="C272" s="693" t="s">
        <v>1832</v>
      </c>
      <c r="D272" s="235" t="s">
        <v>15</v>
      </c>
      <c r="E272" s="232" t="s">
        <v>148</v>
      </c>
      <c r="F272" s="693" t="s">
        <v>1857</v>
      </c>
      <c r="G272" s="230" t="s">
        <v>12</v>
      </c>
      <c r="H272" s="794" t="s">
        <v>7</v>
      </c>
      <c r="I272" s="235" t="s">
        <v>1824</v>
      </c>
      <c r="J272" s="262">
        <v>0.1875</v>
      </c>
      <c r="K272" s="797"/>
    </row>
    <row r="273" spans="1:11" s="122" customFormat="1" ht="26.4">
      <c r="A273" s="261" t="s">
        <v>5</v>
      </c>
      <c r="B273" s="794" t="s">
        <v>2429</v>
      </c>
      <c r="C273" s="693" t="s">
        <v>1833</v>
      </c>
      <c r="D273" s="235" t="s">
        <v>2440</v>
      </c>
      <c r="E273" s="232" t="s">
        <v>148</v>
      </c>
      <c r="F273" s="693" t="s">
        <v>1857</v>
      </c>
      <c r="G273" s="230" t="s">
        <v>12</v>
      </c>
      <c r="H273" s="794" t="s">
        <v>7</v>
      </c>
      <c r="I273" s="235" t="s">
        <v>1824</v>
      </c>
      <c r="J273" s="262">
        <v>0.27777777777777779</v>
      </c>
      <c r="K273" s="797"/>
    </row>
    <row r="274" spans="1:11" s="122" customFormat="1" ht="26.4">
      <c r="A274" s="261" t="s">
        <v>5</v>
      </c>
      <c r="B274" s="795" t="s">
        <v>2429</v>
      </c>
      <c r="C274" s="693" t="s">
        <v>1833</v>
      </c>
      <c r="D274" s="235" t="s">
        <v>15</v>
      </c>
      <c r="E274" s="232" t="s">
        <v>148</v>
      </c>
      <c r="F274" s="693" t="s">
        <v>1857</v>
      </c>
      <c r="G274" s="230" t="s">
        <v>12</v>
      </c>
      <c r="H274" s="794" t="s">
        <v>7</v>
      </c>
      <c r="I274" s="235" t="s">
        <v>1824</v>
      </c>
      <c r="J274" s="262">
        <v>0.11578947368421053</v>
      </c>
      <c r="K274" s="797"/>
    </row>
    <row r="275" spans="1:11" s="122" customFormat="1" ht="26.4">
      <c r="A275" s="261" t="s">
        <v>5</v>
      </c>
      <c r="B275" s="794" t="s">
        <v>2429</v>
      </c>
      <c r="C275" s="693" t="s">
        <v>1833</v>
      </c>
      <c r="D275" s="235" t="s">
        <v>2433</v>
      </c>
      <c r="E275" s="232" t="s">
        <v>148</v>
      </c>
      <c r="F275" s="693" t="s">
        <v>1857</v>
      </c>
      <c r="G275" s="230" t="s">
        <v>12</v>
      </c>
      <c r="H275" s="794" t="s">
        <v>7</v>
      </c>
      <c r="I275" s="235" t="s">
        <v>1824</v>
      </c>
      <c r="J275" s="262">
        <v>0.20618556701030927</v>
      </c>
      <c r="K275" s="797"/>
    </row>
    <row r="276" spans="1:11" s="122" customFormat="1" ht="26.4">
      <c r="A276" s="261" t="s">
        <v>5</v>
      </c>
      <c r="B276" s="794" t="s">
        <v>2429</v>
      </c>
      <c r="C276" s="693" t="s">
        <v>1833</v>
      </c>
      <c r="D276" s="235" t="s">
        <v>2434</v>
      </c>
      <c r="E276" s="232" t="s">
        <v>148</v>
      </c>
      <c r="F276" s="693" t="s">
        <v>1857</v>
      </c>
      <c r="G276" s="230" t="s">
        <v>12</v>
      </c>
      <c r="H276" s="794" t="s">
        <v>7</v>
      </c>
      <c r="I276" s="235" t="s">
        <v>1824</v>
      </c>
      <c r="J276" s="262">
        <v>0.47142857142857136</v>
      </c>
      <c r="K276" s="797"/>
    </row>
    <row r="277" spans="1:11" s="122" customFormat="1" ht="26.4">
      <c r="A277" s="261" t="s">
        <v>5</v>
      </c>
      <c r="B277" s="794" t="s">
        <v>2431</v>
      </c>
      <c r="C277" s="693" t="s">
        <v>1829</v>
      </c>
      <c r="D277" s="235" t="s">
        <v>2440</v>
      </c>
      <c r="E277" s="232" t="s">
        <v>148</v>
      </c>
      <c r="F277" s="693" t="s">
        <v>1857</v>
      </c>
      <c r="G277" s="230" t="s">
        <v>12</v>
      </c>
      <c r="H277" s="794" t="s">
        <v>7</v>
      </c>
      <c r="I277" s="235" t="s">
        <v>1824</v>
      </c>
      <c r="J277" s="262">
        <v>0.21428571428571427</v>
      </c>
      <c r="K277" s="797" t="s">
        <v>2607</v>
      </c>
    </row>
    <row r="278" spans="1:11" s="122" customFormat="1" ht="26.4">
      <c r="A278" s="261" t="s">
        <v>5</v>
      </c>
      <c r="B278" s="794" t="s">
        <v>2431</v>
      </c>
      <c r="C278" s="693" t="s">
        <v>1830</v>
      </c>
      <c r="D278" s="235" t="s">
        <v>2440</v>
      </c>
      <c r="E278" s="232" t="s">
        <v>148</v>
      </c>
      <c r="F278" s="693" t="s">
        <v>1857</v>
      </c>
      <c r="G278" s="230" t="s">
        <v>12</v>
      </c>
      <c r="H278" s="794" t="s">
        <v>7</v>
      </c>
      <c r="I278" s="235" t="s">
        <v>1824</v>
      </c>
      <c r="J278" s="262">
        <v>7.1428571428571425E-2</v>
      </c>
      <c r="K278" s="797" t="s">
        <v>2607</v>
      </c>
    </row>
    <row r="279" spans="1:11" s="122" customFormat="1" ht="26.4">
      <c r="A279" s="261" t="s">
        <v>5</v>
      </c>
      <c r="B279" s="794" t="s">
        <v>2431</v>
      </c>
      <c r="C279" s="693" t="s">
        <v>1830</v>
      </c>
      <c r="D279" s="235" t="s">
        <v>15</v>
      </c>
      <c r="E279" s="232" t="s">
        <v>148</v>
      </c>
      <c r="F279" s="693" t="s">
        <v>1857</v>
      </c>
      <c r="G279" s="230" t="s">
        <v>12</v>
      </c>
      <c r="H279" s="794" t="s">
        <v>7</v>
      </c>
      <c r="I279" s="235" t="s">
        <v>1824</v>
      </c>
      <c r="J279" s="262">
        <v>9.0909090909090912E-2</v>
      </c>
      <c r="K279" s="797" t="s">
        <v>2607</v>
      </c>
    </row>
    <row r="280" spans="1:11" s="122" customFormat="1" ht="26.4">
      <c r="A280" s="261" t="s">
        <v>5</v>
      </c>
      <c r="B280" s="794" t="s">
        <v>2431</v>
      </c>
      <c r="C280" s="693" t="s">
        <v>1830</v>
      </c>
      <c r="D280" s="235" t="s">
        <v>2435</v>
      </c>
      <c r="E280" s="232" t="s">
        <v>148</v>
      </c>
      <c r="F280" s="693" t="s">
        <v>1857</v>
      </c>
      <c r="G280" s="230" t="s">
        <v>12</v>
      </c>
      <c r="H280" s="794" t="s">
        <v>7</v>
      </c>
      <c r="I280" s="235" t="s">
        <v>1824</v>
      </c>
      <c r="J280" s="262">
        <v>0.45454545454545453</v>
      </c>
      <c r="K280" s="797" t="s">
        <v>2607</v>
      </c>
    </row>
    <row r="281" spans="1:11" s="122" customFormat="1" ht="26.4">
      <c r="A281" s="261" t="s">
        <v>5</v>
      </c>
      <c r="B281" s="794" t="s">
        <v>2431</v>
      </c>
      <c r="C281" s="693" t="s">
        <v>1832</v>
      </c>
      <c r="D281" s="235" t="s">
        <v>2438</v>
      </c>
      <c r="E281" s="232" t="s">
        <v>148</v>
      </c>
      <c r="F281" s="693" t="s">
        <v>1857</v>
      </c>
      <c r="G281" s="230" t="s">
        <v>12</v>
      </c>
      <c r="H281" s="794" t="s">
        <v>7</v>
      </c>
      <c r="I281" s="235" t="s">
        <v>1824</v>
      </c>
      <c r="J281" s="262">
        <v>5.7777777777777775E-2</v>
      </c>
      <c r="K281" s="797" t="s">
        <v>2607</v>
      </c>
    </row>
    <row r="282" spans="1:11" s="122" customFormat="1" ht="26.4">
      <c r="A282" s="261" t="s">
        <v>5</v>
      </c>
      <c r="B282" s="794" t="s">
        <v>2431</v>
      </c>
      <c r="C282" s="693" t="s">
        <v>1833</v>
      </c>
      <c r="D282" s="235" t="s">
        <v>2602</v>
      </c>
      <c r="E282" s="232" t="s">
        <v>148</v>
      </c>
      <c r="F282" s="693" t="s">
        <v>1857</v>
      </c>
      <c r="G282" s="230" t="s">
        <v>12</v>
      </c>
      <c r="H282" s="794" t="s">
        <v>7</v>
      </c>
      <c r="I282" s="235" t="s">
        <v>1824</v>
      </c>
      <c r="J282" s="262">
        <v>0.23076923076923075</v>
      </c>
      <c r="K282" s="797" t="s">
        <v>2607</v>
      </c>
    </row>
    <row r="283" spans="1:11" s="122" customFormat="1" ht="26.4">
      <c r="A283" s="261" t="s">
        <v>5</v>
      </c>
      <c r="B283" s="794" t="s">
        <v>2432</v>
      </c>
      <c r="C283" s="693" t="s">
        <v>1830</v>
      </c>
      <c r="D283" s="235" t="s">
        <v>2602</v>
      </c>
      <c r="E283" s="232" t="s">
        <v>148</v>
      </c>
      <c r="F283" s="693" t="s">
        <v>1857</v>
      </c>
      <c r="G283" s="230" t="s">
        <v>12</v>
      </c>
      <c r="H283" s="794" t="s">
        <v>7</v>
      </c>
      <c r="I283" s="235" t="s">
        <v>1824</v>
      </c>
      <c r="J283" s="262">
        <v>0.1875</v>
      </c>
      <c r="K283" s="797" t="s">
        <v>2609</v>
      </c>
    </row>
    <row r="284" spans="1:11" s="122" customFormat="1" ht="26.4">
      <c r="A284" s="261" t="s">
        <v>5</v>
      </c>
      <c r="B284" s="794" t="s">
        <v>2441</v>
      </c>
      <c r="C284" s="693" t="s">
        <v>43</v>
      </c>
      <c r="D284" s="235" t="s">
        <v>1834</v>
      </c>
      <c r="E284" s="232" t="s">
        <v>148</v>
      </c>
      <c r="F284" s="693" t="s">
        <v>1857</v>
      </c>
      <c r="G284" s="230" t="s">
        <v>12</v>
      </c>
      <c r="H284" s="794" t="s">
        <v>7</v>
      </c>
      <c r="I284" s="235" t="s">
        <v>1824</v>
      </c>
      <c r="J284" s="262">
        <v>4.9382716049382713E-2</v>
      </c>
      <c r="K284" s="797"/>
    </row>
    <row r="285" spans="1:11" s="122" customFormat="1" ht="26.4">
      <c r="A285" s="261" t="s">
        <v>5</v>
      </c>
      <c r="B285" s="794" t="s">
        <v>2441</v>
      </c>
      <c r="C285" s="693" t="s">
        <v>43</v>
      </c>
      <c r="D285" s="235" t="s">
        <v>15</v>
      </c>
      <c r="E285" s="232" t="s">
        <v>148</v>
      </c>
      <c r="F285" s="693" t="s">
        <v>1857</v>
      </c>
      <c r="G285" s="230" t="s">
        <v>12</v>
      </c>
      <c r="H285" s="794" t="s">
        <v>7</v>
      </c>
      <c r="I285" s="235" t="s">
        <v>1824</v>
      </c>
      <c r="J285" s="262">
        <v>6.7796610169491525E-2</v>
      </c>
      <c r="K285" s="797"/>
    </row>
    <row r="286" spans="1:11" s="122" customFormat="1" ht="26.4">
      <c r="A286" s="261" t="s">
        <v>5</v>
      </c>
      <c r="B286" s="794" t="s">
        <v>2441</v>
      </c>
      <c r="C286" s="693" t="s">
        <v>1825</v>
      </c>
      <c r="D286" s="235" t="s">
        <v>2604</v>
      </c>
      <c r="E286" s="232" t="s">
        <v>148</v>
      </c>
      <c r="F286" s="693" t="s">
        <v>1857</v>
      </c>
      <c r="G286" s="230" t="s">
        <v>12</v>
      </c>
      <c r="H286" s="794" t="s">
        <v>7</v>
      </c>
      <c r="I286" s="235" t="s">
        <v>1824</v>
      </c>
      <c r="J286" s="262">
        <v>5.0847457627118647E-2</v>
      </c>
      <c r="K286" s="797"/>
    </row>
    <row r="287" spans="1:11" s="122" customFormat="1" ht="26.4">
      <c r="A287" s="261" t="s">
        <v>5</v>
      </c>
      <c r="B287" s="794" t="s">
        <v>2441</v>
      </c>
      <c r="C287" s="693" t="s">
        <v>1825</v>
      </c>
      <c r="D287" s="235" t="s">
        <v>15</v>
      </c>
      <c r="E287" s="232" t="s">
        <v>148</v>
      </c>
      <c r="F287" s="693" t="s">
        <v>1857</v>
      </c>
      <c r="G287" s="230" t="s">
        <v>12</v>
      </c>
      <c r="H287" s="794" t="s">
        <v>7</v>
      </c>
      <c r="I287" s="235" t="s">
        <v>1824</v>
      </c>
      <c r="J287" s="262">
        <v>0.23076923076923075</v>
      </c>
      <c r="K287" s="797"/>
    </row>
    <row r="288" spans="1:11" s="122" customFormat="1" ht="26.4">
      <c r="A288" s="261" t="s">
        <v>5</v>
      </c>
      <c r="B288" s="794" t="s">
        <v>2441</v>
      </c>
      <c r="C288" s="693" t="s">
        <v>1828</v>
      </c>
      <c r="D288" s="235" t="s">
        <v>1834</v>
      </c>
      <c r="E288" s="232" t="s">
        <v>148</v>
      </c>
      <c r="F288" s="693" t="s">
        <v>1857</v>
      </c>
      <c r="G288" s="230" t="s">
        <v>12</v>
      </c>
      <c r="H288" s="794" t="s">
        <v>7</v>
      </c>
      <c r="I288" s="235" t="s">
        <v>1824</v>
      </c>
      <c r="J288" s="262">
        <v>0.17647058823529413</v>
      </c>
      <c r="K288" s="797"/>
    </row>
    <row r="289" spans="1:11" s="122" customFormat="1" ht="26.4">
      <c r="A289" s="261" t="s">
        <v>5</v>
      </c>
      <c r="B289" s="794" t="s">
        <v>2441</v>
      </c>
      <c r="C289" s="693" t="s">
        <v>1828</v>
      </c>
      <c r="D289" s="235" t="s">
        <v>15</v>
      </c>
      <c r="E289" s="232" t="s">
        <v>148</v>
      </c>
      <c r="F289" s="693" t="s">
        <v>1857</v>
      </c>
      <c r="G289" s="230" t="s">
        <v>12</v>
      </c>
      <c r="H289" s="794" t="s">
        <v>7</v>
      </c>
      <c r="I289" s="235" t="s">
        <v>1824</v>
      </c>
      <c r="J289" s="262">
        <v>0.11724137931034483</v>
      </c>
      <c r="K289" s="797"/>
    </row>
    <row r="290" spans="1:11" s="122" customFormat="1" ht="26.4">
      <c r="A290" s="261" t="s">
        <v>5</v>
      </c>
      <c r="B290" s="794" t="s">
        <v>2441</v>
      </c>
      <c r="C290" s="693" t="s">
        <v>1828</v>
      </c>
      <c r="D290" s="235" t="s">
        <v>2433</v>
      </c>
      <c r="E290" s="232" t="s">
        <v>148</v>
      </c>
      <c r="F290" s="693" t="s">
        <v>1857</v>
      </c>
      <c r="G290" s="230" t="s">
        <v>12</v>
      </c>
      <c r="H290" s="794" t="s">
        <v>7</v>
      </c>
      <c r="I290" s="235" t="s">
        <v>1824</v>
      </c>
      <c r="J290" s="262">
        <v>0.22758620689655173</v>
      </c>
      <c r="K290" s="797"/>
    </row>
    <row r="291" spans="1:11" s="122" customFormat="1" ht="26.4">
      <c r="A291" s="261" t="s">
        <v>5</v>
      </c>
      <c r="B291" s="794" t="s">
        <v>2441</v>
      </c>
      <c r="C291" s="693" t="s">
        <v>1828</v>
      </c>
      <c r="D291" s="235" t="s">
        <v>2434</v>
      </c>
      <c r="E291" s="232" t="s">
        <v>148</v>
      </c>
      <c r="F291" s="693" t="s">
        <v>1857</v>
      </c>
      <c r="G291" s="230" t="s">
        <v>12</v>
      </c>
      <c r="H291" s="794" t="s">
        <v>7</v>
      </c>
      <c r="I291" s="235" t="s">
        <v>1824</v>
      </c>
      <c r="J291" s="262">
        <v>0.21600000000000003</v>
      </c>
      <c r="K291" s="797"/>
    </row>
    <row r="292" spans="1:11" s="122" customFormat="1" ht="26.4">
      <c r="A292" s="261" t="s">
        <v>5</v>
      </c>
      <c r="B292" s="794" t="s">
        <v>2441</v>
      </c>
      <c r="C292" s="693" t="s">
        <v>1829</v>
      </c>
      <c r="D292" s="235" t="s">
        <v>1834</v>
      </c>
      <c r="E292" s="232" t="s">
        <v>148</v>
      </c>
      <c r="F292" s="693" t="s">
        <v>1857</v>
      </c>
      <c r="G292" s="230" t="s">
        <v>12</v>
      </c>
      <c r="H292" s="794" t="s">
        <v>7</v>
      </c>
      <c r="I292" s="235" t="s">
        <v>1824</v>
      </c>
      <c r="J292" s="262">
        <v>0.125</v>
      </c>
      <c r="K292" s="797"/>
    </row>
    <row r="293" spans="1:11" s="122" customFormat="1" ht="26.4">
      <c r="A293" s="261" t="s">
        <v>5</v>
      </c>
      <c r="B293" s="794" t="s">
        <v>2441</v>
      </c>
      <c r="C293" s="693" t="s">
        <v>1829</v>
      </c>
      <c r="D293" s="235" t="s">
        <v>2602</v>
      </c>
      <c r="E293" s="232" t="s">
        <v>148</v>
      </c>
      <c r="F293" s="693" t="s">
        <v>1857</v>
      </c>
      <c r="G293" s="230" t="s">
        <v>12</v>
      </c>
      <c r="H293" s="794" t="s">
        <v>7</v>
      </c>
      <c r="I293" s="235" t="s">
        <v>1824</v>
      </c>
      <c r="J293" s="262">
        <v>0.56000000000000005</v>
      </c>
      <c r="K293" s="797"/>
    </row>
    <row r="294" spans="1:11" s="122" customFormat="1" ht="26.4">
      <c r="A294" s="261" t="s">
        <v>5</v>
      </c>
      <c r="B294" s="794" t="s">
        <v>2441</v>
      </c>
      <c r="C294" s="693" t="s">
        <v>1830</v>
      </c>
      <c r="D294" s="235" t="s">
        <v>2604</v>
      </c>
      <c r="E294" s="232" t="s">
        <v>148</v>
      </c>
      <c r="F294" s="693" t="s">
        <v>1857</v>
      </c>
      <c r="G294" s="230" t="s">
        <v>12</v>
      </c>
      <c r="H294" s="794" t="s">
        <v>7</v>
      </c>
      <c r="I294" s="235" t="s">
        <v>1824</v>
      </c>
      <c r="J294" s="262">
        <v>7.4999999999999997E-2</v>
      </c>
      <c r="K294" s="797"/>
    </row>
    <row r="295" spans="1:11" s="122" customFormat="1" ht="26.4">
      <c r="A295" s="261" t="s">
        <v>5</v>
      </c>
      <c r="B295" s="794" t="s">
        <v>2441</v>
      </c>
      <c r="C295" s="693" t="s">
        <v>1830</v>
      </c>
      <c r="D295" s="235" t="s">
        <v>2602</v>
      </c>
      <c r="E295" s="232" t="s">
        <v>148</v>
      </c>
      <c r="F295" s="693" t="s">
        <v>1857</v>
      </c>
      <c r="G295" s="230" t="s">
        <v>12</v>
      </c>
      <c r="H295" s="794" t="s">
        <v>7</v>
      </c>
      <c r="I295" s="235" t="s">
        <v>1824</v>
      </c>
      <c r="J295" s="262">
        <v>0.19354838709677419</v>
      </c>
      <c r="K295" s="797" t="s">
        <v>2605</v>
      </c>
    </row>
    <row r="296" spans="1:11" s="122" customFormat="1" ht="26.4">
      <c r="A296" s="261" t="s">
        <v>5</v>
      </c>
      <c r="B296" s="794" t="s">
        <v>2441</v>
      </c>
      <c r="C296" s="695" t="s">
        <v>1830</v>
      </c>
      <c r="D296" s="235" t="s">
        <v>2602</v>
      </c>
      <c r="E296" s="232" t="s">
        <v>148</v>
      </c>
      <c r="F296" s="693" t="s">
        <v>1857</v>
      </c>
      <c r="G296" s="230" t="s">
        <v>12</v>
      </c>
      <c r="H296" s="794" t="s">
        <v>7</v>
      </c>
      <c r="I296" s="235" t="s">
        <v>1824</v>
      </c>
      <c r="J296" s="262">
        <v>0.2</v>
      </c>
      <c r="K296" s="797"/>
    </row>
    <row r="297" spans="1:11" s="122" customFormat="1" ht="26.4">
      <c r="A297" s="261" t="s">
        <v>5</v>
      </c>
      <c r="B297" s="794" t="s">
        <v>2441</v>
      </c>
      <c r="C297" s="695" t="s">
        <v>1830</v>
      </c>
      <c r="D297" s="235" t="s">
        <v>2436</v>
      </c>
      <c r="E297" s="232" t="s">
        <v>148</v>
      </c>
      <c r="F297" s="693" t="s">
        <v>1857</v>
      </c>
      <c r="G297" s="230" t="s">
        <v>12</v>
      </c>
      <c r="H297" s="794" t="s">
        <v>7</v>
      </c>
      <c r="I297" s="235" t="s">
        <v>1824</v>
      </c>
      <c r="J297" s="262">
        <v>0.25</v>
      </c>
      <c r="K297" s="797" t="s">
        <v>2605</v>
      </c>
    </row>
    <row r="298" spans="1:11" s="122" customFormat="1" ht="26.4">
      <c r="A298" s="261" t="s">
        <v>5</v>
      </c>
      <c r="B298" s="794" t="s">
        <v>2441</v>
      </c>
      <c r="C298" s="693" t="s">
        <v>1832</v>
      </c>
      <c r="D298" s="235" t="s">
        <v>1835</v>
      </c>
      <c r="E298" s="232" t="s">
        <v>148</v>
      </c>
      <c r="F298" s="693" t="s">
        <v>1857</v>
      </c>
      <c r="G298" s="230" t="s">
        <v>12</v>
      </c>
      <c r="H298" s="794" t="s">
        <v>7</v>
      </c>
      <c r="I298" s="235" t="s">
        <v>1824</v>
      </c>
      <c r="J298" s="262">
        <v>4.9504950495049507E-2</v>
      </c>
      <c r="K298" s="797"/>
    </row>
    <row r="299" spans="1:11" s="122" customFormat="1" ht="26.4">
      <c r="A299" s="261" t="s">
        <v>5</v>
      </c>
      <c r="B299" s="794" t="s">
        <v>2441</v>
      </c>
      <c r="C299" s="693" t="s">
        <v>1832</v>
      </c>
      <c r="D299" s="235" t="s">
        <v>1834</v>
      </c>
      <c r="E299" s="232" t="s">
        <v>148</v>
      </c>
      <c r="F299" s="693" t="s">
        <v>1857</v>
      </c>
      <c r="G299" s="230" t="s">
        <v>12</v>
      </c>
      <c r="H299" s="794" t="s">
        <v>7</v>
      </c>
      <c r="I299" s="235" t="s">
        <v>1824</v>
      </c>
      <c r="J299" s="262">
        <v>4.6004842615012108E-2</v>
      </c>
      <c r="K299" s="797"/>
    </row>
    <row r="300" spans="1:11" s="122" customFormat="1" ht="26.4">
      <c r="A300" s="261" t="s">
        <v>5</v>
      </c>
      <c r="B300" s="794" t="s">
        <v>2441</v>
      </c>
      <c r="C300" s="693" t="s">
        <v>1832</v>
      </c>
      <c r="D300" s="235" t="s">
        <v>15</v>
      </c>
      <c r="E300" s="232" t="s">
        <v>148</v>
      </c>
      <c r="F300" s="693" t="s">
        <v>1857</v>
      </c>
      <c r="G300" s="230" t="s">
        <v>12</v>
      </c>
      <c r="H300" s="794" t="s">
        <v>7</v>
      </c>
      <c r="I300" s="235" t="s">
        <v>1824</v>
      </c>
      <c r="J300" s="262">
        <v>0.23076923076923075</v>
      </c>
      <c r="K300" s="797"/>
    </row>
    <row r="301" spans="1:11" s="122" customFormat="1" ht="26.4">
      <c r="A301" s="261" t="s">
        <v>5</v>
      </c>
      <c r="B301" s="794" t="s">
        <v>2441</v>
      </c>
      <c r="C301" s="693" t="s">
        <v>1833</v>
      </c>
      <c r="D301" s="235" t="s">
        <v>1834</v>
      </c>
      <c r="E301" s="232" t="s">
        <v>148</v>
      </c>
      <c r="F301" s="693" t="s">
        <v>1857</v>
      </c>
      <c r="G301" s="230" t="s">
        <v>12</v>
      </c>
      <c r="H301" s="794" t="s">
        <v>7</v>
      </c>
      <c r="I301" s="235" t="s">
        <v>1824</v>
      </c>
      <c r="J301" s="262">
        <v>0.1875</v>
      </c>
      <c r="K301" s="797"/>
    </row>
    <row r="302" spans="1:11" s="122" customFormat="1" ht="26.4">
      <c r="A302" s="261" t="s">
        <v>5</v>
      </c>
      <c r="B302" s="794" t="s">
        <v>2441</v>
      </c>
      <c r="C302" s="693" t="s">
        <v>1833</v>
      </c>
      <c r="D302" s="235" t="s">
        <v>15</v>
      </c>
      <c r="E302" s="232" t="s">
        <v>148</v>
      </c>
      <c r="F302" s="693" t="s">
        <v>1857</v>
      </c>
      <c r="G302" s="230" t="s">
        <v>12</v>
      </c>
      <c r="H302" s="794" t="s">
        <v>7</v>
      </c>
      <c r="I302" s="235" t="s">
        <v>1824</v>
      </c>
      <c r="J302" s="262">
        <v>0.11267605633802819</v>
      </c>
      <c r="K302" s="797"/>
    </row>
    <row r="303" spans="1:11" s="122" customFormat="1" ht="26.4">
      <c r="A303" s="261" t="s">
        <v>5</v>
      </c>
      <c r="B303" s="794" t="s">
        <v>2441</v>
      </c>
      <c r="C303" s="693" t="s">
        <v>1833</v>
      </c>
      <c r="D303" s="235" t="s">
        <v>2433</v>
      </c>
      <c r="E303" s="232" t="s">
        <v>148</v>
      </c>
      <c r="F303" s="693" t="s">
        <v>1857</v>
      </c>
      <c r="G303" s="230" t="s">
        <v>12</v>
      </c>
      <c r="H303" s="794" t="s">
        <v>7</v>
      </c>
      <c r="I303" s="235" t="s">
        <v>1824</v>
      </c>
      <c r="J303" s="262">
        <v>0.16455696202531644</v>
      </c>
      <c r="K303" s="797"/>
    </row>
    <row r="304" spans="1:11" s="122" customFormat="1" ht="26.4">
      <c r="A304" s="261" t="s">
        <v>5</v>
      </c>
      <c r="B304" s="794" t="s">
        <v>2441</v>
      </c>
      <c r="C304" s="693" t="s">
        <v>1833</v>
      </c>
      <c r="D304" s="235" t="s">
        <v>2435</v>
      </c>
      <c r="E304" s="232" t="s">
        <v>148</v>
      </c>
      <c r="F304" s="693" t="s">
        <v>1857</v>
      </c>
      <c r="G304" s="230" t="s">
        <v>12</v>
      </c>
      <c r="H304" s="794" t="s">
        <v>7</v>
      </c>
      <c r="I304" s="235" t="s">
        <v>1824</v>
      </c>
      <c r="J304" s="262">
        <v>0.79166666666666652</v>
      </c>
      <c r="K304" s="797"/>
    </row>
    <row r="305" spans="1:11" s="122" customFormat="1" ht="26.4">
      <c r="A305" s="261" t="s">
        <v>5</v>
      </c>
      <c r="B305" s="794" t="s">
        <v>2442</v>
      </c>
      <c r="C305" s="693" t="s">
        <v>1828</v>
      </c>
      <c r="D305" s="235" t="s">
        <v>2434</v>
      </c>
      <c r="E305" s="232" t="s">
        <v>148</v>
      </c>
      <c r="F305" s="693" t="s">
        <v>1857</v>
      </c>
      <c r="G305" s="230" t="s">
        <v>12</v>
      </c>
      <c r="H305" s="794" t="s">
        <v>7</v>
      </c>
      <c r="I305" s="235" t="s">
        <v>1824</v>
      </c>
      <c r="J305" s="262">
        <v>0.78947368421052633</v>
      </c>
      <c r="K305" s="797"/>
    </row>
    <row r="306" spans="1:11" s="122" customFormat="1" ht="26.4">
      <c r="A306" s="261" t="s">
        <v>5</v>
      </c>
      <c r="B306" s="794" t="s">
        <v>2442</v>
      </c>
      <c r="C306" s="693" t="s">
        <v>1828</v>
      </c>
      <c r="D306" s="235" t="s">
        <v>2430</v>
      </c>
      <c r="E306" s="232" t="s">
        <v>148</v>
      </c>
      <c r="F306" s="693" t="s">
        <v>1857</v>
      </c>
      <c r="G306" s="230" t="s">
        <v>12</v>
      </c>
      <c r="H306" s="794" t="s">
        <v>7</v>
      </c>
      <c r="I306" s="235" t="s">
        <v>1824</v>
      </c>
      <c r="J306" s="262">
        <v>0.78125</v>
      </c>
      <c r="K306" s="797"/>
    </row>
    <row r="307" spans="1:11" s="122" customFormat="1" ht="26.4">
      <c r="A307" s="261" t="s">
        <v>5</v>
      </c>
      <c r="B307" s="794" t="s">
        <v>2442</v>
      </c>
      <c r="C307" s="693" t="s">
        <v>1830</v>
      </c>
      <c r="D307" s="235" t="s">
        <v>2435</v>
      </c>
      <c r="E307" s="232" t="s">
        <v>148</v>
      </c>
      <c r="F307" s="693" t="s">
        <v>1857</v>
      </c>
      <c r="G307" s="230" t="s">
        <v>12</v>
      </c>
      <c r="H307" s="794" t="s">
        <v>7</v>
      </c>
      <c r="I307" s="235" t="s">
        <v>1824</v>
      </c>
      <c r="J307" s="262">
        <v>0.78125</v>
      </c>
      <c r="K307" s="797" t="s">
        <v>2605</v>
      </c>
    </row>
    <row r="308" spans="1:11" s="122" customFormat="1" ht="26.4">
      <c r="A308" s="261" t="s">
        <v>5</v>
      </c>
      <c r="B308" s="794" t="s">
        <v>2442</v>
      </c>
      <c r="C308" s="693" t="s">
        <v>1830</v>
      </c>
      <c r="D308" s="235" t="s">
        <v>2435</v>
      </c>
      <c r="E308" s="232" t="s">
        <v>148</v>
      </c>
      <c r="F308" s="693" t="s">
        <v>1857</v>
      </c>
      <c r="G308" s="230" t="s">
        <v>12</v>
      </c>
      <c r="H308" s="794" t="s">
        <v>7</v>
      </c>
      <c r="I308" s="235" t="s">
        <v>1824</v>
      </c>
      <c r="J308" s="262">
        <v>0.76470588235294112</v>
      </c>
      <c r="K308" s="797"/>
    </row>
    <row r="309" spans="1:11" s="122" customFormat="1" ht="26.4">
      <c r="A309" s="261" t="s">
        <v>5</v>
      </c>
      <c r="B309" s="794" t="s">
        <v>2442</v>
      </c>
      <c r="C309" s="693" t="s">
        <v>1830</v>
      </c>
      <c r="D309" s="235" t="s">
        <v>2430</v>
      </c>
      <c r="E309" s="232" t="s">
        <v>148</v>
      </c>
      <c r="F309" s="693" t="s">
        <v>1857</v>
      </c>
      <c r="G309" s="230" t="s">
        <v>12</v>
      </c>
      <c r="H309" s="794" t="s">
        <v>7</v>
      </c>
      <c r="I309" s="235" t="s">
        <v>1824</v>
      </c>
      <c r="J309" s="262">
        <v>0.7777777777777779</v>
      </c>
      <c r="K309" s="797" t="s">
        <v>2605</v>
      </c>
    </row>
    <row r="310" spans="1:11" s="122" customFormat="1" ht="26.4">
      <c r="A310" s="261" t="s">
        <v>5</v>
      </c>
      <c r="B310" s="794" t="s">
        <v>2442</v>
      </c>
      <c r="C310" s="693" t="s">
        <v>1833</v>
      </c>
      <c r="D310" s="235" t="s">
        <v>2430</v>
      </c>
      <c r="E310" s="232" t="s">
        <v>148</v>
      </c>
      <c r="F310" s="693" t="s">
        <v>1857</v>
      </c>
      <c r="G310" s="230" t="s">
        <v>12</v>
      </c>
      <c r="H310" s="794" t="s">
        <v>7</v>
      </c>
      <c r="I310" s="235" t="s">
        <v>1824</v>
      </c>
      <c r="J310" s="262">
        <v>0.7777777777777779</v>
      </c>
      <c r="K310" s="797"/>
    </row>
    <row r="311" spans="1:11" s="122" customFormat="1" ht="26.4">
      <c r="A311" s="261" t="s">
        <v>5</v>
      </c>
      <c r="B311" s="794" t="s">
        <v>2429</v>
      </c>
      <c r="C311" s="693" t="s">
        <v>43</v>
      </c>
      <c r="D311" s="235" t="s">
        <v>2440</v>
      </c>
      <c r="E311" s="232" t="s">
        <v>148</v>
      </c>
      <c r="F311" s="693" t="s">
        <v>1859</v>
      </c>
      <c r="G311" s="230" t="s">
        <v>12</v>
      </c>
      <c r="H311" s="794" t="s">
        <v>7</v>
      </c>
      <c r="I311" s="235" t="s">
        <v>1824</v>
      </c>
      <c r="J311" s="262">
        <v>7.407407407407407E-2</v>
      </c>
      <c r="K311" s="797"/>
    </row>
    <row r="312" spans="1:11" s="122" customFormat="1" ht="26.4">
      <c r="A312" s="261" t="s">
        <v>5</v>
      </c>
      <c r="B312" s="794" t="s">
        <v>2429</v>
      </c>
      <c r="C312" s="693" t="s">
        <v>43</v>
      </c>
      <c r="D312" s="235" t="s">
        <v>15</v>
      </c>
      <c r="E312" s="232" t="s">
        <v>148</v>
      </c>
      <c r="F312" s="693" t="s">
        <v>1859</v>
      </c>
      <c r="G312" s="230" t="s">
        <v>12</v>
      </c>
      <c r="H312" s="794" t="s">
        <v>7</v>
      </c>
      <c r="I312" s="235" t="s">
        <v>1824</v>
      </c>
      <c r="J312" s="262">
        <v>0.14093959731543623</v>
      </c>
      <c r="K312" s="797"/>
    </row>
    <row r="313" spans="1:11" s="122" customFormat="1" ht="26.4">
      <c r="A313" s="261" t="s">
        <v>5</v>
      </c>
      <c r="B313" s="794" t="s">
        <v>2429</v>
      </c>
      <c r="C313" s="693" t="s">
        <v>43</v>
      </c>
      <c r="D313" s="235" t="s">
        <v>2436</v>
      </c>
      <c r="E313" s="232" t="s">
        <v>148</v>
      </c>
      <c r="F313" s="693" t="s">
        <v>1859</v>
      </c>
      <c r="G313" s="230" t="s">
        <v>12</v>
      </c>
      <c r="H313" s="794" t="s">
        <v>7</v>
      </c>
      <c r="I313" s="235" t="s">
        <v>1824</v>
      </c>
      <c r="J313" s="262">
        <v>0.35714285714285715</v>
      </c>
      <c r="K313" s="797"/>
    </row>
    <row r="314" spans="1:11" s="122" customFormat="1" ht="26.4">
      <c r="A314" s="261" t="s">
        <v>5</v>
      </c>
      <c r="B314" s="794" t="s">
        <v>2429</v>
      </c>
      <c r="C314" s="693" t="s">
        <v>1825</v>
      </c>
      <c r="D314" s="235" t="s">
        <v>2437</v>
      </c>
      <c r="E314" s="232" t="s">
        <v>148</v>
      </c>
      <c r="F314" s="693" t="s">
        <v>1859</v>
      </c>
      <c r="G314" s="230" t="s">
        <v>12</v>
      </c>
      <c r="H314" s="794" t="s">
        <v>7</v>
      </c>
      <c r="I314" s="235" t="s">
        <v>1824</v>
      </c>
      <c r="J314" s="262">
        <v>4.6341463414634146E-2</v>
      </c>
      <c r="K314" s="797"/>
    </row>
    <row r="315" spans="1:11" s="122" customFormat="1" ht="26.4">
      <c r="A315" s="261" t="s">
        <v>5</v>
      </c>
      <c r="B315" s="794" t="s">
        <v>2429</v>
      </c>
      <c r="C315" s="693" t="s">
        <v>1825</v>
      </c>
      <c r="D315" s="235" t="s">
        <v>2439</v>
      </c>
      <c r="E315" s="232" t="s">
        <v>148</v>
      </c>
      <c r="F315" s="693" t="s">
        <v>1859</v>
      </c>
      <c r="G315" s="230" t="s">
        <v>12</v>
      </c>
      <c r="H315" s="794" t="s">
        <v>7</v>
      </c>
      <c r="I315" s="235" t="s">
        <v>1824</v>
      </c>
      <c r="J315" s="262">
        <v>0.33333333333333326</v>
      </c>
      <c r="K315" s="797"/>
    </row>
    <row r="316" spans="1:11" s="122" customFormat="1" ht="26.4">
      <c r="A316" s="261" t="s">
        <v>5</v>
      </c>
      <c r="B316" s="794" t="s">
        <v>2429</v>
      </c>
      <c r="C316" s="693" t="s">
        <v>1825</v>
      </c>
      <c r="D316" s="235" t="s">
        <v>15</v>
      </c>
      <c r="E316" s="232" t="s">
        <v>148</v>
      </c>
      <c r="F316" s="693" t="s">
        <v>1859</v>
      </c>
      <c r="G316" s="230" t="s">
        <v>12</v>
      </c>
      <c r="H316" s="794" t="s">
        <v>7</v>
      </c>
      <c r="I316" s="235" t="s">
        <v>1824</v>
      </c>
      <c r="J316" s="262">
        <v>0.11363636363636363</v>
      </c>
      <c r="K316" s="797"/>
    </row>
    <row r="317" spans="1:11" s="122" customFormat="1" ht="26.4">
      <c r="A317" s="261" t="s">
        <v>5</v>
      </c>
      <c r="B317" s="794" t="s">
        <v>2429</v>
      </c>
      <c r="C317" s="693" t="s">
        <v>1828</v>
      </c>
      <c r="D317" s="235" t="s">
        <v>15</v>
      </c>
      <c r="E317" s="232" t="s">
        <v>148</v>
      </c>
      <c r="F317" s="693" t="s">
        <v>1859</v>
      </c>
      <c r="G317" s="230" t="s">
        <v>12</v>
      </c>
      <c r="H317" s="794" t="s">
        <v>7</v>
      </c>
      <c r="I317" s="235" t="s">
        <v>1824</v>
      </c>
      <c r="J317" s="262">
        <v>0.14545454545454545</v>
      </c>
      <c r="K317" s="797"/>
    </row>
    <row r="318" spans="1:11" s="122" customFormat="1" ht="26.4">
      <c r="A318" s="261" t="s">
        <v>5</v>
      </c>
      <c r="B318" s="794" t="s">
        <v>2429</v>
      </c>
      <c r="C318" s="693" t="s">
        <v>1828</v>
      </c>
      <c r="D318" s="235" t="s">
        <v>2433</v>
      </c>
      <c r="E318" s="232" t="s">
        <v>148</v>
      </c>
      <c r="F318" s="693" t="s">
        <v>1859</v>
      </c>
      <c r="G318" s="230" t="s">
        <v>12</v>
      </c>
      <c r="H318" s="794" t="s">
        <v>7</v>
      </c>
      <c r="I318" s="235" t="s">
        <v>1824</v>
      </c>
      <c r="J318" s="262">
        <v>0.26027397260273971</v>
      </c>
      <c r="K318" s="797"/>
    </row>
    <row r="319" spans="1:11" s="122" customFormat="1" ht="26.4">
      <c r="A319" s="261" t="s">
        <v>5</v>
      </c>
      <c r="B319" s="794" t="s">
        <v>2429</v>
      </c>
      <c r="C319" s="693" t="s">
        <v>1828</v>
      </c>
      <c r="D319" s="235" t="s">
        <v>2434</v>
      </c>
      <c r="E319" s="232" t="s">
        <v>148</v>
      </c>
      <c r="F319" s="693" t="s">
        <v>1859</v>
      </c>
      <c r="G319" s="230" t="s">
        <v>12</v>
      </c>
      <c r="H319" s="794" t="s">
        <v>7</v>
      </c>
      <c r="I319" s="235" t="s">
        <v>1824</v>
      </c>
      <c r="J319" s="262">
        <v>0.47959183673469385</v>
      </c>
      <c r="K319" s="797"/>
    </row>
    <row r="320" spans="1:11" s="122" customFormat="1" ht="26.4">
      <c r="A320" s="261" t="s">
        <v>5</v>
      </c>
      <c r="B320" s="794" t="s">
        <v>2429</v>
      </c>
      <c r="C320" s="693" t="s">
        <v>1828</v>
      </c>
      <c r="D320" s="235" t="s">
        <v>2430</v>
      </c>
      <c r="E320" s="232" t="s">
        <v>148</v>
      </c>
      <c r="F320" s="693" t="s">
        <v>1859</v>
      </c>
      <c r="G320" s="230" t="s">
        <v>12</v>
      </c>
      <c r="H320" s="794" t="s">
        <v>7</v>
      </c>
      <c r="I320" s="235" t="s">
        <v>1824</v>
      </c>
      <c r="J320" s="262">
        <v>0.7857142857142857</v>
      </c>
      <c r="K320" s="797"/>
    </row>
    <row r="321" spans="1:11" s="122" customFormat="1" ht="26.4">
      <c r="A321" s="261" t="s">
        <v>5</v>
      </c>
      <c r="B321" s="795" t="s">
        <v>2429</v>
      </c>
      <c r="C321" s="693" t="s">
        <v>1829</v>
      </c>
      <c r="D321" s="235" t="s">
        <v>2439</v>
      </c>
      <c r="E321" s="232" t="s">
        <v>148</v>
      </c>
      <c r="F321" s="693" t="s">
        <v>1859</v>
      </c>
      <c r="G321" s="230" t="s">
        <v>12</v>
      </c>
      <c r="H321" s="794" t="s">
        <v>7</v>
      </c>
      <c r="I321" s="235" t="s">
        <v>1824</v>
      </c>
      <c r="J321" s="262">
        <v>0.08</v>
      </c>
      <c r="K321" s="797"/>
    </row>
    <row r="322" spans="1:11" s="122" customFormat="1" ht="26.4">
      <c r="A322" s="261" t="s">
        <v>5</v>
      </c>
      <c r="B322" s="794" t="s">
        <v>2429</v>
      </c>
      <c r="C322" s="693" t="s">
        <v>1829</v>
      </c>
      <c r="D322" s="235" t="s">
        <v>15</v>
      </c>
      <c r="E322" s="232" t="s">
        <v>148</v>
      </c>
      <c r="F322" s="693" t="s">
        <v>1859</v>
      </c>
      <c r="G322" s="230" t="s">
        <v>12</v>
      </c>
      <c r="H322" s="794" t="s">
        <v>7</v>
      </c>
      <c r="I322" s="235" t="s">
        <v>1824</v>
      </c>
      <c r="J322" s="262">
        <v>0.12727272727272726</v>
      </c>
      <c r="K322" s="797"/>
    </row>
    <row r="323" spans="1:11" s="122" customFormat="1" ht="26.4">
      <c r="A323" s="261" t="s">
        <v>5</v>
      </c>
      <c r="B323" s="795" t="s">
        <v>2429</v>
      </c>
      <c r="C323" s="693" t="s">
        <v>1830</v>
      </c>
      <c r="D323" s="235" t="s">
        <v>2440</v>
      </c>
      <c r="E323" s="232" t="s">
        <v>148</v>
      </c>
      <c r="F323" s="693" t="s">
        <v>1859</v>
      </c>
      <c r="G323" s="230" t="s">
        <v>12</v>
      </c>
      <c r="H323" s="794" t="s">
        <v>7</v>
      </c>
      <c r="I323" s="235" t="s">
        <v>1824</v>
      </c>
      <c r="J323" s="262">
        <v>8.8235294117647065E-2</v>
      </c>
      <c r="K323" s="797"/>
    </row>
    <row r="324" spans="1:11" s="122" customFormat="1" ht="26.4">
      <c r="A324" s="261" t="s">
        <v>5</v>
      </c>
      <c r="B324" s="795" t="s">
        <v>2429</v>
      </c>
      <c r="C324" s="693" t="s">
        <v>1830</v>
      </c>
      <c r="D324" s="235" t="s">
        <v>15</v>
      </c>
      <c r="E324" s="232" t="s">
        <v>148</v>
      </c>
      <c r="F324" s="693" t="s">
        <v>1859</v>
      </c>
      <c r="G324" s="230" t="s">
        <v>12</v>
      </c>
      <c r="H324" s="794" t="s">
        <v>7</v>
      </c>
      <c r="I324" s="235" t="s">
        <v>1824</v>
      </c>
      <c r="J324" s="262">
        <v>0.16666666666666663</v>
      </c>
      <c r="K324" s="797"/>
    </row>
    <row r="325" spans="1:11" s="122" customFormat="1" ht="26.4">
      <c r="A325" s="261" t="s">
        <v>5</v>
      </c>
      <c r="B325" s="794" t="s">
        <v>2429</v>
      </c>
      <c r="C325" s="693" t="s">
        <v>1830</v>
      </c>
      <c r="D325" s="235" t="s">
        <v>2433</v>
      </c>
      <c r="E325" s="232" t="s">
        <v>148</v>
      </c>
      <c r="F325" s="693" t="s">
        <v>1859</v>
      </c>
      <c r="G325" s="230" t="s">
        <v>12</v>
      </c>
      <c r="H325" s="794" t="s">
        <v>7</v>
      </c>
      <c r="I325" s="235" t="s">
        <v>1824</v>
      </c>
      <c r="J325" s="262">
        <v>0.2857142857142857</v>
      </c>
      <c r="K325" s="797"/>
    </row>
    <row r="326" spans="1:11" s="122" customFormat="1" ht="26.4">
      <c r="A326" s="261" t="s">
        <v>5</v>
      </c>
      <c r="B326" s="795" t="s">
        <v>2429</v>
      </c>
      <c r="C326" s="693" t="s">
        <v>1830</v>
      </c>
      <c r="D326" s="235" t="s">
        <v>2435</v>
      </c>
      <c r="E326" s="232" t="s">
        <v>148</v>
      </c>
      <c r="F326" s="693" t="s">
        <v>1859</v>
      </c>
      <c r="G326" s="230" t="s">
        <v>12</v>
      </c>
      <c r="H326" s="794" t="s">
        <v>7</v>
      </c>
      <c r="I326" s="235" t="s">
        <v>1824</v>
      </c>
      <c r="J326" s="262">
        <v>0.55882352941176472</v>
      </c>
      <c r="K326" s="797" t="s">
        <v>2605</v>
      </c>
    </row>
    <row r="327" spans="1:11" s="122" customFormat="1" ht="26.4">
      <c r="A327" s="261" t="s">
        <v>5</v>
      </c>
      <c r="B327" s="795" t="s">
        <v>2429</v>
      </c>
      <c r="C327" s="693" t="s">
        <v>1830</v>
      </c>
      <c r="D327" s="235" t="s">
        <v>2434</v>
      </c>
      <c r="E327" s="232" t="s">
        <v>148</v>
      </c>
      <c r="F327" s="693" t="s">
        <v>1859</v>
      </c>
      <c r="G327" s="230" t="s">
        <v>12</v>
      </c>
      <c r="H327" s="794" t="s">
        <v>7</v>
      </c>
      <c r="I327" s="235" t="s">
        <v>1824</v>
      </c>
      <c r="J327" s="262">
        <v>0.40625</v>
      </c>
      <c r="K327" s="797"/>
    </row>
    <row r="328" spans="1:11" s="122" customFormat="1" ht="26.4">
      <c r="A328" s="261" t="s">
        <v>5</v>
      </c>
      <c r="B328" s="794" t="s">
        <v>2429</v>
      </c>
      <c r="C328" s="693" t="s">
        <v>1831</v>
      </c>
      <c r="D328" s="235" t="s">
        <v>2435</v>
      </c>
      <c r="E328" s="232" t="s">
        <v>148</v>
      </c>
      <c r="F328" s="693" t="s">
        <v>1859</v>
      </c>
      <c r="G328" s="230" t="s">
        <v>12</v>
      </c>
      <c r="H328" s="794" t="s">
        <v>7</v>
      </c>
      <c r="I328" s="235" t="s">
        <v>1824</v>
      </c>
      <c r="J328" s="262">
        <v>0.71186440677966101</v>
      </c>
      <c r="K328" s="797"/>
    </row>
    <row r="329" spans="1:11" s="122" customFormat="1" ht="26.4">
      <c r="A329" s="261" t="s">
        <v>5</v>
      </c>
      <c r="B329" s="795" t="s">
        <v>2429</v>
      </c>
      <c r="C329" s="693" t="s">
        <v>1832</v>
      </c>
      <c r="D329" s="235" t="s">
        <v>2437</v>
      </c>
      <c r="E329" s="232" t="s">
        <v>148</v>
      </c>
      <c r="F329" s="693" t="s">
        <v>1859</v>
      </c>
      <c r="G329" s="230" t="s">
        <v>12</v>
      </c>
      <c r="H329" s="794" t="s">
        <v>7</v>
      </c>
      <c r="I329" s="235" t="s">
        <v>1824</v>
      </c>
      <c r="J329" s="262">
        <v>4.5148895292987511E-2</v>
      </c>
      <c r="K329" s="797"/>
    </row>
    <row r="330" spans="1:11" s="122" customFormat="1" ht="26.4">
      <c r="A330" s="261" t="s">
        <v>5</v>
      </c>
      <c r="B330" s="794" t="s">
        <v>2429</v>
      </c>
      <c r="C330" s="693" t="s">
        <v>1832</v>
      </c>
      <c r="D330" s="235" t="s">
        <v>2439</v>
      </c>
      <c r="E330" s="232" t="s">
        <v>148</v>
      </c>
      <c r="F330" s="693" t="s">
        <v>1859</v>
      </c>
      <c r="G330" s="230" t="s">
        <v>12</v>
      </c>
      <c r="H330" s="794" t="s">
        <v>7</v>
      </c>
      <c r="I330" s="235" t="s">
        <v>1824</v>
      </c>
      <c r="J330" s="262">
        <v>0.1176470588235294</v>
      </c>
      <c r="K330" s="797"/>
    </row>
    <row r="331" spans="1:11" s="122" customFormat="1" ht="26.4">
      <c r="A331" s="261" t="s">
        <v>5</v>
      </c>
      <c r="B331" s="794" t="s">
        <v>2429</v>
      </c>
      <c r="C331" s="693" t="s">
        <v>1832</v>
      </c>
      <c r="D331" s="235" t="s">
        <v>15</v>
      </c>
      <c r="E331" s="232" t="s">
        <v>148</v>
      </c>
      <c r="F331" s="693" t="s">
        <v>1859</v>
      </c>
      <c r="G331" s="230" t="s">
        <v>12</v>
      </c>
      <c r="H331" s="794" t="s">
        <v>7</v>
      </c>
      <c r="I331" s="235" t="s">
        <v>1824</v>
      </c>
      <c r="J331" s="262">
        <v>0.1875</v>
      </c>
      <c r="K331" s="797"/>
    </row>
    <row r="332" spans="1:11" s="122" customFormat="1" ht="26.4">
      <c r="A332" s="261" t="s">
        <v>5</v>
      </c>
      <c r="B332" s="794" t="s">
        <v>2429</v>
      </c>
      <c r="C332" s="693" t="s">
        <v>1833</v>
      </c>
      <c r="D332" s="235" t="s">
        <v>2440</v>
      </c>
      <c r="E332" s="232" t="s">
        <v>148</v>
      </c>
      <c r="F332" s="693" t="s">
        <v>1859</v>
      </c>
      <c r="G332" s="230" t="s">
        <v>12</v>
      </c>
      <c r="H332" s="794" t="s">
        <v>7</v>
      </c>
      <c r="I332" s="235" t="s">
        <v>1824</v>
      </c>
      <c r="J332" s="262">
        <v>0.27777777777777779</v>
      </c>
      <c r="K332" s="797"/>
    </row>
    <row r="333" spans="1:11" s="122" customFormat="1" ht="26.4">
      <c r="A333" s="261" t="s">
        <v>5</v>
      </c>
      <c r="B333" s="795" t="s">
        <v>2429</v>
      </c>
      <c r="C333" s="693" t="s">
        <v>1833</v>
      </c>
      <c r="D333" s="235" t="s">
        <v>15</v>
      </c>
      <c r="E333" s="232" t="s">
        <v>148</v>
      </c>
      <c r="F333" s="693" t="s">
        <v>1859</v>
      </c>
      <c r="G333" s="230" t="s">
        <v>12</v>
      </c>
      <c r="H333" s="794" t="s">
        <v>7</v>
      </c>
      <c r="I333" s="235" t="s">
        <v>1824</v>
      </c>
      <c r="J333" s="262">
        <v>0.11578947368421053</v>
      </c>
      <c r="K333" s="797"/>
    </row>
    <row r="334" spans="1:11" s="122" customFormat="1" ht="26.4">
      <c r="A334" s="261" t="s">
        <v>5</v>
      </c>
      <c r="B334" s="794" t="s">
        <v>2429</v>
      </c>
      <c r="C334" s="693" t="s">
        <v>1833</v>
      </c>
      <c r="D334" s="235" t="s">
        <v>2433</v>
      </c>
      <c r="E334" s="232" t="s">
        <v>148</v>
      </c>
      <c r="F334" s="693" t="s">
        <v>1859</v>
      </c>
      <c r="G334" s="230" t="s">
        <v>12</v>
      </c>
      <c r="H334" s="794" t="s">
        <v>7</v>
      </c>
      <c r="I334" s="235" t="s">
        <v>1824</v>
      </c>
      <c r="J334" s="262">
        <v>0.20618556701030927</v>
      </c>
      <c r="K334" s="797"/>
    </row>
    <row r="335" spans="1:11" s="122" customFormat="1" ht="26.4">
      <c r="A335" s="261" t="s">
        <v>5</v>
      </c>
      <c r="B335" s="794" t="s">
        <v>2429</v>
      </c>
      <c r="C335" s="693" t="s">
        <v>1833</v>
      </c>
      <c r="D335" s="235" t="s">
        <v>2434</v>
      </c>
      <c r="E335" s="232" t="s">
        <v>148</v>
      </c>
      <c r="F335" s="693" t="s">
        <v>1859</v>
      </c>
      <c r="G335" s="230" t="s">
        <v>12</v>
      </c>
      <c r="H335" s="794" t="s">
        <v>7</v>
      </c>
      <c r="I335" s="235" t="s">
        <v>1824</v>
      </c>
      <c r="J335" s="262">
        <v>0.47142857142857136</v>
      </c>
      <c r="K335" s="797"/>
    </row>
    <row r="336" spans="1:11" s="122" customFormat="1" ht="26.4">
      <c r="A336" s="261" t="s">
        <v>5</v>
      </c>
      <c r="B336" s="794" t="s">
        <v>2431</v>
      </c>
      <c r="C336" s="693" t="s">
        <v>1829</v>
      </c>
      <c r="D336" s="235" t="s">
        <v>2440</v>
      </c>
      <c r="E336" s="232" t="s">
        <v>148</v>
      </c>
      <c r="F336" s="693" t="s">
        <v>1859</v>
      </c>
      <c r="G336" s="230" t="s">
        <v>12</v>
      </c>
      <c r="H336" s="794" t="s">
        <v>7</v>
      </c>
      <c r="I336" s="235" t="s">
        <v>1824</v>
      </c>
      <c r="J336" s="262">
        <v>0.21428571428571427</v>
      </c>
      <c r="K336" s="797" t="s">
        <v>2607</v>
      </c>
    </row>
    <row r="337" spans="1:11" s="122" customFormat="1" ht="26.4">
      <c r="A337" s="261" t="s">
        <v>5</v>
      </c>
      <c r="B337" s="794" t="s">
        <v>2431</v>
      </c>
      <c r="C337" s="693" t="s">
        <v>1830</v>
      </c>
      <c r="D337" s="235" t="s">
        <v>2440</v>
      </c>
      <c r="E337" s="232" t="s">
        <v>148</v>
      </c>
      <c r="F337" s="693" t="s">
        <v>1859</v>
      </c>
      <c r="G337" s="230" t="s">
        <v>12</v>
      </c>
      <c r="H337" s="794" t="s">
        <v>7</v>
      </c>
      <c r="I337" s="235" t="s">
        <v>1824</v>
      </c>
      <c r="J337" s="262">
        <v>7.1428571428571425E-2</v>
      </c>
      <c r="K337" s="797" t="s">
        <v>2607</v>
      </c>
    </row>
    <row r="338" spans="1:11" s="122" customFormat="1" ht="26.4">
      <c r="A338" s="261" t="s">
        <v>5</v>
      </c>
      <c r="B338" s="794" t="s">
        <v>2431</v>
      </c>
      <c r="C338" s="693" t="s">
        <v>1830</v>
      </c>
      <c r="D338" s="235" t="s">
        <v>15</v>
      </c>
      <c r="E338" s="232" t="s">
        <v>148</v>
      </c>
      <c r="F338" s="693" t="s">
        <v>1859</v>
      </c>
      <c r="G338" s="230" t="s">
        <v>12</v>
      </c>
      <c r="H338" s="794" t="s">
        <v>7</v>
      </c>
      <c r="I338" s="235" t="s">
        <v>1824</v>
      </c>
      <c r="J338" s="262">
        <v>9.0909090909090912E-2</v>
      </c>
      <c r="K338" s="797" t="s">
        <v>2607</v>
      </c>
    </row>
    <row r="339" spans="1:11" s="122" customFormat="1" ht="26.4">
      <c r="A339" s="261" t="s">
        <v>5</v>
      </c>
      <c r="B339" s="794" t="s">
        <v>2431</v>
      </c>
      <c r="C339" s="693" t="s">
        <v>1830</v>
      </c>
      <c r="D339" s="235" t="s">
        <v>2435</v>
      </c>
      <c r="E339" s="232" t="s">
        <v>148</v>
      </c>
      <c r="F339" s="693" t="s">
        <v>1859</v>
      </c>
      <c r="G339" s="230" t="s">
        <v>12</v>
      </c>
      <c r="H339" s="794" t="s">
        <v>7</v>
      </c>
      <c r="I339" s="235" t="s">
        <v>1824</v>
      </c>
      <c r="J339" s="262">
        <v>0.45454545454545453</v>
      </c>
      <c r="K339" s="797" t="s">
        <v>2607</v>
      </c>
    </row>
    <row r="340" spans="1:11" s="122" customFormat="1" ht="26.4">
      <c r="A340" s="261" t="s">
        <v>5</v>
      </c>
      <c r="B340" s="794" t="s">
        <v>2431</v>
      </c>
      <c r="C340" s="693" t="s">
        <v>1832</v>
      </c>
      <c r="D340" s="235" t="s">
        <v>2438</v>
      </c>
      <c r="E340" s="232" t="s">
        <v>148</v>
      </c>
      <c r="F340" s="693" t="s">
        <v>1859</v>
      </c>
      <c r="G340" s="230" t="s">
        <v>12</v>
      </c>
      <c r="H340" s="794" t="s">
        <v>7</v>
      </c>
      <c r="I340" s="235" t="s">
        <v>1824</v>
      </c>
      <c r="J340" s="262">
        <v>5.7777777777777775E-2</v>
      </c>
      <c r="K340" s="797" t="s">
        <v>2607</v>
      </c>
    </row>
    <row r="341" spans="1:11" s="122" customFormat="1" ht="26.4">
      <c r="A341" s="261" t="s">
        <v>5</v>
      </c>
      <c r="B341" s="794" t="s">
        <v>2431</v>
      </c>
      <c r="C341" s="693" t="s">
        <v>1833</v>
      </c>
      <c r="D341" s="235" t="s">
        <v>2602</v>
      </c>
      <c r="E341" s="232" t="s">
        <v>148</v>
      </c>
      <c r="F341" s="693" t="s">
        <v>1859</v>
      </c>
      <c r="G341" s="230" t="s">
        <v>12</v>
      </c>
      <c r="H341" s="794" t="s">
        <v>7</v>
      </c>
      <c r="I341" s="235" t="s">
        <v>1824</v>
      </c>
      <c r="J341" s="262">
        <v>0.23076923076923075</v>
      </c>
      <c r="K341" s="797" t="s">
        <v>2607</v>
      </c>
    </row>
    <row r="342" spans="1:11" s="122" customFormat="1" ht="26.4">
      <c r="A342" s="261" t="s">
        <v>5</v>
      </c>
      <c r="B342" s="794" t="s">
        <v>2432</v>
      </c>
      <c r="C342" s="693" t="s">
        <v>1830</v>
      </c>
      <c r="D342" s="235" t="s">
        <v>2602</v>
      </c>
      <c r="E342" s="232" t="s">
        <v>148</v>
      </c>
      <c r="F342" s="693" t="s">
        <v>1859</v>
      </c>
      <c r="G342" s="230" t="s">
        <v>12</v>
      </c>
      <c r="H342" s="794" t="s">
        <v>7</v>
      </c>
      <c r="I342" s="235" t="s">
        <v>1824</v>
      </c>
      <c r="J342" s="262">
        <v>0.1875</v>
      </c>
      <c r="K342" s="797" t="s">
        <v>2609</v>
      </c>
    </row>
    <row r="343" spans="1:11" s="122" customFormat="1" ht="26.4">
      <c r="A343" s="261" t="s">
        <v>5</v>
      </c>
      <c r="B343" s="794" t="s">
        <v>2441</v>
      </c>
      <c r="C343" s="693" t="s">
        <v>43</v>
      </c>
      <c r="D343" s="235" t="s">
        <v>1834</v>
      </c>
      <c r="E343" s="232" t="s">
        <v>148</v>
      </c>
      <c r="F343" s="693" t="s">
        <v>1859</v>
      </c>
      <c r="G343" s="230" t="s">
        <v>12</v>
      </c>
      <c r="H343" s="794" t="s">
        <v>7</v>
      </c>
      <c r="I343" s="235" t="s">
        <v>1824</v>
      </c>
      <c r="J343" s="262">
        <v>4.9382716049382713E-2</v>
      </c>
      <c r="K343" s="797"/>
    </row>
    <row r="344" spans="1:11" s="122" customFormat="1" ht="26.4">
      <c r="A344" s="261" t="s">
        <v>5</v>
      </c>
      <c r="B344" s="794" t="s">
        <v>2441</v>
      </c>
      <c r="C344" s="693" t="s">
        <v>43</v>
      </c>
      <c r="D344" s="235" t="s">
        <v>15</v>
      </c>
      <c r="E344" s="232" t="s">
        <v>148</v>
      </c>
      <c r="F344" s="693" t="s">
        <v>1859</v>
      </c>
      <c r="G344" s="230" t="s">
        <v>12</v>
      </c>
      <c r="H344" s="794" t="s">
        <v>7</v>
      </c>
      <c r="I344" s="235" t="s">
        <v>1824</v>
      </c>
      <c r="J344" s="262">
        <v>6.7796610169491525E-2</v>
      </c>
      <c r="K344" s="797"/>
    </row>
    <row r="345" spans="1:11" s="122" customFormat="1" ht="26.4">
      <c r="A345" s="261" t="s">
        <v>5</v>
      </c>
      <c r="B345" s="794" t="s">
        <v>2441</v>
      </c>
      <c r="C345" s="693" t="s">
        <v>1825</v>
      </c>
      <c r="D345" s="235" t="s">
        <v>2604</v>
      </c>
      <c r="E345" s="232" t="s">
        <v>148</v>
      </c>
      <c r="F345" s="693" t="s">
        <v>1859</v>
      </c>
      <c r="G345" s="230" t="s">
        <v>12</v>
      </c>
      <c r="H345" s="794" t="s">
        <v>7</v>
      </c>
      <c r="I345" s="235" t="s">
        <v>1824</v>
      </c>
      <c r="J345" s="262">
        <v>5.0847457627118647E-2</v>
      </c>
      <c r="K345" s="797"/>
    </row>
    <row r="346" spans="1:11" s="122" customFormat="1" ht="26.4">
      <c r="A346" s="261" t="s">
        <v>5</v>
      </c>
      <c r="B346" s="794" t="s">
        <v>2441</v>
      </c>
      <c r="C346" s="693" t="s">
        <v>1825</v>
      </c>
      <c r="D346" s="235" t="s">
        <v>15</v>
      </c>
      <c r="E346" s="232" t="s">
        <v>148</v>
      </c>
      <c r="F346" s="693" t="s">
        <v>1859</v>
      </c>
      <c r="G346" s="230" t="s">
        <v>12</v>
      </c>
      <c r="H346" s="794" t="s">
        <v>7</v>
      </c>
      <c r="I346" s="235" t="s">
        <v>1824</v>
      </c>
      <c r="J346" s="262">
        <v>0.23076923076923075</v>
      </c>
      <c r="K346" s="797"/>
    </row>
    <row r="347" spans="1:11" s="122" customFormat="1" ht="26.4">
      <c r="A347" s="261" t="s">
        <v>5</v>
      </c>
      <c r="B347" s="794" t="s">
        <v>2441</v>
      </c>
      <c r="C347" s="693" t="s">
        <v>1828</v>
      </c>
      <c r="D347" s="235" t="s">
        <v>1834</v>
      </c>
      <c r="E347" s="232" t="s">
        <v>148</v>
      </c>
      <c r="F347" s="693" t="s">
        <v>1859</v>
      </c>
      <c r="G347" s="230" t="s">
        <v>12</v>
      </c>
      <c r="H347" s="794" t="s">
        <v>7</v>
      </c>
      <c r="I347" s="235" t="s">
        <v>1824</v>
      </c>
      <c r="J347" s="262">
        <v>0.17647058823529413</v>
      </c>
      <c r="K347" s="797"/>
    </row>
    <row r="348" spans="1:11" s="122" customFormat="1" ht="26.4">
      <c r="A348" s="261" t="s">
        <v>5</v>
      </c>
      <c r="B348" s="794" t="s">
        <v>2441</v>
      </c>
      <c r="C348" s="693" t="s">
        <v>1828</v>
      </c>
      <c r="D348" s="235" t="s">
        <v>15</v>
      </c>
      <c r="E348" s="232" t="s">
        <v>148</v>
      </c>
      <c r="F348" s="693" t="s">
        <v>1859</v>
      </c>
      <c r="G348" s="230" t="s">
        <v>12</v>
      </c>
      <c r="H348" s="794" t="s">
        <v>7</v>
      </c>
      <c r="I348" s="235" t="s">
        <v>1824</v>
      </c>
      <c r="J348" s="262">
        <v>0.11724137931034483</v>
      </c>
      <c r="K348" s="797"/>
    </row>
    <row r="349" spans="1:11" s="122" customFormat="1" ht="26.4">
      <c r="A349" s="261" t="s">
        <v>5</v>
      </c>
      <c r="B349" s="794" t="s">
        <v>2441</v>
      </c>
      <c r="C349" s="693" t="s">
        <v>1828</v>
      </c>
      <c r="D349" s="235" t="s">
        <v>2433</v>
      </c>
      <c r="E349" s="232" t="s">
        <v>148</v>
      </c>
      <c r="F349" s="693" t="s">
        <v>1859</v>
      </c>
      <c r="G349" s="230" t="s">
        <v>12</v>
      </c>
      <c r="H349" s="794" t="s">
        <v>7</v>
      </c>
      <c r="I349" s="235" t="s">
        <v>1824</v>
      </c>
      <c r="J349" s="262">
        <v>0.22758620689655173</v>
      </c>
      <c r="K349" s="797"/>
    </row>
    <row r="350" spans="1:11" s="122" customFormat="1" ht="26.4">
      <c r="A350" s="261" t="s">
        <v>5</v>
      </c>
      <c r="B350" s="794" t="s">
        <v>2441</v>
      </c>
      <c r="C350" s="693" t="s">
        <v>1828</v>
      </c>
      <c r="D350" s="235" t="s">
        <v>2434</v>
      </c>
      <c r="E350" s="232" t="s">
        <v>148</v>
      </c>
      <c r="F350" s="693" t="s">
        <v>1859</v>
      </c>
      <c r="G350" s="230" t="s">
        <v>12</v>
      </c>
      <c r="H350" s="794" t="s">
        <v>7</v>
      </c>
      <c r="I350" s="235" t="s">
        <v>1824</v>
      </c>
      <c r="J350" s="262">
        <v>0.21600000000000003</v>
      </c>
      <c r="K350" s="797"/>
    </row>
    <row r="351" spans="1:11" s="122" customFormat="1" ht="26.4">
      <c r="A351" s="261" t="s">
        <v>5</v>
      </c>
      <c r="B351" s="794" t="s">
        <v>2441</v>
      </c>
      <c r="C351" s="693" t="s">
        <v>1829</v>
      </c>
      <c r="D351" s="235" t="s">
        <v>1834</v>
      </c>
      <c r="E351" s="232" t="s">
        <v>148</v>
      </c>
      <c r="F351" s="693" t="s">
        <v>1859</v>
      </c>
      <c r="G351" s="230" t="s">
        <v>12</v>
      </c>
      <c r="H351" s="794" t="s">
        <v>7</v>
      </c>
      <c r="I351" s="235" t="s">
        <v>1824</v>
      </c>
      <c r="J351" s="262">
        <v>0.125</v>
      </c>
      <c r="K351" s="797"/>
    </row>
    <row r="352" spans="1:11" s="122" customFormat="1" ht="26.4">
      <c r="A352" s="261" t="s">
        <v>5</v>
      </c>
      <c r="B352" s="794" t="s">
        <v>2441</v>
      </c>
      <c r="C352" s="693" t="s">
        <v>1829</v>
      </c>
      <c r="D352" s="235" t="s">
        <v>2602</v>
      </c>
      <c r="E352" s="232" t="s">
        <v>148</v>
      </c>
      <c r="F352" s="693" t="s">
        <v>1859</v>
      </c>
      <c r="G352" s="230" t="s">
        <v>12</v>
      </c>
      <c r="H352" s="794" t="s">
        <v>7</v>
      </c>
      <c r="I352" s="235" t="s">
        <v>1824</v>
      </c>
      <c r="J352" s="262">
        <v>0.56000000000000005</v>
      </c>
      <c r="K352" s="797"/>
    </row>
    <row r="353" spans="1:11" s="122" customFormat="1" ht="26.4">
      <c r="A353" s="261" t="s">
        <v>5</v>
      </c>
      <c r="B353" s="794" t="s">
        <v>2441</v>
      </c>
      <c r="C353" s="693" t="s">
        <v>1830</v>
      </c>
      <c r="D353" s="235" t="s">
        <v>2604</v>
      </c>
      <c r="E353" s="232" t="s">
        <v>148</v>
      </c>
      <c r="F353" s="693" t="s">
        <v>1859</v>
      </c>
      <c r="G353" s="230" t="s">
        <v>12</v>
      </c>
      <c r="H353" s="794" t="s">
        <v>7</v>
      </c>
      <c r="I353" s="235" t="s">
        <v>1824</v>
      </c>
      <c r="J353" s="262">
        <v>7.4999999999999997E-2</v>
      </c>
      <c r="K353" s="797"/>
    </row>
    <row r="354" spans="1:11" s="122" customFormat="1" ht="26.4">
      <c r="A354" s="261" t="s">
        <v>5</v>
      </c>
      <c r="B354" s="794" t="s">
        <v>2441</v>
      </c>
      <c r="C354" s="693" t="s">
        <v>1830</v>
      </c>
      <c r="D354" s="235" t="s">
        <v>2602</v>
      </c>
      <c r="E354" s="232" t="s">
        <v>148</v>
      </c>
      <c r="F354" s="693" t="s">
        <v>1859</v>
      </c>
      <c r="G354" s="230" t="s">
        <v>12</v>
      </c>
      <c r="H354" s="794" t="s">
        <v>7</v>
      </c>
      <c r="I354" s="235" t="s">
        <v>1824</v>
      </c>
      <c r="J354" s="262">
        <v>0.19354838709677419</v>
      </c>
      <c r="K354" s="797" t="s">
        <v>2605</v>
      </c>
    </row>
    <row r="355" spans="1:11" s="122" customFormat="1" ht="26.4">
      <c r="A355" s="261" t="s">
        <v>5</v>
      </c>
      <c r="B355" s="794" t="s">
        <v>2441</v>
      </c>
      <c r="C355" s="695" t="s">
        <v>1830</v>
      </c>
      <c r="D355" s="235" t="s">
        <v>2602</v>
      </c>
      <c r="E355" s="232" t="s">
        <v>148</v>
      </c>
      <c r="F355" s="693" t="s">
        <v>1859</v>
      </c>
      <c r="G355" s="230" t="s">
        <v>12</v>
      </c>
      <c r="H355" s="794" t="s">
        <v>7</v>
      </c>
      <c r="I355" s="235" t="s">
        <v>1824</v>
      </c>
      <c r="J355" s="262">
        <v>0.2</v>
      </c>
      <c r="K355" s="797"/>
    </row>
    <row r="356" spans="1:11" s="122" customFormat="1" ht="26.4">
      <c r="A356" s="261" t="s">
        <v>5</v>
      </c>
      <c r="B356" s="794" t="s">
        <v>2441</v>
      </c>
      <c r="C356" s="695" t="s">
        <v>1830</v>
      </c>
      <c r="D356" s="235" t="s">
        <v>2436</v>
      </c>
      <c r="E356" s="232" t="s">
        <v>148</v>
      </c>
      <c r="F356" s="693" t="s">
        <v>1859</v>
      </c>
      <c r="G356" s="230" t="s">
        <v>12</v>
      </c>
      <c r="H356" s="794" t="s">
        <v>7</v>
      </c>
      <c r="I356" s="235" t="s">
        <v>1824</v>
      </c>
      <c r="J356" s="262">
        <v>0.25</v>
      </c>
      <c r="K356" s="797" t="s">
        <v>2605</v>
      </c>
    </row>
    <row r="357" spans="1:11" s="122" customFormat="1" ht="26.4">
      <c r="A357" s="261" t="s">
        <v>5</v>
      </c>
      <c r="B357" s="794" t="s">
        <v>2441</v>
      </c>
      <c r="C357" s="693" t="s">
        <v>1832</v>
      </c>
      <c r="D357" s="235" t="s">
        <v>1835</v>
      </c>
      <c r="E357" s="232" t="s">
        <v>148</v>
      </c>
      <c r="F357" s="693" t="s">
        <v>1859</v>
      </c>
      <c r="G357" s="230" t="s">
        <v>12</v>
      </c>
      <c r="H357" s="794" t="s">
        <v>7</v>
      </c>
      <c r="I357" s="235" t="s">
        <v>1824</v>
      </c>
      <c r="J357" s="262">
        <v>4.9504950495049507E-2</v>
      </c>
      <c r="K357" s="797"/>
    </row>
    <row r="358" spans="1:11" s="122" customFormat="1" ht="26.4">
      <c r="A358" s="261" t="s">
        <v>5</v>
      </c>
      <c r="B358" s="794" t="s">
        <v>2441</v>
      </c>
      <c r="C358" s="693" t="s">
        <v>1832</v>
      </c>
      <c r="D358" s="235" t="s">
        <v>1834</v>
      </c>
      <c r="E358" s="232" t="s">
        <v>148</v>
      </c>
      <c r="F358" s="693" t="s">
        <v>1859</v>
      </c>
      <c r="G358" s="230" t="s">
        <v>12</v>
      </c>
      <c r="H358" s="794" t="s">
        <v>7</v>
      </c>
      <c r="I358" s="235" t="s">
        <v>1824</v>
      </c>
      <c r="J358" s="262">
        <v>4.6004842615012108E-2</v>
      </c>
      <c r="K358" s="797"/>
    </row>
    <row r="359" spans="1:11" s="122" customFormat="1" ht="26.4">
      <c r="A359" s="261" t="s">
        <v>5</v>
      </c>
      <c r="B359" s="794" t="s">
        <v>2441</v>
      </c>
      <c r="C359" s="693" t="s">
        <v>1832</v>
      </c>
      <c r="D359" s="235" t="s">
        <v>15</v>
      </c>
      <c r="E359" s="232" t="s">
        <v>148</v>
      </c>
      <c r="F359" s="693" t="s">
        <v>1859</v>
      </c>
      <c r="G359" s="230" t="s">
        <v>12</v>
      </c>
      <c r="H359" s="794" t="s">
        <v>7</v>
      </c>
      <c r="I359" s="235" t="s">
        <v>1824</v>
      </c>
      <c r="J359" s="262">
        <v>0.23076923076923075</v>
      </c>
      <c r="K359" s="797"/>
    </row>
    <row r="360" spans="1:11" s="122" customFormat="1" ht="26.4">
      <c r="A360" s="261" t="s">
        <v>5</v>
      </c>
      <c r="B360" s="794" t="s">
        <v>2441</v>
      </c>
      <c r="C360" s="693" t="s">
        <v>1833</v>
      </c>
      <c r="D360" s="235" t="s">
        <v>1834</v>
      </c>
      <c r="E360" s="232" t="s">
        <v>148</v>
      </c>
      <c r="F360" s="693" t="s">
        <v>1859</v>
      </c>
      <c r="G360" s="230" t="s">
        <v>12</v>
      </c>
      <c r="H360" s="794" t="s">
        <v>7</v>
      </c>
      <c r="I360" s="235" t="s">
        <v>1824</v>
      </c>
      <c r="J360" s="262">
        <v>0.1875</v>
      </c>
      <c r="K360" s="797"/>
    </row>
    <row r="361" spans="1:11" s="122" customFormat="1" ht="26.4">
      <c r="A361" s="261" t="s">
        <v>5</v>
      </c>
      <c r="B361" s="794" t="s">
        <v>2441</v>
      </c>
      <c r="C361" s="693" t="s">
        <v>1833</v>
      </c>
      <c r="D361" s="235" t="s">
        <v>15</v>
      </c>
      <c r="E361" s="232" t="s">
        <v>148</v>
      </c>
      <c r="F361" s="693" t="s">
        <v>1859</v>
      </c>
      <c r="G361" s="230" t="s">
        <v>12</v>
      </c>
      <c r="H361" s="794" t="s">
        <v>7</v>
      </c>
      <c r="I361" s="235" t="s">
        <v>1824</v>
      </c>
      <c r="J361" s="262">
        <v>0.11267605633802819</v>
      </c>
      <c r="K361" s="797"/>
    </row>
    <row r="362" spans="1:11" s="122" customFormat="1" ht="26.4">
      <c r="A362" s="261" t="s">
        <v>5</v>
      </c>
      <c r="B362" s="794" t="s">
        <v>2441</v>
      </c>
      <c r="C362" s="693" t="s">
        <v>1833</v>
      </c>
      <c r="D362" s="235" t="s">
        <v>2433</v>
      </c>
      <c r="E362" s="232" t="s">
        <v>148</v>
      </c>
      <c r="F362" s="693" t="s">
        <v>1859</v>
      </c>
      <c r="G362" s="230" t="s">
        <v>12</v>
      </c>
      <c r="H362" s="794" t="s">
        <v>7</v>
      </c>
      <c r="I362" s="235" t="s">
        <v>1824</v>
      </c>
      <c r="J362" s="262">
        <v>0.16455696202531644</v>
      </c>
      <c r="K362" s="797"/>
    </row>
    <row r="363" spans="1:11" s="122" customFormat="1" ht="26.4">
      <c r="A363" s="261" t="s">
        <v>5</v>
      </c>
      <c r="B363" s="794" t="s">
        <v>2441</v>
      </c>
      <c r="C363" s="693" t="s">
        <v>1833</v>
      </c>
      <c r="D363" s="235" t="s">
        <v>2435</v>
      </c>
      <c r="E363" s="232" t="s">
        <v>148</v>
      </c>
      <c r="F363" s="693" t="s">
        <v>1859</v>
      </c>
      <c r="G363" s="230" t="s">
        <v>12</v>
      </c>
      <c r="H363" s="794" t="s">
        <v>7</v>
      </c>
      <c r="I363" s="235" t="s">
        <v>1824</v>
      </c>
      <c r="J363" s="262">
        <v>0.79166666666666652</v>
      </c>
      <c r="K363" s="797"/>
    </row>
    <row r="364" spans="1:11" s="122" customFormat="1" ht="26.4">
      <c r="A364" s="261" t="s">
        <v>5</v>
      </c>
      <c r="B364" s="794" t="s">
        <v>2442</v>
      </c>
      <c r="C364" s="693" t="s">
        <v>1828</v>
      </c>
      <c r="D364" s="235" t="s">
        <v>2434</v>
      </c>
      <c r="E364" s="232" t="s">
        <v>148</v>
      </c>
      <c r="F364" s="693" t="s">
        <v>1859</v>
      </c>
      <c r="G364" s="230" t="s">
        <v>12</v>
      </c>
      <c r="H364" s="794" t="s">
        <v>7</v>
      </c>
      <c r="I364" s="235" t="s">
        <v>1824</v>
      </c>
      <c r="J364" s="262">
        <v>0.78947368421052633</v>
      </c>
      <c r="K364" s="797"/>
    </row>
    <row r="365" spans="1:11" s="122" customFormat="1" ht="26.4">
      <c r="A365" s="261" t="s">
        <v>5</v>
      </c>
      <c r="B365" s="794" t="s">
        <v>2442</v>
      </c>
      <c r="C365" s="693" t="s">
        <v>1828</v>
      </c>
      <c r="D365" s="235" t="s">
        <v>2430</v>
      </c>
      <c r="E365" s="232" t="s">
        <v>148</v>
      </c>
      <c r="F365" s="693" t="s">
        <v>1859</v>
      </c>
      <c r="G365" s="230" t="s">
        <v>12</v>
      </c>
      <c r="H365" s="794" t="s">
        <v>7</v>
      </c>
      <c r="I365" s="235" t="s">
        <v>1824</v>
      </c>
      <c r="J365" s="262">
        <v>0.78125</v>
      </c>
      <c r="K365" s="797"/>
    </row>
    <row r="366" spans="1:11" s="122" customFormat="1" ht="26.4">
      <c r="A366" s="261" t="s">
        <v>5</v>
      </c>
      <c r="B366" s="794" t="s">
        <v>2442</v>
      </c>
      <c r="C366" s="693" t="s">
        <v>1830</v>
      </c>
      <c r="D366" s="235" t="s">
        <v>2435</v>
      </c>
      <c r="E366" s="232" t="s">
        <v>148</v>
      </c>
      <c r="F366" s="693" t="s">
        <v>1859</v>
      </c>
      <c r="G366" s="230" t="s">
        <v>12</v>
      </c>
      <c r="H366" s="794" t="s">
        <v>7</v>
      </c>
      <c r="I366" s="235" t="s">
        <v>1824</v>
      </c>
      <c r="J366" s="262">
        <v>0.78125</v>
      </c>
      <c r="K366" s="797" t="s">
        <v>2605</v>
      </c>
    </row>
    <row r="367" spans="1:11" s="122" customFormat="1" ht="26.4">
      <c r="A367" s="261" t="s">
        <v>5</v>
      </c>
      <c r="B367" s="794" t="s">
        <v>2442</v>
      </c>
      <c r="C367" s="693" t="s">
        <v>1830</v>
      </c>
      <c r="D367" s="235" t="s">
        <v>2435</v>
      </c>
      <c r="E367" s="232" t="s">
        <v>148</v>
      </c>
      <c r="F367" s="693" t="s">
        <v>1859</v>
      </c>
      <c r="G367" s="230" t="s">
        <v>12</v>
      </c>
      <c r="H367" s="794" t="s">
        <v>7</v>
      </c>
      <c r="I367" s="235" t="s">
        <v>1824</v>
      </c>
      <c r="J367" s="262">
        <v>0.76470588235294112</v>
      </c>
      <c r="K367" s="797"/>
    </row>
    <row r="368" spans="1:11" s="122" customFormat="1" ht="26.4">
      <c r="A368" s="261" t="s">
        <v>5</v>
      </c>
      <c r="B368" s="794" t="s">
        <v>2442</v>
      </c>
      <c r="C368" s="693" t="s">
        <v>1830</v>
      </c>
      <c r="D368" s="235" t="s">
        <v>2430</v>
      </c>
      <c r="E368" s="232" t="s">
        <v>148</v>
      </c>
      <c r="F368" s="693" t="s">
        <v>1859</v>
      </c>
      <c r="G368" s="230" t="s">
        <v>12</v>
      </c>
      <c r="H368" s="794" t="s">
        <v>7</v>
      </c>
      <c r="I368" s="235" t="s">
        <v>1824</v>
      </c>
      <c r="J368" s="262">
        <v>0.7777777777777779</v>
      </c>
      <c r="K368" s="797" t="s">
        <v>2605</v>
      </c>
    </row>
    <row r="369" spans="1:11" s="122" customFormat="1" ht="26.4">
      <c r="A369" s="261" t="s">
        <v>5</v>
      </c>
      <c r="B369" s="794" t="s">
        <v>2442</v>
      </c>
      <c r="C369" s="693" t="s">
        <v>1833</v>
      </c>
      <c r="D369" s="235" t="s">
        <v>2430</v>
      </c>
      <c r="E369" s="232" t="s">
        <v>148</v>
      </c>
      <c r="F369" s="693" t="s">
        <v>1859</v>
      </c>
      <c r="G369" s="230" t="s">
        <v>12</v>
      </c>
      <c r="H369" s="794" t="s">
        <v>7</v>
      </c>
      <c r="I369" s="235" t="s">
        <v>1824</v>
      </c>
      <c r="J369" s="262">
        <v>0.7777777777777779</v>
      </c>
      <c r="K369" s="797"/>
    </row>
    <row r="370" spans="1:11" s="122" customFormat="1" ht="26.4">
      <c r="A370" s="261" t="s">
        <v>5</v>
      </c>
      <c r="B370" s="794" t="s">
        <v>2429</v>
      </c>
      <c r="C370" s="693" t="s">
        <v>43</v>
      </c>
      <c r="D370" s="235" t="s">
        <v>2440</v>
      </c>
      <c r="E370" s="232" t="s">
        <v>148</v>
      </c>
      <c r="F370" s="693" t="s">
        <v>1853</v>
      </c>
      <c r="G370" s="230" t="s">
        <v>12</v>
      </c>
      <c r="H370" s="794" t="s">
        <v>7</v>
      </c>
      <c r="I370" s="235" t="s">
        <v>1824</v>
      </c>
      <c r="J370" s="262">
        <v>7.407407407407407E-2</v>
      </c>
      <c r="K370" s="797"/>
    </row>
    <row r="371" spans="1:11" s="122" customFormat="1" ht="26.4">
      <c r="A371" s="261" t="s">
        <v>5</v>
      </c>
      <c r="B371" s="794" t="s">
        <v>2429</v>
      </c>
      <c r="C371" s="693" t="s">
        <v>43</v>
      </c>
      <c r="D371" s="235" t="s">
        <v>15</v>
      </c>
      <c r="E371" s="232" t="s">
        <v>148</v>
      </c>
      <c r="F371" s="693" t="s">
        <v>1853</v>
      </c>
      <c r="G371" s="230" t="s">
        <v>12</v>
      </c>
      <c r="H371" s="794" t="s">
        <v>7</v>
      </c>
      <c r="I371" s="235" t="s">
        <v>1824</v>
      </c>
      <c r="J371" s="262">
        <v>0.14093959731543623</v>
      </c>
      <c r="K371" s="797"/>
    </row>
    <row r="372" spans="1:11" s="122" customFormat="1" ht="26.4">
      <c r="A372" s="261" t="s">
        <v>5</v>
      </c>
      <c r="B372" s="794" t="s">
        <v>2429</v>
      </c>
      <c r="C372" s="693" t="s">
        <v>43</v>
      </c>
      <c r="D372" s="235" t="s">
        <v>2436</v>
      </c>
      <c r="E372" s="232" t="s">
        <v>148</v>
      </c>
      <c r="F372" s="693" t="s">
        <v>1853</v>
      </c>
      <c r="G372" s="230" t="s">
        <v>12</v>
      </c>
      <c r="H372" s="794" t="s">
        <v>7</v>
      </c>
      <c r="I372" s="235" t="s">
        <v>1824</v>
      </c>
      <c r="J372" s="262">
        <v>0.35714285714285715</v>
      </c>
      <c r="K372" s="797"/>
    </row>
    <row r="373" spans="1:11" s="122" customFormat="1" ht="26.4">
      <c r="A373" s="261" t="s">
        <v>5</v>
      </c>
      <c r="B373" s="794" t="s">
        <v>2429</v>
      </c>
      <c r="C373" s="693" t="s">
        <v>1825</v>
      </c>
      <c r="D373" s="235" t="s">
        <v>2437</v>
      </c>
      <c r="E373" s="232" t="s">
        <v>148</v>
      </c>
      <c r="F373" s="693" t="s">
        <v>1853</v>
      </c>
      <c r="G373" s="230" t="s">
        <v>12</v>
      </c>
      <c r="H373" s="794" t="s">
        <v>7</v>
      </c>
      <c r="I373" s="235" t="s">
        <v>1824</v>
      </c>
      <c r="J373" s="262">
        <v>4.6341463414634146E-2</v>
      </c>
      <c r="K373" s="797"/>
    </row>
    <row r="374" spans="1:11" s="122" customFormat="1" ht="26.4">
      <c r="A374" s="261" t="s">
        <v>5</v>
      </c>
      <c r="B374" s="794" t="s">
        <v>2429</v>
      </c>
      <c r="C374" s="693" t="s">
        <v>1825</v>
      </c>
      <c r="D374" s="235" t="s">
        <v>2439</v>
      </c>
      <c r="E374" s="232" t="s">
        <v>148</v>
      </c>
      <c r="F374" s="693" t="s">
        <v>1853</v>
      </c>
      <c r="G374" s="230" t="s">
        <v>12</v>
      </c>
      <c r="H374" s="794" t="s">
        <v>7</v>
      </c>
      <c r="I374" s="235" t="s">
        <v>1824</v>
      </c>
      <c r="J374" s="262">
        <v>0.33333333333333326</v>
      </c>
      <c r="K374" s="797"/>
    </row>
    <row r="375" spans="1:11" s="122" customFormat="1" ht="26.4">
      <c r="A375" s="261" t="s">
        <v>5</v>
      </c>
      <c r="B375" s="794" t="s">
        <v>2429</v>
      </c>
      <c r="C375" s="693" t="s">
        <v>1825</v>
      </c>
      <c r="D375" s="235" t="s">
        <v>15</v>
      </c>
      <c r="E375" s="232" t="s">
        <v>148</v>
      </c>
      <c r="F375" s="693" t="s">
        <v>1853</v>
      </c>
      <c r="G375" s="230" t="s">
        <v>12</v>
      </c>
      <c r="H375" s="794" t="s">
        <v>7</v>
      </c>
      <c r="I375" s="235" t="s">
        <v>1824</v>
      </c>
      <c r="J375" s="262">
        <v>0.11363636363636363</v>
      </c>
      <c r="K375" s="797"/>
    </row>
    <row r="376" spans="1:11" s="122" customFormat="1" ht="26.4">
      <c r="A376" s="261" t="s">
        <v>5</v>
      </c>
      <c r="B376" s="794" t="s">
        <v>2429</v>
      </c>
      <c r="C376" s="693" t="s">
        <v>1828</v>
      </c>
      <c r="D376" s="235" t="s">
        <v>15</v>
      </c>
      <c r="E376" s="232" t="s">
        <v>148</v>
      </c>
      <c r="F376" s="693" t="s">
        <v>1853</v>
      </c>
      <c r="G376" s="230" t="s">
        <v>12</v>
      </c>
      <c r="H376" s="794" t="s">
        <v>7</v>
      </c>
      <c r="I376" s="235" t="s">
        <v>1824</v>
      </c>
      <c r="J376" s="262">
        <v>0.14545454545454545</v>
      </c>
      <c r="K376" s="797"/>
    </row>
    <row r="377" spans="1:11" s="122" customFormat="1" ht="26.4">
      <c r="A377" s="261" t="s">
        <v>5</v>
      </c>
      <c r="B377" s="794" t="s">
        <v>2429</v>
      </c>
      <c r="C377" s="693" t="s">
        <v>1828</v>
      </c>
      <c r="D377" s="235" t="s">
        <v>2433</v>
      </c>
      <c r="E377" s="232" t="s">
        <v>148</v>
      </c>
      <c r="F377" s="693" t="s">
        <v>1853</v>
      </c>
      <c r="G377" s="230" t="s">
        <v>12</v>
      </c>
      <c r="H377" s="794" t="s">
        <v>7</v>
      </c>
      <c r="I377" s="235" t="s">
        <v>1824</v>
      </c>
      <c r="J377" s="262">
        <v>0.26027397260273971</v>
      </c>
      <c r="K377" s="797"/>
    </row>
    <row r="378" spans="1:11" s="122" customFormat="1" ht="26.4">
      <c r="A378" s="261" t="s">
        <v>5</v>
      </c>
      <c r="B378" s="794" t="s">
        <v>2429</v>
      </c>
      <c r="C378" s="693" t="s">
        <v>1828</v>
      </c>
      <c r="D378" s="235" t="s">
        <v>2434</v>
      </c>
      <c r="E378" s="232" t="s">
        <v>148</v>
      </c>
      <c r="F378" s="693" t="s">
        <v>1853</v>
      </c>
      <c r="G378" s="230" t="s">
        <v>12</v>
      </c>
      <c r="H378" s="794" t="s">
        <v>7</v>
      </c>
      <c r="I378" s="235" t="s">
        <v>1824</v>
      </c>
      <c r="J378" s="262">
        <v>0.47959183673469385</v>
      </c>
      <c r="K378" s="797"/>
    </row>
    <row r="379" spans="1:11" s="122" customFormat="1" ht="26.4">
      <c r="A379" s="261" t="s">
        <v>5</v>
      </c>
      <c r="B379" s="794" t="s">
        <v>2429</v>
      </c>
      <c r="C379" s="693" t="s">
        <v>1828</v>
      </c>
      <c r="D379" s="235" t="s">
        <v>2430</v>
      </c>
      <c r="E379" s="232" t="s">
        <v>148</v>
      </c>
      <c r="F379" s="693" t="s">
        <v>1853</v>
      </c>
      <c r="G379" s="230" t="s">
        <v>12</v>
      </c>
      <c r="H379" s="794" t="s">
        <v>7</v>
      </c>
      <c r="I379" s="235" t="s">
        <v>1824</v>
      </c>
      <c r="J379" s="262">
        <v>0.7857142857142857</v>
      </c>
      <c r="K379" s="797"/>
    </row>
    <row r="380" spans="1:11" s="122" customFormat="1" ht="26.4">
      <c r="A380" s="261" t="s">
        <v>5</v>
      </c>
      <c r="B380" s="795" t="s">
        <v>2429</v>
      </c>
      <c r="C380" s="693" t="s">
        <v>1829</v>
      </c>
      <c r="D380" s="235" t="s">
        <v>2439</v>
      </c>
      <c r="E380" s="232" t="s">
        <v>148</v>
      </c>
      <c r="F380" s="693" t="s">
        <v>1853</v>
      </c>
      <c r="G380" s="230" t="s">
        <v>12</v>
      </c>
      <c r="H380" s="794" t="s">
        <v>7</v>
      </c>
      <c r="I380" s="235" t="s">
        <v>1824</v>
      </c>
      <c r="J380" s="262">
        <v>0.08</v>
      </c>
      <c r="K380" s="797"/>
    </row>
    <row r="381" spans="1:11" s="122" customFormat="1" ht="26.4">
      <c r="A381" s="261" t="s">
        <v>5</v>
      </c>
      <c r="B381" s="794" t="s">
        <v>2429</v>
      </c>
      <c r="C381" s="693" t="s">
        <v>1829</v>
      </c>
      <c r="D381" s="235" t="s">
        <v>15</v>
      </c>
      <c r="E381" s="232" t="s">
        <v>148</v>
      </c>
      <c r="F381" s="693" t="s">
        <v>1853</v>
      </c>
      <c r="G381" s="230" t="s">
        <v>12</v>
      </c>
      <c r="H381" s="794" t="s">
        <v>7</v>
      </c>
      <c r="I381" s="235" t="s">
        <v>1824</v>
      </c>
      <c r="J381" s="262">
        <v>0.12727272727272726</v>
      </c>
      <c r="K381" s="797"/>
    </row>
    <row r="382" spans="1:11" s="122" customFormat="1" ht="26.4">
      <c r="A382" s="261" t="s">
        <v>5</v>
      </c>
      <c r="B382" s="795" t="s">
        <v>2429</v>
      </c>
      <c r="C382" s="693" t="s">
        <v>1830</v>
      </c>
      <c r="D382" s="235" t="s">
        <v>2440</v>
      </c>
      <c r="E382" s="232" t="s">
        <v>148</v>
      </c>
      <c r="F382" s="693" t="s">
        <v>1853</v>
      </c>
      <c r="G382" s="230" t="s">
        <v>12</v>
      </c>
      <c r="H382" s="794" t="s">
        <v>7</v>
      </c>
      <c r="I382" s="235" t="s">
        <v>1824</v>
      </c>
      <c r="J382" s="262">
        <v>8.8235294117647065E-2</v>
      </c>
      <c r="K382" s="797"/>
    </row>
    <row r="383" spans="1:11" s="122" customFormat="1" ht="26.4">
      <c r="A383" s="261" t="s">
        <v>5</v>
      </c>
      <c r="B383" s="795" t="s">
        <v>2429</v>
      </c>
      <c r="C383" s="693" t="s">
        <v>1830</v>
      </c>
      <c r="D383" s="235" t="s">
        <v>15</v>
      </c>
      <c r="E383" s="232" t="s">
        <v>148</v>
      </c>
      <c r="F383" s="693" t="s">
        <v>1853</v>
      </c>
      <c r="G383" s="230" t="s">
        <v>12</v>
      </c>
      <c r="H383" s="794" t="s">
        <v>7</v>
      </c>
      <c r="I383" s="235" t="s">
        <v>1824</v>
      </c>
      <c r="J383" s="262">
        <v>0.16666666666666663</v>
      </c>
      <c r="K383" s="797"/>
    </row>
    <row r="384" spans="1:11" s="122" customFormat="1" ht="26.4">
      <c r="A384" s="261" t="s">
        <v>5</v>
      </c>
      <c r="B384" s="794" t="s">
        <v>2429</v>
      </c>
      <c r="C384" s="693" t="s">
        <v>1830</v>
      </c>
      <c r="D384" s="235" t="s">
        <v>2433</v>
      </c>
      <c r="E384" s="232" t="s">
        <v>148</v>
      </c>
      <c r="F384" s="693" t="s">
        <v>1853</v>
      </c>
      <c r="G384" s="230" t="s">
        <v>12</v>
      </c>
      <c r="H384" s="794" t="s">
        <v>7</v>
      </c>
      <c r="I384" s="235" t="s">
        <v>1824</v>
      </c>
      <c r="J384" s="262">
        <v>0.2857142857142857</v>
      </c>
      <c r="K384" s="797"/>
    </row>
    <row r="385" spans="1:11" s="122" customFormat="1" ht="26.4">
      <c r="A385" s="261" t="s">
        <v>5</v>
      </c>
      <c r="B385" s="795" t="s">
        <v>2429</v>
      </c>
      <c r="C385" s="693" t="s">
        <v>1830</v>
      </c>
      <c r="D385" s="235" t="s">
        <v>2435</v>
      </c>
      <c r="E385" s="232" t="s">
        <v>148</v>
      </c>
      <c r="F385" s="693" t="s">
        <v>1853</v>
      </c>
      <c r="G385" s="230" t="s">
        <v>12</v>
      </c>
      <c r="H385" s="794" t="s">
        <v>7</v>
      </c>
      <c r="I385" s="235" t="s">
        <v>1824</v>
      </c>
      <c r="J385" s="262">
        <v>0.55882352941176472</v>
      </c>
      <c r="K385" s="797" t="s">
        <v>2605</v>
      </c>
    </row>
    <row r="386" spans="1:11" s="122" customFormat="1" ht="26.4">
      <c r="A386" s="261" t="s">
        <v>5</v>
      </c>
      <c r="B386" s="795" t="s">
        <v>2429</v>
      </c>
      <c r="C386" s="693" t="s">
        <v>1830</v>
      </c>
      <c r="D386" s="235" t="s">
        <v>2434</v>
      </c>
      <c r="E386" s="232" t="s">
        <v>148</v>
      </c>
      <c r="F386" s="693" t="s">
        <v>1853</v>
      </c>
      <c r="G386" s="230" t="s">
        <v>12</v>
      </c>
      <c r="H386" s="794" t="s">
        <v>7</v>
      </c>
      <c r="I386" s="235" t="s">
        <v>1824</v>
      </c>
      <c r="J386" s="262">
        <v>0.40625</v>
      </c>
      <c r="K386" s="797"/>
    </row>
    <row r="387" spans="1:11" s="122" customFormat="1" ht="26.4">
      <c r="A387" s="261" t="s">
        <v>5</v>
      </c>
      <c r="B387" s="794" t="s">
        <v>2429</v>
      </c>
      <c r="C387" s="693" t="s">
        <v>1831</v>
      </c>
      <c r="D387" s="235" t="s">
        <v>2435</v>
      </c>
      <c r="E387" s="232" t="s">
        <v>148</v>
      </c>
      <c r="F387" s="693" t="s">
        <v>1853</v>
      </c>
      <c r="G387" s="230" t="s">
        <v>12</v>
      </c>
      <c r="H387" s="794" t="s">
        <v>7</v>
      </c>
      <c r="I387" s="235" t="s">
        <v>1824</v>
      </c>
      <c r="J387" s="262">
        <v>0.71186440677966101</v>
      </c>
      <c r="K387" s="797"/>
    </row>
    <row r="388" spans="1:11" s="122" customFormat="1" ht="26.4">
      <c r="A388" s="261" t="s">
        <v>5</v>
      </c>
      <c r="B388" s="795" t="s">
        <v>2429</v>
      </c>
      <c r="C388" s="693" t="s">
        <v>1832</v>
      </c>
      <c r="D388" s="235" t="s">
        <v>2437</v>
      </c>
      <c r="E388" s="232" t="s">
        <v>148</v>
      </c>
      <c r="F388" s="693" t="s">
        <v>1853</v>
      </c>
      <c r="G388" s="230" t="s">
        <v>12</v>
      </c>
      <c r="H388" s="794" t="s">
        <v>7</v>
      </c>
      <c r="I388" s="235" t="s">
        <v>1824</v>
      </c>
      <c r="J388" s="262">
        <v>4.5148895292987511E-2</v>
      </c>
      <c r="K388" s="797"/>
    </row>
    <row r="389" spans="1:11" s="122" customFormat="1" ht="26.4">
      <c r="A389" s="261" t="s">
        <v>5</v>
      </c>
      <c r="B389" s="794" t="s">
        <v>2429</v>
      </c>
      <c r="C389" s="693" t="s">
        <v>1832</v>
      </c>
      <c r="D389" s="235" t="s">
        <v>2439</v>
      </c>
      <c r="E389" s="232" t="s">
        <v>148</v>
      </c>
      <c r="F389" s="693" t="s">
        <v>1853</v>
      </c>
      <c r="G389" s="230" t="s">
        <v>12</v>
      </c>
      <c r="H389" s="794" t="s">
        <v>7</v>
      </c>
      <c r="I389" s="235" t="s">
        <v>1824</v>
      </c>
      <c r="J389" s="262">
        <v>0.1176470588235294</v>
      </c>
      <c r="K389" s="797"/>
    </row>
    <row r="390" spans="1:11" s="122" customFormat="1" ht="26.4">
      <c r="A390" s="261" t="s">
        <v>5</v>
      </c>
      <c r="B390" s="794" t="s">
        <v>2429</v>
      </c>
      <c r="C390" s="693" t="s">
        <v>1832</v>
      </c>
      <c r="D390" s="235" t="s">
        <v>15</v>
      </c>
      <c r="E390" s="232" t="s">
        <v>148</v>
      </c>
      <c r="F390" s="693" t="s">
        <v>1853</v>
      </c>
      <c r="G390" s="230" t="s">
        <v>12</v>
      </c>
      <c r="H390" s="794" t="s">
        <v>7</v>
      </c>
      <c r="I390" s="235" t="s">
        <v>1824</v>
      </c>
      <c r="J390" s="262">
        <v>0.1875</v>
      </c>
      <c r="K390" s="797"/>
    </row>
    <row r="391" spans="1:11" s="122" customFormat="1" ht="26.4">
      <c r="A391" s="261" t="s">
        <v>5</v>
      </c>
      <c r="B391" s="794" t="s">
        <v>2429</v>
      </c>
      <c r="C391" s="693" t="s">
        <v>1833</v>
      </c>
      <c r="D391" s="235" t="s">
        <v>2440</v>
      </c>
      <c r="E391" s="232" t="s">
        <v>148</v>
      </c>
      <c r="F391" s="693" t="s">
        <v>1853</v>
      </c>
      <c r="G391" s="230" t="s">
        <v>12</v>
      </c>
      <c r="H391" s="794" t="s">
        <v>7</v>
      </c>
      <c r="I391" s="235" t="s">
        <v>1824</v>
      </c>
      <c r="J391" s="262">
        <v>0.27777777777777779</v>
      </c>
      <c r="K391" s="797"/>
    </row>
    <row r="392" spans="1:11" s="122" customFormat="1" ht="26.4">
      <c r="A392" s="261" t="s">
        <v>5</v>
      </c>
      <c r="B392" s="795" t="s">
        <v>2429</v>
      </c>
      <c r="C392" s="693" t="s">
        <v>1833</v>
      </c>
      <c r="D392" s="235" t="s">
        <v>15</v>
      </c>
      <c r="E392" s="232" t="s">
        <v>148</v>
      </c>
      <c r="F392" s="693" t="s">
        <v>1853</v>
      </c>
      <c r="G392" s="230" t="s">
        <v>12</v>
      </c>
      <c r="H392" s="794" t="s">
        <v>7</v>
      </c>
      <c r="I392" s="235" t="s">
        <v>1824</v>
      </c>
      <c r="J392" s="262">
        <v>0.11578947368421053</v>
      </c>
      <c r="K392" s="797"/>
    </row>
    <row r="393" spans="1:11" s="122" customFormat="1" ht="26.4">
      <c r="A393" s="261" t="s">
        <v>5</v>
      </c>
      <c r="B393" s="794" t="s">
        <v>2429</v>
      </c>
      <c r="C393" s="693" t="s">
        <v>1833</v>
      </c>
      <c r="D393" s="235" t="s">
        <v>2433</v>
      </c>
      <c r="E393" s="232" t="s">
        <v>148</v>
      </c>
      <c r="F393" s="693" t="s">
        <v>1853</v>
      </c>
      <c r="G393" s="230" t="s">
        <v>12</v>
      </c>
      <c r="H393" s="794" t="s">
        <v>7</v>
      </c>
      <c r="I393" s="235" t="s">
        <v>1824</v>
      </c>
      <c r="J393" s="262">
        <v>0.20618556701030927</v>
      </c>
      <c r="K393" s="797"/>
    </row>
    <row r="394" spans="1:11" s="122" customFormat="1" ht="26.4">
      <c r="A394" s="261" t="s">
        <v>5</v>
      </c>
      <c r="B394" s="794" t="s">
        <v>2429</v>
      </c>
      <c r="C394" s="693" t="s">
        <v>1833</v>
      </c>
      <c r="D394" s="235" t="s">
        <v>2434</v>
      </c>
      <c r="E394" s="232" t="s">
        <v>148</v>
      </c>
      <c r="F394" s="693" t="s">
        <v>1853</v>
      </c>
      <c r="G394" s="230" t="s">
        <v>12</v>
      </c>
      <c r="H394" s="794" t="s">
        <v>7</v>
      </c>
      <c r="I394" s="235" t="s">
        <v>1824</v>
      </c>
      <c r="J394" s="262">
        <v>0.47142857142857136</v>
      </c>
      <c r="K394" s="797"/>
    </row>
    <row r="395" spans="1:11" s="122" customFormat="1" ht="26.4">
      <c r="A395" s="261" t="s">
        <v>5</v>
      </c>
      <c r="B395" s="794" t="s">
        <v>2431</v>
      </c>
      <c r="C395" s="693" t="s">
        <v>1829</v>
      </c>
      <c r="D395" s="235" t="s">
        <v>2440</v>
      </c>
      <c r="E395" s="232" t="s">
        <v>148</v>
      </c>
      <c r="F395" s="693" t="s">
        <v>1853</v>
      </c>
      <c r="G395" s="230" t="s">
        <v>12</v>
      </c>
      <c r="H395" s="794" t="s">
        <v>7</v>
      </c>
      <c r="I395" s="235" t="s">
        <v>1824</v>
      </c>
      <c r="J395" s="262">
        <v>0.21428571428571427</v>
      </c>
      <c r="K395" s="797" t="s">
        <v>2607</v>
      </c>
    </row>
    <row r="396" spans="1:11" s="122" customFormat="1" ht="26.4">
      <c r="A396" s="261" t="s">
        <v>5</v>
      </c>
      <c r="B396" s="794" t="s">
        <v>2431</v>
      </c>
      <c r="C396" s="693" t="s">
        <v>1830</v>
      </c>
      <c r="D396" s="235" t="s">
        <v>2440</v>
      </c>
      <c r="E396" s="232" t="s">
        <v>148</v>
      </c>
      <c r="F396" s="693" t="s">
        <v>1853</v>
      </c>
      <c r="G396" s="230" t="s">
        <v>12</v>
      </c>
      <c r="H396" s="794" t="s">
        <v>7</v>
      </c>
      <c r="I396" s="235" t="s">
        <v>1824</v>
      </c>
      <c r="J396" s="262">
        <v>7.1428571428571425E-2</v>
      </c>
      <c r="K396" s="797" t="s">
        <v>2607</v>
      </c>
    </row>
    <row r="397" spans="1:11" s="122" customFormat="1" ht="26.4">
      <c r="A397" s="261" t="s">
        <v>5</v>
      </c>
      <c r="B397" s="794" t="s">
        <v>2431</v>
      </c>
      <c r="C397" s="693" t="s">
        <v>1830</v>
      </c>
      <c r="D397" s="235" t="s">
        <v>15</v>
      </c>
      <c r="E397" s="232" t="s">
        <v>148</v>
      </c>
      <c r="F397" s="693" t="s">
        <v>1853</v>
      </c>
      <c r="G397" s="230" t="s">
        <v>12</v>
      </c>
      <c r="H397" s="794" t="s">
        <v>7</v>
      </c>
      <c r="I397" s="235" t="s">
        <v>1824</v>
      </c>
      <c r="J397" s="262">
        <v>9.0909090909090912E-2</v>
      </c>
      <c r="K397" s="797" t="s">
        <v>2607</v>
      </c>
    </row>
    <row r="398" spans="1:11" s="122" customFormat="1" ht="26.4">
      <c r="A398" s="261" t="s">
        <v>5</v>
      </c>
      <c r="B398" s="794" t="s">
        <v>2431</v>
      </c>
      <c r="C398" s="693" t="s">
        <v>1830</v>
      </c>
      <c r="D398" s="235" t="s">
        <v>2435</v>
      </c>
      <c r="E398" s="232" t="s">
        <v>148</v>
      </c>
      <c r="F398" s="693" t="s">
        <v>1853</v>
      </c>
      <c r="G398" s="230" t="s">
        <v>12</v>
      </c>
      <c r="H398" s="794" t="s">
        <v>7</v>
      </c>
      <c r="I398" s="235" t="s">
        <v>1824</v>
      </c>
      <c r="J398" s="262">
        <v>0.45454545454545453</v>
      </c>
      <c r="K398" s="797" t="s">
        <v>2607</v>
      </c>
    </row>
    <row r="399" spans="1:11" s="122" customFormat="1" ht="26.4">
      <c r="A399" s="261" t="s">
        <v>5</v>
      </c>
      <c r="B399" s="794" t="s">
        <v>2431</v>
      </c>
      <c r="C399" s="693" t="s">
        <v>1832</v>
      </c>
      <c r="D399" s="235" t="s">
        <v>2438</v>
      </c>
      <c r="E399" s="232" t="s">
        <v>148</v>
      </c>
      <c r="F399" s="693" t="s">
        <v>1853</v>
      </c>
      <c r="G399" s="230" t="s">
        <v>12</v>
      </c>
      <c r="H399" s="794" t="s">
        <v>7</v>
      </c>
      <c r="I399" s="235" t="s">
        <v>1824</v>
      </c>
      <c r="J399" s="262">
        <v>5.7777777777777775E-2</v>
      </c>
      <c r="K399" s="797" t="s">
        <v>2607</v>
      </c>
    </row>
    <row r="400" spans="1:11" s="122" customFormat="1" ht="26.4">
      <c r="A400" s="261" t="s">
        <v>5</v>
      </c>
      <c r="B400" s="794" t="s">
        <v>2431</v>
      </c>
      <c r="C400" s="693" t="s">
        <v>1833</v>
      </c>
      <c r="D400" s="235" t="s">
        <v>2602</v>
      </c>
      <c r="E400" s="232" t="s">
        <v>148</v>
      </c>
      <c r="F400" s="693" t="s">
        <v>1853</v>
      </c>
      <c r="G400" s="230" t="s">
        <v>12</v>
      </c>
      <c r="H400" s="794" t="s">
        <v>7</v>
      </c>
      <c r="I400" s="235" t="s">
        <v>1824</v>
      </c>
      <c r="J400" s="262">
        <v>0.23076923076923075</v>
      </c>
      <c r="K400" s="797" t="s">
        <v>2607</v>
      </c>
    </row>
    <row r="401" spans="1:11" s="122" customFormat="1" ht="26.4">
      <c r="A401" s="261" t="s">
        <v>5</v>
      </c>
      <c r="B401" s="794" t="s">
        <v>2432</v>
      </c>
      <c r="C401" s="693" t="s">
        <v>1830</v>
      </c>
      <c r="D401" s="235" t="s">
        <v>2602</v>
      </c>
      <c r="E401" s="232" t="s">
        <v>148</v>
      </c>
      <c r="F401" s="693" t="s">
        <v>1853</v>
      </c>
      <c r="G401" s="230" t="s">
        <v>12</v>
      </c>
      <c r="H401" s="794" t="s">
        <v>7</v>
      </c>
      <c r="I401" s="235" t="s">
        <v>1824</v>
      </c>
      <c r="J401" s="262">
        <v>0.1875</v>
      </c>
      <c r="K401" s="797" t="s">
        <v>2609</v>
      </c>
    </row>
    <row r="402" spans="1:11" s="122" customFormat="1" ht="26.4">
      <c r="A402" s="261" t="s">
        <v>5</v>
      </c>
      <c r="B402" s="794" t="s">
        <v>2441</v>
      </c>
      <c r="C402" s="693" t="s">
        <v>43</v>
      </c>
      <c r="D402" s="235" t="s">
        <v>1834</v>
      </c>
      <c r="E402" s="232" t="s">
        <v>148</v>
      </c>
      <c r="F402" s="693" t="s">
        <v>1853</v>
      </c>
      <c r="G402" s="230" t="s">
        <v>12</v>
      </c>
      <c r="H402" s="794" t="s">
        <v>7</v>
      </c>
      <c r="I402" s="235" t="s">
        <v>1824</v>
      </c>
      <c r="J402" s="262">
        <v>4.9382716049382713E-2</v>
      </c>
      <c r="K402" s="797"/>
    </row>
    <row r="403" spans="1:11" s="122" customFormat="1" ht="26.4">
      <c r="A403" s="261" t="s">
        <v>5</v>
      </c>
      <c r="B403" s="794" t="s">
        <v>2441</v>
      </c>
      <c r="C403" s="693" t="s">
        <v>43</v>
      </c>
      <c r="D403" s="235" t="s">
        <v>15</v>
      </c>
      <c r="E403" s="232" t="s">
        <v>148</v>
      </c>
      <c r="F403" s="693" t="s">
        <v>1853</v>
      </c>
      <c r="G403" s="230" t="s">
        <v>12</v>
      </c>
      <c r="H403" s="794" t="s">
        <v>7</v>
      </c>
      <c r="I403" s="235" t="s">
        <v>1824</v>
      </c>
      <c r="J403" s="262">
        <v>6.7796610169491525E-2</v>
      </c>
      <c r="K403" s="797"/>
    </row>
    <row r="404" spans="1:11" s="122" customFormat="1" ht="26.4">
      <c r="A404" s="261" t="s">
        <v>5</v>
      </c>
      <c r="B404" s="794" t="s">
        <v>2441</v>
      </c>
      <c r="C404" s="693" t="s">
        <v>1825</v>
      </c>
      <c r="D404" s="235" t="s">
        <v>2604</v>
      </c>
      <c r="E404" s="232" t="s">
        <v>148</v>
      </c>
      <c r="F404" s="693" t="s">
        <v>1853</v>
      </c>
      <c r="G404" s="230" t="s">
        <v>12</v>
      </c>
      <c r="H404" s="794" t="s">
        <v>7</v>
      </c>
      <c r="I404" s="235" t="s">
        <v>1824</v>
      </c>
      <c r="J404" s="262">
        <v>5.0847457627118647E-2</v>
      </c>
      <c r="K404" s="797"/>
    </row>
    <row r="405" spans="1:11" s="122" customFormat="1" ht="26.4">
      <c r="A405" s="261" t="s">
        <v>5</v>
      </c>
      <c r="B405" s="794" t="s">
        <v>2441</v>
      </c>
      <c r="C405" s="693" t="s">
        <v>1825</v>
      </c>
      <c r="D405" s="235" t="s">
        <v>15</v>
      </c>
      <c r="E405" s="232" t="s">
        <v>148</v>
      </c>
      <c r="F405" s="693" t="s">
        <v>1853</v>
      </c>
      <c r="G405" s="230" t="s">
        <v>12</v>
      </c>
      <c r="H405" s="794" t="s">
        <v>7</v>
      </c>
      <c r="I405" s="235" t="s">
        <v>1824</v>
      </c>
      <c r="J405" s="262">
        <v>0.23076923076923075</v>
      </c>
      <c r="K405" s="797"/>
    </row>
    <row r="406" spans="1:11" s="122" customFormat="1" ht="26.4">
      <c r="A406" s="261" t="s">
        <v>5</v>
      </c>
      <c r="B406" s="794" t="s">
        <v>2441</v>
      </c>
      <c r="C406" s="693" t="s">
        <v>1828</v>
      </c>
      <c r="D406" s="235" t="s">
        <v>1834</v>
      </c>
      <c r="E406" s="232" t="s">
        <v>148</v>
      </c>
      <c r="F406" s="693" t="s">
        <v>1853</v>
      </c>
      <c r="G406" s="230" t="s">
        <v>12</v>
      </c>
      <c r="H406" s="794" t="s">
        <v>7</v>
      </c>
      <c r="I406" s="235" t="s">
        <v>1824</v>
      </c>
      <c r="J406" s="262">
        <v>0.17647058823529413</v>
      </c>
      <c r="K406" s="797"/>
    </row>
    <row r="407" spans="1:11" s="122" customFormat="1" ht="26.4">
      <c r="A407" s="261" t="s">
        <v>5</v>
      </c>
      <c r="B407" s="794" t="s">
        <v>2441</v>
      </c>
      <c r="C407" s="693" t="s">
        <v>1828</v>
      </c>
      <c r="D407" s="235" t="s">
        <v>15</v>
      </c>
      <c r="E407" s="232" t="s">
        <v>148</v>
      </c>
      <c r="F407" s="693" t="s">
        <v>1853</v>
      </c>
      <c r="G407" s="230" t="s">
        <v>12</v>
      </c>
      <c r="H407" s="794" t="s">
        <v>7</v>
      </c>
      <c r="I407" s="235" t="s">
        <v>1824</v>
      </c>
      <c r="J407" s="262">
        <v>0.11724137931034483</v>
      </c>
      <c r="K407" s="797"/>
    </row>
    <row r="408" spans="1:11" s="122" customFormat="1" ht="26.4">
      <c r="A408" s="261" t="s">
        <v>5</v>
      </c>
      <c r="B408" s="794" t="s">
        <v>2441</v>
      </c>
      <c r="C408" s="693" t="s">
        <v>1828</v>
      </c>
      <c r="D408" s="235" t="s">
        <v>2433</v>
      </c>
      <c r="E408" s="232" t="s">
        <v>148</v>
      </c>
      <c r="F408" s="693" t="s">
        <v>1853</v>
      </c>
      <c r="G408" s="230" t="s">
        <v>12</v>
      </c>
      <c r="H408" s="794" t="s">
        <v>7</v>
      </c>
      <c r="I408" s="235" t="s">
        <v>1824</v>
      </c>
      <c r="J408" s="262">
        <v>0.22758620689655173</v>
      </c>
      <c r="K408" s="797"/>
    </row>
    <row r="409" spans="1:11" s="122" customFormat="1" ht="26.4">
      <c r="A409" s="261" t="s">
        <v>5</v>
      </c>
      <c r="B409" s="794" t="s">
        <v>2441</v>
      </c>
      <c r="C409" s="693" t="s">
        <v>1828</v>
      </c>
      <c r="D409" s="235" t="s">
        <v>2434</v>
      </c>
      <c r="E409" s="232" t="s">
        <v>148</v>
      </c>
      <c r="F409" s="693" t="s">
        <v>1853</v>
      </c>
      <c r="G409" s="230" t="s">
        <v>12</v>
      </c>
      <c r="H409" s="794" t="s">
        <v>7</v>
      </c>
      <c r="I409" s="235" t="s">
        <v>1824</v>
      </c>
      <c r="J409" s="262">
        <v>0.21600000000000003</v>
      </c>
      <c r="K409" s="797"/>
    </row>
    <row r="410" spans="1:11" s="122" customFormat="1" ht="26.4">
      <c r="A410" s="261" t="s">
        <v>5</v>
      </c>
      <c r="B410" s="794" t="s">
        <v>2441</v>
      </c>
      <c r="C410" s="693" t="s">
        <v>1829</v>
      </c>
      <c r="D410" s="235" t="s">
        <v>1834</v>
      </c>
      <c r="E410" s="232" t="s">
        <v>148</v>
      </c>
      <c r="F410" s="693" t="s">
        <v>1853</v>
      </c>
      <c r="G410" s="230" t="s">
        <v>12</v>
      </c>
      <c r="H410" s="794" t="s">
        <v>7</v>
      </c>
      <c r="I410" s="235" t="s">
        <v>1824</v>
      </c>
      <c r="J410" s="262">
        <v>0.125</v>
      </c>
      <c r="K410" s="797"/>
    </row>
    <row r="411" spans="1:11" s="122" customFormat="1" ht="26.4">
      <c r="A411" s="261" t="s">
        <v>5</v>
      </c>
      <c r="B411" s="794" t="s">
        <v>2441</v>
      </c>
      <c r="C411" s="693" t="s">
        <v>1829</v>
      </c>
      <c r="D411" s="235" t="s">
        <v>2602</v>
      </c>
      <c r="E411" s="232" t="s">
        <v>148</v>
      </c>
      <c r="F411" s="693" t="s">
        <v>1853</v>
      </c>
      <c r="G411" s="230" t="s">
        <v>12</v>
      </c>
      <c r="H411" s="794" t="s">
        <v>7</v>
      </c>
      <c r="I411" s="235" t="s">
        <v>1824</v>
      </c>
      <c r="J411" s="262">
        <v>0.56000000000000005</v>
      </c>
      <c r="K411" s="797"/>
    </row>
    <row r="412" spans="1:11" s="122" customFormat="1" ht="26.4">
      <c r="A412" s="261" t="s">
        <v>5</v>
      </c>
      <c r="B412" s="794" t="s">
        <v>2441</v>
      </c>
      <c r="C412" s="693" t="s">
        <v>1830</v>
      </c>
      <c r="D412" s="235" t="s">
        <v>2604</v>
      </c>
      <c r="E412" s="232" t="s">
        <v>148</v>
      </c>
      <c r="F412" s="693" t="s">
        <v>1853</v>
      </c>
      <c r="G412" s="230" t="s">
        <v>12</v>
      </c>
      <c r="H412" s="794" t="s">
        <v>7</v>
      </c>
      <c r="I412" s="235" t="s">
        <v>1824</v>
      </c>
      <c r="J412" s="262">
        <v>7.4999999999999997E-2</v>
      </c>
      <c r="K412" s="797"/>
    </row>
    <row r="413" spans="1:11" s="122" customFormat="1" ht="26.4">
      <c r="A413" s="261" t="s">
        <v>5</v>
      </c>
      <c r="B413" s="794" t="s">
        <v>2441</v>
      </c>
      <c r="C413" s="693" t="s">
        <v>1830</v>
      </c>
      <c r="D413" s="235" t="s">
        <v>2602</v>
      </c>
      <c r="E413" s="232" t="s">
        <v>148</v>
      </c>
      <c r="F413" s="693" t="s">
        <v>1853</v>
      </c>
      <c r="G413" s="230" t="s">
        <v>12</v>
      </c>
      <c r="H413" s="794" t="s">
        <v>7</v>
      </c>
      <c r="I413" s="235" t="s">
        <v>1824</v>
      </c>
      <c r="J413" s="262">
        <v>0.19354838709677419</v>
      </c>
      <c r="K413" s="797" t="s">
        <v>2605</v>
      </c>
    </row>
    <row r="414" spans="1:11" s="122" customFormat="1" ht="26.4">
      <c r="A414" s="261" t="s">
        <v>5</v>
      </c>
      <c r="B414" s="794" t="s">
        <v>2441</v>
      </c>
      <c r="C414" s="695" t="s">
        <v>1830</v>
      </c>
      <c r="D414" s="235" t="s">
        <v>2602</v>
      </c>
      <c r="E414" s="232" t="s">
        <v>148</v>
      </c>
      <c r="F414" s="693" t="s">
        <v>1853</v>
      </c>
      <c r="G414" s="230" t="s">
        <v>12</v>
      </c>
      <c r="H414" s="794" t="s">
        <v>7</v>
      </c>
      <c r="I414" s="235" t="s">
        <v>1824</v>
      </c>
      <c r="J414" s="262">
        <v>0.2</v>
      </c>
      <c r="K414" s="797"/>
    </row>
    <row r="415" spans="1:11" s="122" customFormat="1" ht="26.4">
      <c r="A415" s="261" t="s">
        <v>5</v>
      </c>
      <c r="B415" s="794" t="s">
        <v>2441</v>
      </c>
      <c r="C415" s="695" t="s">
        <v>1830</v>
      </c>
      <c r="D415" s="235" t="s">
        <v>2436</v>
      </c>
      <c r="E415" s="232" t="s">
        <v>148</v>
      </c>
      <c r="F415" s="693" t="s">
        <v>1853</v>
      </c>
      <c r="G415" s="230" t="s">
        <v>12</v>
      </c>
      <c r="H415" s="794" t="s">
        <v>7</v>
      </c>
      <c r="I415" s="235" t="s">
        <v>1824</v>
      </c>
      <c r="J415" s="262">
        <v>0.25</v>
      </c>
      <c r="K415" s="797" t="s">
        <v>2605</v>
      </c>
    </row>
    <row r="416" spans="1:11" s="122" customFormat="1" ht="26.4">
      <c r="A416" s="261" t="s">
        <v>5</v>
      </c>
      <c r="B416" s="794" t="s">
        <v>2441</v>
      </c>
      <c r="C416" s="693" t="s">
        <v>1832</v>
      </c>
      <c r="D416" s="235" t="s">
        <v>1835</v>
      </c>
      <c r="E416" s="232" t="s">
        <v>148</v>
      </c>
      <c r="F416" s="693" t="s">
        <v>1853</v>
      </c>
      <c r="G416" s="230" t="s">
        <v>12</v>
      </c>
      <c r="H416" s="794" t="s">
        <v>7</v>
      </c>
      <c r="I416" s="235" t="s">
        <v>1824</v>
      </c>
      <c r="J416" s="262">
        <v>4.9504950495049507E-2</v>
      </c>
      <c r="K416" s="797"/>
    </row>
    <row r="417" spans="1:11" s="122" customFormat="1" ht="26.4">
      <c r="A417" s="261" t="s">
        <v>5</v>
      </c>
      <c r="B417" s="794" t="s">
        <v>2441</v>
      </c>
      <c r="C417" s="693" t="s">
        <v>1832</v>
      </c>
      <c r="D417" s="235" t="s">
        <v>1834</v>
      </c>
      <c r="E417" s="232" t="s">
        <v>148</v>
      </c>
      <c r="F417" s="693" t="s">
        <v>1853</v>
      </c>
      <c r="G417" s="230" t="s">
        <v>12</v>
      </c>
      <c r="H417" s="794" t="s">
        <v>7</v>
      </c>
      <c r="I417" s="235" t="s">
        <v>1824</v>
      </c>
      <c r="J417" s="262">
        <v>4.6004842615012108E-2</v>
      </c>
      <c r="K417" s="797"/>
    </row>
    <row r="418" spans="1:11" s="122" customFormat="1" ht="26.4">
      <c r="A418" s="261" t="s">
        <v>5</v>
      </c>
      <c r="B418" s="794" t="s">
        <v>2441</v>
      </c>
      <c r="C418" s="693" t="s">
        <v>1832</v>
      </c>
      <c r="D418" s="235" t="s">
        <v>15</v>
      </c>
      <c r="E418" s="232" t="s">
        <v>148</v>
      </c>
      <c r="F418" s="693" t="s">
        <v>1853</v>
      </c>
      <c r="G418" s="230" t="s">
        <v>12</v>
      </c>
      <c r="H418" s="794" t="s">
        <v>7</v>
      </c>
      <c r="I418" s="235" t="s">
        <v>1824</v>
      </c>
      <c r="J418" s="262">
        <v>0.23076923076923075</v>
      </c>
      <c r="K418" s="797"/>
    </row>
    <row r="419" spans="1:11" s="122" customFormat="1" ht="26.4">
      <c r="A419" s="261" t="s">
        <v>5</v>
      </c>
      <c r="B419" s="794" t="s">
        <v>2441</v>
      </c>
      <c r="C419" s="693" t="s">
        <v>1833</v>
      </c>
      <c r="D419" s="235" t="s">
        <v>1834</v>
      </c>
      <c r="E419" s="232" t="s">
        <v>148</v>
      </c>
      <c r="F419" s="693" t="s">
        <v>1853</v>
      </c>
      <c r="G419" s="230" t="s">
        <v>12</v>
      </c>
      <c r="H419" s="794" t="s">
        <v>7</v>
      </c>
      <c r="I419" s="235" t="s">
        <v>1824</v>
      </c>
      <c r="J419" s="262">
        <v>0.1875</v>
      </c>
      <c r="K419" s="797"/>
    </row>
    <row r="420" spans="1:11" s="122" customFormat="1" ht="26.4">
      <c r="A420" s="261" t="s">
        <v>5</v>
      </c>
      <c r="B420" s="794" t="s">
        <v>2441</v>
      </c>
      <c r="C420" s="693" t="s">
        <v>1833</v>
      </c>
      <c r="D420" s="235" t="s">
        <v>15</v>
      </c>
      <c r="E420" s="232" t="s">
        <v>148</v>
      </c>
      <c r="F420" s="693" t="s">
        <v>1853</v>
      </c>
      <c r="G420" s="230" t="s">
        <v>12</v>
      </c>
      <c r="H420" s="794" t="s">
        <v>7</v>
      </c>
      <c r="I420" s="235" t="s">
        <v>1824</v>
      </c>
      <c r="J420" s="262">
        <v>0.11267605633802819</v>
      </c>
      <c r="K420" s="797"/>
    </row>
    <row r="421" spans="1:11" s="122" customFormat="1" ht="26.4">
      <c r="A421" s="261" t="s">
        <v>5</v>
      </c>
      <c r="B421" s="794" t="s">
        <v>2441</v>
      </c>
      <c r="C421" s="693" t="s">
        <v>1833</v>
      </c>
      <c r="D421" s="235" t="s">
        <v>2433</v>
      </c>
      <c r="E421" s="232" t="s">
        <v>148</v>
      </c>
      <c r="F421" s="693" t="s">
        <v>1853</v>
      </c>
      <c r="G421" s="230" t="s">
        <v>12</v>
      </c>
      <c r="H421" s="794" t="s">
        <v>7</v>
      </c>
      <c r="I421" s="235" t="s">
        <v>1824</v>
      </c>
      <c r="J421" s="262">
        <v>0.16455696202531644</v>
      </c>
      <c r="K421" s="797"/>
    </row>
    <row r="422" spans="1:11" s="122" customFormat="1" ht="26.4">
      <c r="A422" s="261" t="s">
        <v>5</v>
      </c>
      <c r="B422" s="794" t="s">
        <v>2441</v>
      </c>
      <c r="C422" s="693" t="s">
        <v>1833</v>
      </c>
      <c r="D422" s="235" t="s">
        <v>2435</v>
      </c>
      <c r="E422" s="232" t="s">
        <v>148</v>
      </c>
      <c r="F422" s="693" t="s">
        <v>1853</v>
      </c>
      <c r="G422" s="230" t="s">
        <v>12</v>
      </c>
      <c r="H422" s="794" t="s">
        <v>7</v>
      </c>
      <c r="I422" s="235" t="s">
        <v>1824</v>
      </c>
      <c r="J422" s="262">
        <v>0.79166666666666652</v>
      </c>
      <c r="K422" s="797"/>
    </row>
    <row r="423" spans="1:11" s="122" customFormat="1" ht="26.4">
      <c r="A423" s="261" t="s">
        <v>5</v>
      </c>
      <c r="B423" s="794" t="s">
        <v>2442</v>
      </c>
      <c r="C423" s="693" t="s">
        <v>1828</v>
      </c>
      <c r="D423" s="235" t="s">
        <v>2434</v>
      </c>
      <c r="E423" s="232" t="s">
        <v>148</v>
      </c>
      <c r="F423" s="693" t="s">
        <v>1853</v>
      </c>
      <c r="G423" s="230" t="s">
        <v>12</v>
      </c>
      <c r="H423" s="794" t="s">
        <v>7</v>
      </c>
      <c r="I423" s="235" t="s">
        <v>1824</v>
      </c>
      <c r="J423" s="262">
        <v>0.78947368421052633</v>
      </c>
      <c r="K423" s="797"/>
    </row>
    <row r="424" spans="1:11" s="122" customFormat="1" ht="26.4">
      <c r="A424" s="261" t="s">
        <v>5</v>
      </c>
      <c r="B424" s="794" t="s">
        <v>2442</v>
      </c>
      <c r="C424" s="693" t="s">
        <v>1828</v>
      </c>
      <c r="D424" s="235" t="s">
        <v>2430</v>
      </c>
      <c r="E424" s="232" t="s">
        <v>148</v>
      </c>
      <c r="F424" s="693" t="s">
        <v>1853</v>
      </c>
      <c r="G424" s="230" t="s">
        <v>12</v>
      </c>
      <c r="H424" s="794" t="s">
        <v>7</v>
      </c>
      <c r="I424" s="235" t="s">
        <v>1824</v>
      </c>
      <c r="J424" s="262">
        <v>0.78125</v>
      </c>
      <c r="K424" s="797"/>
    </row>
    <row r="425" spans="1:11" s="122" customFormat="1" ht="26.4">
      <c r="A425" s="261" t="s">
        <v>5</v>
      </c>
      <c r="B425" s="794" t="s">
        <v>2442</v>
      </c>
      <c r="C425" s="693" t="s">
        <v>1830</v>
      </c>
      <c r="D425" s="235" t="s">
        <v>2435</v>
      </c>
      <c r="E425" s="232" t="s">
        <v>148</v>
      </c>
      <c r="F425" s="693" t="s">
        <v>1853</v>
      </c>
      <c r="G425" s="230" t="s">
        <v>12</v>
      </c>
      <c r="H425" s="794" t="s">
        <v>7</v>
      </c>
      <c r="I425" s="235" t="s">
        <v>1824</v>
      </c>
      <c r="J425" s="262">
        <v>0.78125</v>
      </c>
      <c r="K425" s="797" t="s">
        <v>2605</v>
      </c>
    </row>
    <row r="426" spans="1:11" s="122" customFormat="1" ht="26.4">
      <c r="A426" s="261" t="s">
        <v>5</v>
      </c>
      <c r="B426" s="794" t="s">
        <v>2442</v>
      </c>
      <c r="C426" s="693" t="s">
        <v>1830</v>
      </c>
      <c r="D426" s="235" t="s">
        <v>2435</v>
      </c>
      <c r="E426" s="232" t="s">
        <v>148</v>
      </c>
      <c r="F426" s="693" t="s">
        <v>1853</v>
      </c>
      <c r="G426" s="230" t="s">
        <v>12</v>
      </c>
      <c r="H426" s="794" t="s">
        <v>7</v>
      </c>
      <c r="I426" s="235" t="s">
        <v>1824</v>
      </c>
      <c r="J426" s="262">
        <v>0.76470588235294112</v>
      </c>
      <c r="K426" s="797"/>
    </row>
    <row r="427" spans="1:11" s="122" customFormat="1" ht="26.4">
      <c r="A427" s="261" t="s">
        <v>5</v>
      </c>
      <c r="B427" s="794" t="s">
        <v>2442</v>
      </c>
      <c r="C427" s="693" t="s">
        <v>1830</v>
      </c>
      <c r="D427" s="235" t="s">
        <v>2430</v>
      </c>
      <c r="E427" s="232" t="s">
        <v>148</v>
      </c>
      <c r="F427" s="693" t="s">
        <v>1853</v>
      </c>
      <c r="G427" s="230" t="s">
        <v>12</v>
      </c>
      <c r="H427" s="794" t="s">
        <v>7</v>
      </c>
      <c r="I427" s="235" t="s">
        <v>1824</v>
      </c>
      <c r="J427" s="262">
        <v>0.7777777777777779</v>
      </c>
      <c r="K427" s="797" t="s">
        <v>2605</v>
      </c>
    </row>
    <row r="428" spans="1:11" s="122" customFormat="1" ht="26.4">
      <c r="A428" s="261" t="s">
        <v>5</v>
      </c>
      <c r="B428" s="794" t="s">
        <v>2442</v>
      </c>
      <c r="C428" s="693" t="s">
        <v>1833</v>
      </c>
      <c r="D428" s="235" t="s">
        <v>2430</v>
      </c>
      <c r="E428" s="232" t="s">
        <v>148</v>
      </c>
      <c r="F428" s="693" t="s">
        <v>1853</v>
      </c>
      <c r="G428" s="230" t="s">
        <v>12</v>
      </c>
      <c r="H428" s="794" t="s">
        <v>7</v>
      </c>
      <c r="I428" s="235" t="s">
        <v>1824</v>
      </c>
      <c r="J428" s="262">
        <v>0.7777777777777779</v>
      </c>
      <c r="K428" s="797"/>
    </row>
    <row r="429" spans="1:11" s="122" customFormat="1" ht="26.4">
      <c r="A429" s="261" t="s">
        <v>5</v>
      </c>
      <c r="B429" s="794" t="s">
        <v>2429</v>
      </c>
      <c r="C429" s="693" t="s">
        <v>43</v>
      </c>
      <c r="D429" s="235" t="s">
        <v>2440</v>
      </c>
      <c r="E429" s="232" t="s">
        <v>148</v>
      </c>
      <c r="F429" s="693" t="s">
        <v>1858</v>
      </c>
      <c r="G429" s="230" t="s">
        <v>12</v>
      </c>
      <c r="H429" s="794" t="s">
        <v>7</v>
      </c>
      <c r="I429" s="235" t="s">
        <v>1824</v>
      </c>
      <c r="J429" s="262">
        <v>7.407407407407407E-2</v>
      </c>
      <c r="K429" s="797"/>
    </row>
    <row r="430" spans="1:11" s="122" customFormat="1" ht="26.4">
      <c r="A430" s="261" t="s">
        <v>5</v>
      </c>
      <c r="B430" s="794" t="s">
        <v>2429</v>
      </c>
      <c r="C430" s="693" t="s">
        <v>43</v>
      </c>
      <c r="D430" s="235" t="s">
        <v>15</v>
      </c>
      <c r="E430" s="232" t="s">
        <v>148</v>
      </c>
      <c r="F430" s="693" t="s">
        <v>1858</v>
      </c>
      <c r="G430" s="230" t="s">
        <v>12</v>
      </c>
      <c r="H430" s="794" t="s">
        <v>7</v>
      </c>
      <c r="I430" s="235" t="s">
        <v>1824</v>
      </c>
      <c r="J430" s="262">
        <v>0.14093959731543623</v>
      </c>
      <c r="K430" s="797"/>
    </row>
    <row r="431" spans="1:11" s="122" customFormat="1" ht="26.4">
      <c r="A431" s="261" t="s">
        <v>5</v>
      </c>
      <c r="B431" s="794" t="s">
        <v>2429</v>
      </c>
      <c r="C431" s="693" t="s">
        <v>43</v>
      </c>
      <c r="D431" s="235" t="s">
        <v>2436</v>
      </c>
      <c r="E431" s="232" t="s">
        <v>148</v>
      </c>
      <c r="F431" s="693" t="s">
        <v>1858</v>
      </c>
      <c r="G431" s="230" t="s">
        <v>12</v>
      </c>
      <c r="H431" s="794" t="s">
        <v>7</v>
      </c>
      <c r="I431" s="235" t="s">
        <v>1824</v>
      </c>
      <c r="J431" s="262">
        <v>0.35714285714285715</v>
      </c>
      <c r="K431" s="797"/>
    </row>
    <row r="432" spans="1:11" s="122" customFormat="1" ht="26.4">
      <c r="A432" s="261" t="s">
        <v>5</v>
      </c>
      <c r="B432" s="794" t="s">
        <v>2429</v>
      </c>
      <c r="C432" s="693" t="s">
        <v>1825</v>
      </c>
      <c r="D432" s="235" t="s">
        <v>2437</v>
      </c>
      <c r="E432" s="232" t="s">
        <v>148</v>
      </c>
      <c r="F432" s="693" t="s">
        <v>1858</v>
      </c>
      <c r="G432" s="230" t="s">
        <v>12</v>
      </c>
      <c r="H432" s="794" t="s">
        <v>7</v>
      </c>
      <c r="I432" s="235" t="s">
        <v>1824</v>
      </c>
      <c r="J432" s="262">
        <v>4.6341463414634146E-2</v>
      </c>
      <c r="K432" s="797"/>
    </row>
    <row r="433" spans="1:11" s="122" customFormat="1" ht="26.4">
      <c r="A433" s="261" t="s">
        <v>5</v>
      </c>
      <c r="B433" s="794" t="s">
        <v>2429</v>
      </c>
      <c r="C433" s="693" t="s">
        <v>1825</v>
      </c>
      <c r="D433" s="235" t="s">
        <v>2439</v>
      </c>
      <c r="E433" s="232" t="s">
        <v>148</v>
      </c>
      <c r="F433" s="693" t="s">
        <v>1858</v>
      </c>
      <c r="G433" s="230" t="s">
        <v>12</v>
      </c>
      <c r="H433" s="794" t="s">
        <v>7</v>
      </c>
      <c r="I433" s="235" t="s">
        <v>1824</v>
      </c>
      <c r="J433" s="262">
        <v>0.33333333333333326</v>
      </c>
      <c r="K433" s="797"/>
    </row>
    <row r="434" spans="1:11" s="122" customFormat="1" ht="26.4">
      <c r="A434" s="261" t="s">
        <v>5</v>
      </c>
      <c r="B434" s="794" t="s">
        <v>2429</v>
      </c>
      <c r="C434" s="693" t="s">
        <v>1825</v>
      </c>
      <c r="D434" s="235" t="s">
        <v>15</v>
      </c>
      <c r="E434" s="232" t="s">
        <v>148</v>
      </c>
      <c r="F434" s="693" t="s">
        <v>1858</v>
      </c>
      <c r="G434" s="230" t="s">
        <v>12</v>
      </c>
      <c r="H434" s="794" t="s">
        <v>7</v>
      </c>
      <c r="I434" s="235" t="s">
        <v>1824</v>
      </c>
      <c r="J434" s="262">
        <v>0.11363636363636363</v>
      </c>
      <c r="K434" s="797"/>
    </row>
    <row r="435" spans="1:11" s="122" customFormat="1" ht="26.4">
      <c r="A435" s="261" t="s">
        <v>5</v>
      </c>
      <c r="B435" s="794" t="s">
        <v>2429</v>
      </c>
      <c r="C435" s="693" t="s">
        <v>1828</v>
      </c>
      <c r="D435" s="235" t="s">
        <v>15</v>
      </c>
      <c r="E435" s="232" t="s">
        <v>148</v>
      </c>
      <c r="F435" s="693" t="s">
        <v>1858</v>
      </c>
      <c r="G435" s="230" t="s">
        <v>12</v>
      </c>
      <c r="H435" s="794" t="s">
        <v>7</v>
      </c>
      <c r="I435" s="235" t="s">
        <v>1824</v>
      </c>
      <c r="J435" s="262">
        <v>0.14545454545454545</v>
      </c>
      <c r="K435" s="797"/>
    </row>
    <row r="436" spans="1:11" s="122" customFormat="1" ht="26.4">
      <c r="A436" s="261" t="s">
        <v>5</v>
      </c>
      <c r="B436" s="794" t="s">
        <v>2429</v>
      </c>
      <c r="C436" s="693" t="s">
        <v>1828</v>
      </c>
      <c r="D436" s="235" t="s">
        <v>2433</v>
      </c>
      <c r="E436" s="232" t="s">
        <v>148</v>
      </c>
      <c r="F436" s="693" t="s">
        <v>1858</v>
      </c>
      <c r="G436" s="230" t="s">
        <v>12</v>
      </c>
      <c r="H436" s="794" t="s">
        <v>7</v>
      </c>
      <c r="I436" s="235" t="s">
        <v>1824</v>
      </c>
      <c r="J436" s="262">
        <v>0.26027397260273971</v>
      </c>
      <c r="K436" s="797"/>
    </row>
    <row r="437" spans="1:11" s="122" customFormat="1" ht="26.4">
      <c r="A437" s="261" t="s">
        <v>5</v>
      </c>
      <c r="B437" s="794" t="s">
        <v>2429</v>
      </c>
      <c r="C437" s="693" t="s">
        <v>1828</v>
      </c>
      <c r="D437" s="235" t="s">
        <v>2434</v>
      </c>
      <c r="E437" s="232" t="s">
        <v>148</v>
      </c>
      <c r="F437" s="693" t="s">
        <v>1858</v>
      </c>
      <c r="G437" s="230" t="s">
        <v>12</v>
      </c>
      <c r="H437" s="794" t="s">
        <v>7</v>
      </c>
      <c r="I437" s="235" t="s">
        <v>1824</v>
      </c>
      <c r="J437" s="262">
        <v>0.47959183673469385</v>
      </c>
      <c r="K437" s="797"/>
    </row>
    <row r="438" spans="1:11" s="122" customFormat="1" ht="26.4">
      <c r="A438" s="261" t="s">
        <v>5</v>
      </c>
      <c r="B438" s="794" t="s">
        <v>2429</v>
      </c>
      <c r="C438" s="693" t="s">
        <v>1828</v>
      </c>
      <c r="D438" s="235" t="s">
        <v>2430</v>
      </c>
      <c r="E438" s="232" t="s">
        <v>148</v>
      </c>
      <c r="F438" s="693" t="s">
        <v>1858</v>
      </c>
      <c r="G438" s="230" t="s">
        <v>12</v>
      </c>
      <c r="H438" s="794" t="s">
        <v>7</v>
      </c>
      <c r="I438" s="235" t="s">
        <v>1824</v>
      </c>
      <c r="J438" s="262">
        <v>0.7857142857142857</v>
      </c>
      <c r="K438" s="797"/>
    </row>
    <row r="439" spans="1:11" s="122" customFormat="1" ht="26.4">
      <c r="A439" s="261" t="s">
        <v>5</v>
      </c>
      <c r="B439" s="795" t="s">
        <v>2429</v>
      </c>
      <c r="C439" s="693" t="s">
        <v>1829</v>
      </c>
      <c r="D439" s="235" t="s">
        <v>2439</v>
      </c>
      <c r="E439" s="232" t="s">
        <v>148</v>
      </c>
      <c r="F439" s="693" t="s">
        <v>1858</v>
      </c>
      <c r="G439" s="230" t="s">
        <v>12</v>
      </c>
      <c r="H439" s="794" t="s">
        <v>7</v>
      </c>
      <c r="I439" s="235" t="s">
        <v>1824</v>
      </c>
      <c r="J439" s="262">
        <v>0.08</v>
      </c>
      <c r="K439" s="797"/>
    </row>
    <row r="440" spans="1:11" s="122" customFormat="1" ht="26.4">
      <c r="A440" s="261" t="s">
        <v>5</v>
      </c>
      <c r="B440" s="794" t="s">
        <v>2429</v>
      </c>
      <c r="C440" s="693" t="s">
        <v>1829</v>
      </c>
      <c r="D440" s="235" t="s">
        <v>15</v>
      </c>
      <c r="E440" s="232" t="s">
        <v>148</v>
      </c>
      <c r="F440" s="693" t="s">
        <v>1858</v>
      </c>
      <c r="G440" s="230" t="s">
        <v>12</v>
      </c>
      <c r="H440" s="794" t="s">
        <v>7</v>
      </c>
      <c r="I440" s="235" t="s">
        <v>1824</v>
      </c>
      <c r="J440" s="262">
        <v>0.12727272727272726</v>
      </c>
      <c r="K440" s="797"/>
    </row>
    <row r="441" spans="1:11" s="122" customFormat="1" ht="26.4">
      <c r="A441" s="261" t="s">
        <v>5</v>
      </c>
      <c r="B441" s="795" t="s">
        <v>2429</v>
      </c>
      <c r="C441" s="693" t="s">
        <v>1830</v>
      </c>
      <c r="D441" s="235" t="s">
        <v>2440</v>
      </c>
      <c r="E441" s="232" t="s">
        <v>148</v>
      </c>
      <c r="F441" s="693" t="s">
        <v>1858</v>
      </c>
      <c r="G441" s="230" t="s">
        <v>12</v>
      </c>
      <c r="H441" s="794" t="s">
        <v>7</v>
      </c>
      <c r="I441" s="235" t="s">
        <v>1824</v>
      </c>
      <c r="J441" s="262">
        <v>8.8235294117647065E-2</v>
      </c>
      <c r="K441" s="797"/>
    </row>
    <row r="442" spans="1:11" s="122" customFormat="1" ht="26.4">
      <c r="A442" s="261" t="s">
        <v>5</v>
      </c>
      <c r="B442" s="795" t="s">
        <v>2429</v>
      </c>
      <c r="C442" s="693" t="s">
        <v>1830</v>
      </c>
      <c r="D442" s="235" t="s">
        <v>15</v>
      </c>
      <c r="E442" s="232" t="s">
        <v>148</v>
      </c>
      <c r="F442" s="693" t="s">
        <v>1858</v>
      </c>
      <c r="G442" s="230" t="s">
        <v>12</v>
      </c>
      <c r="H442" s="794" t="s">
        <v>7</v>
      </c>
      <c r="I442" s="235" t="s">
        <v>1824</v>
      </c>
      <c r="J442" s="262">
        <v>0.16666666666666663</v>
      </c>
      <c r="K442" s="797"/>
    </row>
    <row r="443" spans="1:11" s="122" customFormat="1" ht="26.4">
      <c r="A443" s="261" t="s">
        <v>5</v>
      </c>
      <c r="B443" s="794" t="s">
        <v>2429</v>
      </c>
      <c r="C443" s="693" t="s">
        <v>1830</v>
      </c>
      <c r="D443" s="235" t="s">
        <v>2433</v>
      </c>
      <c r="E443" s="232" t="s">
        <v>148</v>
      </c>
      <c r="F443" s="693" t="s">
        <v>1858</v>
      </c>
      <c r="G443" s="230" t="s">
        <v>12</v>
      </c>
      <c r="H443" s="794" t="s">
        <v>7</v>
      </c>
      <c r="I443" s="235" t="s">
        <v>1824</v>
      </c>
      <c r="J443" s="262">
        <v>0.2857142857142857</v>
      </c>
      <c r="K443" s="797"/>
    </row>
    <row r="444" spans="1:11" s="122" customFormat="1" ht="26.4">
      <c r="A444" s="261" t="s">
        <v>5</v>
      </c>
      <c r="B444" s="795" t="s">
        <v>2429</v>
      </c>
      <c r="C444" s="693" t="s">
        <v>1830</v>
      </c>
      <c r="D444" s="235" t="s">
        <v>2435</v>
      </c>
      <c r="E444" s="232" t="s">
        <v>148</v>
      </c>
      <c r="F444" s="693" t="s">
        <v>1858</v>
      </c>
      <c r="G444" s="230" t="s">
        <v>12</v>
      </c>
      <c r="H444" s="794" t="s">
        <v>7</v>
      </c>
      <c r="I444" s="235" t="s">
        <v>1824</v>
      </c>
      <c r="J444" s="262">
        <v>0.55882352941176472</v>
      </c>
      <c r="K444" s="797" t="s">
        <v>2605</v>
      </c>
    </row>
    <row r="445" spans="1:11" s="122" customFormat="1" ht="26.4">
      <c r="A445" s="261" t="s">
        <v>5</v>
      </c>
      <c r="B445" s="795" t="s">
        <v>2429</v>
      </c>
      <c r="C445" s="693" t="s">
        <v>1830</v>
      </c>
      <c r="D445" s="235" t="s">
        <v>2434</v>
      </c>
      <c r="E445" s="232" t="s">
        <v>148</v>
      </c>
      <c r="F445" s="693" t="s">
        <v>1858</v>
      </c>
      <c r="G445" s="230" t="s">
        <v>12</v>
      </c>
      <c r="H445" s="794" t="s">
        <v>7</v>
      </c>
      <c r="I445" s="235" t="s">
        <v>1824</v>
      </c>
      <c r="J445" s="262">
        <v>0.40625</v>
      </c>
      <c r="K445" s="797"/>
    </row>
    <row r="446" spans="1:11" s="122" customFormat="1" ht="26.4">
      <c r="A446" s="261" t="s">
        <v>5</v>
      </c>
      <c r="B446" s="794" t="s">
        <v>2429</v>
      </c>
      <c r="C446" s="693" t="s">
        <v>1831</v>
      </c>
      <c r="D446" s="235" t="s">
        <v>2435</v>
      </c>
      <c r="E446" s="232" t="s">
        <v>148</v>
      </c>
      <c r="F446" s="693" t="s">
        <v>1858</v>
      </c>
      <c r="G446" s="230" t="s">
        <v>12</v>
      </c>
      <c r="H446" s="794" t="s">
        <v>7</v>
      </c>
      <c r="I446" s="235" t="s">
        <v>1824</v>
      </c>
      <c r="J446" s="262">
        <v>0.71186440677966101</v>
      </c>
      <c r="K446" s="797"/>
    </row>
    <row r="447" spans="1:11" s="122" customFormat="1" ht="26.4">
      <c r="A447" s="261" t="s">
        <v>5</v>
      </c>
      <c r="B447" s="795" t="s">
        <v>2429</v>
      </c>
      <c r="C447" s="693" t="s">
        <v>1832</v>
      </c>
      <c r="D447" s="235" t="s">
        <v>2437</v>
      </c>
      <c r="E447" s="232" t="s">
        <v>148</v>
      </c>
      <c r="F447" s="693" t="s">
        <v>1858</v>
      </c>
      <c r="G447" s="230" t="s">
        <v>12</v>
      </c>
      <c r="H447" s="794" t="s">
        <v>7</v>
      </c>
      <c r="I447" s="235" t="s">
        <v>1824</v>
      </c>
      <c r="J447" s="262">
        <v>4.5148895292987511E-2</v>
      </c>
      <c r="K447" s="797"/>
    </row>
    <row r="448" spans="1:11" s="122" customFormat="1" ht="26.4">
      <c r="A448" s="261" t="s">
        <v>5</v>
      </c>
      <c r="B448" s="794" t="s">
        <v>2429</v>
      </c>
      <c r="C448" s="693" t="s">
        <v>1832</v>
      </c>
      <c r="D448" s="235" t="s">
        <v>2439</v>
      </c>
      <c r="E448" s="232" t="s">
        <v>148</v>
      </c>
      <c r="F448" s="693" t="s">
        <v>1858</v>
      </c>
      <c r="G448" s="230" t="s">
        <v>12</v>
      </c>
      <c r="H448" s="794" t="s">
        <v>7</v>
      </c>
      <c r="I448" s="235" t="s">
        <v>1824</v>
      </c>
      <c r="J448" s="262">
        <v>0.1176470588235294</v>
      </c>
      <c r="K448" s="797"/>
    </row>
    <row r="449" spans="1:11" s="122" customFormat="1" ht="26.4">
      <c r="A449" s="261" t="s">
        <v>5</v>
      </c>
      <c r="B449" s="794" t="s">
        <v>2429</v>
      </c>
      <c r="C449" s="693" t="s">
        <v>1832</v>
      </c>
      <c r="D449" s="235" t="s">
        <v>15</v>
      </c>
      <c r="E449" s="232" t="s">
        <v>148</v>
      </c>
      <c r="F449" s="693" t="s">
        <v>1858</v>
      </c>
      <c r="G449" s="230" t="s">
        <v>12</v>
      </c>
      <c r="H449" s="794" t="s">
        <v>7</v>
      </c>
      <c r="I449" s="235" t="s">
        <v>1824</v>
      </c>
      <c r="J449" s="262">
        <v>0.1875</v>
      </c>
      <c r="K449" s="797"/>
    </row>
    <row r="450" spans="1:11" s="122" customFormat="1" ht="26.4">
      <c r="A450" s="261" t="s">
        <v>5</v>
      </c>
      <c r="B450" s="794" t="s">
        <v>2429</v>
      </c>
      <c r="C450" s="693" t="s">
        <v>1833</v>
      </c>
      <c r="D450" s="235" t="s">
        <v>2440</v>
      </c>
      <c r="E450" s="232" t="s">
        <v>148</v>
      </c>
      <c r="F450" s="693" t="s">
        <v>1858</v>
      </c>
      <c r="G450" s="230" t="s">
        <v>12</v>
      </c>
      <c r="H450" s="794" t="s">
        <v>7</v>
      </c>
      <c r="I450" s="235" t="s">
        <v>1824</v>
      </c>
      <c r="J450" s="262">
        <v>0.27777777777777779</v>
      </c>
      <c r="K450" s="797"/>
    </row>
    <row r="451" spans="1:11" s="122" customFormat="1" ht="26.4">
      <c r="A451" s="261" t="s">
        <v>5</v>
      </c>
      <c r="B451" s="795" t="s">
        <v>2429</v>
      </c>
      <c r="C451" s="693" t="s">
        <v>1833</v>
      </c>
      <c r="D451" s="235" t="s">
        <v>15</v>
      </c>
      <c r="E451" s="232" t="s">
        <v>148</v>
      </c>
      <c r="F451" s="693" t="s">
        <v>1858</v>
      </c>
      <c r="G451" s="230" t="s">
        <v>12</v>
      </c>
      <c r="H451" s="794" t="s">
        <v>7</v>
      </c>
      <c r="I451" s="235" t="s">
        <v>1824</v>
      </c>
      <c r="J451" s="262">
        <v>0.11578947368421053</v>
      </c>
      <c r="K451" s="797"/>
    </row>
    <row r="452" spans="1:11" s="122" customFormat="1" ht="26.4">
      <c r="A452" s="261" t="s">
        <v>5</v>
      </c>
      <c r="B452" s="794" t="s">
        <v>2429</v>
      </c>
      <c r="C452" s="693" t="s">
        <v>1833</v>
      </c>
      <c r="D452" s="235" t="s">
        <v>2433</v>
      </c>
      <c r="E452" s="232" t="s">
        <v>148</v>
      </c>
      <c r="F452" s="693" t="s">
        <v>1858</v>
      </c>
      <c r="G452" s="230" t="s">
        <v>12</v>
      </c>
      <c r="H452" s="794" t="s">
        <v>7</v>
      </c>
      <c r="I452" s="235" t="s">
        <v>1824</v>
      </c>
      <c r="J452" s="262">
        <v>0.20618556701030927</v>
      </c>
      <c r="K452" s="797"/>
    </row>
    <row r="453" spans="1:11" s="122" customFormat="1" ht="26.4">
      <c r="A453" s="261" t="s">
        <v>5</v>
      </c>
      <c r="B453" s="794" t="s">
        <v>2429</v>
      </c>
      <c r="C453" s="693" t="s">
        <v>1833</v>
      </c>
      <c r="D453" s="235" t="s">
        <v>2434</v>
      </c>
      <c r="E453" s="232" t="s">
        <v>148</v>
      </c>
      <c r="F453" s="693" t="s">
        <v>1858</v>
      </c>
      <c r="G453" s="230" t="s">
        <v>12</v>
      </c>
      <c r="H453" s="794" t="s">
        <v>7</v>
      </c>
      <c r="I453" s="235" t="s">
        <v>1824</v>
      </c>
      <c r="J453" s="262">
        <v>0.47142857142857136</v>
      </c>
      <c r="K453" s="797"/>
    </row>
    <row r="454" spans="1:11" s="122" customFormat="1" ht="26.4">
      <c r="A454" s="261" t="s">
        <v>5</v>
      </c>
      <c r="B454" s="794" t="s">
        <v>2431</v>
      </c>
      <c r="C454" s="693" t="s">
        <v>1829</v>
      </c>
      <c r="D454" s="235" t="s">
        <v>2440</v>
      </c>
      <c r="E454" s="232" t="s">
        <v>148</v>
      </c>
      <c r="F454" s="693" t="s">
        <v>1858</v>
      </c>
      <c r="G454" s="230" t="s">
        <v>12</v>
      </c>
      <c r="H454" s="794" t="s">
        <v>7</v>
      </c>
      <c r="I454" s="235" t="s">
        <v>1824</v>
      </c>
      <c r="J454" s="262">
        <v>0.21428571428571427</v>
      </c>
      <c r="K454" s="797" t="s">
        <v>2607</v>
      </c>
    </row>
    <row r="455" spans="1:11" s="122" customFormat="1" ht="26.4">
      <c r="A455" s="261" t="s">
        <v>5</v>
      </c>
      <c r="B455" s="794" t="s">
        <v>2431</v>
      </c>
      <c r="C455" s="693" t="s">
        <v>1830</v>
      </c>
      <c r="D455" s="235" t="s">
        <v>2440</v>
      </c>
      <c r="E455" s="232" t="s">
        <v>148</v>
      </c>
      <c r="F455" s="693" t="s">
        <v>1858</v>
      </c>
      <c r="G455" s="230" t="s">
        <v>12</v>
      </c>
      <c r="H455" s="794" t="s">
        <v>7</v>
      </c>
      <c r="I455" s="235" t="s">
        <v>1824</v>
      </c>
      <c r="J455" s="262">
        <v>7.1428571428571425E-2</v>
      </c>
      <c r="K455" s="797" t="s">
        <v>2607</v>
      </c>
    </row>
    <row r="456" spans="1:11" s="122" customFormat="1" ht="26.4">
      <c r="A456" s="261" t="s">
        <v>5</v>
      </c>
      <c r="B456" s="794" t="s">
        <v>2431</v>
      </c>
      <c r="C456" s="693" t="s">
        <v>1830</v>
      </c>
      <c r="D456" s="235" t="s">
        <v>15</v>
      </c>
      <c r="E456" s="232" t="s">
        <v>148</v>
      </c>
      <c r="F456" s="693" t="s">
        <v>1858</v>
      </c>
      <c r="G456" s="230" t="s">
        <v>12</v>
      </c>
      <c r="H456" s="794" t="s">
        <v>7</v>
      </c>
      <c r="I456" s="235" t="s">
        <v>1824</v>
      </c>
      <c r="J456" s="262">
        <v>9.0909090909090912E-2</v>
      </c>
      <c r="K456" s="797" t="s">
        <v>2607</v>
      </c>
    </row>
    <row r="457" spans="1:11" s="122" customFormat="1" ht="26.4">
      <c r="A457" s="261" t="s">
        <v>5</v>
      </c>
      <c r="B457" s="794" t="s">
        <v>2431</v>
      </c>
      <c r="C457" s="693" t="s">
        <v>1830</v>
      </c>
      <c r="D457" s="235" t="s">
        <v>2435</v>
      </c>
      <c r="E457" s="232" t="s">
        <v>148</v>
      </c>
      <c r="F457" s="693" t="s">
        <v>1858</v>
      </c>
      <c r="G457" s="230" t="s">
        <v>12</v>
      </c>
      <c r="H457" s="794" t="s">
        <v>7</v>
      </c>
      <c r="I457" s="235" t="s">
        <v>1824</v>
      </c>
      <c r="J457" s="262">
        <v>0.45454545454545453</v>
      </c>
      <c r="K457" s="797" t="s">
        <v>2607</v>
      </c>
    </row>
    <row r="458" spans="1:11" s="122" customFormat="1" ht="26.4">
      <c r="A458" s="261" t="s">
        <v>5</v>
      </c>
      <c r="B458" s="794" t="s">
        <v>2431</v>
      </c>
      <c r="C458" s="693" t="s">
        <v>1832</v>
      </c>
      <c r="D458" s="235" t="s">
        <v>2438</v>
      </c>
      <c r="E458" s="232" t="s">
        <v>148</v>
      </c>
      <c r="F458" s="693" t="s">
        <v>1858</v>
      </c>
      <c r="G458" s="230" t="s">
        <v>12</v>
      </c>
      <c r="H458" s="794" t="s">
        <v>7</v>
      </c>
      <c r="I458" s="235" t="s">
        <v>1824</v>
      </c>
      <c r="J458" s="262">
        <v>5.7777777777777775E-2</v>
      </c>
      <c r="K458" s="797" t="s">
        <v>2607</v>
      </c>
    </row>
    <row r="459" spans="1:11" s="122" customFormat="1" ht="26.4">
      <c r="A459" s="261" t="s">
        <v>5</v>
      </c>
      <c r="B459" s="794" t="s">
        <v>2431</v>
      </c>
      <c r="C459" s="693" t="s">
        <v>1833</v>
      </c>
      <c r="D459" s="235" t="s">
        <v>2602</v>
      </c>
      <c r="E459" s="232" t="s">
        <v>148</v>
      </c>
      <c r="F459" s="693" t="s">
        <v>1858</v>
      </c>
      <c r="G459" s="230" t="s">
        <v>12</v>
      </c>
      <c r="H459" s="794" t="s">
        <v>7</v>
      </c>
      <c r="I459" s="235" t="s">
        <v>1824</v>
      </c>
      <c r="J459" s="262">
        <v>0.23076923076923075</v>
      </c>
      <c r="K459" s="797" t="s">
        <v>2607</v>
      </c>
    </row>
    <row r="460" spans="1:11" s="122" customFormat="1" ht="26.4">
      <c r="A460" s="261" t="s">
        <v>5</v>
      </c>
      <c r="B460" s="794" t="s">
        <v>2432</v>
      </c>
      <c r="C460" s="693" t="s">
        <v>1830</v>
      </c>
      <c r="D460" s="235" t="s">
        <v>2602</v>
      </c>
      <c r="E460" s="232" t="s">
        <v>148</v>
      </c>
      <c r="F460" s="693" t="s">
        <v>1858</v>
      </c>
      <c r="G460" s="230" t="s">
        <v>12</v>
      </c>
      <c r="H460" s="794" t="s">
        <v>7</v>
      </c>
      <c r="I460" s="235" t="s">
        <v>1824</v>
      </c>
      <c r="J460" s="262">
        <v>0.1875</v>
      </c>
      <c r="K460" s="797" t="s">
        <v>2609</v>
      </c>
    </row>
    <row r="461" spans="1:11" s="122" customFormat="1" ht="26.4">
      <c r="A461" s="261" t="s">
        <v>5</v>
      </c>
      <c r="B461" s="794" t="s">
        <v>2441</v>
      </c>
      <c r="C461" s="693" t="s">
        <v>43</v>
      </c>
      <c r="D461" s="235" t="s">
        <v>1834</v>
      </c>
      <c r="E461" s="232" t="s">
        <v>148</v>
      </c>
      <c r="F461" s="693" t="s">
        <v>1858</v>
      </c>
      <c r="G461" s="230" t="s">
        <v>12</v>
      </c>
      <c r="H461" s="794" t="s">
        <v>7</v>
      </c>
      <c r="I461" s="235" t="s">
        <v>1824</v>
      </c>
      <c r="J461" s="262">
        <v>4.9382716049382713E-2</v>
      </c>
      <c r="K461" s="797"/>
    </row>
    <row r="462" spans="1:11" s="122" customFormat="1" ht="26.4">
      <c r="A462" s="261" t="s">
        <v>5</v>
      </c>
      <c r="B462" s="794" t="s">
        <v>2441</v>
      </c>
      <c r="C462" s="693" t="s">
        <v>43</v>
      </c>
      <c r="D462" s="235" t="s">
        <v>15</v>
      </c>
      <c r="E462" s="232" t="s">
        <v>148</v>
      </c>
      <c r="F462" s="693" t="s">
        <v>1858</v>
      </c>
      <c r="G462" s="230" t="s">
        <v>12</v>
      </c>
      <c r="H462" s="794" t="s">
        <v>7</v>
      </c>
      <c r="I462" s="235" t="s">
        <v>1824</v>
      </c>
      <c r="J462" s="262">
        <v>6.7796610169491525E-2</v>
      </c>
      <c r="K462" s="797"/>
    </row>
    <row r="463" spans="1:11" s="122" customFormat="1" ht="26.4">
      <c r="A463" s="261" t="s">
        <v>5</v>
      </c>
      <c r="B463" s="794" t="s">
        <v>2441</v>
      </c>
      <c r="C463" s="693" t="s">
        <v>1825</v>
      </c>
      <c r="D463" s="235" t="s">
        <v>2604</v>
      </c>
      <c r="E463" s="232" t="s">
        <v>148</v>
      </c>
      <c r="F463" s="693" t="s">
        <v>1858</v>
      </c>
      <c r="G463" s="230" t="s">
        <v>12</v>
      </c>
      <c r="H463" s="794" t="s">
        <v>7</v>
      </c>
      <c r="I463" s="235" t="s">
        <v>1824</v>
      </c>
      <c r="J463" s="262">
        <v>5.0847457627118647E-2</v>
      </c>
      <c r="K463" s="797"/>
    </row>
    <row r="464" spans="1:11" s="122" customFormat="1" ht="26.4">
      <c r="A464" s="261" t="s">
        <v>5</v>
      </c>
      <c r="B464" s="794" t="s">
        <v>2441</v>
      </c>
      <c r="C464" s="693" t="s">
        <v>1825</v>
      </c>
      <c r="D464" s="235" t="s">
        <v>15</v>
      </c>
      <c r="E464" s="232" t="s">
        <v>148</v>
      </c>
      <c r="F464" s="693" t="s">
        <v>1858</v>
      </c>
      <c r="G464" s="230" t="s">
        <v>12</v>
      </c>
      <c r="H464" s="794" t="s">
        <v>7</v>
      </c>
      <c r="I464" s="235" t="s">
        <v>1824</v>
      </c>
      <c r="J464" s="262">
        <v>0.23076923076923075</v>
      </c>
      <c r="K464" s="797"/>
    </row>
    <row r="465" spans="1:11" s="122" customFormat="1" ht="26.4">
      <c r="A465" s="261" t="s">
        <v>5</v>
      </c>
      <c r="B465" s="794" t="s">
        <v>2441</v>
      </c>
      <c r="C465" s="693" t="s">
        <v>1828</v>
      </c>
      <c r="D465" s="235" t="s">
        <v>1834</v>
      </c>
      <c r="E465" s="232" t="s">
        <v>148</v>
      </c>
      <c r="F465" s="693" t="s">
        <v>1858</v>
      </c>
      <c r="G465" s="230" t="s">
        <v>12</v>
      </c>
      <c r="H465" s="794" t="s">
        <v>7</v>
      </c>
      <c r="I465" s="235" t="s">
        <v>1824</v>
      </c>
      <c r="J465" s="262">
        <v>0.17647058823529413</v>
      </c>
      <c r="K465" s="797"/>
    </row>
    <row r="466" spans="1:11" s="122" customFormat="1" ht="26.4">
      <c r="A466" s="261" t="s">
        <v>5</v>
      </c>
      <c r="B466" s="794" t="s">
        <v>2441</v>
      </c>
      <c r="C466" s="693" t="s">
        <v>1828</v>
      </c>
      <c r="D466" s="235" t="s">
        <v>15</v>
      </c>
      <c r="E466" s="232" t="s">
        <v>148</v>
      </c>
      <c r="F466" s="693" t="s">
        <v>1858</v>
      </c>
      <c r="G466" s="230" t="s">
        <v>12</v>
      </c>
      <c r="H466" s="794" t="s">
        <v>7</v>
      </c>
      <c r="I466" s="235" t="s">
        <v>1824</v>
      </c>
      <c r="J466" s="262">
        <v>0.11724137931034483</v>
      </c>
      <c r="K466" s="797"/>
    </row>
    <row r="467" spans="1:11" s="122" customFormat="1" ht="26.4">
      <c r="A467" s="261" t="s">
        <v>5</v>
      </c>
      <c r="B467" s="794" t="s">
        <v>2441</v>
      </c>
      <c r="C467" s="693" t="s">
        <v>1828</v>
      </c>
      <c r="D467" s="235" t="s">
        <v>2433</v>
      </c>
      <c r="E467" s="232" t="s">
        <v>148</v>
      </c>
      <c r="F467" s="693" t="s">
        <v>1858</v>
      </c>
      <c r="G467" s="230" t="s">
        <v>12</v>
      </c>
      <c r="H467" s="794" t="s">
        <v>7</v>
      </c>
      <c r="I467" s="235" t="s">
        <v>1824</v>
      </c>
      <c r="J467" s="262">
        <v>0.22758620689655173</v>
      </c>
      <c r="K467" s="797"/>
    </row>
    <row r="468" spans="1:11" s="122" customFormat="1" ht="26.4">
      <c r="A468" s="261" t="s">
        <v>5</v>
      </c>
      <c r="B468" s="794" t="s">
        <v>2441</v>
      </c>
      <c r="C468" s="693" t="s">
        <v>1828</v>
      </c>
      <c r="D468" s="235" t="s">
        <v>2434</v>
      </c>
      <c r="E468" s="232" t="s">
        <v>148</v>
      </c>
      <c r="F468" s="693" t="s">
        <v>1858</v>
      </c>
      <c r="G468" s="230" t="s">
        <v>12</v>
      </c>
      <c r="H468" s="794" t="s">
        <v>7</v>
      </c>
      <c r="I468" s="235" t="s">
        <v>1824</v>
      </c>
      <c r="J468" s="262">
        <v>0.21600000000000003</v>
      </c>
      <c r="K468" s="797"/>
    </row>
    <row r="469" spans="1:11" s="122" customFormat="1" ht="26.4">
      <c r="A469" s="261" t="s">
        <v>5</v>
      </c>
      <c r="B469" s="794" t="s">
        <v>2441</v>
      </c>
      <c r="C469" s="693" t="s">
        <v>1829</v>
      </c>
      <c r="D469" s="235" t="s">
        <v>1834</v>
      </c>
      <c r="E469" s="232" t="s">
        <v>148</v>
      </c>
      <c r="F469" s="693" t="s">
        <v>1858</v>
      </c>
      <c r="G469" s="230" t="s">
        <v>12</v>
      </c>
      <c r="H469" s="794" t="s">
        <v>7</v>
      </c>
      <c r="I469" s="235" t="s">
        <v>1824</v>
      </c>
      <c r="J469" s="262">
        <v>0.125</v>
      </c>
      <c r="K469" s="797"/>
    </row>
    <row r="470" spans="1:11" s="122" customFormat="1" ht="26.4">
      <c r="A470" s="261" t="s">
        <v>5</v>
      </c>
      <c r="B470" s="794" t="s">
        <v>2441</v>
      </c>
      <c r="C470" s="693" t="s">
        <v>1829</v>
      </c>
      <c r="D470" s="235" t="s">
        <v>2602</v>
      </c>
      <c r="E470" s="232" t="s">
        <v>148</v>
      </c>
      <c r="F470" s="693" t="s">
        <v>1858</v>
      </c>
      <c r="G470" s="230" t="s">
        <v>12</v>
      </c>
      <c r="H470" s="794" t="s">
        <v>7</v>
      </c>
      <c r="I470" s="235" t="s">
        <v>1824</v>
      </c>
      <c r="J470" s="262">
        <v>0.56000000000000005</v>
      </c>
      <c r="K470" s="797"/>
    </row>
    <row r="471" spans="1:11" s="122" customFormat="1" ht="26.4">
      <c r="A471" s="261" t="s">
        <v>5</v>
      </c>
      <c r="B471" s="794" t="s">
        <v>2441</v>
      </c>
      <c r="C471" s="693" t="s">
        <v>1830</v>
      </c>
      <c r="D471" s="235" t="s">
        <v>2604</v>
      </c>
      <c r="E471" s="232" t="s">
        <v>148</v>
      </c>
      <c r="F471" s="693" t="s">
        <v>1858</v>
      </c>
      <c r="G471" s="230" t="s">
        <v>12</v>
      </c>
      <c r="H471" s="794" t="s">
        <v>7</v>
      </c>
      <c r="I471" s="235" t="s">
        <v>1824</v>
      </c>
      <c r="J471" s="262">
        <v>7.4999999999999997E-2</v>
      </c>
      <c r="K471" s="797"/>
    </row>
    <row r="472" spans="1:11" s="122" customFormat="1" ht="26.4">
      <c r="A472" s="261" t="s">
        <v>5</v>
      </c>
      <c r="B472" s="794" t="s">
        <v>2441</v>
      </c>
      <c r="C472" s="693" t="s">
        <v>1830</v>
      </c>
      <c r="D472" s="235" t="s">
        <v>2602</v>
      </c>
      <c r="E472" s="232" t="s">
        <v>148</v>
      </c>
      <c r="F472" s="693" t="s">
        <v>1858</v>
      </c>
      <c r="G472" s="230" t="s">
        <v>12</v>
      </c>
      <c r="H472" s="794" t="s">
        <v>7</v>
      </c>
      <c r="I472" s="235" t="s">
        <v>1824</v>
      </c>
      <c r="J472" s="262">
        <v>0.19354838709677419</v>
      </c>
      <c r="K472" s="797" t="s">
        <v>2605</v>
      </c>
    </row>
    <row r="473" spans="1:11" s="122" customFormat="1" ht="26.4">
      <c r="A473" s="261" t="s">
        <v>5</v>
      </c>
      <c r="B473" s="794" t="s">
        <v>2441</v>
      </c>
      <c r="C473" s="695" t="s">
        <v>1830</v>
      </c>
      <c r="D473" s="235" t="s">
        <v>2602</v>
      </c>
      <c r="E473" s="232" t="s">
        <v>148</v>
      </c>
      <c r="F473" s="693" t="s">
        <v>1858</v>
      </c>
      <c r="G473" s="230" t="s">
        <v>12</v>
      </c>
      <c r="H473" s="794" t="s">
        <v>7</v>
      </c>
      <c r="I473" s="235" t="s">
        <v>1824</v>
      </c>
      <c r="J473" s="262">
        <v>0.2</v>
      </c>
      <c r="K473" s="797"/>
    </row>
    <row r="474" spans="1:11" s="122" customFormat="1" ht="26.4">
      <c r="A474" s="261" t="s">
        <v>5</v>
      </c>
      <c r="B474" s="794" t="s">
        <v>2441</v>
      </c>
      <c r="C474" s="695" t="s">
        <v>1830</v>
      </c>
      <c r="D474" s="235" t="s">
        <v>2436</v>
      </c>
      <c r="E474" s="232" t="s">
        <v>148</v>
      </c>
      <c r="F474" s="693" t="s">
        <v>1858</v>
      </c>
      <c r="G474" s="230" t="s">
        <v>12</v>
      </c>
      <c r="H474" s="794" t="s">
        <v>7</v>
      </c>
      <c r="I474" s="235" t="s">
        <v>1824</v>
      </c>
      <c r="J474" s="262">
        <v>0.25</v>
      </c>
      <c r="K474" s="797" t="s">
        <v>2605</v>
      </c>
    </row>
    <row r="475" spans="1:11" s="122" customFormat="1" ht="26.4">
      <c r="A475" s="261" t="s">
        <v>5</v>
      </c>
      <c r="B475" s="794" t="s">
        <v>2441</v>
      </c>
      <c r="C475" s="693" t="s">
        <v>1832</v>
      </c>
      <c r="D475" s="235" t="s">
        <v>1835</v>
      </c>
      <c r="E475" s="232" t="s">
        <v>148</v>
      </c>
      <c r="F475" s="693" t="s">
        <v>1858</v>
      </c>
      <c r="G475" s="230" t="s">
        <v>12</v>
      </c>
      <c r="H475" s="794" t="s">
        <v>7</v>
      </c>
      <c r="I475" s="235" t="s">
        <v>1824</v>
      </c>
      <c r="J475" s="262">
        <v>4.9504950495049507E-2</v>
      </c>
      <c r="K475" s="797"/>
    </row>
    <row r="476" spans="1:11" s="122" customFormat="1" ht="26.4">
      <c r="A476" s="261" t="s">
        <v>5</v>
      </c>
      <c r="B476" s="794" t="s">
        <v>2441</v>
      </c>
      <c r="C476" s="693" t="s">
        <v>1832</v>
      </c>
      <c r="D476" s="235" t="s">
        <v>1834</v>
      </c>
      <c r="E476" s="232" t="s">
        <v>148</v>
      </c>
      <c r="F476" s="693" t="s">
        <v>1858</v>
      </c>
      <c r="G476" s="230" t="s">
        <v>12</v>
      </c>
      <c r="H476" s="794" t="s">
        <v>7</v>
      </c>
      <c r="I476" s="235" t="s">
        <v>1824</v>
      </c>
      <c r="J476" s="262">
        <v>4.6004842615012108E-2</v>
      </c>
      <c r="K476" s="797"/>
    </row>
    <row r="477" spans="1:11" s="122" customFormat="1" ht="26.4">
      <c r="A477" s="261" t="s">
        <v>5</v>
      </c>
      <c r="B477" s="794" t="s">
        <v>2441</v>
      </c>
      <c r="C477" s="693" t="s">
        <v>1832</v>
      </c>
      <c r="D477" s="235" t="s">
        <v>15</v>
      </c>
      <c r="E477" s="232" t="s">
        <v>148</v>
      </c>
      <c r="F477" s="693" t="s">
        <v>1858</v>
      </c>
      <c r="G477" s="230" t="s">
        <v>12</v>
      </c>
      <c r="H477" s="794" t="s">
        <v>7</v>
      </c>
      <c r="I477" s="235" t="s">
        <v>1824</v>
      </c>
      <c r="J477" s="262">
        <v>0.23076923076923075</v>
      </c>
      <c r="K477" s="797"/>
    </row>
    <row r="478" spans="1:11" s="122" customFormat="1" ht="26.4">
      <c r="A478" s="261" t="s">
        <v>5</v>
      </c>
      <c r="B478" s="794" t="s">
        <v>2441</v>
      </c>
      <c r="C478" s="693" t="s">
        <v>1833</v>
      </c>
      <c r="D478" s="235" t="s">
        <v>1834</v>
      </c>
      <c r="E478" s="232" t="s">
        <v>148</v>
      </c>
      <c r="F478" s="693" t="s">
        <v>1858</v>
      </c>
      <c r="G478" s="230" t="s">
        <v>12</v>
      </c>
      <c r="H478" s="794" t="s">
        <v>7</v>
      </c>
      <c r="I478" s="235" t="s">
        <v>1824</v>
      </c>
      <c r="J478" s="262">
        <v>0.1875</v>
      </c>
      <c r="K478" s="797"/>
    </row>
    <row r="479" spans="1:11" s="122" customFormat="1" ht="26.4">
      <c r="A479" s="261" t="s">
        <v>5</v>
      </c>
      <c r="B479" s="794" t="s">
        <v>2441</v>
      </c>
      <c r="C479" s="693" t="s">
        <v>1833</v>
      </c>
      <c r="D479" s="235" t="s">
        <v>15</v>
      </c>
      <c r="E479" s="232" t="s">
        <v>148</v>
      </c>
      <c r="F479" s="693" t="s">
        <v>1858</v>
      </c>
      <c r="G479" s="230" t="s">
        <v>12</v>
      </c>
      <c r="H479" s="794" t="s">
        <v>7</v>
      </c>
      <c r="I479" s="235" t="s">
        <v>1824</v>
      </c>
      <c r="J479" s="262">
        <v>0.11267605633802819</v>
      </c>
      <c r="K479" s="797"/>
    </row>
    <row r="480" spans="1:11" s="122" customFormat="1" ht="26.4">
      <c r="A480" s="261" t="s">
        <v>5</v>
      </c>
      <c r="B480" s="794" t="s">
        <v>2441</v>
      </c>
      <c r="C480" s="693" t="s">
        <v>1833</v>
      </c>
      <c r="D480" s="235" t="s">
        <v>2433</v>
      </c>
      <c r="E480" s="232" t="s">
        <v>148</v>
      </c>
      <c r="F480" s="693" t="s">
        <v>1858</v>
      </c>
      <c r="G480" s="230" t="s">
        <v>12</v>
      </c>
      <c r="H480" s="794" t="s">
        <v>7</v>
      </c>
      <c r="I480" s="235" t="s">
        <v>1824</v>
      </c>
      <c r="J480" s="262">
        <v>0.16455696202531644</v>
      </c>
      <c r="K480" s="797"/>
    </row>
    <row r="481" spans="1:11" s="122" customFormat="1" ht="26.4">
      <c r="A481" s="261" t="s">
        <v>5</v>
      </c>
      <c r="B481" s="794" t="s">
        <v>2441</v>
      </c>
      <c r="C481" s="693" t="s">
        <v>1833</v>
      </c>
      <c r="D481" s="235" t="s">
        <v>2435</v>
      </c>
      <c r="E481" s="232" t="s">
        <v>148</v>
      </c>
      <c r="F481" s="693" t="s">
        <v>1858</v>
      </c>
      <c r="G481" s="230" t="s">
        <v>12</v>
      </c>
      <c r="H481" s="794" t="s">
        <v>7</v>
      </c>
      <c r="I481" s="235" t="s">
        <v>1824</v>
      </c>
      <c r="J481" s="262">
        <v>0.79166666666666652</v>
      </c>
      <c r="K481" s="797"/>
    </row>
    <row r="482" spans="1:11" s="122" customFormat="1" ht="26.4">
      <c r="A482" s="261" t="s">
        <v>5</v>
      </c>
      <c r="B482" s="794" t="s">
        <v>2442</v>
      </c>
      <c r="C482" s="693" t="s">
        <v>1828</v>
      </c>
      <c r="D482" s="235" t="s">
        <v>2434</v>
      </c>
      <c r="E482" s="232" t="s">
        <v>148</v>
      </c>
      <c r="F482" s="693" t="s">
        <v>1858</v>
      </c>
      <c r="G482" s="230" t="s">
        <v>12</v>
      </c>
      <c r="H482" s="794" t="s">
        <v>7</v>
      </c>
      <c r="I482" s="235" t="s">
        <v>1824</v>
      </c>
      <c r="J482" s="262">
        <v>0.78947368421052633</v>
      </c>
      <c r="K482" s="797"/>
    </row>
    <row r="483" spans="1:11" s="122" customFormat="1" ht="26.4">
      <c r="A483" s="261" t="s">
        <v>5</v>
      </c>
      <c r="B483" s="794" t="s">
        <v>2442</v>
      </c>
      <c r="C483" s="693" t="s">
        <v>1828</v>
      </c>
      <c r="D483" s="235" t="s">
        <v>2430</v>
      </c>
      <c r="E483" s="232" t="s">
        <v>148</v>
      </c>
      <c r="F483" s="693" t="s">
        <v>1858</v>
      </c>
      <c r="G483" s="230" t="s">
        <v>12</v>
      </c>
      <c r="H483" s="794" t="s">
        <v>7</v>
      </c>
      <c r="I483" s="235" t="s">
        <v>1824</v>
      </c>
      <c r="J483" s="262">
        <v>0.78125</v>
      </c>
      <c r="K483" s="797"/>
    </row>
    <row r="484" spans="1:11" s="122" customFormat="1" ht="26.4">
      <c r="A484" s="261" t="s">
        <v>5</v>
      </c>
      <c r="B484" s="794" t="s">
        <v>2442</v>
      </c>
      <c r="C484" s="693" t="s">
        <v>1830</v>
      </c>
      <c r="D484" s="235" t="s">
        <v>2435</v>
      </c>
      <c r="E484" s="232" t="s">
        <v>148</v>
      </c>
      <c r="F484" s="693" t="s">
        <v>1858</v>
      </c>
      <c r="G484" s="230" t="s">
        <v>12</v>
      </c>
      <c r="H484" s="794" t="s">
        <v>7</v>
      </c>
      <c r="I484" s="235" t="s">
        <v>1824</v>
      </c>
      <c r="J484" s="262">
        <v>0.78125</v>
      </c>
      <c r="K484" s="797" t="s">
        <v>2605</v>
      </c>
    </row>
    <row r="485" spans="1:11" s="122" customFormat="1" ht="26.4">
      <c r="A485" s="261" t="s">
        <v>5</v>
      </c>
      <c r="B485" s="794" t="s">
        <v>2442</v>
      </c>
      <c r="C485" s="693" t="s">
        <v>1830</v>
      </c>
      <c r="D485" s="235" t="s">
        <v>2435</v>
      </c>
      <c r="E485" s="232" t="s">
        <v>148</v>
      </c>
      <c r="F485" s="693" t="s">
        <v>1858</v>
      </c>
      <c r="G485" s="230" t="s">
        <v>12</v>
      </c>
      <c r="H485" s="794" t="s">
        <v>7</v>
      </c>
      <c r="I485" s="235" t="s">
        <v>1824</v>
      </c>
      <c r="J485" s="262">
        <v>0.76470588235294112</v>
      </c>
      <c r="K485" s="797"/>
    </row>
    <row r="486" spans="1:11" s="122" customFormat="1" ht="26.4">
      <c r="A486" s="261" t="s">
        <v>5</v>
      </c>
      <c r="B486" s="794" t="s">
        <v>2442</v>
      </c>
      <c r="C486" s="693" t="s">
        <v>1830</v>
      </c>
      <c r="D486" s="235" t="s">
        <v>2430</v>
      </c>
      <c r="E486" s="232" t="s">
        <v>148</v>
      </c>
      <c r="F486" s="693" t="s">
        <v>1858</v>
      </c>
      <c r="G486" s="230" t="s">
        <v>12</v>
      </c>
      <c r="H486" s="794" t="s">
        <v>7</v>
      </c>
      <c r="I486" s="235" t="s">
        <v>1824</v>
      </c>
      <c r="J486" s="262">
        <v>0.7777777777777779</v>
      </c>
      <c r="K486" s="797" t="s">
        <v>2605</v>
      </c>
    </row>
    <row r="487" spans="1:11" s="122" customFormat="1" ht="26.4">
      <c r="A487" s="261" t="s">
        <v>5</v>
      </c>
      <c r="B487" s="794" t="s">
        <v>2442</v>
      </c>
      <c r="C487" s="693" t="s">
        <v>1833</v>
      </c>
      <c r="D487" s="235" t="s">
        <v>2430</v>
      </c>
      <c r="E487" s="232" t="s">
        <v>148</v>
      </c>
      <c r="F487" s="693" t="s">
        <v>1858</v>
      </c>
      <c r="G487" s="230" t="s">
        <v>12</v>
      </c>
      <c r="H487" s="794" t="s">
        <v>7</v>
      </c>
      <c r="I487" s="235" t="s">
        <v>1824</v>
      </c>
      <c r="J487" s="262">
        <v>0.7777777777777779</v>
      </c>
      <c r="K487" s="797"/>
    </row>
    <row r="488" spans="1:11" s="122" customFormat="1" ht="26.4">
      <c r="A488" s="261" t="s">
        <v>5</v>
      </c>
      <c r="B488" s="794" t="s">
        <v>2429</v>
      </c>
      <c r="C488" s="693" t="s">
        <v>43</v>
      </c>
      <c r="D488" s="235" t="s">
        <v>2440</v>
      </c>
      <c r="E488" s="232" t="s">
        <v>147</v>
      </c>
      <c r="F488" s="693" t="s">
        <v>1861</v>
      </c>
      <c r="G488" s="230" t="s">
        <v>12</v>
      </c>
      <c r="H488" s="794" t="s">
        <v>7</v>
      </c>
      <c r="I488" s="235" t="s">
        <v>1824</v>
      </c>
      <c r="J488" s="262">
        <v>7.407407407407407E-2</v>
      </c>
      <c r="K488" s="797"/>
    </row>
    <row r="489" spans="1:11" s="122" customFormat="1" ht="26.4">
      <c r="A489" s="261" t="s">
        <v>5</v>
      </c>
      <c r="B489" s="794" t="s">
        <v>2429</v>
      </c>
      <c r="C489" s="693" t="s">
        <v>43</v>
      </c>
      <c r="D489" s="235" t="s">
        <v>15</v>
      </c>
      <c r="E489" s="232" t="s">
        <v>147</v>
      </c>
      <c r="F489" s="693" t="s">
        <v>1861</v>
      </c>
      <c r="G489" s="230" t="s">
        <v>12</v>
      </c>
      <c r="H489" s="794" t="s">
        <v>7</v>
      </c>
      <c r="I489" s="235" t="s">
        <v>1824</v>
      </c>
      <c r="J489" s="262">
        <v>0.14093959731543623</v>
      </c>
      <c r="K489" s="797"/>
    </row>
    <row r="490" spans="1:11" s="122" customFormat="1" ht="26.4">
      <c r="A490" s="261" t="s">
        <v>5</v>
      </c>
      <c r="B490" s="794" t="s">
        <v>2429</v>
      </c>
      <c r="C490" s="693" t="s">
        <v>43</v>
      </c>
      <c r="D490" s="235" t="s">
        <v>2436</v>
      </c>
      <c r="E490" s="232" t="s">
        <v>147</v>
      </c>
      <c r="F490" s="693" t="s">
        <v>1861</v>
      </c>
      <c r="G490" s="230" t="s">
        <v>12</v>
      </c>
      <c r="H490" s="794" t="s">
        <v>7</v>
      </c>
      <c r="I490" s="235" t="s">
        <v>1824</v>
      </c>
      <c r="J490" s="262">
        <v>0.35714285714285715</v>
      </c>
      <c r="K490" s="797"/>
    </row>
    <row r="491" spans="1:11" s="122" customFormat="1" ht="26.4">
      <c r="A491" s="261" t="s">
        <v>5</v>
      </c>
      <c r="B491" s="794" t="s">
        <v>2429</v>
      </c>
      <c r="C491" s="693" t="s">
        <v>1825</v>
      </c>
      <c r="D491" s="235" t="s">
        <v>2437</v>
      </c>
      <c r="E491" s="232" t="s">
        <v>147</v>
      </c>
      <c r="F491" s="693" t="s">
        <v>1861</v>
      </c>
      <c r="G491" s="230" t="s">
        <v>12</v>
      </c>
      <c r="H491" s="794" t="s">
        <v>7</v>
      </c>
      <c r="I491" s="235" t="s">
        <v>1824</v>
      </c>
      <c r="J491" s="262">
        <v>4.6341463414634146E-2</v>
      </c>
      <c r="K491" s="797"/>
    </row>
    <row r="492" spans="1:11" s="122" customFormat="1" ht="26.4">
      <c r="A492" s="261" t="s">
        <v>5</v>
      </c>
      <c r="B492" s="794" t="s">
        <v>2429</v>
      </c>
      <c r="C492" s="693" t="s">
        <v>1825</v>
      </c>
      <c r="D492" s="235" t="s">
        <v>2439</v>
      </c>
      <c r="E492" s="232" t="s">
        <v>147</v>
      </c>
      <c r="F492" s="693" t="s">
        <v>1861</v>
      </c>
      <c r="G492" s="230" t="s">
        <v>12</v>
      </c>
      <c r="H492" s="794" t="s">
        <v>7</v>
      </c>
      <c r="I492" s="235" t="s">
        <v>1824</v>
      </c>
      <c r="J492" s="262">
        <v>0.33333333333333326</v>
      </c>
      <c r="K492" s="797"/>
    </row>
    <row r="493" spans="1:11" s="122" customFormat="1" ht="26.4">
      <c r="A493" s="261" t="s">
        <v>5</v>
      </c>
      <c r="B493" s="794" t="s">
        <v>2429</v>
      </c>
      <c r="C493" s="693" t="s">
        <v>1825</v>
      </c>
      <c r="D493" s="235" t="s">
        <v>15</v>
      </c>
      <c r="E493" s="232" t="s">
        <v>147</v>
      </c>
      <c r="F493" s="693" t="s">
        <v>1861</v>
      </c>
      <c r="G493" s="230" t="s">
        <v>12</v>
      </c>
      <c r="H493" s="794" t="s">
        <v>7</v>
      </c>
      <c r="I493" s="235" t="s">
        <v>1824</v>
      </c>
      <c r="J493" s="262">
        <v>0.11363636363636363</v>
      </c>
      <c r="K493" s="797"/>
    </row>
    <row r="494" spans="1:11" s="122" customFormat="1" ht="26.4">
      <c r="A494" s="261" t="s">
        <v>5</v>
      </c>
      <c r="B494" s="794" t="s">
        <v>2429</v>
      </c>
      <c r="C494" s="693" t="s">
        <v>1828</v>
      </c>
      <c r="D494" s="235" t="s">
        <v>15</v>
      </c>
      <c r="E494" s="232" t="s">
        <v>147</v>
      </c>
      <c r="F494" s="693" t="s">
        <v>1861</v>
      </c>
      <c r="G494" s="230" t="s">
        <v>12</v>
      </c>
      <c r="H494" s="794" t="s">
        <v>7</v>
      </c>
      <c r="I494" s="235" t="s">
        <v>1824</v>
      </c>
      <c r="J494" s="262">
        <v>0.14545454545454545</v>
      </c>
      <c r="K494" s="797"/>
    </row>
    <row r="495" spans="1:11" s="122" customFormat="1" ht="26.4">
      <c r="A495" s="261" t="s">
        <v>5</v>
      </c>
      <c r="B495" s="794" t="s">
        <v>2429</v>
      </c>
      <c r="C495" s="693" t="s">
        <v>1828</v>
      </c>
      <c r="D495" s="235" t="s">
        <v>2433</v>
      </c>
      <c r="E495" s="232" t="s">
        <v>147</v>
      </c>
      <c r="F495" s="693" t="s">
        <v>1861</v>
      </c>
      <c r="G495" s="230" t="s">
        <v>12</v>
      </c>
      <c r="H495" s="794" t="s">
        <v>7</v>
      </c>
      <c r="I495" s="235" t="s">
        <v>1824</v>
      </c>
      <c r="J495" s="262">
        <v>0.26027397260273971</v>
      </c>
      <c r="K495" s="797"/>
    </row>
    <row r="496" spans="1:11" s="122" customFormat="1" ht="26.4">
      <c r="A496" s="261" t="s">
        <v>5</v>
      </c>
      <c r="B496" s="794" t="s">
        <v>2429</v>
      </c>
      <c r="C496" s="693" t="s">
        <v>1828</v>
      </c>
      <c r="D496" s="235" t="s">
        <v>2434</v>
      </c>
      <c r="E496" s="232" t="s">
        <v>147</v>
      </c>
      <c r="F496" s="693" t="s">
        <v>1861</v>
      </c>
      <c r="G496" s="230" t="s">
        <v>12</v>
      </c>
      <c r="H496" s="794" t="s">
        <v>7</v>
      </c>
      <c r="I496" s="235" t="s">
        <v>1824</v>
      </c>
      <c r="J496" s="262">
        <v>0.47959183673469385</v>
      </c>
      <c r="K496" s="797"/>
    </row>
    <row r="497" spans="1:11" s="122" customFormat="1" ht="26.4">
      <c r="A497" s="261" t="s">
        <v>5</v>
      </c>
      <c r="B497" s="794" t="s">
        <v>2429</v>
      </c>
      <c r="C497" s="693" t="s">
        <v>1828</v>
      </c>
      <c r="D497" s="235" t="s">
        <v>2430</v>
      </c>
      <c r="E497" s="232" t="s">
        <v>147</v>
      </c>
      <c r="F497" s="693" t="s">
        <v>1861</v>
      </c>
      <c r="G497" s="230" t="s">
        <v>12</v>
      </c>
      <c r="H497" s="794" t="s">
        <v>7</v>
      </c>
      <c r="I497" s="235" t="s">
        <v>1824</v>
      </c>
      <c r="J497" s="262">
        <v>0.7857142857142857</v>
      </c>
      <c r="K497" s="797"/>
    </row>
    <row r="498" spans="1:11" s="122" customFormat="1" ht="26.4">
      <c r="A498" s="261" t="s">
        <v>5</v>
      </c>
      <c r="B498" s="795" t="s">
        <v>2429</v>
      </c>
      <c r="C498" s="693" t="s">
        <v>1829</v>
      </c>
      <c r="D498" s="235" t="s">
        <v>2439</v>
      </c>
      <c r="E498" s="232" t="s">
        <v>147</v>
      </c>
      <c r="F498" s="693" t="s">
        <v>1861</v>
      </c>
      <c r="G498" s="230" t="s">
        <v>12</v>
      </c>
      <c r="H498" s="794" t="s">
        <v>7</v>
      </c>
      <c r="I498" s="235" t="s">
        <v>1824</v>
      </c>
      <c r="J498" s="262">
        <v>0.08</v>
      </c>
      <c r="K498" s="797"/>
    </row>
    <row r="499" spans="1:11" s="122" customFormat="1" ht="26.4">
      <c r="A499" s="261" t="s">
        <v>5</v>
      </c>
      <c r="B499" s="794" t="s">
        <v>2429</v>
      </c>
      <c r="C499" s="693" t="s">
        <v>1829</v>
      </c>
      <c r="D499" s="235" t="s">
        <v>15</v>
      </c>
      <c r="E499" s="232" t="s">
        <v>147</v>
      </c>
      <c r="F499" s="693" t="s">
        <v>1861</v>
      </c>
      <c r="G499" s="230" t="s">
        <v>12</v>
      </c>
      <c r="H499" s="794" t="s">
        <v>7</v>
      </c>
      <c r="I499" s="235" t="s">
        <v>1824</v>
      </c>
      <c r="J499" s="262">
        <v>0.12727272727272726</v>
      </c>
      <c r="K499" s="797"/>
    </row>
    <row r="500" spans="1:11" s="122" customFormat="1" ht="26.4">
      <c r="A500" s="261" t="s">
        <v>5</v>
      </c>
      <c r="B500" s="795" t="s">
        <v>2429</v>
      </c>
      <c r="C500" s="693" t="s">
        <v>1830</v>
      </c>
      <c r="D500" s="235" t="s">
        <v>2440</v>
      </c>
      <c r="E500" s="232" t="s">
        <v>147</v>
      </c>
      <c r="F500" s="693" t="s">
        <v>1861</v>
      </c>
      <c r="G500" s="230" t="s">
        <v>12</v>
      </c>
      <c r="H500" s="794" t="s">
        <v>7</v>
      </c>
      <c r="I500" s="235" t="s">
        <v>1824</v>
      </c>
      <c r="J500" s="262">
        <v>8.8235294117647065E-2</v>
      </c>
      <c r="K500" s="797"/>
    </row>
    <row r="501" spans="1:11" s="122" customFormat="1" ht="26.4">
      <c r="A501" s="261" t="s">
        <v>5</v>
      </c>
      <c r="B501" s="795" t="s">
        <v>2429</v>
      </c>
      <c r="C501" s="693" t="s">
        <v>1830</v>
      </c>
      <c r="D501" s="235" t="s">
        <v>15</v>
      </c>
      <c r="E501" s="232" t="s">
        <v>147</v>
      </c>
      <c r="F501" s="693" t="s">
        <v>1861</v>
      </c>
      <c r="G501" s="230" t="s">
        <v>12</v>
      </c>
      <c r="H501" s="794" t="s">
        <v>7</v>
      </c>
      <c r="I501" s="235" t="s">
        <v>1824</v>
      </c>
      <c r="J501" s="262">
        <v>0.16666666666666663</v>
      </c>
      <c r="K501" s="797"/>
    </row>
    <row r="502" spans="1:11" s="122" customFormat="1" ht="26.4">
      <c r="A502" s="261" t="s">
        <v>5</v>
      </c>
      <c r="B502" s="794" t="s">
        <v>2429</v>
      </c>
      <c r="C502" s="693" t="s">
        <v>1830</v>
      </c>
      <c r="D502" s="235" t="s">
        <v>2433</v>
      </c>
      <c r="E502" s="232" t="s">
        <v>147</v>
      </c>
      <c r="F502" s="693" t="s">
        <v>1861</v>
      </c>
      <c r="G502" s="230" t="s">
        <v>12</v>
      </c>
      <c r="H502" s="794" t="s">
        <v>7</v>
      </c>
      <c r="I502" s="235" t="s">
        <v>1824</v>
      </c>
      <c r="J502" s="262">
        <v>0.2857142857142857</v>
      </c>
      <c r="K502" s="797"/>
    </row>
    <row r="503" spans="1:11" s="122" customFormat="1" ht="26.4">
      <c r="A503" s="261" t="s">
        <v>5</v>
      </c>
      <c r="B503" s="795" t="s">
        <v>2429</v>
      </c>
      <c r="C503" s="693" t="s">
        <v>1830</v>
      </c>
      <c r="D503" s="235" t="s">
        <v>2435</v>
      </c>
      <c r="E503" s="232" t="s">
        <v>147</v>
      </c>
      <c r="F503" s="693" t="s">
        <v>1861</v>
      </c>
      <c r="G503" s="230" t="s">
        <v>12</v>
      </c>
      <c r="H503" s="794" t="s">
        <v>7</v>
      </c>
      <c r="I503" s="235" t="s">
        <v>1824</v>
      </c>
      <c r="J503" s="262">
        <v>0.55882352941176472</v>
      </c>
      <c r="K503" s="797" t="s">
        <v>2605</v>
      </c>
    </row>
    <row r="504" spans="1:11" s="122" customFormat="1" ht="26.4">
      <c r="A504" s="261" t="s">
        <v>5</v>
      </c>
      <c r="B504" s="795" t="s">
        <v>2429</v>
      </c>
      <c r="C504" s="693" t="s">
        <v>1830</v>
      </c>
      <c r="D504" s="235" t="s">
        <v>2434</v>
      </c>
      <c r="E504" s="232" t="s">
        <v>147</v>
      </c>
      <c r="F504" s="693" t="s">
        <v>1861</v>
      </c>
      <c r="G504" s="230" t="s">
        <v>12</v>
      </c>
      <c r="H504" s="794" t="s">
        <v>7</v>
      </c>
      <c r="I504" s="235" t="s">
        <v>1824</v>
      </c>
      <c r="J504" s="262">
        <v>0.40625</v>
      </c>
      <c r="K504" s="797"/>
    </row>
    <row r="505" spans="1:11" s="122" customFormat="1" ht="26.4">
      <c r="A505" s="261" t="s">
        <v>5</v>
      </c>
      <c r="B505" s="794" t="s">
        <v>2429</v>
      </c>
      <c r="C505" s="693" t="s">
        <v>1831</v>
      </c>
      <c r="D505" s="235" t="s">
        <v>2435</v>
      </c>
      <c r="E505" s="232" t="s">
        <v>147</v>
      </c>
      <c r="F505" s="693" t="s">
        <v>1861</v>
      </c>
      <c r="G505" s="230" t="s">
        <v>12</v>
      </c>
      <c r="H505" s="794" t="s">
        <v>7</v>
      </c>
      <c r="I505" s="235" t="s">
        <v>1824</v>
      </c>
      <c r="J505" s="262">
        <v>0.71186440677966101</v>
      </c>
      <c r="K505" s="797"/>
    </row>
    <row r="506" spans="1:11" s="122" customFormat="1" ht="26.4">
      <c r="A506" s="261" t="s">
        <v>5</v>
      </c>
      <c r="B506" s="795" t="s">
        <v>2429</v>
      </c>
      <c r="C506" s="693" t="s">
        <v>1832</v>
      </c>
      <c r="D506" s="235" t="s">
        <v>2437</v>
      </c>
      <c r="E506" s="232" t="s">
        <v>147</v>
      </c>
      <c r="F506" s="693" t="s">
        <v>1861</v>
      </c>
      <c r="G506" s="230" t="s">
        <v>12</v>
      </c>
      <c r="H506" s="794" t="s">
        <v>7</v>
      </c>
      <c r="I506" s="235" t="s">
        <v>1824</v>
      </c>
      <c r="J506" s="262">
        <v>4.5148895292987511E-2</v>
      </c>
      <c r="K506" s="797"/>
    </row>
    <row r="507" spans="1:11" s="122" customFormat="1" ht="26.4">
      <c r="A507" s="261" t="s">
        <v>5</v>
      </c>
      <c r="B507" s="794" t="s">
        <v>2429</v>
      </c>
      <c r="C507" s="693" t="s">
        <v>1832</v>
      </c>
      <c r="D507" s="235" t="s">
        <v>2439</v>
      </c>
      <c r="E507" s="232" t="s">
        <v>147</v>
      </c>
      <c r="F507" s="693" t="s">
        <v>1861</v>
      </c>
      <c r="G507" s="230" t="s">
        <v>12</v>
      </c>
      <c r="H507" s="794" t="s">
        <v>7</v>
      </c>
      <c r="I507" s="235" t="s">
        <v>1824</v>
      </c>
      <c r="J507" s="262">
        <v>0.1176470588235294</v>
      </c>
      <c r="K507" s="797"/>
    </row>
    <row r="508" spans="1:11" s="122" customFormat="1" ht="26.4">
      <c r="A508" s="261" t="s">
        <v>5</v>
      </c>
      <c r="B508" s="794" t="s">
        <v>2429</v>
      </c>
      <c r="C508" s="693" t="s">
        <v>1832</v>
      </c>
      <c r="D508" s="235" t="s">
        <v>15</v>
      </c>
      <c r="E508" s="232" t="s">
        <v>147</v>
      </c>
      <c r="F508" s="693" t="s">
        <v>1861</v>
      </c>
      <c r="G508" s="230" t="s">
        <v>12</v>
      </c>
      <c r="H508" s="794" t="s">
        <v>7</v>
      </c>
      <c r="I508" s="235" t="s">
        <v>1824</v>
      </c>
      <c r="J508" s="262">
        <v>0.1875</v>
      </c>
      <c r="K508" s="797"/>
    </row>
    <row r="509" spans="1:11" s="122" customFormat="1" ht="26.4">
      <c r="A509" s="261" t="s">
        <v>5</v>
      </c>
      <c r="B509" s="794" t="s">
        <v>2429</v>
      </c>
      <c r="C509" s="693" t="s">
        <v>1833</v>
      </c>
      <c r="D509" s="235" t="s">
        <v>2440</v>
      </c>
      <c r="E509" s="232" t="s">
        <v>147</v>
      </c>
      <c r="F509" s="693" t="s">
        <v>1861</v>
      </c>
      <c r="G509" s="230" t="s">
        <v>12</v>
      </c>
      <c r="H509" s="794" t="s">
        <v>7</v>
      </c>
      <c r="I509" s="235" t="s">
        <v>1824</v>
      </c>
      <c r="J509" s="262">
        <v>0.27777777777777779</v>
      </c>
      <c r="K509" s="797"/>
    </row>
    <row r="510" spans="1:11" s="122" customFormat="1" ht="26.4">
      <c r="A510" s="261" t="s">
        <v>5</v>
      </c>
      <c r="B510" s="795" t="s">
        <v>2429</v>
      </c>
      <c r="C510" s="693" t="s">
        <v>1833</v>
      </c>
      <c r="D510" s="235" t="s">
        <v>15</v>
      </c>
      <c r="E510" s="232" t="s">
        <v>147</v>
      </c>
      <c r="F510" s="693" t="s">
        <v>1861</v>
      </c>
      <c r="G510" s="230" t="s">
        <v>12</v>
      </c>
      <c r="H510" s="794" t="s">
        <v>7</v>
      </c>
      <c r="I510" s="235" t="s">
        <v>1824</v>
      </c>
      <c r="J510" s="262">
        <v>0.11578947368421053</v>
      </c>
      <c r="K510" s="797"/>
    </row>
    <row r="511" spans="1:11" s="122" customFormat="1" ht="26.4">
      <c r="A511" s="261" t="s">
        <v>5</v>
      </c>
      <c r="B511" s="794" t="s">
        <v>2429</v>
      </c>
      <c r="C511" s="693" t="s">
        <v>1833</v>
      </c>
      <c r="D511" s="235" t="s">
        <v>2433</v>
      </c>
      <c r="E511" s="232" t="s">
        <v>147</v>
      </c>
      <c r="F511" s="693" t="s">
        <v>1861</v>
      </c>
      <c r="G511" s="230" t="s">
        <v>12</v>
      </c>
      <c r="H511" s="794" t="s">
        <v>7</v>
      </c>
      <c r="I511" s="235" t="s">
        <v>1824</v>
      </c>
      <c r="J511" s="262">
        <v>0.20618556701030927</v>
      </c>
      <c r="K511" s="797"/>
    </row>
    <row r="512" spans="1:11" s="122" customFormat="1" ht="26.4">
      <c r="A512" s="261" t="s">
        <v>5</v>
      </c>
      <c r="B512" s="794" t="s">
        <v>2429</v>
      </c>
      <c r="C512" s="693" t="s">
        <v>1833</v>
      </c>
      <c r="D512" s="235" t="s">
        <v>2434</v>
      </c>
      <c r="E512" s="232" t="s">
        <v>147</v>
      </c>
      <c r="F512" s="693" t="s">
        <v>1861</v>
      </c>
      <c r="G512" s="230" t="s">
        <v>12</v>
      </c>
      <c r="H512" s="794" t="s">
        <v>7</v>
      </c>
      <c r="I512" s="235" t="s">
        <v>1824</v>
      </c>
      <c r="J512" s="262">
        <v>0.47142857142857136</v>
      </c>
      <c r="K512" s="797"/>
    </row>
    <row r="513" spans="1:11" s="122" customFormat="1" ht="26.4">
      <c r="A513" s="261" t="s">
        <v>5</v>
      </c>
      <c r="B513" s="794" t="s">
        <v>2431</v>
      </c>
      <c r="C513" s="693" t="s">
        <v>1829</v>
      </c>
      <c r="D513" s="235" t="s">
        <v>2440</v>
      </c>
      <c r="E513" s="232" t="s">
        <v>147</v>
      </c>
      <c r="F513" s="693" t="s">
        <v>1861</v>
      </c>
      <c r="G513" s="230" t="s">
        <v>12</v>
      </c>
      <c r="H513" s="794" t="s">
        <v>7</v>
      </c>
      <c r="I513" s="235" t="s">
        <v>1824</v>
      </c>
      <c r="J513" s="262">
        <v>0.21428571428571427</v>
      </c>
      <c r="K513" s="797" t="s">
        <v>2607</v>
      </c>
    </row>
    <row r="514" spans="1:11" s="122" customFormat="1" ht="26.4">
      <c r="A514" s="261" t="s">
        <v>5</v>
      </c>
      <c r="B514" s="794" t="s">
        <v>2431</v>
      </c>
      <c r="C514" s="693" t="s">
        <v>1830</v>
      </c>
      <c r="D514" s="235" t="s">
        <v>2440</v>
      </c>
      <c r="E514" s="232" t="s">
        <v>147</v>
      </c>
      <c r="F514" s="693" t="s">
        <v>1861</v>
      </c>
      <c r="G514" s="230" t="s">
        <v>12</v>
      </c>
      <c r="H514" s="794" t="s">
        <v>7</v>
      </c>
      <c r="I514" s="235" t="s">
        <v>1824</v>
      </c>
      <c r="J514" s="262">
        <v>7.1428571428571425E-2</v>
      </c>
      <c r="K514" s="797" t="s">
        <v>2607</v>
      </c>
    </row>
    <row r="515" spans="1:11" s="122" customFormat="1" ht="26.4">
      <c r="A515" s="261" t="s">
        <v>5</v>
      </c>
      <c r="B515" s="794" t="s">
        <v>2431</v>
      </c>
      <c r="C515" s="693" t="s">
        <v>1830</v>
      </c>
      <c r="D515" s="235" t="s">
        <v>15</v>
      </c>
      <c r="E515" s="232" t="s">
        <v>147</v>
      </c>
      <c r="F515" s="693" t="s">
        <v>1861</v>
      </c>
      <c r="G515" s="230" t="s">
        <v>12</v>
      </c>
      <c r="H515" s="794" t="s">
        <v>7</v>
      </c>
      <c r="I515" s="235" t="s">
        <v>1824</v>
      </c>
      <c r="J515" s="262">
        <v>9.0909090909090912E-2</v>
      </c>
      <c r="K515" s="797" t="s">
        <v>2607</v>
      </c>
    </row>
    <row r="516" spans="1:11" s="122" customFormat="1" ht="26.4">
      <c r="A516" s="261" t="s">
        <v>5</v>
      </c>
      <c r="B516" s="794" t="s">
        <v>2431</v>
      </c>
      <c r="C516" s="693" t="s">
        <v>1830</v>
      </c>
      <c r="D516" s="235" t="s">
        <v>2435</v>
      </c>
      <c r="E516" s="232" t="s">
        <v>147</v>
      </c>
      <c r="F516" s="693" t="s">
        <v>1861</v>
      </c>
      <c r="G516" s="230" t="s">
        <v>12</v>
      </c>
      <c r="H516" s="794" t="s">
        <v>7</v>
      </c>
      <c r="I516" s="235" t="s">
        <v>1824</v>
      </c>
      <c r="J516" s="262">
        <v>0.45454545454545453</v>
      </c>
      <c r="K516" s="797" t="s">
        <v>2607</v>
      </c>
    </row>
    <row r="517" spans="1:11" s="122" customFormat="1" ht="26.4">
      <c r="A517" s="261" t="s">
        <v>5</v>
      </c>
      <c r="B517" s="794" t="s">
        <v>2431</v>
      </c>
      <c r="C517" s="693" t="s">
        <v>1832</v>
      </c>
      <c r="D517" s="235" t="s">
        <v>2438</v>
      </c>
      <c r="E517" s="232" t="s">
        <v>147</v>
      </c>
      <c r="F517" s="693" t="s">
        <v>1861</v>
      </c>
      <c r="G517" s="230" t="s">
        <v>12</v>
      </c>
      <c r="H517" s="794" t="s">
        <v>7</v>
      </c>
      <c r="I517" s="235" t="s">
        <v>1824</v>
      </c>
      <c r="J517" s="262">
        <v>5.7777777777777775E-2</v>
      </c>
      <c r="K517" s="797" t="s">
        <v>2607</v>
      </c>
    </row>
    <row r="518" spans="1:11" s="122" customFormat="1" ht="26.4">
      <c r="A518" s="261" t="s">
        <v>5</v>
      </c>
      <c r="B518" s="794" t="s">
        <v>2431</v>
      </c>
      <c r="C518" s="693" t="s">
        <v>1833</v>
      </c>
      <c r="D518" s="235" t="s">
        <v>2602</v>
      </c>
      <c r="E518" s="232" t="s">
        <v>147</v>
      </c>
      <c r="F518" s="693" t="s">
        <v>1861</v>
      </c>
      <c r="G518" s="230" t="s">
        <v>12</v>
      </c>
      <c r="H518" s="794" t="s">
        <v>7</v>
      </c>
      <c r="I518" s="235" t="s">
        <v>1824</v>
      </c>
      <c r="J518" s="262">
        <v>0.23076923076923075</v>
      </c>
      <c r="K518" s="797" t="s">
        <v>2607</v>
      </c>
    </row>
    <row r="519" spans="1:11" s="122" customFormat="1" ht="26.4">
      <c r="A519" s="261" t="s">
        <v>5</v>
      </c>
      <c r="B519" s="794" t="s">
        <v>2432</v>
      </c>
      <c r="C519" s="693" t="s">
        <v>1830</v>
      </c>
      <c r="D519" s="235" t="s">
        <v>2602</v>
      </c>
      <c r="E519" s="232" t="s">
        <v>147</v>
      </c>
      <c r="F519" s="693" t="s">
        <v>1861</v>
      </c>
      <c r="G519" s="230" t="s">
        <v>12</v>
      </c>
      <c r="H519" s="794" t="s">
        <v>7</v>
      </c>
      <c r="I519" s="235" t="s">
        <v>1824</v>
      </c>
      <c r="J519" s="262">
        <v>0.1875</v>
      </c>
      <c r="K519" s="797" t="s">
        <v>2609</v>
      </c>
    </row>
    <row r="520" spans="1:11" s="122" customFormat="1" ht="26.4">
      <c r="A520" s="261" t="s">
        <v>5</v>
      </c>
      <c r="B520" s="794" t="s">
        <v>2441</v>
      </c>
      <c r="C520" s="693" t="s">
        <v>43</v>
      </c>
      <c r="D520" s="235" t="s">
        <v>1834</v>
      </c>
      <c r="E520" s="232" t="s">
        <v>147</v>
      </c>
      <c r="F520" s="693" t="s">
        <v>1861</v>
      </c>
      <c r="G520" s="230" t="s">
        <v>12</v>
      </c>
      <c r="H520" s="794" t="s">
        <v>7</v>
      </c>
      <c r="I520" s="235" t="s">
        <v>1824</v>
      </c>
      <c r="J520" s="262">
        <v>4.9382716049382713E-2</v>
      </c>
      <c r="K520" s="797"/>
    </row>
    <row r="521" spans="1:11" s="122" customFormat="1" ht="26.4">
      <c r="A521" s="261" t="s">
        <v>5</v>
      </c>
      <c r="B521" s="794" t="s">
        <v>2441</v>
      </c>
      <c r="C521" s="693" t="s">
        <v>43</v>
      </c>
      <c r="D521" s="235" t="s">
        <v>15</v>
      </c>
      <c r="E521" s="232" t="s">
        <v>147</v>
      </c>
      <c r="F521" s="693" t="s">
        <v>1861</v>
      </c>
      <c r="G521" s="230" t="s">
        <v>12</v>
      </c>
      <c r="H521" s="794" t="s">
        <v>7</v>
      </c>
      <c r="I521" s="235" t="s">
        <v>1824</v>
      </c>
      <c r="J521" s="262">
        <v>6.7796610169491525E-2</v>
      </c>
      <c r="K521" s="797"/>
    </row>
    <row r="522" spans="1:11" s="122" customFormat="1" ht="26.4">
      <c r="A522" s="261" t="s">
        <v>5</v>
      </c>
      <c r="B522" s="794" t="s">
        <v>2441</v>
      </c>
      <c r="C522" s="693" t="s">
        <v>1825</v>
      </c>
      <c r="D522" s="235" t="s">
        <v>2604</v>
      </c>
      <c r="E522" s="232" t="s">
        <v>147</v>
      </c>
      <c r="F522" s="693" t="s">
        <v>1861</v>
      </c>
      <c r="G522" s="230" t="s">
        <v>12</v>
      </c>
      <c r="H522" s="794" t="s">
        <v>7</v>
      </c>
      <c r="I522" s="235" t="s">
        <v>1824</v>
      </c>
      <c r="J522" s="262">
        <v>5.0847457627118647E-2</v>
      </c>
      <c r="K522" s="797"/>
    </row>
    <row r="523" spans="1:11" s="122" customFormat="1" ht="26.4">
      <c r="A523" s="261" t="s">
        <v>5</v>
      </c>
      <c r="B523" s="794" t="s">
        <v>2441</v>
      </c>
      <c r="C523" s="693" t="s">
        <v>1825</v>
      </c>
      <c r="D523" s="235" t="s">
        <v>15</v>
      </c>
      <c r="E523" s="232" t="s">
        <v>147</v>
      </c>
      <c r="F523" s="693" t="s">
        <v>1861</v>
      </c>
      <c r="G523" s="230" t="s">
        <v>12</v>
      </c>
      <c r="H523" s="794" t="s">
        <v>7</v>
      </c>
      <c r="I523" s="235" t="s">
        <v>1824</v>
      </c>
      <c r="J523" s="262">
        <v>0.23076923076923075</v>
      </c>
      <c r="K523" s="797"/>
    </row>
    <row r="524" spans="1:11" s="122" customFormat="1" ht="26.4">
      <c r="A524" s="261" t="s">
        <v>5</v>
      </c>
      <c r="B524" s="794" t="s">
        <v>2441</v>
      </c>
      <c r="C524" s="693" t="s">
        <v>1828</v>
      </c>
      <c r="D524" s="235" t="s">
        <v>1834</v>
      </c>
      <c r="E524" s="232" t="s">
        <v>147</v>
      </c>
      <c r="F524" s="693" t="s">
        <v>1861</v>
      </c>
      <c r="G524" s="230" t="s">
        <v>12</v>
      </c>
      <c r="H524" s="794" t="s">
        <v>7</v>
      </c>
      <c r="I524" s="235" t="s">
        <v>1824</v>
      </c>
      <c r="J524" s="262">
        <v>0.17647058823529413</v>
      </c>
      <c r="K524" s="797"/>
    </row>
    <row r="525" spans="1:11" s="122" customFormat="1" ht="26.4">
      <c r="A525" s="261" t="s">
        <v>5</v>
      </c>
      <c r="B525" s="794" t="s">
        <v>2441</v>
      </c>
      <c r="C525" s="693" t="s">
        <v>1828</v>
      </c>
      <c r="D525" s="235" t="s">
        <v>15</v>
      </c>
      <c r="E525" s="232" t="s">
        <v>147</v>
      </c>
      <c r="F525" s="693" t="s">
        <v>1861</v>
      </c>
      <c r="G525" s="230" t="s">
        <v>12</v>
      </c>
      <c r="H525" s="794" t="s">
        <v>7</v>
      </c>
      <c r="I525" s="235" t="s">
        <v>1824</v>
      </c>
      <c r="J525" s="262">
        <v>0.11724137931034483</v>
      </c>
      <c r="K525" s="797"/>
    </row>
    <row r="526" spans="1:11" s="122" customFormat="1" ht="26.4">
      <c r="A526" s="261" t="s">
        <v>5</v>
      </c>
      <c r="B526" s="794" t="s">
        <v>2441</v>
      </c>
      <c r="C526" s="693" t="s">
        <v>1828</v>
      </c>
      <c r="D526" s="235" t="s">
        <v>2433</v>
      </c>
      <c r="E526" s="232" t="s">
        <v>147</v>
      </c>
      <c r="F526" s="693" t="s">
        <v>1861</v>
      </c>
      <c r="G526" s="230" t="s">
        <v>12</v>
      </c>
      <c r="H526" s="794" t="s">
        <v>7</v>
      </c>
      <c r="I526" s="235" t="s">
        <v>1824</v>
      </c>
      <c r="J526" s="262">
        <v>0.22758620689655173</v>
      </c>
      <c r="K526" s="797"/>
    </row>
    <row r="527" spans="1:11" s="122" customFormat="1" ht="26.4">
      <c r="A527" s="261" t="s">
        <v>5</v>
      </c>
      <c r="B527" s="794" t="s">
        <v>2441</v>
      </c>
      <c r="C527" s="693" t="s">
        <v>1828</v>
      </c>
      <c r="D527" s="235" t="s">
        <v>2434</v>
      </c>
      <c r="E527" s="232" t="s">
        <v>147</v>
      </c>
      <c r="F527" s="693" t="s">
        <v>1861</v>
      </c>
      <c r="G527" s="230" t="s">
        <v>12</v>
      </c>
      <c r="H527" s="794" t="s">
        <v>7</v>
      </c>
      <c r="I527" s="235" t="s">
        <v>1824</v>
      </c>
      <c r="J527" s="262">
        <v>0.21600000000000003</v>
      </c>
      <c r="K527" s="797"/>
    </row>
    <row r="528" spans="1:11" s="122" customFormat="1" ht="26.4">
      <c r="A528" s="261" t="s">
        <v>5</v>
      </c>
      <c r="B528" s="794" t="s">
        <v>2441</v>
      </c>
      <c r="C528" s="693" t="s">
        <v>1829</v>
      </c>
      <c r="D528" s="235" t="s">
        <v>1834</v>
      </c>
      <c r="E528" s="232" t="s">
        <v>147</v>
      </c>
      <c r="F528" s="693" t="s">
        <v>1861</v>
      </c>
      <c r="G528" s="230" t="s">
        <v>12</v>
      </c>
      <c r="H528" s="794" t="s">
        <v>7</v>
      </c>
      <c r="I528" s="235" t="s">
        <v>1824</v>
      </c>
      <c r="J528" s="262">
        <v>0.125</v>
      </c>
      <c r="K528" s="797"/>
    </row>
    <row r="529" spans="1:11" s="122" customFormat="1" ht="26.4">
      <c r="A529" s="261" t="s">
        <v>5</v>
      </c>
      <c r="B529" s="794" t="s">
        <v>2441</v>
      </c>
      <c r="C529" s="693" t="s">
        <v>1829</v>
      </c>
      <c r="D529" s="235" t="s">
        <v>2602</v>
      </c>
      <c r="E529" s="232" t="s">
        <v>147</v>
      </c>
      <c r="F529" s="693" t="s">
        <v>1861</v>
      </c>
      <c r="G529" s="230" t="s">
        <v>12</v>
      </c>
      <c r="H529" s="794" t="s">
        <v>7</v>
      </c>
      <c r="I529" s="235" t="s">
        <v>1824</v>
      </c>
      <c r="J529" s="262">
        <v>0.56000000000000005</v>
      </c>
      <c r="K529" s="797"/>
    </row>
    <row r="530" spans="1:11" s="122" customFormat="1" ht="26.4">
      <c r="A530" s="261" t="s">
        <v>5</v>
      </c>
      <c r="B530" s="794" t="s">
        <v>2441</v>
      </c>
      <c r="C530" s="693" t="s">
        <v>1830</v>
      </c>
      <c r="D530" s="235" t="s">
        <v>2604</v>
      </c>
      <c r="E530" s="232" t="s">
        <v>147</v>
      </c>
      <c r="F530" s="693" t="s">
        <v>1861</v>
      </c>
      <c r="G530" s="230" t="s">
        <v>12</v>
      </c>
      <c r="H530" s="794" t="s">
        <v>7</v>
      </c>
      <c r="I530" s="235" t="s">
        <v>1824</v>
      </c>
      <c r="J530" s="262">
        <v>7.4999999999999997E-2</v>
      </c>
      <c r="K530" s="797"/>
    </row>
    <row r="531" spans="1:11" s="122" customFormat="1" ht="26.4">
      <c r="A531" s="261" t="s">
        <v>5</v>
      </c>
      <c r="B531" s="794" t="s">
        <v>2441</v>
      </c>
      <c r="C531" s="693" t="s">
        <v>1830</v>
      </c>
      <c r="D531" s="235" t="s">
        <v>2602</v>
      </c>
      <c r="E531" s="232" t="s">
        <v>147</v>
      </c>
      <c r="F531" s="693" t="s">
        <v>1861</v>
      </c>
      <c r="G531" s="230" t="s">
        <v>12</v>
      </c>
      <c r="H531" s="794" t="s">
        <v>7</v>
      </c>
      <c r="I531" s="235" t="s">
        <v>1824</v>
      </c>
      <c r="J531" s="262">
        <v>0.19354838709677419</v>
      </c>
      <c r="K531" s="797" t="s">
        <v>2605</v>
      </c>
    </row>
    <row r="532" spans="1:11" s="122" customFormat="1" ht="26.4">
      <c r="A532" s="261" t="s">
        <v>5</v>
      </c>
      <c r="B532" s="794" t="s">
        <v>2441</v>
      </c>
      <c r="C532" s="695" t="s">
        <v>1830</v>
      </c>
      <c r="D532" s="235" t="s">
        <v>2602</v>
      </c>
      <c r="E532" s="232" t="s">
        <v>147</v>
      </c>
      <c r="F532" s="693" t="s">
        <v>1861</v>
      </c>
      <c r="G532" s="230" t="s">
        <v>12</v>
      </c>
      <c r="H532" s="794" t="s">
        <v>7</v>
      </c>
      <c r="I532" s="235" t="s">
        <v>1824</v>
      </c>
      <c r="J532" s="262">
        <v>0.2</v>
      </c>
      <c r="K532" s="797"/>
    </row>
    <row r="533" spans="1:11" s="122" customFormat="1" ht="26.4">
      <c r="A533" s="261" t="s">
        <v>5</v>
      </c>
      <c r="B533" s="794" t="s">
        <v>2441</v>
      </c>
      <c r="C533" s="695" t="s">
        <v>1830</v>
      </c>
      <c r="D533" s="235" t="s">
        <v>2436</v>
      </c>
      <c r="E533" s="232" t="s">
        <v>147</v>
      </c>
      <c r="F533" s="693" t="s">
        <v>1861</v>
      </c>
      <c r="G533" s="230" t="s">
        <v>12</v>
      </c>
      <c r="H533" s="794" t="s">
        <v>7</v>
      </c>
      <c r="I533" s="235" t="s">
        <v>1824</v>
      </c>
      <c r="J533" s="262">
        <v>0.25</v>
      </c>
      <c r="K533" s="797" t="s">
        <v>2605</v>
      </c>
    </row>
    <row r="534" spans="1:11" s="122" customFormat="1" ht="26.4">
      <c r="A534" s="261" t="s">
        <v>5</v>
      </c>
      <c r="B534" s="794" t="s">
        <v>2441</v>
      </c>
      <c r="C534" s="693" t="s">
        <v>1832</v>
      </c>
      <c r="D534" s="235" t="s">
        <v>1835</v>
      </c>
      <c r="E534" s="232" t="s">
        <v>147</v>
      </c>
      <c r="F534" s="693" t="s">
        <v>1861</v>
      </c>
      <c r="G534" s="230" t="s">
        <v>12</v>
      </c>
      <c r="H534" s="794" t="s">
        <v>7</v>
      </c>
      <c r="I534" s="235" t="s">
        <v>1824</v>
      </c>
      <c r="J534" s="262">
        <v>4.9504950495049507E-2</v>
      </c>
      <c r="K534" s="797"/>
    </row>
    <row r="535" spans="1:11" s="122" customFormat="1" ht="26.4">
      <c r="A535" s="261" t="s">
        <v>5</v>
      </c>
      <c r="B535" s="794" t="s">
        <v>2441</v>
      </c>
      <c r="C535" s="693" t="s">
        <v>1832</v>
      </c>
      <c r="D535" s="235" t="s">
        <v>1834</v>
      </c>
      <c r="E535" s="232" t="s">
        <v>147</v>
      </c>
      <c r="F535" s="693" t="s">
        <v>1861</v>
      </c>
      <c r="G535" s="230" t="s">
        <v>12</v>
      </c>
      <c r="H535" s="794" t="s">
        <v>7</v>
      </c>
      <c r="I535" s="235" t="s">
        <v>1824</v>
      </c>
      <c r="J535" s="262">
        <v>4.6004842615012108E-2</v>
      </c>
      <c r="K535" s="797"/>
    </row>
    <row r="536" spans="1:11" s="122" customFormat="1" ht="26.4">
      <c r="A536" s="261" t="s">
        <v>5</v>
      </c>
      <c r="B536" s="794" t="s">
        <v>2441</v>
      </c>
      <c r="C536" s="693" t="s">
        <v>1832</v>
      </c>
      <c r="D536" s="235" t="s">
        <v>15</v>
      </c>
      <c r="E536" s="232" t="s">
        <v>147</v>
      </c>
      <c r="F536" s="693" t="s">
        <v>1861</v>
      </c>
      <c r="G536" s="230" t="s">
        <v>12</v>
      </c>
      <c r="H536" s="794" t="s">
        <v>7</v>
      </c>
      <c r="I536" s="235" t="s">
        <v>1824</v>
      </c>
      <c r="J536" s="262">
        <v>0.23076923076923075</v>
      </c>
      <c r="K536" s="797"/>
    </row>
    <row r="537" spans="1:11" s="122" customFormat="1" ht="26.4">
      <c r="A537" s="261" t="s">
        <v>5</v>
      </c>
      <c r="B537" s="794" t="s">
        <v>2441</v>
      </c>
      <c r="C537" s="693" t="s">
        <v>1833</v>
      </c>
      <c r="D537" s="235" t="s">
        <v>1834</v>
      </c>
      <c r="E537" s="232" t="s">
        <v>147</v>
      </c>
      <c r="F537" s="693" t="s">
        <v>1861</v>
      </c>
      <c r="G537" s="230" t="s">
        <v>12</v>
      </c>
      <c r="H537" s="794" t="s">
        <v>7</v>
      </c>
      <c r="I537" s="235" t="s">
        <v>1824</v>
      </c>
      <c r="J537" s="262">
        <v>0.1875</v>
      </c>
      <c r="K537" s="797"/>
    </row>
    <row r="538" spans="1:11" s="122" customFormat="1" ht="26.4">
      <c r="A538" s="261" t="s">
        <v>5</v>
      </c>
      <c r="B538" s="794" t="s">
        <v>2441</v>
      </c>
      <c r="C538" s="693" t="s">
        <v>1833</v>
      </c>
      <c r="D538" s="235" t="s">
        <v>15</v>
      </c>
      <c r="E538" s="232" t="s">
        <v>147</v>
      </c>
      <c r="F538" s="693" t="s">
        <v>1861</v>
      </c>
      <c r="G538" s="230" t="s">
        <v>12</v>
      </c>
      <c r="H538" s="794" t="s">
        <v>7</v>
      </c>
      <c r="I538" s="235" t="s">
        <v>1824</v>
      </c>
      <c r="J538" s="262">
        <v>0.11267605633802819</v>
      </c>
      <c r="K538" s="797"/>
    </row>
    <row r="539" spans="1:11" s="122" customFormat="1" ht="26.4">
      <c r="A539" s="261" t="s">
        <v>5</v>
      </c>
      <c r="B539" s="794" t="s">
        <v>2441</v>
      </c>
      <c r="C539" s="693" t="s">
        <v>1833</v>
      </c>
      <c r="D539" s="235" t="s">
        <v>2433</v>
      </c>
      <c r="E539" s="232" t="s">
        <v>147</v>
      </c>
      <c r="F539" s="693" t="s">
        <v>1861</v>
      </c>
      <c r="G539" s="230" t="s">
        <v>12</v>
      </c>
      <c r="H539" s="794" t="s">
        <v>7</v>
      </c>
      <c r="I539" s="235" t="s">
        <v>1824</v>
      </c>
      <c r="J539" s="262">
        <v>0.16455696202531644</v>
      </c>
      <c r="K539" s="797"/>
    </row>
    <row r="540" spans="1:11" s="122" customFormat="1" ht="26.4">
      <c r="A540" s="261" t="s">
        <v>5</v>
      </c>
      <c r="B540" s="794" t="s">
        <v>2441</v>
      </c>
      <c r="C540" s="693" t="s">
        <v>1833</v>
      </c>
      <c r="D540" s="235" t="s">
        <v>2435</v>
      </c>
      <c r="E540" s="232" t="s">
        <v>147</v>
      </c>
      <c r="F540" s="693" t="s">
        <v>1861</v>
      </c>
      <c r="G540" s="230" t="s">
        <v>12</v>
      </c>
      <c r="H540" s="794" t="s">
        <v>7</v>
      </c>
      <c r="I540" s="235" t="s">
        <v>1824</v>
      </c>
      <c r="J540" s="262">
        <v>0.79166666666666652</v>
      </c>
      <c r="K540" s="797"/>
    </row>
    <row r="541" spans="1:11" s="122" customFormat="1" ht="26.4">
      <c r="A541" s="261" t="s">
        <v>5</v>
      </c>
      <c r="B541" s="794" t="s">
        <v>2442</v>
      </c>
      <c r="C541" s="693" t="s">
        <v>1828</v>
      </c>
      <c r="D541" s="235" t="s">
        <v>2434</v>
      </c>
      <c r="E541" s="232" t="s">
        <v>147</v>
      </c>
      <c r="F541" s="693" t="s">
        <v>1861</v>
      </c>
      <c r="G541" s="230" t="s">
        <v>12</v>
      </c>
      <c r="H541" s="794" t="s">
        <v>7</v>
      </c>
      <c r="I541" s="235" t="s">
        <v>1824</v>
      </c>
      <c r="J541" s="262">
        <v>0.78947368421052633</v>
      </c>
      <c r="K541" s="797"/>
    </row>
    <row r="542" spans="1:11" s="122" customFormat="1" ht="26.4">
      <c r="A542" s="261" t="s">
        <v>5</v>
      </c>
      <c r="B542" s="794" t="s">
        <v>2442</v>
      </c>
      <c r="C542" s="693" t="s">
        <v>1828</v>
      </c>
      <c r="D542" s="235" t="s">
        <v>2430</v>
      </c>
      <c r="E542" s="232" t="s">
        <v>147</v>
      </c>
      <c r="F542" s="693" t="s">
        <v>1861</v>
      </c>
      <c r="G542" s="230" t="s">
        <v>12</v>
      </c>
      <c r="H542" s="794" t="s">
        <v>7</v>
      </c>
      <c r="I542" s="235" t="s">
        <v>1824</v>
      </c>
      <c r="J542" s="262">
        <v>0.78125</v>
      </c>
      <c r="K542" s="797"/>
    </row>
    <row r="543" spans="1:11" s="122" customFormat="1" ht="26.4">
      <c r="A543" s="261" t="s">
        <v>5</v>
      </c>
      <c r="B543" s="794" t="s">
        <v>2442</v>
      </c>
      <c r="C543" s="693" t="s">
        <v>1830</v>
      </c>
      <c r="D543" s="235" t="s">
        <v>2435</v>
      </c>
      <c r="E543" s="232" t="s">
        <v>147</v>
      </c>
      <c r="F543" s="693" t="s">
        <v>1861</v>
      </c>
      <c r="G543" s="230" t="s">
        <v>12</v>
      </c>
      <c r="H543" s="794" t="s">
        <v>7</v>
      </c>
      <c r="I543" s="235" t="s">
        <v>1824</v>
      </c>
      <c r="J543" s="262">
        <v>0.78125</v>
      </c>
      <c r="K543" s="797" t="s">
        <v>2605</v>
      </c>
    </row>
    <row r="544" spans="1:11" s="122" customFormat="1" ht="26.4">
      <c r="A544" s="261" t="s">
        <v>5</v>
      </c>
      <c r="B544" s="794" t="s">
        <v>2442</v>
      </c>
      <c r="C544" s="693" t="s">
        <v>1830</v>
      </c>
      <c r="D544" s="235" t="s">
        <v>2435</v>
      </c>
      <c r="E544" s="232" t="s">
        <v>147</v>
      </c>
      <c r="F544" s="693" t="s">
        <v>1861</v>
      </c>
      <c r="G544" s="230" t="s">
        <v>12</v>
      </c>
      <c r="H544" s="794" t="s">
        <v>7</v>
      </c>
      <c r="I544" s="235" t="s">
        <v>1824</v>
      </c>
      <c r="J544" s="262">
        <v>0.76470588235294112</v>
      </c>
      <c r="K544" s="797"/>
    </row>
    <row r="545" spans="1:11" s="122" customFormat="1" ht="26.4">
      <c r="A545" s="261" t="s">
        <v>5</v>
      </c>
      <c r="B545" s="794" t="s">
        <v>2442</v>
      </c>
      <c r="C545" s="693" t="s">
        <v>1830</v>
      </c>
      <c r="D545" s="235" t="s">
        <v>2430</v>
      </c>
      <c r="E545" s="232" t="s">
        <v>147</v>
      </c>
      <c r="F545" s="693" t="s">
        <v>1861</v>
      </c>
      <c r="G545" s="230" t="s">
        <v>12</v>
      </c>
      <c r="H545" s="794" t="s">
        <v>7</v>
      </c>
      <c r="I545" s="235" t="s">
        <v>1824</v>
      </c>
      <c r="J545" s="262">
        <v>0.7777777777777779</v>
      </c>
      <c r="K545" s="797" t="s">
        <v>2605</v>
      </c>
    </row>
    <row r="546" spans="1:11" s="122" customFormat="1" ht="26.4">
      <c r="A546" s="261" t="s">
        <v>5</v>
      </c>
      <c r="B546" s="794" t="s">
        <v>2442</v>
      </c>
      <c r="C546" s="693" t="s">
        <v>1833</v>
      </c>
      <c r="D546" s="235" t="s">
        <v>2430</v>
      </c>
      <c r="E546" s="232" t="s">
        <v>147</v>
      </c>
      <c r="F546" s="693" t="s">
        <v>1861</v>
      </c>
      <c r="G546" s="230" t="s">
        <v>12</v>
      </c>
      <c r="H546" s="794" t="s">
        <v>7</v>
      </c>
      <c r="I546" s="235" t="s">
        <v>1824</v>
      </c>
      <c r="J546" s="262">
        <v>0.7777777777777779</v>
      </c>
      <c r="K546" s="797"/>
    </row>
    <row r="547" spans="1:11" s="122" customFormat="1" ht="26.4">
      <c r="A547" s="261" t="s">
        <v>5</v>
      </c>
      <c r="B547" s="794" t="s">
        <v>2429</v>
      </c>
      <c r="C547" s="693" t="s">
        <v>43</v>
      </c>
      <c r="D547" s="235" t="s">
        <v>2440</v>
      </c>
      <c r="E547" s="232" t="s">
        <v>147</v>
      </c>
      <c r="F547" s="693" t="s">
        <v>13</v>
      </c>
      <c r="G547" s="230" t="s">
        <v>12</v>
      </c>
      <c r="H547" s="794" t="s">
        <v>7</v>
      </c>
      <c r="I547" s="235" t="s">
        <v>1824</v>
      </c>
      <c r="J547" s="262">
        <v>7.407407407407407E-2</v>
      </c>
      <c r="K547" s="797"/>
    </row>
    <row r="548" spans="1:11" s="122" customFormat="1" ht="26.4">
      <c r="A548" s="261" t="s">
        <v>5</v>
      </c>
      <c r="B548" s="794" t="s">
        <v>2429</v>
      </c>
      <c r="C548" s="693" t="s">
        <v>43</v>
      </c>
      <c r="D548" s="235" t="s">
        <v>15</v>
      </c>
      <c r="E548" s="232" t="s">
        <v>147</v>
      </c>
      <c r="F548" s="693" t="s">
        <v>13</v>
      </c>
      <c r="G548" s="230" t="s">
        <v>12</v>
      </c>
      <c r="H548" s="794" t="s">
        <v>7</v>
      </c>
      <c r="I548" s="235" t="s">
        <v>1824</v>
      </c>
      <c r="J548" s="262">
        <v>0.14093959731543623</v>
      </c>
      <c r="K548" s="797"/>
    </row>
    <row r="549" spans="1:11" s="122" customFormat="1" ht="26.4">
      <c r="A549" s="261" t="s">
        <v>5</v>
      </c>
      <c r="B549" s="794" t="s">
        <v>2429</v>
      </c>
      <c r="C549" s="693" t="s">
        <v>43</v>
      </c>
      <c r="D549" s="235" t="s">
        <v>2436</v>
      </c>
      <c r="E549" s="232" t="s">
        <v>147</v>
      </c>
      <c r="F549" s="693" t="s">
        <v>13</v>
      </c>
      <c r="G549" s="230" t="s">
        <v>12</v>
      </c>
      <c r="H549" s="794" t="s">
        <v>7</v>
      </c>
      <c r="I549" s="235" t="s">
        <v>1824</v>
      </c>
      <c r="J549" s="262">
        <v>0.35714285714285715</v>
      </c>
      <c r="K549" s="797"/>
    </row>
    <row r="550" spans="1:11" s="122" customFormat="1" ht="26.4">
      <c r="A550" s="261" t="s">
        <v>5</v>
      </c>
      <c r="B550" s="794" t="s">
        <v>2429</v>
      </c>
      <c r="C550" s="693" t="s">
        <v>1825</v>
      </c>
      <c r="D550" s="235" t="s">
        <v>2437</v>
      </c>
      <c r="E550" s="232" t="s">
        <v>147</v>
      </c>
      <c r="F550" s="693" t="s">
        <v>13</v>
      </c>
      <c r="G550" s="230" t="s">
        <v>12</v>
      </c>
      <c r="H550" s="794" t="s">
        <v>7</v>
      </c>
      <c r="I550" s="235" t="s">
        <v>1824</v>
      </c>
      <c r="J550" s="262">
        <v>4.6341463414634146E-2</v>
      </c>
      <c r="K550" s="797"/>
    </row>
    <row r="551" spans="1:11" s="122" customFormat="1" ht="26.4">
      <c r="A551" s="261" t="s">
        <v>5</v>
      </c>
      <c r="B551" s="794" t="s">
        <v>2429</v>
      </c>
      <c r="C551" s="693" t="s">
        <v>1825</v>
      </c>
      <c r="D551" s="235" t="s">
        <v>2439</v>
      </c>
      <c r="E551" s="232" t="s">
        <v>147</v>
      </c>
      <c r="F551" s="693" t="s">
        <v>13</v>
      </c>
      <c r="G551" s="230" t="s">
        <v>12</v>
      </c>
      <c r="H551" s="794" t="s">
        <v>7</v>
      </c>
      <c r="I551" s="235" t="s">
        <v>1824</v>
      </c>
      <c r="J551" s="262">
        <v>0.33333333333333326</v>
      </c>
      <c r="K551" s="797"/>
    </row>
    <row r="552" spans="1:11" s="122" customFormat="1" ht="26.4">
      <c r="A552" s="261" t="s">
        <v>5</v>
      </c>
      <c r="B552" s="794" t="s">
        <v>2429</v>
      </c>
      <c r="C552" s="693" t="s">
        <v>1825</v>
      </c>
      <c r="D552" s="235" t="s">
        <v>15</v>
      </c>
      <c r="E552" s="232" t="s">
        <v>147</v>
      </c>
      <c r="F552" s="693" t="s">
        <v>13</v>
      </c>
      <c r="G552" s="230" t="s">
        <v>12</v>
      </c>
      <c r="H552" s="794" t="s">
        <v>7</v>
      </c>
      <c r="I552" s="235" t="s">
        <v>1824</v>
      </c>
      <c r="J552" s="262">
        <v>0.11363636363636363</v>
      </c>
      <c r="K552" s="797"/>
    </row>
    <row r="553" spans="1:11" s="122" customFormat="1" ht="26.4">
      <c r="A553" s="261" t="s">
        <v>5</v>
      </c>
      <c r="B553" s="794" t="s">
        <v>2429</v>
      </c>
      <c r="C553" s="693" t="s">
        <v>1828</v>
      </c>
      <c r="D553" s="235" t="s">
        <v>15</v>
      </c>
      <c r="E553" s="232" t="s">
        <v>147</v>
      </c>
      <c r="F553" s="693" t="s">
        <v>13</v>
      </c>
      <c r="G553" s="230" t="s">
        <v>12</v>
      </c>
      <c r="H553" s="794" t="s">
        <v>7</v>
      </c>
      <c r="I553" s="235" t="s">
        <v>1824</v>
      </c>
      <c r="J553" s="262">
        <v>0.14545454545454545</v>
      </c>
      <c r="K553" s="797"/>
    </row>
    <row r="554" spans="1:11" s="122" customFormat="1" ht="26.4">
      <c r="A554" s="261" t="s">
        <v>5</v>
      </c>
      <c r="B554" s="794" t="s">
        <v>2429</v>
      </c>
      <c r="C554" s="693" t="s">
        <v>1828</v>
      </c>
      <c r="D554" s="235" t="s">
        <v>2433</v>
      </c>
      <c r="E554" s="232" t="s">
        <v>147</v>
      </c>
      <c r="F554" s="693" t="s">
        <v>13</v>
      </c>
      <c r="G554" s="230" t="s">
        <v>12</v>
      </c>
      <c r="H554" s="794" t="s">
        <v>7</v>
      </c>
      <c r="I554" s="235" t="s">
        <v>1824</v>
      </c>
      <c r="J554" s="262">
        <v>0.26027397260273971</v>
      </c>
      <c r="K554" s="797"/>
    </row>
    <row r="555" spans="1:11" s="122" customFormat="1" ht="26.4">
      <c r="A555" s="261" t="s">
        <v>5</v>
      </c>
      <c r="B555" s="794" t="s">
        <v>2429</v>
      </c>
      <c r="C555" s="693" t="s">
        <v>1828</v>
      </c>
      <c r="D555" s="235" t="s">
        <v>2434</v>
      </c>
      <c r="E555" s="232" t="s">
        <v>147</v>
      </c>
      <c r="F555" s="693" t="s">
        <v>13</v>
      </c>
      <c r="G555" s="230" t="s">
        <v>12</v>
      </c>
      <c r="H555" s="794" t="s">
        <v>7</v>
      </c>
      <c r="I555" s="235" t="s">
        <v>1824</v>
      </c>
      <c r="J555" s="262">
        <v>0.47959183673469385</v>
      </c>
      <c r="K555" s="797"/>
    </row>
    <row r="556" spans="1:11" s="122" customFormat="1" ht="26.4">
      <c r="A556" s="261" t="s">
        <v>5</v>
      </c>
      <c r="B556" s="794" t="s">
        <v>2429</v>
      </c>
      <c r="C556" s="693" t="s">
        <v>1828</v>
      </c>
      <c r="D556" s="235" t="s">
        <v>2430</v>
      </c>
      <c r="E556" s="232" t="s">
        <v>147</v>
      </c>
      <c r="F556" s="693" t="s">
        <v>13</v>
      </c>
      <c r="G556" s="230" t="s">
        <v>12</v>
      </c>
      <c r="H556" s="794" t="s">
        <v>7</v>
      </c>
      <c r="I556" s="235" t="s">
        <v>1824</v>
      </c>
      <c r="J556" s="262">
        <v>0.7857142857142857</v>
      </c>
      <c r="K556" s="797"/>
    </row>
    <row r="557" spans="1:11" s="122" customFormat="1" ht="26.4">
      <c r="A557" s="261" t="s">
        <v>5</v>
      </c>
      <c r="B557" s="795" t="s">
        <v>2429</v>
      </c>
      <c r="C557" s="693" t="s">
        <v>1829</v>
      </c>
      <c r="D557" s="235" t="s">
        <v>2439</v>
      </c>
      <c r="E557" s="232" t="s">
        <v>147</v>
      </c>
      <c r="F557" s="693" t="s">
        <v>13</v>
      </c>
      <c r="G557" s="230" t="s">
        <v>12</v>
      </c>
      <c r="H557" s="794" t="s">
        <v>7</v>
      </c>
      <c r="I557" s="235" t="s">
        <v>1824</v>
      </c>
      <c r="J557" s="262">
        <v>0.08</v>
      </c>
      <c r="K557" s="797"/>
    </row>
    <row r="558" spans="1:11" s="122" customFormat="1" ht="26.4">
      <c r="A558" s="261" t="s">
        <v>5</v>
      </c>
      <c r="B558" s="794" t="s">
        <v>2429</v>
      </c>
      <c r="C558" s="693" t="s">
        <v>1829</v>
      </c>
      <c r="D558" s="235" t="s">
        <v>15</v>
      </c>
      <c r="E558" s="232" t="s">
        <v>147</v>
      </c>
      <c r="F558" s="693" t="s">
        <v>13</v>
      </c>
      <c r="G558" s="230" t="s">
        <v>12</v>
      </c>
      <c r="H558" s="794" t="s">
        <v>7</v>
      </c>
      <c r="I558" s="235" t="s">
        <v>1824</v>
      </c>
      <c r="J558" s="262">
        <v>0.12727272727272726</v>
      </c>
      <c r="K558" s="797"/>
    </row>
    <row r="559" spans="1:11" s="122" customFormat="1" ht="26.4">
      <c r="A559" s="261" t="s">
        <v>5</v>
      </c>
      <c r="B559" s="795" t="s">
        <v>2429</v>
      </c>
      <c r="C559" s="693" t="s">
        <v>1830</v>
      </c>
      <c r="D559" s="235" t="s">
        <v>2440</v>
      </c>
      <c r="E559" s="232" t="s">
        <v>147</v>
      </c>
      <c r="F559" s="693" t="s">
        <v>13</v>
      </c>
      <c r="G559" s="230" t="s">
        <v>12</v>
      </c>
      <c r="H559" s="794" t="s">
        <v>7</v>
      </c>
      <c r="I559" s="235" t="s">
        <v>1824</v>
      </c>
      <c r="J559" s="262">
        <v>8.8235294117647065E-2</v>
      </c>
      <c r="K559" s="797"/>
    </row>
    <row r="560" spans="1:11" s="122" customFormat="1" ht="26.4">
      <c r="A560" s="261" t="s">
        <v>5</v>
      </c>
      <c r="B560" s="795" t="s">
        <v>2429</v>
      </c>
      <c r="C560" s="693" t="s">
        <v>1830</v>
      </c>
      <c r="D560" s="235" t="s">
        <v>15</v>
      </c>
      <c r="E560" s="232" t="s">
        <v>147</v>
      </c>
      <c r="F560" s="693" t="s">
        <v>13</v>
      </c>
      <c r="G560" s="230" t="s">
        <v>12</v>
      </c>
      <c r="H560" s="794" t="s">
        <v>7</v>
      </c>
      <c r="I560" s="235" t="s">
        <v>1824</v>
      </c>
      <c r="J560" s="262">
        <v>0.16666666666666663</v>
      </c>
      <c r="K560" s="797"/>
    </row>
    <row r="561" spans="1:11" s="122" customFormat="1" ht="26.4">
      <c r="A561" s="261" t="s">
        <v>5</v>
      </c>
      <c r="B561" s="794" t="s">
        <v>2429</v>
      </c>
      <c r="C561" s="693" t="s">
        <v>1830</v>
      </c>
      <c r="D561" s="235" t="s">
        <v>2433</v>
      </c>
      <c r="E561" s="232" t="s">
        <v>147</v>
      </c>
      <c r="F561" s="693" t="s">
        <v>13</v>
      </c>
      <c r="G561" s="230" t="s">
        <v>12</v>
      </c>
      <c r="H561" s="794" t="s">
        <v>7</v>
      </c>
      <c r="I561" s="235" t="s">
        <v>1824</v>
      </c>
      <c r="J561" s="262">
        <v>0.2857142857142857</v>
      </c>
      <c r="K561" s="797"/>
    </row>
    <row r="562" spans="1:11" s="122" customFormat="1" ht="26.4">
      <c r="A562" s="261" t="s">
        <v>5</v>
      </c>
      <c r="B562" s="795" t="s">
        <v>2429</v>
      </c>
      <c r="C562" s="693" t="s">
        <v>1830</v>
      </c>
      <c r="D562" s="235" t="s">
        <v>2435</v>
      </c>
      <c r="E562" s="232" t="s">
        <v>147</v>
      </c>
      <c r="F562" s="693" t="s">
        <v>13</v>
      </c>
      <c r="G562" s="230" t="s">
        <v>12</v>
      </c>
      <c r="H562" s="794" t="s">
        <v>7</v>
      </c>
      <c r="I562" s="235" t="s">
        <v>1824</v>
      </c>
      <c r="J562" s="262">
        <v>0.55882352941176472</v>
      </c>
      <c r="K562" s="797" t="s">
        <v>2605</v>
      </c>
    </row>
    <row r="563" spans="1:11" s="122" customFormat="1" ht="26.4">
      <c r="A563" s="261" t="s">
        <v>5</v>
      </c>
      <c r="B563" s="795" t="s">
        <v>2429</v>
      </c>
      <c r="C563" s="693" t="s">
        <v>1830</v>
      </c>
      <c r="D563" s="235" t="s">
        <v>2434</v>
      </c>
      <c r="E563" s="232" t="s">
        <v>147</v>
      </c>
      <c r="F563" s="693" t="s">
        <v>13</v>
      </c>
      <c r="G563" s="230" t="s">
        <v>12</v>
      </c>
      <c r="H563" s="794" t="s">
        <v>7</v>
      </c>
      <c r="I563" s="235" t="s">
        <v>1824</v>
      </c>
      <c r="J563" s="262">
        <v>0.40625</v>
      </c>
      <c r="K563" s="797"/>
    </row>
    <row r="564" spans="1:11" s="122" customFormat="1" ht="26.4">
      <c r="A564" s="261" t="s">
        <v>5</v>
      </c>
      <c r="B564" s="794" t="s">
        <v>2429</v>
      </c>
      <c r="C564" s="693" t="s">
        <v>1831</v>
      </c>
      <c r="D564" s="235" t="s">
        <v>2435</v>
      </c>
      <c r="E564" s="232" t="s">
        <v>147</v>
      </c>
      <c r="F564" s="693" t="s">
        <v>13</v>
      </c>
      <c r="G564" s="230" t="s">
        <v>12</v>
      </c>
      <c r="H564" s="794" t="s">
        <v>7</v>
      </c>
      <c r="I564" s="235" t="s">
        <v>1824</v>
      </c>
      <c r="J564" s="262">
        <v>0.71186440677966101</v>
      </c>
      <c r="K564" s="797"/>
    </row>
    <row r="565" spans="1:11" s="122" customFormat="1" ht="26.4">
      <c r="A565" s="261" t="s">
        <v>5</v>
      </c>
      <c r="B565" s="795" t="s">
        <v>2429</v>
      </c>
      <c r="C565" s="693" t="s">
        <v>1832</v>
      </c>
      <c r="D565" s="235" t="s">
        <v>2437</v>
      </c>
      <c r="E565" s="232" t="s">
        <v>147</v>
      </c>
      <c r="F565" s="693" t="s">
        <v>13</v>
      </c>
      <c r="G565" s="230" t="s">
        <v>12</v>
      </c>
      <c r="H565" s="794" t="s">
        <v>7</v>
      </c>
      <c r="I565" s="235" t="s">
        <v>1824</v>
      </c>
      <c r="J565" s="262">
        <v>4.5148895292987511E-2</v>
      </c>
      <c r="K565" s="797"/>
    </row>
    <row r="566" spans="1:11" s="122" customFormat="1" ht="26.4">
      <c r="A566" s="261" t="s">
        <v>5</v>
      </c>
      <c r="B566" s="794" t="s">
        <v>2429</v>
      </c>
      <c r="C566" s="693" t="s">
        <v>1832</v>
      </c>
      <c r="D566" s="235" t="s">
        <v>2439</v>
      </c>
      <c r="E566" s="232" t="s">
        <v>147</v>
      </c>
      <c r="F566" s="693" t="s">
        <v>13</v>
      </c>
      <c r="G566" s="230" t="s">
        <v>12</v>
      </c>
      <c r="H566" s="794" t="s">
        <v>7</v>
      </c>
      <c r="I566" s="235" t="s">
        <v>1824</v>
      </c>
      <c r="J566" s="262">
        <v>0.1176470588235294</v>
      </c>
      <c r="K566" s="797"/>
    </row>
    <row r="567" spans="1:11" s="122" customFormat="1" ht="26.4">
      <c r="A567" s="261" t="s">
        <v>5</v>
      </c>
      <c r="B567" s="794" t="s">
        <v>2429</v>
      </c>
      <c r="C567" s="693" t="s">
        <v>1832</v>
      </c>
      <c r="D567" s="235" t="s">
        <v>15</v>
      </c>
      <c r="E567" s="232" t="s">
        <v>147</v>
      </c>
      <c r="F567" s="693" t="s">
        <v>13</v>
      </c>
      <c r="G567" s="230" t="s">
        <v>12</v>
      </c>
      <c r="H567" s="794" t="s">
        <v>7</v>
      </c>
      <c r="I567" s="235" t="s">
        <v>1824</v>
      </c>
      <c r="J567" s="262">
        <v>0.1875</v>
      </c>
      <c r="K567" s="797"/>
    </row>
    <row r="568" spans="1:11" s="122" customFormat="1" ht="26.4">
      <c r="A568" s="261" t="s">
        <v>5</v>
      </c>
      <c r="B568" s="794" t="s">
        <v>2429</v>
      </c>
      <c r="C568" s="693" t="s">
        <v>1833</v>
      </c>
      <c r="D568" s="235" t="s">
        <v>2440</v>
      </c>
      <c r="E568" s="232" t="s">
        <v>147</v>
      </c>
      <c r="F568" s="693" t="s">
        <v>13</v>
      </c>
      <c r="G568" s="230" t="s">
        <v>12</v>
      </c>
      <c r="H568" s="794" t="s">
        <v>7</v>
      </c>
      <c r="I568" s="235" t="s">
        <v>1824</v>
      </c>
      <c r="J568" s="262">
        <v>0.27777777777777779</v>
      </c>
      <c r="K568" s="797"/>
    </row>
    <row r="569" spans="1:11" s="122" customFormat="1" ht="26.4">
      <c r="A569" s="261" t="s">
        <v>5</v>
      </c>
      <c r="B569" s="795" t="s">
        <v>2429</v>
      </c>
      <c r="C569" s="693" t="s">
        <v>1833</v>
      </c>
      <c r="D569" s="235" t="s">
        <v>15</v>
      </c>
      <c r="E569" s="232" t="s">
        <v>147</v>
      </c>
      <c r="F569" s="693" t="s">
        <v>13</v>
      </c>
      <c r="G569" s="230" t="s">
        <v>12</v>
      </c>
      <c r="H569" s="794" t="s">
        <v>7</v>
      </c>
      <c r="I569" s="235" t="s">
        <v>1824</v>
      </c>
      <c r="J569" s="262">
        <v>0.11578947368421053</v>
      </c>
      <c r="K569" s="797"/>
    </row>
    <row r="570" spans="1:11" s="122" customFormat="1" ht="26.4">
      <c r="A570" s="261" t="s">
        <v>5</v>
      </c>
      <c r="B570" s="794" t="s">
        <v>2429</v>
      </c>
      <c r="C570" s="693" t="s">
        <v>1833</v>
      </c>
      <c r="D570" s="235" t="s">
        <v>2433</v>
      </c>
      <c r="E570" s="232" t="s">
        <v>147</v>
      </c>
      <c r="F570" s="693" t="s">
        <v>13</v>
      </c>
      <c r="G570" s="230" t="s">
        <v>12</v>
      </c>
      <c r="H570" s="794" t="s">
        <v>7</v>
      </c>
      <c r="I570" s="235" t="s">
        <v>1824</v>
      </c>
      <c r="J570" s="262">
        <v>0.20618556701030927</v>
      </c>
      <c r="K570" s="797"/>
    </row>
    <row r="571" spans="1:11" s="122" customFormat="1" ht="26.4">
      <c r="A571" s="261" t="s">
        <v>5</v>
      </c>
      <c r="B571" s="794" t="s">
        <v>2429</v>
      </c>
      <c r="C571" s="693" t="s">
        <v>1833</v>
      </c>
      <c r="D571" s="235" t="s">
        <v>2434</v>
      </c>
      <c r="E571" s="232" t="s">
        <v>147</v>
      </c>
      <c r="F571" s="693" t="s">
        <v>13</v>
      </c>
      <c r="G571" s="230" t="s">
        <v>12</v>
      </c>
      <c r="H571" s="794" t="s">
        <v>7</v>
      </c>
      <c r="I571" s="235" t="s">
        <v>1824</v>
      </c>
      <c r="J571" s="262">
        <v>0.47142857142857136</v>
      </c>
      <c r="K571" s="797"/>
    </row>
    <row r="572" spans="1:11" s="122" customFormat="1" ht="26.4">
      <c r="A572" s="261" t="s">
        <v>5</v>
      </c>
      <c r="B572" s="794" t="s">
        <v>2431</v>
      </c>
      <c r="C572" s="693" t="s">
        <v>1829</v>
      </c>
      <c r="D572" s="235" t="s">
        <v>2440</v>
      </c>
      <c r="E572" s="232" t="s">
        <v>147</v>
      </c>
      <c r="F572" s="693" t="s">
        <v>13</v>
      </c>
      <c r="G572" s="230" t="s">
        <v>12</v>
      </c>
      <c r="H572" s="794" t="s">
        <v>7</v>
      </c>
      <c r="I572" s="235" t="s">
        <v>1824</v>
      </c>
      <c r="J572" s="262">
        <v>0.21428571428571427</v>
      </c>
      <c r="K572" s="797" t="s">
        <v>2607</v>
      </c>
    </row>
    <row r="573" spans="1:11" s="122" customFormat="1" ht="26.4">
      <c r="A573" s="261" t="s">
        <v>5</v>
      </c>
      <c r="B573" s="794" t="s">
        <v>2431</v>
      </c>
      <c r="C573" s="693" t="s">
        <v>1830</v>
      </c>
      <c r="D573" s="235" t="s">
        <v>2440</v>
      </c>
      <c r="E573" s="232" t="s">
        <v>147</v>
      </c>
      <c r="F573" s="693" t="s">
        <v>13</v>
      </c>
      <c r="G573" s="230" t="s">
        <v>12</v>
      </c>
      <c r="H573" s="794" t="s">
        <v>7</v>
      </c>
      <c r="I573" s="235" t="s">
        <v>1824</v>
      </c>
      <c r="J573" s="262">
        <v>7.1428571428571425E-2</v>
      </c>
      <c r="K573" s="797" t="s">
        <v>2607</v>
      </c>
    </row>
    <row r="574" spans="1:11" s="122" customFormat="1" ht="26.4">
      <c r="A574" s="261" t="s">
        <v>5</v>
      </c>
      <c r="B574" s="794" t="s">
        <v>2431</v>
      </c>
      <c r="C574" s="693" t="s">
        <v>1830</v>
      </c>
      <c r="D574" s="235" t="s">
        <v>15</v>
      </c>
      <c r="E574" s="232" t="s">
        <v>147</v>
      </c>
      <c r="F574" s="693" t="s">
        <v>13</v>
      </c>
      <c r="G574" s="230" t="s">
        <v>12</v>
      </c>
      <c r="H574" s="794" t="s">
        <v>7</v>
      </c>
      <c r="I574" s="235" t="s">
        <v>1824</v>
      </c>
      <c r="J574" s="262">
        <v>9.0909090909090912E-2</v>
      </c>
      <c r="K574" s="797" t="s">
        <v>2607</v>
      </c>
    </row>
    <row r="575" spans="1:11" s="122" customFormat="1" ht="26.4">
      <c r="A575" s="261" t="s">
        <v>5</v>
      </c>
      <c r="B575" s="794" t="s">
        <v>2431</v>
      </c>
      <c r="C575" s="693" t="s">
        <v>1830</v>
      </c>
      <c r="D575" s="235" t="s">
        <v>2435</v>
      </c>
      <c r="E575" s="232" t="s">
        <v>147</v>
      </c>
      <c r="F575" s="693" t="s">
        <v>13</v>
      </c>
      <c r="G575" s="230" t="s">
        <v>12</v>
      </c>
      <c r="H575" s="794" t="s">
        <v>7</v>
      </c>
      <c r="I575" s="235" t="s">
        <v>1824</v>
      </c>
      <c r="J575" s="262">
        <v>0.45454545454545453</v>
      </c>
      <c r="K575" s="797" t="s">
        <v>2607</v>
      </c>
    </row>
    <row r="576" spans="1:11" s="122" customFormat="1" ht="26.4">
      <c r="A576" s="261" t="s">
        <v>5</v>
      </c>
      <c r="B576" s="794" t="s">
        <v>2431</v>
      </c>
      <c r="C576" s="693" t="s">
        <v>1832</v>
      </c>
      <c r="D576" s="235" t="s">
        <v>2438</v>
      </c>
      <c r="E576" s="232" t="s">
        <v>147</v>
      </c>
      <c r="F576" s="693" t="s">
        <v>13</v>
      </c>
      <c r="G576" s="230" t="s">
        <v>12</v>
      </c>
      <c r="H576" s="794" t="s">
        <v>7</v>
      </c>
      <c r="I576" s="235" t="s">
        <v>1824</v>
      </c>
      <c r="J576" s="262">
        <v>5.7777777777777775E-2</v>
      </c>
      <c r="K576" s="797" t="s">
        <v>2607</v>
      </c>
    </row>
    <row r="577" spans="1:11" s="122" customFormat="1" ht="26.4">
      <c r="A577" s="261" t="s">
        <v>5</v>
      </c>
      <c r="B577" s="794" t="s">
        <v>2431</v>
      </c>
      <c r="C577" s="693" t="s">
        <v>1833</v>
      </c>
      <c r="D577" s="235" t="s">
        <v>2602</v>
      </c>
      <c r="E577" s="232" t="s">
        <v>147</v>
      </c>
      <c r="F577" s="693" t="s">
        <v>13</v>
      </c>
      <c r="G577" s="230" t="s">
        <v>12</v>
      </c>
      <c r="H577" s="794" t="s">
        <v>7</v>
      </c>
      <c r="I577" s="235" t="s">
        <v>1824</v>
      </c>
      <c r="J577" s="262">
        <v>0.23076923076923075</v>
      </c>
      <c r="K577" s="797" t="s">
        <v>2607</v>
      </c>
    </row>
    <row r="578" spans="1:11" s="122" customFormat="1" ht="26.4">
      <c r="A578" s="261" t="s">
        <v>5</v>
      </c>
      <c r="B578" s="794" t="s">
        <v>2432</v>
      </c>
      <c r="C578" s="693" t="s">
        <v>1830</v>
      </c>
      <c r="D578" s="235" t="s">
        <v>2602</v>
      </c>
      <c r="E578" s="232" t="s">
        <v>147</v>
      </c>
      <c r="F578" s="693" t="s">
        <v>13</v>
      </c>
      <c r="G578" s="230" t="s">
        <v>12</v>
      </c>
      <c r="H578" s="794" t="s">
        <v>7</v>
      </c>
      <c r="I578" s="235" t="s">
        <v>1824</v>
      </c>
      <c r="J578" s="262">
        <v>0.1875</v>
      </c>
      <c r="K578" s="797" t="s">
        <v>2609</v>
      </c>
    </row>
    <row r="579" spans="1:11" s="122" customFormat="1" ht="26.4">
      <c r="A579" s="261" t="s">
        <v>5</v>
      </c>
      <c r="B579" s="794" t="s">
        <v>2441</v>
      </c>
      <c r="C579" s="693" t="s">
        <v>43</v>
      </c>
      <c r="D579" s="235" t="s">
        <v>1834</v>
      </c>
      <c r="E579" s="232" t="s">
        <v>147</v>
      </c>
      <c r="F579" s="693" t="s">
        <v>13</v>
      </c>
      <c r="G579" s="230" t="s">
        <v>12</v>
      </c>
      <c r="H579" s="794" t="s">
        <v>7</v>
      </c>
      <c r="I579" s="235" t="s">
        <v>1824</v>
      </c>
      <c r="J579" s="262">
        <v>4.9382716049382713E-2</v>
      </c>
      <c r="K579" s="797"/>
    </row>
    <row r="580" spans="1:11" s="122" customFormat="1" ht="26.4">
      <c r="A580" s="261" t="s">
        <v>5</v>
      </c>
      <c r="B580" s="794" t="s">
        <v>2441</v>
      </c>
      <c r="C580" s="693" t="s">
        <v>43</v>
      </c>
      <c r="D580" s="235" t="s">
        <v>15</v>
      </c>
      <c r="E580" s="232" t="s">
        <v>147</v>
      </c>
      <c r="F580" s="693" t="s">
        <v>13</v>
      </c>
      <c r="G580" s="230" t="s">
        <v>12</v>
      </c>
      <c r="H580" s="794" t="s">
        <v>7</v>
      </c>
      <c r="I580" s="235" t="s">
        <v>1824</v>
      </c>
      <c r="J580" s="262">
        <v>6.7796610169491525E-2</v>
      </c>
      <c r="K580" s="797"/>
    </row>
    <row r="581" spans="1:11" s="122" customFormat="1" ht="26.4">
      <c r="A581" s="261" t="s">
        <v>5</v>
      </c>
      <c r="B581" s="794" t="s">
        <v>2441</v>
      </c>
      <c r="C581" s="693" t="s">
        <v>1825</v>
      </c>
      <c r="D581" s="235" t="s">
        <v>2604</v>
      </c>
      <c r="E581" s="232" t="s">
        <v>147</v>
      </c>
      <c r="F581" s="693" t="s">
        <v>13</v>
      </c>
      <c r="G581" s="230" t="s">
        <v>12</v>
      </c>
      <c r="H581" s="794" t="s">
        <v>7</v>
      </c>
      <c r="I581" s="235" t="s">
        <v>1824</v>
      </c>
      <c r="J581" s="262">
        <v>5.0847457627118647E-2</v>
      </c>
      <c r="K581" s="797"/>
    </row>
    <row r="582" spans="1:11" s="122" customFormat="1" ht="26.4">
      <c r="A582" s="261" t="s">
        <v>5</v>
      </c>
      <c r="B582" s="794" t="s">
        <v>2441</v>
      </c>
      <c r="C582" s="693" t="s">
        <v>1825</v>
      </c>
      <c r="D582" s="235" t="s">
        <v>15</v>
      </c>
      <c r="E582" s="232" t="s">
        <v>147</v>
      </c>
      <c r="F582" s="693" t="s">
        <v>13</v>
      </c>
      <c r="G582" s="230" t="s">
        <v>12</v>
      </c>
      <c r="H582" s="794" t="s">
        <v>7</v>
      </c>
      <c r="I582" s="235" t="s">
        <v>1824</v>
      </c>
      <c r="J582" s="262">
        <v>0.23076923076923075</v>
      </c>
      <c r="K582" s="797"/>
    </row>
    <row r="583" spans="1:11" s="122" customFormat="1" ht="26.4">
      <c r="A583" s="261" t="s">
        <v>5</v>
      </c>
      <c r="B583" s="794" t="s">
        <v>2441</v>
      </c>
      <c r="C583" s="693" t="s">
        <v>1828</v>
      </c>
      <c r="D583" s="235" t="s">
        <v>1834</v>
      </c>
      <c r="E583" s="232" t="s">
        <v>147</v>
      </c>
      <c r="F583" s="693" t="s">
        <v>13</v>
      </c>
      <c r="G583" s="230" t="s">
        <v>12</v>
      </c>
      <c r="H583" s="794" t="s">
        <v>7</v>
      </c>
      <c r="I583" s="235" t="s">
        <v>1824</v>
      </c>
      <c r="J583" s="262">
        <v>0.17647058823529413</v>
      </c>
      <c r="K583" s="797"/>
    </row>
    <row r="584" spans="1:11" s="122" customFormat="1" ht="26.4">
      <c r="A584" s="261" t="s">
        <v>5</v>
      </c>
      <c r="B584" s="794" t="s">
        <v>2441</v>
      </c>
      <c r="C584" s="693" t="s">
        <v>1828</v>
      </c>
      <c r="D584" s="235" t="s">
        <v>15</v>
      </c>
      <c r="E584" s="232" t="s">
        <v>147</v>
      </c>
      <c r="F584" s="693" t="s">
        <v>13</v>
      </c>
      <c r="G584" s="230" t="s">
        <v>12</v>
      </c>
      <c r="H584" s="794" t="s">
        <v>7</v>
      </c>
      <c r="I584" s="235" t="s">
        <v>1824</v>
      </c>
      <c r="J584" s="262">
        <v>0.11724137931034483</v>
      </c>
      <c r="K584" s="797"/>
    </row>
    <row r="585" spans="1:11" s="122" customFormat="1" ht="26.4">
      <c r="A585" s="261" t="s">
        <v>5</v>
      </c>
      <c r="B585" s="794" t="s">
        <v>2441</v>
      </c>
      <c r="C585" s="693" t="s">
        <v>1828</v>
      </c>
      <c r="D585" s="235" t="s">
        <v>2433</v>
      </c>
      <c r="E585" s="232" t="s">
        <v>147</v>
      </c>
      <c r="F585" s="693" t="s">
        <v>13</v>
      </c>
      <c r="G585" s="230" t="s">
        <v>12</v>
      </c>
      <c r="H585" s="794" t="s">
        <v>7</v>
      </c>
      <c r="I585" s="235" t="s">
        <v>1824</v>
      </c>
      <c r="J585" s="262">
        <v>0.22758620689655173</v>
      </c>
      <c r="K585" s="797"/>
    </row>
    <row r="586" spans="1:11" s="122" customFormat="1" ht="26.4">
      <c r="A586" s="261" t="s">
        <v>5</v>
      </c>
      <c r="B586" s="794" t="s">
        <v>2441</v>
      </c>
      <c r="C586" s="693" t="s">
        <v>1828</v>
      </c>
      <c r="D586" s="235" t="s">
        <v>2434</v>
      </c>
      <c r="E586" s="232" t="s">
        <v>147</v>
      </c>
      <c r="F586" s="693" t="s">
        <v>13</v>
      </c>
      <c r="G586" s="230" t="s">
        <v>12</v>
      </c>
      <c r="H586" s="794" t="s">
        <v>7</v>
      </c>
      <c r="I586" s="235" t="s">
        <v>1824</v>
      </c>
      <c r="J586" s="262">
        <v>0.21600000000000003</v>
      </c>
      <c r="K586" s="797"/>
    </row>
    <row r="587" spans="1:11" s="122" customFormat="1" ht="26.4">
      <c r="A587" s="261" t="s">
        <v>5</v>
      </c>
      <c r="B587" s="794" t="s">
        <v>2441</v>
      </c>
      <c r="C587" s="693" t="s">
        <v>1829</v>
      </c>
      <c r="D587" s="235" t="s">
        <v>1834</v>
      </c>
      <c r="E587" s="232" t="s">
        <v>147</v>
      </c>
      <c r="F587" s="693" t="s">
        <v>13</v>
      </c>
      <c r="G587" s="230" t="s">
        <v>12</v>
      </c>
      <c r="H587" s="794" t="s">
        <v>7</v>
      </c>
      <c r="I587" s="235" t="s">
        <v>1824</v>
      </c>
      <c r="J587" s="262">
        <v>0.125</v>
      </c>
      <c r="K587" s="797"/>
    </row>
    <row r="588" spans="1:11" s="122" customFormat="1" ht="26.4">
      <c r="A588" s="261" t="s">
        <v>5</v>
      </c>
      <c r="B588" s="794" t="s">
        <v>2441</v>
      </c>
      <c r="C588" s="693" t="s">
        <v>1829</v>
      </c>
      <c r="D588" s="235" t="s">
        <v>2602</v>
      </c>
      <c r="E588" s="232" t="s">
        <v>147</v>
      </c>
      <c r="F588" s="693" t="s">
        <v>13</v>
      </c>
      <c r="G588" s="230" t="s">
        <v>12</v>
      </c>
      <c r="H588" s="794" t="s">
        <v>7</v>
      </c>
      <c r="I588" s="235" t="s">
        <v>1824</v>
      </c>
      <c r="J588" s="262">
        <v>0.56000000000000005</v>
      </c>
      <c r="K588" s="797"/>
    </row>
    <row r="589" spans="1:11" s="122" customFormat="1" ht="26.4">
      <c r="A589" s="261" t="s">
        <v>5</v>
      </c>
      <c r="B589" s="794" t="s">
        <v>2441</v>
      </c>
      <c r="C589" s="693" t="s">
        <v>1830</v>
      </c>
      <c r="D589" s="235" t="s">
        <v>2604</v>
      </c>
      <c r="E589" s="232" t="s">
        <v>147</v>
      </c>
      <c r="F589" s="693" t="s">
        <v>13</v>
      </c>
      <c r="G589" s="230" t="s">
        <v>12</v>
      </c>
      <c r="H589" s="794" t="s">
        <v>7</v>
      </c>
      <c r="I589" s="235" t="s">
        <v>1824</v>
      </c>
      <c r="J589" s="262">
        <v>7.4999999999999997E-2</v>
      </c>
      <c r="K589" s="797"/>
    </row>
    <row r="590" spans="1:11" s="122" customFormat="1" ht="26.4">
      <c r="A590" s="261" t="s">
        <v>5</v>
      </c>
      <c r="B590" s="794" t="s">
        <v>2441</v>
      </c>
      <c r="C590" s="693" t="s">
        <v>1830</v>
      </c>
      <c r="D590" s="235" t="s">
        <v>2602</v>
      </c>
      <c r="E590" s="232" t="s">
        <v>147</v>
      </c>
      <c r="F590" s="693" t="s">
        <v>13</v>
      </c>
      <c r="G590" s="230" t="s">
        <v>12</v>
      </c>
      <c r="H590" s="794" t="s">
        <v>7</v>
      </c>
      <c r="I590" s="235" t="s">
        <v>1824</v>
      </c>
      <c r="J590" s="262">
        <v>0.19354838709677419</v>
      </c>
      <c r="K590" s="797" t="s">
        <v>2605</v>
      </c>
    </row>
    <row r="591" spans="1:11" s="122" customFormat="1" ht="26.4">
      <c r="A591" s="261" t="s">
        <v>5</v>
      </c>
      <c r="B591" s="794" t="s">
        <v>2441</v>
      </c>
      <c r="C591" s="695" t="s">
        <v>1830</v>
      </c>
      <c r="D591" s="235" t="s">
        <v>2602</v>
      </c>
      <c r="E591" s="232" t="s">
        <v>147</v>
      </c>
      <c r="F591" s="693" t="s">
        <v>13</v>
      </c>
      <c r="G591" s="230" t="s">
        <v>12</v>
      </c>
      <c r="H591" s="794" t="s">
        <v>7</v>
      </c>
      <c r="I591" s="235" t="s">
        <v>1824</v>
      </c>
      <c r="J591" s="262">
        <v>0.2</v>
      </c>
      <c r="K591" s="797"/>
    </row>
    <row r="592" spans="1:11" s="122" customFormat="1" ht="26.4">
      <c r="A592" s="261" t="s">
        <v>5</v>
      </c>
      <c r="B592" s="794" t="s">
        <v>2441</v>
      </c>
      <c r="C592" s="695" t="s">
        <v>1830</v>
      </c>
      <c r="D592" s="235" t="s">
        <v>2436</v>
      </c>
      <c r="E592" s="232" t="s">
        <v>147</v>
      </c>
      <c r="F592" s="693" t="s">
        <v>13</v>
      </c>
      <c r="G592" s="230" t="s">
        <v>12</v>
      </c>
      <c r="H592" s="794" t="s">
        <v>7</v>
      </c>
      <c r="I592" s="235" t="s">
        <v>1824</v>
      </c>
      <c r="J592" s="262">
        <v>0.25</v>
      </c>
      <c r="K592" s="797" t="s">
        <v>2605</v>
      </c>
    </row>
    <row r="593" spans="1:11" s="122" customFormat="1" ht="26.4">
      <c r="A593" s="261" t="s">
        <v>5</v>
      </c>
      <c r="B593" s="794" t="s">
        <v>2441</v>
      </c>
      <c r="C593" s="693" t="s">
        <v>1832</v>
      </c>
      <c r="D593" s="235" t="s">
        <v>1835</v>
      </c>
      <c r="E593" s="232" t="s">
        <v>147</v>
      </c>
      <c r="F593" s="693" t="s">
        <v>13</v>
      </c>
      <c r="G593" s="230" t="s">
        <v>12</v>
      </c>
      <c r="H593" s="794" t="s">
        <v>7</v>
      </c>
      <c r="I593" s="235" t="s">
        <v>1824</v>
      </c>
      <c r="J593" s="262">
        <v>4.9504950495049507E-2</v>
      </c>
      <c r="K593" s="797"/>
    </row>
    <row r="594" spans="1:11" s="122" customFormat="1" ht="26.4">
      <c r="A594" s="261" t="s">
        <v>5</v>
      </c>
      <c r="B594" s="794" t="s">
        <v>2441</v>
      </c>
      <c r="C594" s="693" t="s">
        <v>1832</v>
      </c>
      <c r="D594" s="235" t="s">
        <v>1834</v>
      </c>
      <c r="E594" s="232" t="s">
        <v>147</v>
      </c>
      <c r="F594" s="693" t="s">
        <v>13</v>
      </c>
      <c r="G594" s="230" t="s">
        <v>12</v>
      </c>
      <c r="H594" s="794" t="s">
        <v>7</v>
      </c>
      <c r="I594" s="235" t="s">
        <v>1824</v>
      </c>
      <c r="J594" s="262">
        <v>4.6004842615012108E-2</v>
      </c>
      <c r="K594" s="797"/>
    </row>
    <row r="595" spans="1:11" s="122" customFormat="1" ht="26.4">
      <c r="A595" s="261" t="s">
        <v>5</v>
      </c>
      <c r="B595" s="794" t="s">
        <v>2441</v>
      </c>
      <c r="C595" s="693" t="s">
        <v>1832</v>
      </c>
      <c r="D595" s="235" t="s">
        <v>15</v>
      </c>
      <c r="E595" s="232" t="s">
        <v>147</v>
      </c>
      <c r="F595" s="693" t="s">
        <v>13</v>
      </c>
      <c r="G595" s="230" t="s">
        <v>12</v>
      </c>
      <c r="H595" s="794" t="s">
        <v>7</v>
      </c>
      <c r="I595" s="235" t="s">
        <v>1824</v>
      </c>
      <c r="J595" s="262">
        <v>0.23076923076923075</v>
      </c>
      <c r="K595" s="797"/>
    </row>
    <row r="596" spans="1:11" s="122" customFormat="1" ht="26.4">
      <c r="A596" s="261" t="s">
        <v>5</v>
      </c>
      <c r="B596" s="794" t="s">
        <v>2441</v>
      </c>
      <c r="C596" s="693" t="s">
        <v>1833</v>
      </c>
      <c r="D596" s="235" t="s">
        <v>1834</v>
      </c>
      <c r="E596" s="232" t="s">
        <v>147</v>
      </c>
      <c r="F596" s="693" t="s">
        <v>13</v>
      </c>
      <c r="G596" s="230" t="s">
        <v>12</v>
      </c>
      <c r="H596" s="794" t="s">
        <v>7</v>
      </c>
      <c r="I596" s="235" t="s">
        <v>1824</v>
      </c>
      <c r="J596" s="262">
        <v>0.1875</v>
      </c>
      <c r="K596" s="797"/>
    </row>
    <row r="597" spans="1:11" s="122" customFormat="1" ht="26.4">
      <c r="A597" s="261" t="s">
        <v>5</v>
      </c>
      <c r="B597" s="794" t="s">
        <v>2441</v>
      </c>
      <c r="C597" s="693" t="s">
        <v>1833</v>
      </c>
      <c r="D597" s="235" t="s">
        <v>15</v>
      </c>
      <c r="E597" s="232" t="s">
        <v>147</v>
      </c>
      <c r="F597" s="693" t="s">
        <v>13</v>
      </c>
      <c r="G597" s="230" t="s">
        <v>12</v>
      </c>
      <c r="H597" s="794" t="s">
        <v>7</v>
      </c>
      <c r="I597" s="235" t="s">
        <v>1824</v>
      </c>
      <c r="J597" s="262">
        <v>0.11267605633802819</v>
      </c>
      <c r="K597" s="797"/>
    </row>
    <row r="598" spans="1:11" s="122" customFormat="1" ht="26.4">
      <c r="A598" s="261" t="s">
        <v>5</v>
      </c>
      <c r="B598" s="794" t="s">
        <v>2441</v>
      </c>
      <c r="C598" s="693" t="s">
        <v>1833</v>
      </c>
      <c r="D598" s="235" t="s">
        <v>2433</v>
      </c>
      <c r="E598" s="232" t="s">
        <v>147</v>
      </c>
      <c r="F598" s="693" t="s">
        <v>13</v>
      </c>
      <c r="G598" s="230" t="s">
        <v>12</v>
      </c>
      <c r="H598" s="794" t="s">
        <v>7</v>
      </c>
      <c r="I598" s="235" t="s">
        <v>1824</v>
      </c>
      <c r="J598" s="262">
        <v>0.16455696202531644</v>
      </c>
      <c r="K598" s="797"/>
    </row>
    <row r="599" spans="1:11" s="122" customFormat="1" ht="26.4">
      <c r="A599" s="261" t="s">
        <v>5</v>
      </c>
      <c r="B599" s="794" t="s">
        <v>2441</v>
      </c>
      <c r="C599" s="693" t="s">
        <v>1833</v>
      </c>
      <c r="D599" s="235" t="s">
        <v>2435</v>
      </c>
      <c r="E599" s="232" t="s">
        <v>147</v>
      </c>
      <c r="F599" s="693" t="s">
        <v>13</v>
      </c>
      <c r="G599" s="230" t="s">
        <v>12</v>
      </c>
      <c r="H599" s="794" t="s">
        <v>7</v>
      </c>
      <c r="I599" s="235" t="s">
        <v>1824</v>
      </c>
      <c r="J599" s="262">
        <v>0.79166666666666652</v>
      </c>
      <c r="K599" s="797"/>
    </row>
    <row r="600" spans="1:11" s="122" customFormat="1" ht="26.4">
      <c r="A600" s="261" t="s">
        <v>5</v>
      </c>
      <c r="B600" s="794" t="s">
        <v>2442</v>
      </c>
      <c r="C600" s="693" t="s">
        <v>1828</v>
      </c>
      <c r="D600" s="235" t="s">
        <v>2434</v>
      </c>
      <c r="E600" s="232" t="s">
        <v>147</v>
      </c>
      <c r="F600" s="693" t="s">
        <v>13</v>
      </c>
      <c r="G600" s="230" t="s">
        <v>12</v>
      </c>
      <c r="H600" s="794" t="s">
        <v>7</v>
      </c>
      <c r="I600" s="235" t="s">
        <v>1824</v>
      </c>
      <c r="J600" s="262">
        <v>0.78947368421052633</v>
      </c>
      <c r="K600" s="797"/>
    </row>
    <row r="601" spans="1:11" s="122" customFormat="1" ht="26.4">
      <c r="A601" s="261" t="s">
        <v>5</v>
      </c>
      <c r="B601" s="794" t="s">
        <v>2442</v>
      </c>
      <c r="C601" s="693" t="s">
        <v>1828</v>
      </c>
      <c r="D601" s="235" t="s">
        <v>2430</v>
      </c>
      <c r="E601" s="232" t="s">
        <v>147</v>
      </c>
      <c r="F601" s="693" t="s">
        <v>13</v>
      </c>
      <c r="G601" s="230" t="s">
        <v>12</v>
      </c>
      <c r="H601" s="794" t="s">
        <v>7</v>
      </c>
      <c r="I601" s="235" t="s">
        <v>1824</v>
      </c>
      <c r="J601" s="262">
        <v>0.78125</v>
      </c>
      <c r="K601" s="797"/>
    </row>
    <row r="602" spans="1:11" s="122" customFormat="1" ht="26.4">
      <c r="A602" s="261" t="s">
        <v>5</v>
      </c>
      <c r="B602" s="794" t="s">
        <v>2442</v>
      </c>
      <c r="C602" s="693" t="s">
        <v>1830</v>
      </c>
      <c r="D602" s="235" t="s">
        <v>2435</v>
      </c>
      <c r="E602" s="232" t="s">
        <v>147</v>
      </c>
      <c r="F602" s="693" t="s">
        <v>13</v>
      </c>
      <c r="G602" s="230" t="s">
        <v>12</v>
      </c>
      <c r="H602" s="794" t="s">
        <v>7</v>
      </c>
      <c r="I602" s="235" t="s">
        <v>1824</v>
      </c>
      <c r="J602" s="262">
        <v>0.78125</v>
      </c>
      <c r="K602" s="797" t="s">
        <v>2605</v>
      </c>
    </row>
    <row r="603" spans="1:11" s="122" customFormat="1" ht="26.4">
      <c r="A603" s="261" t="s">
        <v>5</v>
      </c>
      <c r="B603" s="794" t="s">
        <v>2442</v>
      </c>
      <c r="C603" s="693" t="s">
        <v>1830</v>
      </c>
      <c r="D603" s="235" t="s">
        <v>2435</v>
      </c>
      <c r="E603" s="232" t="s">
        <v>147</v>
      </c>
      <c r="F603" s="693" t="s">
        <v>13</v>
      </c>
      <c r="G603" s="230" t="s">
        <v>12</v>
      </c>
      <c r="H603" s="794" t="s">
        <v>7</v>
      </c>
      <c r="I603" s="235" t="s">
        <v>1824</v>
      </c>
      <c r="J603" s="262">
        <v>0.76470588235294112</v>
      </c>
      <c r="K603" s="797"/>
    </row>
    <row r="604" spans="1:11" s="122" customFormat="1" ht="26.4">
      <c r="A604" s="261" t="s">
        <v>5</v>
      </c>
      <c r="B604" s="794" t="s">
        <v>2442</v>
      </c>
      <c r="C604" s="693" t="s">
        <v>1830</v>
      </c>
      <c r="D604" s="235" t="s">
        <v>2430</v>
      </c>
      <c r="E604" s="232" t="s">
        <v>147</v>
      </c>
      <c r="F604" s="693" t="s">
        <v>13</v>
      </c>
      <c r="G604" s="230" t="s">
        <v>12</v>
      </c>
      <c r="H604" s="794" t="s">
        <v>7</v>
      </c>
      <c r="I604" s="235" t="s">
        <v>1824</v>
      </c>
      <c r="J604" s="262">
        <v>0.7777777777777779</v>
      </c>
      <c r="K604" s="797" t="s">
        <v>2605</v>
      </c>
    </row>
    <row r="605" spans="1:11" s="122" customFormat="1" ht="26.4">
      <c r="A605" s="261" t="s">
        <v>5</v>
      </c>
      <c r="B605" s="794" t="s">
        <v>2442</v>
      </c>
      <c r="C605" s="693" t="s">
        <v>1833</v>
      </c>
      <c r="D605" s="235" t="s">
        <v>2430</v>
      </c>
      <c r="E605" s="232" t="s">
        <v>147</v>
      </c>
      <c r="F605" s="693" t="s">
        <v>13</v>
      </c>
      <c r="G605" s="230" t="s">
        <v>12</v>
      </c>
      <c r="H605" s="794" t="s">
        <v>7</v>
      </c>
      <c r="I605" s="235" t="s">
        <v>1824</v>
      </c>
      <c r="J605" s="262">
        <v>0.7777777777777779</v>
      </c>
      <c r="K605" s="797"/>
    </row>
    <row r="606" spans="1:11" s="122" customFormat="1" ht="26.4">
      <c r="A606" s="261" t="s">
        <v>5</v>
      </c>
      <c r="B606" s="794" t="s">
        <v>2429</v>
      </c>
      <c r="C606" s="693" t="s">
        <v>43</v>
      </c>
      <c r="D606" s="235" t="s">
        <v>2440</v>
      </c>
      <c r="E606" s="232" t="s">
        <v>147</v>
      </c>
      <c r="F606" s="693" t="s">
        <v>1850</v>
      </c>
      <c r="G606" s="230" t="s">
        <v>12</v>
      </c>
      <c r="H606" s="794" t="s">
        <v>7</v>
      </c>
      <c r="I606" s="235" t="s">
        <v>1824</v>
      </c>
      <c r="J606" s="262">
        <v>7.407407407407407E-2</v>
      </c>
      <c r="K606" s="797"/>
    </row>
    <row r="607" spans="1:11" s="122" customFormat="1" ht="26.4">
      <c r="A607" s="261" t="s">
        <v>5</v>
      </c>
      <c r="B607" s="794" t="s">
        <v>2429</v>
      </c>
      <c r="C607" s="693" t="s">
        <v>43</v>
      </c>
      <c r="D607" s="235" t="s">
        <v>15</v>
      </c>
      <c r="E607" s="232" t="s">
        <v>147</v>
      </c>
      <c r="F607" s="693" t="s">
        <v>1850</v>
      </c>
      <c r="G607" s="230" t="s">
        <v>12</v>
      </c>
      <c r="H607" s="794" t="s">
        <v>7</v>
      </c>
      <c r="I607" s="235" t="s">
        <v>1824</v>
      </c>
      <c r="J607" s="262">
        <v>0.14093959731543623</v>
      </c>
      <c r="K607" s="797"/>
    </row>
    <row r="608" spans="1:11" s="122" customFormat="1" ht="26.4">
      <c r="A608" s="261" t="s">
        <v>5</v>
      </c>
      <c r="B608" s="794" t="s">
        <v>2429</v>
      </c>
      <c r="C608" s="693" t="s">
        <v>43</v>
      </c>
      <c r="D608" s="235" t="s">
        <v>2436</v>
      </c>
      <c r="E608" s="232" t="s">
        <v>147</v>
      </c>
      <c r="F608" s="693" t="s">
        <v>1850</v>
      </c>
      <c r="G608" s="230" t="s">
        <v>12</v>
      </c>
      <c r="H608" s="794" t="s">
        <v>7</v>
      </c>
      <c r="I608" s="235" t="s">
        <v>1824</v>
      </c>
      <c r="J608" s="262">
        <v>0.35714285714285715</v>
      </c>
      <c r="K608" s="797"/>
    </row>
    <row r="609" spans="1:11" s="122" customFormat="1" ht="26.4">
      <c r="A609" s="261" t="s">
        <v>5</v>
      </c>
      <c r="B609" s="794" t="s">
        <v>2429</v>
      </c>
      <c r="C609" s="693" t="s">
        <v>1825</v>
      </c>
      <c r="D609" s="235" t="s">
        <v>2437</v>
      </c>
      <c r="E609" s="232" t="s">
        <v>147</v>
      </c>
      <c r="F609" s="693" t="s">
        <v>1850</v>
      </c>
      <c r="G609" s="230" t="s">
        <v>12</v>
      </c>
      <c r="H609" s="794" t="s">
        <v>7</v>
      </c>
      <c r="I609" s="235" t="s">
        <v>1824</v>
      </c>
      <c r="J609" s="262">
        <v>4.6341463414634146E-2</v>
      </c>
      <c r="K609" s="797"/>
    </row>
    <row r="610" spans="1:11" s="122" customFormat="1" ht="26.4">
      <c r="A610" s="261" t="s">
        <v>5</v>
      </c>
      <c r="B610" s="794" t="s">
        <v>2429</v>
      </c>
      <c r="C610" s="693" t="s">
        <v>1825</v>
      </c>
      <c r="D610" s="235" t="s">
        <v>2439</v>
      </c>
      <c r="E610" s="232" t="s">
        <v>147</v>
      </c>
      <c r="F610" s="693" t="s">
        <v>1850</v>
      </c>
      <c r="G610" s="230" t="s">
        <v>12</v>
      </c>
      <c r="H610" s="794" t="s">
        <v>7</v>
      </c>
      <c r="I610" s="235" t="s">
        <v>1824</v>
      </c>
      <c r="J610" s="262">
        <v>0.33333333333333326</v>
      </c>
      <c r="K610" s="797"/>
    </row>
    <row r="611" spans="1:11" s="122" customFormat="1" ht="26.4">
      <c r="A611" s="261" t="s">
        <v>5</v>
      </c>
      <c r="B611" s="794" t="s">
        <v>2429</v>
      </c>
      <c r="C611" s="693" t="s">
        <v>1825</v>
      </c>
      <c r="D611" s="235" t="s">
        <v>15</v>
      </c>
      <c r="E611" s="232" t="s">
        <v>147</v>
      </c>
      <c r="F611" s="693" t="s">
        <v>1850</v>
      </c>
      <c r="G611" s="230" t="s">
        <v>12</v>
      </c>
      <c r="H611" s="794" t="s">
        <v>7</v>
      </c>
      <c r="I611" s="235" t="s">
        <v>1824</v>
      </c>
      <c r="J611" s="262">
        <v>0.11363636363636363</v>
      </c>
      <c r="K611" s="797"/>
    </row>
    <row r="612" spans="1:11" s="122" customFormat="1" ht="26.4">
      <c r="A612" s="261" t="s">
        <v>5</v>
      </c>
      <c r="B612" s="794" t="s">
        <v>2429</v>
      </c>
      <c r="C612" s="693" t="s">
        <v>1828</v>
      </c>
      <c r="D612" s="235" t="s">
        <v>15</v>
      </c>
      <c r="E612" s="232" t="s">
        <v>147</v>
      </c>
      <c r="F612" s="693" t="s">
        <v>1850</v>
      </c>
      <c r="G612" s="230" t="s">
        <v>12</v>
      </c>
      <c r="H612" s="794" t="s">
        <v>7</v>
      </c>
      <c r="I612" s="235" t="s">
        <v>1824</v>
      </c>
      <c r="J612" s="262">
        <v>0.14545454545454545</v>
      </c>
      <c r="K612" s="797"/>
    </row>
    <row r="613" spans="1:11" s="122" customFormat="1" ht="26.4">
      <c r="A613" s="261" t="s">
        <v>5</v>
      </c>
      <c r="B613" s="794" t="s">
        <v>2429</v>
      </c>
      <c r="C613" s="693" t="s">
        <v>1828</v>
      </c>
      <c r="D613" s="235" t="s">
        <v>2433</v>
      </c>
      <c r="E613" s="232" t="s">
        <v>147</v>
      </c>
      <c r="F613" s="693" t="s">
        <v>1850</v>
      </c>
      <c r="G613" s="230" t="s">
        <v>12</v>
      </c>
      <c r="H613" s="794" t="s">
        <v>7</v>
      </c>
      <c r="I613" s="235" t="s">
        <v>1824</v>
      </c>
      <c r="J613" s="262">
        <v>0.26027397260273971</v>
      </c>
      <c r="K613" s="797"/>
    </row>
    <row r="614" spans="1:11" s="122" customFormat="1" ht="26.4">
      <c r="A614" s="261" t="s">
        <v>5</v>
      </c>
      <c r="B614" s="794" t="s">
        <v>2429</v>
      </c>
      <c r="C614" s="693" t="s">
        <v>1828</v>
      </c>
      <c r="D614" s="235" t="s">
        <v>2434</v>
      </c>
      <c r="E614" s="232" t="s">
        <v>147</v>
      </c>
      <c r="F614" s="693" t="s">
        <v>1850</v>
      </c>
      <c r="G614" s="230" t="s">
        <v>12</v>
      </c>
      <c r="H614" s="794" t="s">
        <v>7</v>
      </c>
      <c r="I614" s="235" t="s">
        <v>1824</v>
      </c>
      <c r="J614" s="262">
        <v>0.47959183673469385</v>
      </c>
      <c r="K614" s="797"/>
    </row>
    <row r="615" spans="1:11" s="122" customFormat="1" ht="26.4">
      <c r="A615" s="261" t="s">
        <v>5</v>
      </c>
      <c r="B615" s="794" t="s">
        <v>2429</v>
      </c>
      <c r="C615" s="693" t="s">
        <v>1828</v>
      </c>
      <c r="D615" s="235" t="s">
        <v>2430</v>
      </c>
      <c r="E615" s="232" t="s">
        <v>147</v>
      </c>
      <c r="F615" s="693" t="s">
        <v>1850</v>
      </c>
      <c r="G615" s="230" t="s">
        <v>12</v>
      </c>
      <c r="H615" s="794" t="s">
        <v>7</v>
      </c>
      <c r="I615" s="235" t="s">
        <v>1824</v>
      </c>
      <c r="J615" s="262">
        <v>0.7857142857142857</v>
      </c>
      <c r="K615" s="797"/>
    </row>
    <row r="616" spans="1:11" s="122" customFormat="1" ht="26.4">
      <c r="A616" s="261" t="s">
        <v>5</v>
      </c>
      <c r="B616" s="795" t="s">
        <v>2429</v>
      </c>
      <c r="C616" s="693" t="s">
        <v>1829</v>
      </c>
      <c r="D616" s="235" t="s">
        <v>2439</v>
      </c>
      <c r="E616" s="232" t="s">
        <v>147</v>
      </c>
      <c r="F616" s="693" t="s">
        <v>1850</v>
      </c>
      <c r="G616" s="230" t="s">
        <v>12</v>
      </c>
      <c r="H616" s="794" t="s">
        <v>7</v>
      </c>
      <c r="I616" s="235" t="s">
        <v>1824</v>
      </c>
      <c r="J616" s="262">
        <v>0.08</v>
      </c>
      <c r="K616" s="797"/>
    </row>
    <row r="617" spans="1:11" s="122" customFormat="1" ht="26.4">
      <c r="A617" s="261" t="s">
        <v>5</v>
      </c>
      <c r="B617" s="794" t="s">
        <v>2429</v>
      </c>
      <c r="C617" s="693" t="s">
        <v>1829</v>
      </c>
      <c r="D617" s="235" t="s">
        <v>15</v>
      </c>
      <c r="E617" s="232" t="s">
        <v>147</v>
      </c>
      <c r="F617" s="693" t="s">
        <v>1850</v>
      </c>
      <c r="G617" s="230" t="s">
        <v>12</v>
      </c>
      <c r="H617" s="794" t="s">
        <v>7</v>
      </c>
      <c r="I617" s="235" t="s">
        <v>1824</v>
      </c>
      <c r="J617" s="262">
        <v>0.12727272727272726</v>
      </c>
      <c r="K617" s="797"/>
    </row>
    <row r="618" spans="1:11" s="122" customFormat="1" ht="26.4">
      <c r="A618" s="261" t="s">
        <v>5</v>
      </c>
      <c r="B618" s="795" t="s">
        <v>2429</v>
      </c>
      <c r="C618" s="693" t="s">
        <v>1830</v>
      </c>
      <c r="D618" s="235" t="s">
        <v>2440</v>
      </c>
      <c r="E618" s="232" t="s">
        <v>147</v>
      </c>
      <c r="F618" s="693" t="s">
        <v>1850</v>
      </c>
      <c r="G618" s="230" t="s">
        <v>12</v>
      </c>
      <c r="H618" s="794" t="s">
        <v>7</v>
      </c>
      <c r="I618" s="235" t="s">
        <v>1824</v>
      </c>
      <c r="J618" s="262">
        <v>8.8235294117647065E-2</v>
      </c>
      <c r="K618" s="797"/>
    </row>
    <row r="619" spans="1:11" s="122" customFormat="1" ht="26.4">
      <c r="A619" s="261" t="s">
        <v>5</v>
      </c>
      <c r="B619" s="795" t="s">
        <v>2429</v>
      </c>
      <c r="C619" s="693" t="s">
        <v>1830</v>
      </c>
      <c r="D619" s="235" t="s">
        <v>15</v>
      </c>
      <c r="E619" s="232" t="s">
        <v>147</v>
      </c>
      <c r="F619" s="693" t="s">
        <v>1850</v>
      </c>
      <c r="G619" s="230" t="s">
        <v>12</v>
      </c>
      <c r="H619" s="794" t="s">
        <v>7</v>
      </c>
      <c r="I619" s="235" t="s">
        <v>1824</v>
      </c>
      <c r="J619" s="262">
        <v>0.16666666666666663</v>
      </c>
      <c r="K619" s="797"/>
    </row>
    <row r="620" spans="1:11" s="122" customFormat="1" ht="26.4">
      <c r="A620" s="261" t="s">
        <v>5</v>
      </c>
      <c r="B620" s="794" t="s">
        <v>2429</v>
      </c>
      <c r="C620" s="693" t="s">
        <v>1830</v>
      </c>
      <c r="D620" s="235" t="s">
        <v>2433</v>
      </c>
      <c r="E620" s="232" t="s">
        <v>147</v>
      </c>
      <c r="F620" s="693" t="s">
        <v>1850</v>
      </c>
      <c r="G620" s="230" t="s">
        <v>12</v>
      </c>
      <c r="H620" s="794" t="s">
        <v>7</v>
      </c>
      <c r="I620" s="235" t="s">
        <v>1824</v>
      </c>
      <c r="J620" s="262">
        <v>0.2857142857142857</v>
      </c>
      <c r="K620" s="797"/>
    </row>
    <row r="621" spans="1:11" s="122" customFormat="1" ht="26.4">
      <c r="A621" s="261" t="s">
        <v>5</v>
      </c>
      <c r="B621" s="795" t="s">
        <v>2429</v>
      </c>
      <c r="C621" s="693" t="s">
        <v>1830</v>
      </c>
      <c r="D621" s="235" t="s">
        <v>2435</v>
      </c>
      <c r="E621" s="232" t="s">
        <v>147</v>
      </c>
      <c r="F621" s="693" t="s">
        <v>1850</v>
      </c>
      <c r="G621" s="230" t="s">
        <v>12</v>
      </c>
      <c r="H621" s="794" t="s">
        <v>7</v>
      </c>
      <c r="I621" s="235" t="s">
        <v>1824</v>
      </c>
      <c r="J621" s="262">
        <v>0.55882352941176472</v>
      </c>
      <c r="K621" s="797" t="s">
        <v>2605</v>
      </c>
    </row>
    <row r="622" spans="1:11" s="122" customFormat="1" ht="26.4">
      <c r="A622" s="261" t="s">
        <v>5</v>
      </c>
      <c r="B622" s="795" t="s">
        <v>2429</v>
      </c>
      <c r="C622" s="693" t="s">
        <v>1830</v>
      </c>
      <c r="D622" s="235" t="s">
        <v>2434</v>
      </c>
      <c r="E622" s="232" t="s">
        <v>147</v>
      </c>
      <c r="F622" s="693" t="s">
        <v>1850</v>
      </c>
      <c r="G622" s="230" t="s">
        <v>12</v>
      </c>
      <c r="H622" s="794" t="s">
        <v>7</v>
      </c>
      <c r="I622" s="235" t="s">
        <v>1824</v>
      </c>
      <c r="J622" s="262">
        <v>0.40625</v>
      </c>
      <c r="K622" s="797"/>
    </row>
    <row r="623" spans="1:11" s="122" customFormat="1" ht="26.4">
      <c r="A623" s="261" t="s">
        <v>5</v>
      </c>
      <c r="B623" s="794" t="s">
        <v>2429</v>
      </c>
      <c r="C623" s="693" t="s">
        <v>1831</v>
      </c>
      <c r="D623" s="235" t="s">
        <v>2435</v>
      </c>
      <c r="E623" s="232" t="s">
        <v>147</v>
      </c>
      <c r="F623" s="693" t="s">
        <v>1850</v>
      </c>
      <c r="G623" s="230" t="s">
        <v>12</v>
      </c>
      <c r="H623" s="794" t="s">
        <v>7</v>
      </c>
      <c r="I623" s="235" t="s">
        <v>1824</v>
      </c>
      <c r="J623" s="262">
        <v>0.71186440677966101</v>
      </c>
      <c r="K623" s="797"/>
    </row>
    <row r="624" spans="1:11" s="122" customFormat="1" ht="26.4">
      <c r="A624" s="261" t="s">
        <v>5</v>
      </c>
      <c r="B624" s="795" t="s">
        <v>2429</v>
      </c>
      <c r="C624" s="693" t="s">
        <v>1832</v>
      </c>
      <c r="D624" s="235" t="s">
        <v>2437</v>
      </c>
      <c r="E624" s="232" t="s">
        <v>147</v>
      </c>
      <c r="F624" s="693" t="s">
        <v>1850</v>
      </c>
      <c r="G624" s="230" t="s">
        <v>12</v>
      </c>
      <c r="H624" s="794" t="s">
        <v>7</v>
      </c>
      <c r="I624" s="235" t="s">
        <v>1824</v>
      </c>
      <c r="J624" s="262">
        <v>4.5148895292987511E-2</v>
      </c>
      <c r="K624" s="797"/>
    </row>
    <row r="625" spans="1:13" s="122" customFormat="1" ht="26.4">
      <c r="A625" s="261" t="s">
        <v>5</v>
      </c>
      <c r="B625" s="794" t="s">
        <v>2429</v>
      </c>
      <c r="C625" s="693" t="s">
        <v>1832</v>
      </c>
      <c r="D625" s="235" t="s">
        <v>2439</v>
      </c>
      <c r="E625" s="232" t="s">
        <v>147</v>
      </c>
      <c r="F625" s="693" t="s">
        <v>1850</v>
      </c>
      <c r="G625" s="230" t="s">
        <v>12</v>
      </c>
      <c r="H625" s="794" t="s">
        <v>7</v>
      </c>
      <c r="I625" s="235" t="s">
        <v>1824</v>
      </c>
      <c r="J625" s="262">
        <v>0.1176470588235294</v>
      </c>
      <c r="K625" s="797"/>
    </row>
    <row r="626" spans="1:13" s="122" customFormat="1" ht="26.4">
      <c r="A626" s="261" t="s">
        <v>5</v>
      </c>
      <c r="B626" s="794" t="s">
        <v>2429</v>
      </c>
      <c r="C626" s="693" t="s">
        <v>1832</v>
      </c>
      <c r="D626" s="235" t="s">
        <v>15</v>
      </c>
      <c r="E626" s="232" t="s">
        <v>147</v>
      </c>
      <c r="F626" s="693" t="s">
        <v>1850</v>
      </c>
      <c r="G626" s="230" t="s">
        <v>12</v>
      </c>
      <c r="H626" s="794" t="s">
        <v>7</v>
      </c>
      <c r="I626" s="235" t="s">
        <v>1824</v>
      </c>
      <c r="J626" s="262">
        <v>0.1875</v>
      </c>
      <c r="K626" s="797"/>
    </row>
    <row r="627" spans="1:13" s="122" customFormat="1" ht="26.4">
      <c r="A627" s="261" t="s">
        <v>5</v>
      </c>
      <c r="B627" s="794" t="s">
        <v>2429</v>
      </c>
      <c r="C627" s="693" t="s">
        <v>1833</v>
      </c>
      <c r="D627" s="235" t="s">
        <v>2440</v>
      </c>
      <c r="E627" s="232" t="s">
        <v>147</v>
      </c>
      <c r="F627" s="693" t="s">
        <v>1850</v>
      </c>
      <c r="G627" s="230" t="s">
        <v>12</v>
      </c>
      <c r="H627" s="794" t="s">
        <v>7</v>
      </c>
      <c r="I627" s="235" t="s">
        <v>1824</v>
      </c>
      <c r="J627" s="262">
        <v>0.27777777777777779</v>
      </c>
      <c r="K627" s="797"/>
    </row>
    <row r="628" spans="1:13" s="122" customFormat="1" ht="26.4">
      <c r="A628" s="261" t="s">
        <v>5</v>
      </c>
      <c r="B628" s="795" t="s">
        <v>2429</v>
      </c>
      <c r="C628" s="693" t="s">
        <v>1833</v>
      </c>
      <c r="D628" s="235" t="s">
        <v>15</v>
      </c>
      <c r="E628" s="232" t="s">
        <v>147</v>
      </c>
      <c r="F628" s="693" t="s">
        <v>1850</v>
      </c>
      <c r="G628" s="230" t="s">
        <v>12</v>
      </c>
      <c r="H628" s="794" t="s">
        <v>7</v>
      </c>
      <c r="I628" s="235" t="s">
        <v>1824</v>
      </c>
      <c r="J628" s="262">
        <v>0.11578947368421053</v>
      </c>
      <c r="K628" s="797"/>
    </row>
    <row r="629" spans="1:13" s="122" customFormat="1" ht="26.4">
      <c r="A629" s="261" t="s">
        <v>5</v>
      </c>
      <c r="B629" s="794" t="s">
        <v>2429</v>
      </c>
      <c r="C629" s="693" t="s">
        <v>1833</v>
      </c>
      <c r="D629" s="235" t="s">
        <v>2433</v>
      </c>
      <c r="E629" s="232" t="s">
        <v>147</v>
      </c>
      <c r="F629" s="693" t="s">
        <v>1850</v>
      </c>
      <c r="G629" s="230" t="s">
        <v>12</v>
      </c>
      <c r="H629" s="794" t="s">
        <v>7</v>
      </c>
      <c r="I629" s="235" t="s">
        <v>1824</v>
      </c>
      <c r="J629" s="262">
        <v>0.20618556701030927</v>
      </c>
      <c r="K629" s="797"/>
    </row>
    <row r="630" spans="1:13" s="122" customFormat="1" ht="26.4">
      <c r="A630" s="261" t="s">
        <v>5</v>
      </c>
      <c r="B630" s="794" t="s">
        <v>2429</v>
      </c>
      <c r="C630" s="693" t="s">
        <v>1833</v>
      </c>
      <c r="D630" s="235" t="s">
        <v>2434</v>
      </c>
      <c r="E630" s="232" t="s">
        <v>147</v>
      </c>
      <c r="F630" s="693" t="s">
        <v>1850</v>
      </c>
      <c r="G630" s="230" t="s">
        <v>12</v>
      </c>
      <c r="H630" s="794" t="s">
        <v>7</v>
      </c>
      <c r="I630" s="235" t="s">
        <v>1824</v>
      </c>
      <c r="J630" s="262">
        <v>0.47142857142857136</v>
      </c>
      <c r="K630" s="797"/>
    </row>
    <row r="631" spans="1:13" s="122" customFormat="1" ht="26.4">
      <c r="A631" s="261" t="s">
        <v>5</v>
      </c>
      <c r="B631" s="794" t="s">
        <v>2431</v>
      </c>
      <c r="C631" s="693" t="s">
        <v>1829</v>
      </c>
      <c r="D631" s="235" t="s">
        <v>2440</v>
      </c>
      <c r="E631" s="232" t="s">
        <v>147</v>
      </c>
      <c r="F631" s="693" t="s">
        <v>1850</v>
      </c>
      <c r="G631" s="230" t="s">
        <v>12</v>
      </c>
      <c r="H631" s="794" t="s">
        <v>7</v>
      </c>
      <c r="I631" s="235" t="s">
        <v>1824</v>
      </c>
      <c r="J631" s="262">
        <v>0.21428571428571427</v>
      </c>
      <c r="K631" s="797" t="s">
        <v>2607</v>
      </c>
    </row>
    <row r="632" spans="1:13" s="122" customFormat="1" ht="26.4">
      <c r="A632" s="261" t="s">
        <v>5</v>
      </c>
      <c r="B632" s="794" t="s">
        <v>2431</v>
      </c>
      <c r="C632" s="693" t="s">
        <v>1830</v>
      </c>
      <c r="D632" s="235" t="s">
        <v>2440</v>
      </c>
      <c r="E632" s="232" t="s">
        <v>147</v>
      </c>
      <c r="F632" s="693" t="s">
        <v>1850</v>
      </c>
      <c r="G632" s="230" t="s">
        <v>12</v>
      </c>
      <c r="H632" s="794" t="s">
        <v>7</v>
      </c>
      <c r="I632" s="235" t="s">
        <v>1824</v>
      </c>
      <c r="J632" s="262">
        <v>7.1428571428571425E-2</v>
      </c>
      <c r="K632" s="797" t="s">
        <v>2607</v>
      </c>
    </row>
    <row r="633" spans="1:13" s="122" customFormat="1" ht="26.4">
      <c r="A633" s="261" t="s">
        <v>5</v>
      </c>
      <c r="B633" s="794" t="s">
        <v>2431</v>
      </c>
      <c r="C633" s="693" t="s">
        <v>1830</v>
      </c>
      <c r="D633" s="235" t="s">
        <v>15</v>
      </c>
      <c r="E633" s="232" t="s">
        <v>147</v>
      </c>
      <c r="F633" s="693" t="s">
        <v>1850</v>
      </c>
      <c r="G633" s="230" t="s">
        <v>12</v>
      </c>
      <c r="H633" s="794" t="s">
        <v>7</v>
      </c>
      <c r="I633" s="235" t="s">
        <v>1824</v>
      </c>
      <c r="J633" s="262">
        <v>9.0909090909090912E-2</v>
      </c>
      <c r="K633" s="797" t="s">
        <v>2607</v>
      </c>
    </row>
    <row r="634" spans="1:13" s="122" customFormat="1" ht="26.4">
      <c r="A634" s="261" t="s">
        <v>5</v>
      </c>
      <c r="B634" s="794" t="s">
        <v>2431</v>
      </c>
      <c r="C634" s="693" t="s">
        <v>1830</v>
      </c>
      <c r="D634" s="235" t="s">
        <v>2435</v>
      </c>
      <c r="E634" s="232" t="s">
        <v>147</v>
      </c>
      <c r="F634" s="693" t="s">
        <v>1850</v>
      </c>
      <c r="G634" s="230" t="s">
        <v>12</v>
      </c>
      <c r="H634" s="794" t="s">
        <v>7</v>
      </c>
      <c r="I634" s="235" t="s">
        <v>1824</v>
      </c>
      <c r="J634" s="262">
        <v>0.45454545454545453</v>
      </c>
      <c r="K634" s="797" t="s">
        <v>2607</v>
      </c>
    </row>
    <row r="635" spans="1:13" s="122" customFormat="1" ht="26.4">
      <c r="A635" s="261" t="s">
        <v>5</v>
      </c>
      <c r="B635" s="794" t="s">
        <v>2431</v>
      </c>
      <c r="C635" s="693" t="s">
        <v>1832</v>
      </c>
      <c r="D635" s="235" t="s">
        <v>2438</v>
      </c>
      <c r="E635" s="232" t="s">
        <v>147</v>
      </c>
      <c r="F635" s="693" t="s">
        <v>1850</v>
      </c>
      <c r="G635" s="230" t="s">
        <v>12</v>
      </c>
      <c r="H635" s="794" t="s">
        <v>7</v>
      </c>
      <c r="I635" s="235" t="s">
        <v>1824</v>
      </c>
      <c r="J635" s="262">
        <v>5.7777777777777775E-2</v>
      </c>
      <c r="K635" s="797" t="s">
        <v>2607</v>
      </c>
    </row>
    <row r="636" spans="1:13" s="122" customFormat="1" ht="26.4">
      <c r="A636" s="261" t="s">
        <v>5</v>
      </c>
      <c r="B636" s="794" t="s">
        <v>2431</v>
      </c>
      <c r="C636" s="693" t="s">
        <v>1833</v>
      </c>
      <c r="D636" s="235" t="s">
        <v>2602</v>
      </c>
      <c r="E636" s="232" t="s">
        <v>147</v>
      </c>
      <c r="F636" s="693" t="s">
        <v>1850</v>
      </c>
      <c r="G636" s="230" t="s">
        <v>12</v>
      </c>
      <c r="H636" s="794" t="s">
        <v>7</v>
      </c>
      <c r="I636" s="235" t="s">
        <v>1824</v>
      </c>
      <c r="J636" s="262">
        <v>0.23076923076923075</v>
      </c>
      <c r="K636" s="797" t="s">
        <v>2607</v>
      </c>
    </row>
    <row r="637" spans="1:13" s="122" customFormat="1" ht="26.4">
      <c r="A637" s="261" t="s">
        <v>5</v>
      </c>
      <c r="B637" s="794" t="s">
        <v>2432</v>
      </c>
      <c r="C637" s="693" t="s">
        <v>1830</v>
      </c>
      <c r="D637" s="235" t="s">
        <v>2602</v>
      </c>
      <c r="E637" s="232" t="s">
        <v>147</v>
      </c>
      <c r="F637" s="693" t="s">
        <v>1850</v>
      </c>
      <c r="G637" s="230" t="s">
        <v>12</v>
      </c>
      <c r="H637" s="794" t="s">
        <v>7</v>
      </c>
      <c r="I637" s="235" t="s">
        <v>1824</v>
      </c>
      <c r="J637" s="262">
        <v>0.1875</v>
      </c>
      <c r="K637" s="797" t="s">
        <v>2609</v>
      </c>
    </row>
    <row r="638" spans="1:13" s="122" customFormat="1" ht="26.4">
      <c r="A638" s="261" t="s">
        <v>5</v>
      </c>
      <c r="B638" s="794" t="s">
        <v>2441</v>
      </c>
      <c r="C638" s="693" t="s">
        <v>43</v>
      </c>
      <c r="D638" s="235" t="s">
        <v>1834</v>
      </c>
      <c r="E638" s="232" t="s">
        <v>147</v>
      </c>
      <c r="F638" s="693" t="s">
        <v>1850</v>
      </c>
      <c r="G638" s="230" t="s">
        <v>12</v>
      </c>
      <c r="H638" s="794" t="s">
        <v>7</v>
      </c>
      <c r="I638" s="235" t="s">
        <v>1824</v>
      </c>
      <c r="J638" s="262">
        <v>4.9382716049382713E-2</v>
      </c>
      <c r="K638" s="797"/>
    </row>
    <row r="639" spans="1:13" s="122" customFormat="1" ht="26.4">
      <c r="A639" s="261" t="s">
        <v>5</v>
      </c>
      <c r="B639" s="794" t="s">
        <v>2441</v>
      </c>
      <c r="C639" s="693" t="s">
        <v>43</v>
      </c>
      <c r="D639" s="235" t="s">
        <v>15</v>
      </c>
      <c r="E639" s="232" t="s">
        <v>147</v>
      </c>
      <c r="F639" s="693" t="s">
        <v>1850</v>
      </c>
      <c r="G639" s="230" t="s">
        <v>12</v>
      </c>
      <c r="H639" s="794" t="s">
        <v>7</v>
      </c>
      <c r="I639" s="235" t="s">
        <v>1824</v>
      </c>
      <c r="J639" s="262">
        <v>6.7796610169491525E-2</v>
      </c>
      <c r="K639" s="797"/>
      <c r="L639" s="121"/>
      <c r="M639" s="121"/>
    </row>
    <row r="640" spans="1:13" s="122" customFormat="1" ht="26.4">
      <c r="A640" s="261" t="s">
        <v>5</v>
      </c>
      <c r="B640" s="794" t="s">
        <v>2441</v>
      </c>
      <c r="C640" s="693" t="s">
        <v>1825</v>
      </c>
      <c r="D640" s="235" t="s">
        <v>2604</v>
      </c>
      <c r="E640" s="232" t="s">
        <v>147</v>
      </c>
      <c r="F640" s="693" t="s">
        <v>1850</v>
      </c>
      <c r="G640" s="230" t="s">
        <v>12</v>
      </c>
      <c r="H640" s="794" t="s">
        <v>7</v>
      </c>
      <c r="I640" s="235" t="s">
        <v>1824</v>
      </c>
      <c r="J640" s="262">
        <v>5.0847457627118647E-2</v>
      </c>
      <c r="K640" s="797"/>
      <c r="L640" s="121"/>
      <c r="M640" s="121"/>
    </row>
    <row r="641" spans="1:13" s="122" customFormat="1" ht="26.4">
      <c r="A641" s="261" t="s">
        <v>5</v>
      </c>
      <c r="B641" s="794" t="s">
        <v>2441</v>
      </c>
      <c r="C641" s="693" t="s">
        <v>1825</v>
      </c>
      <c r="D641" s="235" t="s">
        <v>15</v>
      </c>
      <c r="E641" s="232" t="s">
        <v>147</v>
      </c>
      <c r="F641" s="693" t="s">
        <v>1850</v>
      </c>
      <c r="G641" s="230" t="s">
        <v>12</v>
      </c>
      <c r="H641" s="794" t="s">
        <v>7</v>
      </c>
      <c r="I641" s="235" t="s">
        <v>1824</v>
      </c>
      <c r="J641" s="262">
        <v>0.23076923076923075</v>
      </c>
      <c r="K641" s="797"/>
      <c r="L641" s="121"/>
      <c r="M641" s="121"/>
    </row>
    <row r="642" spans="1:13" s="122" customFormat="1" ht="26.4">
      <c r="A642" s="261" t="s">
        <v>5</v>
      </c>
      <c r="B642" s="794" t="s">
        <v>2441</v>
      </c>
      <c r="C642" s="693" t="s">
        <v>1828</v>
      </c>
      <c r="D642" s="235" t="s">
        <v>1834</v>
      </c>
      <c r="E642" s="232" t="s">
        <v>147</v>
      </c>
      <c r="F642" s="693" t="s">
        <v>1850</v>
      </c>
      <c r="G642" s="230" t="s">
        <v>12</v>
      </c>
      <c r="H642" s="794" t="s">
        <v>7</v>
      </c>
      <c r="I642" s="235" t="s">
        <v>1824</v>
      </c>
      <c r="J642" s="262">
        <v>0.17647058823529413</v>
      </c>
      <c r="K642" s="797"/>
      <c r="L642" s="121"/>
      <c r="M642" s="121"/>
    </row>
    <row r="643" spans="1:13" s="122" customFormat="1" ht="26.4">
      <c r="A643" s="261" t="s">
        <v>5</v>
      </c>
      <c r="B643" s="794" t="s">
        <v>2441</v>
      </c>
      <c r="C643" s="693" t="s">
        <v>1828</v>
      </c>
      <c r="D643" s="235" t="s">
        <v>15</v>
      </c>
      <c r="E643" s="232" t="s">
        <v>147</v>
      </c>
      <c r="F643" s="693" t="s">
        <v>1850</v>
      </c>
      <c r="G643" s="230" t="s">
        <v>12</v>
      </c>
      <c r="H643" s="794" t="s">
        <v>7</v>
      </c>
      <c r="I643" s="235" t="s">
        <v>1824</v>
      </c>
      <c r="J643" s="262">
        <v>0.11724137931034483</v>
      </c>
      <c r="K643" s="797"/>
      <c r="L643" s="31"/>
      <c r="M643" s="121"/>
    </row>
    <row r="644" spans="1:13" s="122" customFormat="1" ht="26.4">
      <c r="A644" s="261" t="s">
        <v>5</v>
      </c>
      <c r="B644" s="794" t="s">
        <v>2441</v>
      </c>
      <c r="C644" s="693" t="s">
        <v>1828</v>
      </c>
      <c r="D644" s="235" t="s">
        <v>2433</v>
      </c>
      <c r="E644" s="232" t="s">
        <v>147</v>
      </c>
      <c r="F644" s="693" t="s">
        <v>1850</v>
      </c>
      <c r="G644" s="230" t="s">
        <v>12</v>
      </c>
      <c r="H644" s="794" t="s">
        <v>7</v>
      </c>
      <c r="I644" s="235" t="s">
        <v>1824</v>
      </c>
      <c r="J644" s="262">
        <v>0.22758620689655173</v>
      </c>
      <c r="K644" s="797"/>
    </row>
    <row r="645" spans="1:13" s="122" customFormat="1" ht="26.4">
      <c r="A645" s="261" t="s">
        <v>5</v>
      </c>
      <c r="B645" s="794" t="s">
        <v>2441</v>
      </c>
      <c r="C645" s="693" t="s">
        <v>1828</v>
      </c>
      <c r="D645" s="235" t="s">
        <v>2434</v>
      </c>
      <c r="E645" s="232" t="s">
        <v>147</v>
      </c>
      <c r="F645" s="693" t="s">
        <v>1850</v>
      </c>
      <c r="G645" s="230" t="s">
        <v>12</v>
      </c>
      <c r="H645" s="794" t="s">
        <v>7</v>
      </c>
      <c r="I645" s="235" t="s">
        <v>1824</v>
      </c>
      <c r="J645" s="262">
        <v>0.21600000000000003</v>
      </c>
      <c r="K645" s="797"/>
    </row>
    <row r="646" spans="1:13" s="122" customFormat="1" ht="26.4">
      <c r="A646" s="261" t="s">
        <v>5</v>
      </c>
      <c r="B646" s="794" t="s">
        <v>2441</v>
      </c>
      <c r="C646" s="693" t="s">
        <v>1829</v>
      </c>
      <c r="D646" s="235" t="s">
        <v>1834</v>
      </c>
      <c r="E646" s="232" t="s">
        <v>147</v>
      </c>
      <c r="F646" s="693" t="s">
        <v>1850</v>
      </c>
      <c r="G646" s="230" t="s">
        <v>12</v>
      </c>
      <c r="H646" s="794" t="s">
        <v>7</v>
      </c>
      <c r="I646" s="235" t="s">
        <v>1824</v>
      </c>
      <c r="J646" s="262">
        <v>0.125</v>
      </c>
      <c r="K646" s="797"/>
    </row>
    <row r="647" spans="1:13" s="122" customFormat="1" ht="26.4">
      <c r="A647" s="261" t="s">
        <v>5</v>
      </c>
      <c r="B647" s="794" t="s">
        <v>2441</v>
      </c>
      <c r="C647" s="693" t="s">
        <v>1829</v>
      </c>
      <c r="D647" s="235" t="s">
        <v>2602</v>
      </c>
      <c r="E647" s="232" t="s">
        <v>147</v>
      </c>
      <c r="F647" s="693" t="s">
        <v>1850</v>
      </c>
      <c r="G647" s="230" t="s">
        <v>12</v>
      </c>
      <c r="H647" s="794" t="s">
        <v>7</v>
      </c>
      <c r="I647" s="235" t="s">
        <v>1824</v>
      </c>
      <c r="J647" s="262">
        <v>0.56000000000000005</v>
      </c>
      <c r="K647" s="797"/>
    </row>
    <row r="648" spans="1:13" s="122" customFormat="1" ht="26.4">
      <c r="A648" s="261" t="s">
        <v>5</v>
      </c>
      <c r="B648" s="794" t="s">
        <v>2441</v>
      </c>
      <c r="C648" s="693" t="s">
        <v>1830</v>
      </c>
      <c r="D648" s="235" t="s">
        <v>2604</v>
      </c>
      <c r="E648" s="232" t="s">
        <v>147</v>
      </c>
      <c r="F648" s="693" t="s">
        <v>1850</v>
      </c>
      <c r="G648" s="230" t="s">
        <v>12</v>
      </c>
      <c r="H648" s="794" t="s">
        <v>7</v>
      </c>
      <c r="I648" s="235" t="s">
        <v>1824</v>
      </c>
      <c r="J648" s="262">
        <v>7.4999999999999997E-2</v>
      </c>
      <c r="K648" s="797"/>
    </row>
    <row r="649" spans="1:13" s="122" customFormat="1" ht="26.4">
      <c r="A649" s="261" t="s">
        <v>5</v>
      </c>
      <c r="B649" s="794" t="s">
        <v>2441</v>
      </c>
      <c r="C649" s="693" t="s">
        <v>1830</v>
      </c>
      <c r="D649" s="235" t="s">
        <v>2602</v>
      </c>
      <c r="E649" s="232" t="s">
        <v>147</v>
      </c>
      <c r="F649" s="693" t="s">
        <v>1850</v>
      </c>
      <c r="G649" s="230" t="s">
        <v>12</v>
      </c>
      <c r="H649" s="794" t="s">
        <v>7</v>
      </c>
      <c r="I649" s="235" t="s">
        <v>1824</v>
      </c>
      <c r="J649" s="262">
        <v>0.19354838709677419</v>
      </c>
      <c r="K649" s="797" t="s">
        <v>2605</v>
      </c>
    </row>
    <row r="650" spans="1:13" s="122" customFormat="1" ht="26.4">
      <c r="A650" s="261" t="s">
        <v>5</v>
      </c>
      <c r="B650" s="794" t="s">
        <v>2441</v>
      </c>
      <c r="C650" s="695" t="s">
        <v>1830</v>
      </c>
      <c r="D650" s="235" t="s">
        <v>2602</v>
      </c>
      <c r="E650" s="232" t="s">
        <v>147</v>
      </c>
      <c r="F650" s="693" t="s">
        <v>1850</v>
      </c>
      <c r="G650" s="230" t="s">
        <v>12</v>
      </c>
      <c r="H650" s="794" t="s">
        <v>7</v>
      </c>
      <c r="I650" s="235" t="s">
        <v>1824</v>
      </c>
      <c r="J650" s="262">
        <v>0.2</v>
      </c>
      <c r="K650" s="797"/>
    </row>
    <row r="651" spans="1:13" s="122" customFormat="1" ht="26.4">
      <c r="A651" s="261" t="s">
        <v>5</v>
      </c>
      <c r="B651" s="794" t="s">
        <v>2441</v>
      </c>
      <c r="C651" s="695" t="s">
        <v>1830</v>
      </c>
      <c r="D651" s="235" t="s">
        <v>2436</v>
      </c>
      <c r="E651" s="232" t="s">
        <v>147</v>
      </c>
      <c r="F651" s="693" t="s">
        <v>1850</v>
      </c>
      <c r="G651" s="230" t="s">
        <v>12</v>
      </c>
      <c r="H651" s="794" t="s">
        <v>7</v>
      </c>
      <c r="I651" s="235" t="s">
        <v>1824</v>
      </c>
      <c r="J651" s="262">
        <v>0.25</v>
      </c>
      <c r="K651" s="797" t="s">
        <v>2605</v>
      </c>
    </row>
    <row r="652" spans="1:13" s="122" customFormat="1" ht="26.4">
      <c r="A652" s="261" t="s">
        <v>5</v>
      </c>
      <c r="B652" s="794" t="s">
        <v>2441</v>
      </c>
      <c r="C652" s="693" t="s">
        <v>1832</v>
      </c>
      <c r="D652" s="235" t="s">
        <v>1835</v>
      </c>
      <c r="E652" s="232" t="s">
        <v>147</v>
      </c>
      <c r="F652" s="693" t="s">
        <v>1850</v>
      </c>
      <c r="G652" s="230" t="s">
        <v>12</v>
      </c>
      <c r="H652" s="794" t="s">
        <v>7</v>
      </c>
      <c r="I652" s="235" t="s">
        <v>1824</v>
      </c>
      <c r="J652" s="262">
        <v>4.9504950495049507E-2</v>
      </c>
      <c r="K652" s="797"/>
    </row>
    <row r="653" spans="1:13" s="122" customFormat="1" ht="26.4">
      <c r="A653" s="261" t="s">
        <v>5</v>
      </c>
      <c r="B653" s="794" t="s">
        <v>2441</v>
      </c>
      <c r="C653" s="693" t="s">
        <v>1832</v>
      </c>
      <c r="D653" s="235" t="s">
        <v>1834</v>
      </c>
      <c r="E653" s="232" t="s">
        <v>147</v>
      </c>
      <c r="F653" s="693" t="s">
        <v>1850</v>
      </c>
      <c r="G653" s="230" t="s">
        <v>12</v>
      </c>
      <c r="H653" s="794" t="s">
        <v>7</v>
      </c>
      <c r="I653" s="235" t="s">
        <v>1824</v>
      </c>
      <c r="J653" s="262">
        <v>4.6004842615012108E-2</v>
      </c>
      <c r="K653" s="797"/>
    </row>
    <row r="654" spans="1:13" s="122" customFormat="1" ht="26.4">
      <c r="A654" s="261" t="s">
        <v>5</v>
      </c>
      <c r="B654" s="794" t="s">
        <v>2441</v>
      </c>
      <c r="C654" s="693" t="s">
        <v>1832</v>
      </c>
      <c r="D654" s="235" t="s">
        <v>15</v>
      </c>
      <c r="E654" s="232" t="s">
        <v>147</v>
      </c>
      <c r="F654" s="693" t="s">
        <v>1850</v>
      </c>
      <c r="G654" s="230" t="s">
        <v>12</v>
      </c>
      <c r="H654" s="794" t="s">
        <v>7</v>
      </c>
      <c r="I654" s="235" t="s">
        <v>1824</v>
      </c>
      <c r="J654" s="262">
        <v>0.23076923076923075</v>
      </c>
      <c r="K654" s="797"/>
    </row>
    <row r="655" spans="1:13" s="122" customFormat="1" ht="26.4">
      <c r="A655" s="261" t="s">
        <v>5</v>
      </c>
      <c r="B655" s="794" t="s">
        <v>2441</v>
      </c>
      <c r="C655" s="693" t="s">
        <v>1833</v>
      </c>
      <c r="D655" s="235" t="s">
        <v>1834</v>
      </c>
      <c r="E655" s="232" t="s">
        <v>147</v>
      </c>
      <c r="F655" s="693" t="s">
        <v>1850</v>
      </c>
      <c r="G655" s="230" t="s">
        <v>12</v>
      </c>
      <c r="H655" s="794" t="s">
        <v>7</v>
      </c>
      <c r="I655" s="235" t="s">
        <v>1824</v>
      </c>
      <c r="J655" s="262">
        <v>0.1875</v>
      </c>
      <c r="K655" s="797"/>
    </row>
    <row r="656" spans="1:13" s="122" customFormat="1" ht="26.4">
      <c r="A656" s="261" t="s">
        <v>5</v>
      </c>
      <c r="B656" s="794" t="s">
        <v>2441</v>
      </c>
      <c r="C656" s="693" t="s">
        <v>1833</v>
      </c>
      <c r="D656" s="235" t="s">
        <v>15</v>
      </c>
      <c r="E656" s="232" t="s">
        <v>147</v>
      </c>
      <c r="F656" s="693" t="s">
        <v>1850</v>
      </c>
      <c r="G656" s="230" t="s">
        <v>12</v>
      </c>
      <c r="H656" s="794" t="s">
        <v>7</v>
      </c>
      <c r="I656" s="235" t="s">
        <v>1824</v>
      </c>
      <c r="J656" s="262">
        <v>0.11267605633802819</v>
      </c>
      <c r="K656" s="797"/>
    </row>
    <row r="657" spans="1:11" s="122" customFormat="1" ht="26.4">
      <c r="A657" s="261" t="s">
        <v>5</v>
      </c>
      <c r="B657" s="794" t="s">
        <v>2441</v>
      </c>
      <c r="C657" s="693" t="s">
        <v>1833</v>
      </c>
      <c r="D657" s="235" t="s">
        <v>2433</v>
      </c>
      <c r="E657" s="232" t="s">
        <v>147</v>
      </c>
      <c r="F657" s="693" t="s">
        <v>1850</v>
      </c>
      <c r="G657" s="230" t="s">
        <v>12</v>
      </c>
      <c r="H657" s="794" t="s">
        <v>7</v>
      </c>
      <c r="I657" s="235" t="s">
        <v>1824</v>
      </c>
      <c r="J657" s="262">
        <v>0.16455696202531644</v>
      </c>
      <c r="K657" s="797"/>
    </row>
    <row r="658" spans="1:11" s="122" customFormat="1" ht="26.4">
      <c r="A658" s="261" t="s">
        <v>5</v>
      </c>
      <c r="B658" s="794" t="s">
        <v>2441</v>
      </c>
      <c r="C658" s="693" t="s">
        <v>1833</v>
      </c>
      <c r="D658" s="235" t="s">
        <v>2435</v>
      </c>
      <c r="E658" s="232" t="s">
        <v>147</v>
      </c>
      <c r="F658" s="693" t="s">
        <v>1850</v>
      </c>
      <c r="G658" s="230" t="s">
        <v>12</v>
      </c>
      <c r="H658" s="794" t="s">
        <v>7</v>
      </c>
      <c r="I658" s="235" t="s">
        <v>1824</v>
      </c>
      <c r="J658" s="262">
        <v>0.79166666666666652</v>
      </c>
      <c r="K658" s="797"/>
    </row>
    <row r="659" spans="1:11" s="122" customFormat="1" ht="26.4">
      <c r="A659" s="261" t="s">
        <v>5</v>
      </c>
      <c r="B659" s="794" t="s">
        <v>2442</v>
      </c>
      <c r="C659" s="693" t="s">
        <v>1828</v>
      </c>
      <c r="D659" s="235" t="s">
        <v>2434</v>
      </c>
      <c r="E659" s="232" t="s">
        <v>147</v>
      </c>
      <c r="F659" s="693" t="s">
        <v>1850</v>
      </c>
      <c r="G659" s="230" t="s">
        <v>12</v>
      </c>
      <c r="H659" s="794" t="s">
        <v>7</v>
      </c>
      <c r="I659" s="235" t="s">
        <v>1824</v>
      </c>
      <c r="J659" s="262">
        <v>0.78947368421052633</v>
      </c>
      <c r="K659" s="797"/>
    </row>
    <row r="660" spans="1:11" s="122" customFormat="1" ht="26.4">
      <c r="A660" s="261" t="s">
        <v>5</v>
      </c>
      <c r="B660" s="794" t="s">
        <v>2442</v>
      </c>
      <c r="C660" s="693" t="s">
        <v>1828</v>
      </c>
      <c r="D660" s="235" t="s">
        <v>2430</v>
      </c>
      <c r="E660" s="232" t="s">
        <v>147</v>
      </c>
      <c r="F660" s="693" t="s">
        <v>1850</v>
      </c>
      <c r="G660" s="230" t="s">
        <v>12</v>
      </c>
      <c r="H660" s="794" t="s">
        <v>7</v>
      </c>
      <c r="I660" s="235" t="s">
        <v>1824</v>
      </c>
      <c r="J660" s="262">
        <v>0.78125</v>
      </c>
      <c r="K660" s="797"/>
    </row>
    <row r="661" spans="1:11" s="122" customFormat="1" ht="26.4">
      <c r="A661" s="261" t="s">
        <v>5</v>
      </c>
      <c r="B661" s="794" t="s">
        <v>2442</v>
      </c>
      <c r="C661" s="693" t="s">
        <v>1830</v>
      </c>
      <c r="D661" s="235" t="s">
        <v>2435</v>
      </c>
      <c r="E661" s="232" t="s">
        <v>147</v>
      </c>
      <c r="F661" s="693" t="s">
        <v>1850</v>
      </c>
      <c r="G661" s="230" t="s">
        <v>12</v>
      </c>
      <c r="H661" s="794" t="s">
        <v>7</v>
      </c>
      <c r="I661" s="235" t="s">
        <v>1824</v>
      </c>
      <c r="J661" s="262">
        <v>0.78125</v>
      </c>
      <c r="K661" s="797" t="s">
        <v>2605</v>
      </c>
    </row>
    <row r="662" spans="1:11" s="122" customFormat="1" ht="26.4">
      <c r="A662" s="261" t="s">
        <v>5</v>
      </c>
      <c r="B662" s="794" t="s">
        <v>2442</v>
      </c>
      <c r="C662" s="693" t="s">
        <v>1830</v>
      </c>
      <c r="D662" s="235" t="s">
        <v>2435</v>
      </c>
      <c r="E662" s="232" t="s">
        <v>147</v>
      </c>
      <c r="F662" s="693" t="s">
        <v>1850</v>
      </c>
      <c r="G662" s="230" t="s">
        <v>12</v>
      </c>
      <c r="H662" s="794" t="s">
        <v>7</v>
      </c>
      <c r="I662" s="235" t="s">
        <v>1824</v>
      </c>
      <c r="J662" s="262">
        <v>0.76470588235294112</v>
      </c>
      <c r="K662" s="797"/>
    </row>
    <row r="663" spans="1:11" s="122" customFormat="1" ht="26.4">
      <c r="A663" s="261" t="s">
        <v>5</v>
      </c>
      <c r="B663" s="794" t="s">
        <v>2442</v>
      </c>
      <c r="C663" s="693" t="s">
        <v>1830</v>
      </c>
      <c r="D663" s="235" t="s">
        <v>2430</v>
      </c>
      <c r="E663" s="232" t="s">
        <v>147</v>
      </c>
      <c r="F663" s="693" t="s">
        <v>1850</v>
      </c>
      <c r="G663" s="230" t="s">
        <v>12</v>
      </c>
      <c r="H663" s="794" t="s">
        <v>7</v>
      </c>
      <c r="I663" s="235" t="s">
        <v>1824</v>
      </c>
      <c r="J663" s="262">
        <v>0.7777777777777779</v>
      </c>
      <c r="K663" s="797" t="s">
        <v>2605</v>
      </c>
    </row>
    <row r="664" spans="1:11" s="122" customFormat="1" ht="26.4">
      <c r="A664" s="261" t="s">
        <v>5</v>
      </c>
      <c r="B664" s="794" t="s">
        <v>2442</v>
      </c>
      <c r="C664" s="693" t="s">
        <v>1833</v>
      </c>
      <c r="D664" s="235" t="s">
        <v>2430</v>
      </c>
      <c r="E664" s="232" t="s">
        <v>147</v>
      </c>
      <c r="F664" s="693" t="s">
        <v>1850</v>
      </c>
      <c r="G664" s="230" t="s">
        <v>12</v>
      </c>
      <c r="H664" s="794" t="s">
        <v>7</v>
      </c>
      <c r="I664" s="235" t="s">
        <v>1824</v>
      </c>
      <c r="J664" s="262">
        <v>0.7777777777777779</v>
      </c>
      <c r="K664" s="797"/>
    </row>
    <row r="665" spans="1:11" s="122" customFormat="1" ht="26.4">
      <c r="A665" s="261" t="s">
        <v>5</v>
      </c>
      <c r="B665" s="794" t="s">
        <v>2429</v>
      </c>
      <c r="C665" s="693" t="s">
        <v>43</v>
      </c>
      <c r="D665" s="235" t="s">
        <v>2440</v>
      </c>
      <c r="E665" s="232" t="s">
        <v>148</v>
      </c>
      <c r="F665" s="693" t="s">
        <v>1854</v>
      </c>
      <c r="G665" s="230" t="s">
        <v>12</v>
      </c>
      <c r="H665" s="794" t="s">
        <v>7</v>
      </c>
      <c r="I665" s="235" t="s">
        <v>1824</v>
      </c>
      <c r="J665" s="262">
        <v>7.407407407407407E-2</v>
      </c>
      <c r="K665" s="797"/>
    </row>
    <row r="666" spans="1:11" s="122" customFormat="1" ht="26.4">
      <c r="A666" s="261" t="s">
        <v>5</v>
      </c>
      <c r="B666" s="794" t="s">
        <v>2429</v>
      </c>
      <c r="C666" s="693" t="s">
        <v>43</v>
      </c>
      <c r="D666" s="235" t="s">
        <v>15</v>
      </c>
      <c r="E666" s="232" t="s">
        <v>148</v>
      </c>
      <c r="F666" s="693" t="s">
        <v>1854</v>
      </c>
      <c r="G666" s="230" t="s">
        <v>12</v>
      </c>
      <c r="H666" s="794" t="s">
        <v>7</v>
      </c>
      <c r="I666" s="235" t="s">
        <v>1824</v>
      </c>
      <c r="J666" s="262">
        <v>0.14093959731543623</v>
      </c>
      <c r="K666" s="797"/>
    </row>
    <row r="667" spans="1:11" s="122" customFormat="1" ht="26.4">
      <c r="A667" s="261" t="s">
        <v>5</v>
      </c>
      <c r="B667" s="794" t="s">
        <v>2429</v>
      </c>
      <c r="C667" s="693" t="s">
        <v>43</v>
      </c>
      <c r="D667" s="235" t="s">
        <v>2436</v>
      </c>
      <c r="E667" s="232" t="s">
        <v>148</v>
      </c>
      <c r="F667" s="693" t="s">
        <v>1854</v>
      </c>
      <c r="G667" s="230" t="s">
        <v>12</v>
      </c>
      <c r="H667" s="794" t="s">
        <v>7</v>
      </c>
      <c r="I667" s="235" t="s">
        <v>1824</v>
      </c>
      <c r="J667" s="262">
        <v>0.35714285714285715</v>
      </c>
      <c r="K667" s="797"/>
    </row>
    <row r="668" spans="1:11" s="122" customFormat="1" ht="26.4">
      <c r="A668" s="261" t="s">
        <v>5</v>
      </c>
      <c r="B668" s="794" t="s">
        <v>2429</v>
      </c>
      <c r="C668" s="693" t="s">
        <v>1825</v>
      </c>
      <c r="D668" s="235" t="s">
        <v>2437</v>
      </c>
      <c r="E668" s="232" t="s">
        <v>148</v>
      </c>
      <c r="F668" s="693" t="s">
        <v>1854</v>
      </c>
      <c r="G668" s="230" t="s">
        <v>12</v>
      </c>
      <c r="H668" s="794" t="s">
        <v>7</v>
      </c>
      <c r="I668" s="235" t="s">
        <v>1824</v>
      </c>
      <c r="J668" s="262">
        <v>4.6341463414634146E-2</v>
      </c>
      <c r="K668" s="797"/>
    </row>
    <row r="669" spans="1:11" s="122" customFormat="1" ht="26.4">
      <c r="A669" s="261" t="s">
        <v>5</v>
      </c>
      <c r="B669" s="794" t="s">
        <v>2429</v>
      </c>
      <c r="C669" s="693" t="s">
        <v>1825</v>
      </c>
      <c r="D669" s="235" t="s">
        <v>2439</v>
      </c>
      <c r="E669" s="232" t="s">
        <v>148</v>
      </c>
      <c r="F669" s="693" t="s">
        <v>1854</v>
      </c>
      <c r="G669" s="230" t="s">
        <v>12</v>
      </c>
      <c r="H669" s="794" t="s">
        <v>7</v>
      </c>
      <c r="I669" s="235" t="s">
        <v>1824</v>
      </c>
      <c r="J669" s="262">
        <v>0.33333333333333326</v>
      </c>
      <c r="K669" s="797"/>
    </row>
    <row r="670" spans="1:11" s="122" customFormat="1" ht="26.4">
      <c r="A670" s="261" t="s">
        <v>5</v>
      </c>
      <c r="B670" s="794" t="s">
        <v>2429</v>
      </c>
      <c r="C670" s="693" t="s">
        <v>1825</v>
      </c>
      <c r="D670" s="235" t="s">
        <v>15</v>
      </c>
      <c r="E670" s="232" t="s">
        <v>148</v>
      </c>
      <c r="F670" s="693" t="s">
        <v>1854</v>
      </c>
      <c r="G670" s="230" t="s">
        <v>12</v>
      </c>
      <c r="H670" s="794" t="s">
        <v>7</v>
      </c>
      <c r="I670" s="235" t="s">
        <v>1824</v>
      </c>
      <c r="J670" s="262">
        <v>0.11363636363636363</v>
      </c>
      <c r="K670" s="797"/>
    </row>
    <row r="671" spans="1:11" s="122" customFormat="1" ht="26.4">
      <c r="A671" s="261" t="s">
        <v>5</v>
      </c>
      <c r="B671" s="794" t="s">
        <v>2429</v>
      </c>
      <c r="C671" s="693" t="s">
        <v>1828</v>
      </c>
      <c r="D671" s="235" t="s">
        <v>15</v>
      </c>
      <c r="E671" s="232" t="s">
        <v>148</v>
      </c>
      <c r="F671" s="693" t="s">
        <v>1854</v>
      </c>
      <c r="G671" s="230" t="s">
        <v>12</v>
      </c>
      <c r="H671" s="794" t="s">
        <v>7</v>
      </c>
      <c r="I671" s="235" t="s">
        <v>1824</v>
      </c>
      <c r="J671" s="262">
        <v>0.14545454545454545</v>
      </c>
      <c r="K671" s="797"/>
    </row>
    <row r="672" spans="1:11" s="122" customFormat="1" ht="26.4">
      <c r="A672" s="261" t="s">
        <v>5</v>
      </c>
      <c r="B672" s="794" t="s">
        <v>2429</v>
      </c>
      <c r="C672" s="693" t="s">
        <v>1828</v>
      </c>
      <c r="D672" s="235" t="s">
        <v>2433</v>
      </c>
      <c r="E672" s="232" t="s">
        <v>148</v>
      </c>
      <c r="F672" s="693" t="s">
        <v>1854</v>
      </c>
      <c r="G672" s="230" t="s">
        <v>12</v>
      </c>
      <c r="H672" s="794" t="s">
        <v>7</v>
      </c>
      <c r="I672" s="235" t="s">
        <v>1824</v>
      </c>
      <c r="J672" s="262">
        <v>0.26027397260273971</v>
      </c>
      <c r="K672" s="797"/>
    </row>
    <row r="673" spans="1:11" s="122" customFormat="1" ht="26.4">
      <c r="A673" s="261" t="s">
        <v>5</v>
      </c>
      <c r="B673" s="794" t="s">
        <v>2429</v>
      </c>
      <c r="C673" s="693" t="s">
        <v>1828</v>
      </c>
      <c r="D673" s="235" t="s">
        <v>2434</v>
      </c>
      <c r="E673" s="232" t="s">
        <v>148</v>
      </c>
      <c r="F673" s="693" t="s">
        <v>1854</v>
      </c>
      <c r="G673" s="230" t="s">
        <v>12</v>
      </c>
      <c r="H673" s="794" t="s">
        <v>7</v>
      </c>
      <c r="I673" s="235" t="s">
        <v>1824</v>
      </c>
      <c r="J673" s="262">
        <v>0.47959183673469385</v>
      </c>
      <c r="K673" s="797"/>
    </row>
    <row r="674" spans="1:11" s="122" customFormat="1" ht="26.4">
      <c r="A674" s="261" t="s">
        <v>5</v>
      </c>
      <c r="B674" s="794" t="s">
        <v>2429</v>
      </c>
      <c r="C674" s="693" t="s">
        <v>1828</v>
      </c>
      <c r="D674" s="235" t="s">
        <v>2430</v>
      </c>
      <c r="E674" s="232" t="s">
        <v>148</v>
      </c>
      <c r="F674" s="693" t="s">
        <v>1854</v>
      </c>
      <c r="G674" s="230" t="s">
        <v>12</v>
      </c>
      <c r="H674" s="794" t="s">
        <v>7</v>
      </c>
      <c r="I674" s="235" t="s">
        <v>1824</v>
      </c>
      <c r="J674" s="262">
        <v>0.7857142857142857</v>
      </c>
      <c r="K674" s="797"/>
    </row>
    <row r="675" spans="1:11" s="122" customFormat="1" ht="26.4">
      <c r="A675" s="261" t="s">
        <v>5</v>
      </c>
      <c r="B675" s="795" t="s">
        <v>2429</v>
      </c>
      <c r="C675" s="693" t="s">
        <v>1829</v>
      </c>
      <c r="D675" s="235" t="s">
        <v>2439</v>
      </c>
      <c r="E675" s="232" t="s">
        <v>148</v>
      </c>
      <c r="F675" s="693" t="s">
        <v>1854</v>
      </c>
      <c r="G675" s="230" t="s">
        <v>12</v>
      </c>
      <c r="H675" s="794" t="s">
        <v>7</v>
      </c>
      <c r="I675" s="235" t="s">
        <v>1824</v>
      </c>
      <c r="J675" s="262">
        <v>0.08</v>
      </c>
      <c r="K675" s="797"/>
    </row>
    <row r="676" spans="1:11" s="122" customFormat="1" ht="26.4">
      <c r="A676" s="261" t="s">
        <v>5</v>
      </c>
      <c r="B676" s="794" t="s">
        <v>2429</v>
      </c>
      <c r="C676" s="693" t="s">
        <v>1829</v>
      </c>
      <c r="D676" s="235" t="s">
        <v>15</v>
      </c>
      <c r="E676" s="232" t="s">
        <v>148</v>
      </c>
      <c r="F676" s="693" t="s">
        <v>1854</v>
      </c>
      <c r="G676" s="230" t="s">
        <v>12</v>
      </c>
      <c r="H676" s="794" t="s">
        <v>7</v>
      </c>
      <c r="I676" s="235" t="s">
        <v>1824</v>
      </c>
      <c r="J676" s="262">
        <v>0.12727272727272726</v>
      </c>
      <c r="K676" s="797"/>
    </row>
    <row r="677" spans="1:11" s="122" customFormat="1" ht="26.4">
      <c r="A677" s="261" t="s">
        <v>5</v>
      </c>
      <c r="B677" s="795" t="s">
        <v>2429</v>
      </c>
      <c r="C677" s="693" t="s">
        <v>1830</v>
      </c>
      <c r="D677" s="235" t="s">
        <v>2440</v>
      </c>
      <c r="E677" s="232" t="s">
        <v>148</v>
      </c>
      <c r="F677" s="693" t="s">
        <v>1854</v>
      </c>
      <c r="G677" s="230" t="s">
        <v>12</v>
      </c>
      <c r="H677" s="794" t="s">
        <v>7</v>
      </c>
      <c r="I677" s="235" t="s">
        <v>1824</v>
      </c>
      <c r="J677" s="262">
        <v>8.8235294117647065E-2</v>
      </c>
      <c r="K677" s="797"/>
    </row>
    <row r="678" spans="1:11" s="122" customFormat="1" ht="26.4">
      <c r="A678" s="261" t="s">
        <v>5</v>
      </c>
      <c r="B678" s="795" t="s">
        <v>2429</v>
      </c>
      <c r="C678" s="693" t="s">
        <v>1830</v>
      </c>
      <c r="D678" s="235" t="s">
        <v>15</v>
      </c>
      <c r="E678" s="232" t="s">
        <v>148</v>
      </c>
      <c r="F678" s="693" t="s">
        <v>1854</v>
      </c>
      <c r="G678" s="230" t="s">
        <v>12</v>
      </c>
      <c r="H678" s="794" t="s">
        <v>7</v>
      </c>
      <c r="I678" s="235" t="s">
        <v>1824</v>
      </c>
      <c r="J678" s="262">
        <v>0.16666666666666663</v>
      </c>
      <c r="K678" s="797"/>
    </row>
    <row r="679" spans="1:11" s="122" customFormat="1" ht="26.4">
      <c r="A679" s="261" t="s">
        <v>5</v>
      </c>
      <c r="B679" s="794" t="s">
        <v>2429</v>
      </c>
      <c r="C679" s="693" t="s">
        <v>1830</v>
      </c>
      <c r="D679" s="235" t="s">
        <v>2433</v>
      </c>
      <c r="E679" s="232" t="s">
        <v>148</v>
      </c>
      <c r="F679" s="693" t="s">
        <v>1854</v>
      </c>
      <c r="G679" s="230" t="s">
        <v>12</v>
      </c>
      <c r="H679" s="794" t="s">
        <v>7</v>
      </c>
      <c r="I679" s="235" t="s">
        <v>1824</v>
      </c>
      <c r="J679" s="262">
        <v>0.2857142857142857</v>
      </c>
      <c r="K679" s="797"/>
    </row>
    <row r="680" spans="1:11" s="122" customFormat="1" ht="26.4">
      <c r="A680" s="261" t="s">
        <v>5</v>
      </c>
      <c r="B680" s="795" t="s">
        <v>2429</v>
      </c>
      <c r="C680" s="693" t="s">
        <v>1830</v>
      </c>
      <c r="D680" s="235" t="s">
        <v>2435</v>
      </c>
      <c r="E680" s="232" t="s">
        <v>148</v>
      </c>
      <c r="F680" s="693" t="s">
        <v>1854</v>
      </c>
      <c r="G680" s="230" t="s">
        <v>12</v>
      </c>
      <c r="H680" s="794" t="s">
        <v>7</v>
      </c>
      <c r="I680" s="235" t="s">
        <v>1824</v>
      </c>
      <c r="J680" s="262">
        <v>0.55882352941176472</v>
      </c>
      <c r="K680" s="797" t="s">
        <v>2605</v>
      </c>
    </row>
    <row r="681" spans="1:11" s="122" customFormat="1" ht="26.4">
      <c r="A681" s="261" t="s">
        <v>5</v>
      </c>
      <c r="B681" s="795" t="s">
        <v>2429</v>
      </c>
      <c r="C681" s="693" t="s">
        <v>1830</v>
      </c>
      <c r="D681" s="235" t="s">
        <v>2434</v>
      </c>
      <c r="E681" s="232" t="s">
        <v>148</v>
      </c>
      <c r="F681" s="693" t="s">
        <v>1854</v>
      </c>
      <c r="G681" s="230" t="s">
        <v>12</v>
      </c>
      <c r="H681" s="794" t="s">
        <v>7</v>
      </c>
      <c r="I681" s="235" t="s">
        <v>1824</v>
      </c>
      <c r="J681" s="262">
        <v>0.40625</v>
      </c>
      <c r="K681" s="797"/>
    </row>
    <row r="682" spans="1:11" s="122" customFormat="1" ht="26.4">
      <c r="A682" s="261" t="s">
        <v>5</v>
      </c>
      <c r="B682" s="794" t="s">
        <v>2429</v>
      </c>
      <c r="C682" s="693" t="s">
        <v>1831</v>
      </c>
      <c r="D682" s="235" t="s">
        <v>2435</v>
      </c>
      <c r="E682" s="232" t="s">
        <v>148</v>
      </c>
      <c r="F682" s="693" t="s">
        <v>1854</v>
      </c>
      <c r="G682" s="230" t="s">
        <v>12</v>
      </c>
      <c r="H682" s="794" t="s">
        <v>7</v>
      </c>
      <c r="I682" s="235" t="s">
        <v>1824</v>
      </c>
      <c r="J682" s="262">
        <v>0.71186440677966101</v>
      </c>
      <c r="K682" s="797"/>
    </row>
    <row r="683" spans="1:11" s="122" customFormat="1" ht="26.4">
      <c r="A683" s="261" t="s">
        <v>5</v>
      </c>
      <c r="B683" s="795" t="s">
        <v>2429</v>
      </c>
      <c r="C683" s="693" t="s">
        <v>1832</v>
      </c>
      <c r="D683" s="235" t="s">
        <v>2437</v>
      </c>
      <c r="E683" s="232" t="s">
        <v>148</v>
      </c>
      <c r="F683" s="693" t="s">
        <v>1854</v>
      </c>
      <c r="G683" s="230" t="s">
        <v>12</v>
      </c>
      <c r="H683" s="794" t="s">
        <v>7</v>
      </c>
      <c r="I683" s="235" t="s">
        <v>1824</v>
      </c>
      <c r="J683" s="262">
        <v>4.5148895292987511E-2</v>
      </c>
      <c r="K683" s="797"/>
    </row>
    <row r="684" spans="1:11" s="122" customFormat="1" ht="26.4">
      <c r="A684" s="261" t="s">
        <v>5</v>
      </c>
      <c r="B684" s="794" t="s">
        <v>2429</v>
      </c>
      <c r="C684" s="693" t="s">
        <v>1832</v>
      </c>
      <c r="D684" s="235" t="s">
        <v>2439</v>
      </c>
      <c r="E684" s="232" t="s">
        <v>148</v>
      </c>
      <c r="F684" s="693" t="s">
        <v>1854</v>
      </c>
      <c r="G684" s="230" t="s">
        <v>12</v>
      </c>
      <c r="H684" s="794" t="s">
        <v>7</v>
      </c>
      <c r="I684" s="235" t="s">
        <v>1824</v>
      </c>
      <c r="J684" s="262">
        <v>0.1176470588235294</v>
      </c>
      <c r="K684" s="797"/>
    </row>
    <row r="685" spans="1:11" s="122" customFormat="1" ht="26.4">
      <c r="A685" s="261" t="s">
        <v>5</v>
      </c>
      <c r="B685" s="794" t="s">
        <v>2429</v>
      </c>
      <c r="C685" s="693" t="s">
        <v>1832</v>
      </c>
      <c r="D685" s="235" t="s">
        <v>15</v>
      </c>
      <c r="E685" s="232" t="s">
        <v>148</v>
      </c>
      <c r="F685" s="693" t="s">
        <v>1854</v>
      </c>
      <c r="G685" s="230" t="s">
        <v>12</v>
      </c>
      <c r="H685" s="794" t="s">
        <v>7</v>
      </c>
      <c r="I685" s="235" t="s">
        <v>1824</v>
      </c>
      <c r="J685" s="262">
        <v>0.1875</v>
      </c>
      <c r="K685" s="797"/>
    </row>
    <row r="686" spans="1:11" s="122" customFormat="1" ht="26.4">
      <c r="A686" s="261" t="s">
        <v>5</v>
      </c>
      <c r="B686" s="794" t="s">
        <v>2429</v>
      </c>
      <c r="C686" s="693" t="s">
        <v>1833</v>
      </c>
      <c r="D686" s="235" t="s">
        <v>2440</v>
      </c>
      <c r="E686" s="232" t="s">
        <v>148</v>
      </c>
      <c r="F686" s="693" t="s">
        <v>1854</v>
      </c>
      <c r="G686" s="230" t="s">
        <v>12</v>
      </c>
      <c r="H686" s="794" t="s">
        <v>7</v>
      </c>
      <c r="I686" s="235" t="s">
        <v>1824</v>
      </c>
      <c r="J686" s="262">
        <v>0.27777777777777779</v>
      </c>
      <c r="K686" s="797"/>
    </row>
    <row r="687" spans="1:11" s="122" customFormat="1" ht="26.4">
      <c r="A687" s="261" t="s">
        <v>5</v>
      </c>
      <c r="B687" s="795" t="s">
        <v>2429</v>
      </c>
      <c r="C687" s="693" t="s">
        <v>1833</v>
      </c>
      <c r="D687" s="235" t="s">
        <v>15</v>
      </c>
      <c r="E687" s="232" t="s">
        <v>148</v>
      </c>
      <c r="F687" s="693" t="s">
        <v>1854</v>
      </c>
      <c r="G687" s="230" t="s">
        <v>12</v>
      </c>
      <c r="H687" s="794" t="s">
        <v>7</v>
      </c>
      <c r="I687" s="235" t="s">
        <v>1824</v>
      </c>
      <c r="J687" s="262">
        <v>0.11578947368421053</v>
      </c>
      <c r="K687" s="797"/>
    </row>
    <row r="688" spans="1:11" s="122" customFormat="1" ht="26.4">
      <c r="A688" s="261" t="s">
        <v>5</v>
      </c>
      <c r="B688" s="794" t="s">
        <v>2429</v>
      </c>
      <c r="C688" s="693" t="s">
        <v>1833</v>
      </c>
      <c r="D688" s="235" t="s">
        <v>2433</v>
      </c>
      <c r="E688" s="232" t="s">
        <v>148</v>
      </c>
      <c r="F688" s="693" t="s">
        <v>1854</v>
      </c>
      <c r="G688" s="230" t="s">
        <v>12</v>
      </c>
      <c r="H688" s="794" t="s">
        <v>7</v>
      </c>
      <c r="I688" s="235" t="s">
        <v>1824</v>
      </c>
      <c r="J688" s="262">
        <v>0.20618556701030927</v>
      </c>
      <c r="K688" s="797"/>
    </row>
    <row r="689" spans="1:11" s="122" customFormat="1" ht="26.4">
      <c r="A689" s="261" t="s">
        <v>5</v>
      </c>
      <c r="B689" s="794" t="s">
        <v>2429</v>
      </c>
      <c r="C689" s="693" t="s">
        <v>1833</v>
      </c>
      <c r="D689" s="235" t="s">
        <v>2434</v>
      </c>
      <c r="E689" s="232" t="s">
        <v>148</v>
      </c>
      <c r="F689" s="693" t="s">
        <v>1854</v>
      </c>
      <c r="G689" s="230" t="s">
        <v>12</v>
      </c>
      <c r="H689" s="794" t="s">
        <v>7</v>
      </c>
      <c r="I689" s="235" t="s">
        <v>1824</v>
      </c>
      <c r="J689" s="262">
        <v>0.47142857142857136</v>
      </c>
      <c r="K689" s="797"/>
    </row>
    <row r="690" spans="1:11" s="122" customFormat="1" ht="26.4">
      <c r="A690" s="261" t="s">
        <v>5</v>
      </c>
      <c r="B690" s="794" t="s">
        <v>2431</v>
      </c>
      <c r="C690" s="693" t="s">
        <v>1829</v>
      </c>
      <c r="D690" s="235" t="s">
        <v>2440</v>
      </c>
      <c r="E690" s="232" t="s">
        <v>148</v>
      </c>
      <c r="F690" s="693" t="s">
        <v>1854</v>
      </c>
      <c r="G690" s="230" t="s">
        <v>12</v>
      </c>
      <c r="H690" s="794" t="s">
        <v>7</v>
      </c>
      <c r="I690" s="235" t="s">
        <v>1824</v>
      </c>
      <c r="J690" s="262">
        <v>0.21428571428571427</v>
      </c>
      <c r="K690" s="797" t="s">
        <v>2607</v>
      </c>
    </row>
    <row r="691" spans="1:11" s="122" customFormat="1" ht="26.4">
      <c r="A691" s="261" t="s">
        <v>5</v>
      </c>
      <c r="B691" s="794" t="s">
        <v>2431</v>
      </c>
      <c r="C691" s="693" t="s">
        <v>1830</v>
      </c>
      <c r="D691" s="235" t="s">
        <v>2440</v>
      </c>
      <c r="E691" s="232" t="s">
        <v>148</v>
      </c>
      <c r="F691" s="693" t="s">
        <v>1854</v>
      </c>
      <c r="G691" s="230" t="s">
        <v>12</v>
      </c>
      <c r="H691" s="794" t="s">
        <v>7</v>
      </c>
      <c r="I691" s="235" t="s">
        <v>1824</v>
      </c>
      <c r="J691" s="262">
        <v>7.1428571428571425E-2</v>
      </c>
      <c r="K691" s="797" t="s">
        <v>2607</v>
      </c>
    </row>
    <row r="692" spans="1:11" s="122" customFormat="1" ht="26.4">
      <c r="A692" s="261" t="s">
        <v>5</v>
      </c>
      <c r="B692" s="794" t="s">
        <v>2431</v>
      </c>
      <c r="C692" s="693" t="s">
        <v>1830</v>
      </c>
      <c r="D692" s="235" t="s">
        <v>15</v>
      </c>
      <c r="E692" s="232" t="s">
        <v>148</v>
      </c>
      <c r="F692" s="693" t="s">
        <v>1854</v>
      </c>
      <c r="G692" s="230" t="s">
        <v>12</v>
      </c>
      <c r="H692" s="794" t="s">
        <v>7</v>
      </c>
      <c r="I692" s="235" t="s">
        <v>1824</v>
      </c>
      <c r="J692" s="262">
        <v>9.0909090909090912E-2</v>
      </c>
      <c r="K692" s="797" t="s">
        <v>2607</v>
      </c>
    </row>
    <row r="693" spans="1:11" s="122" customFormat="1" ht="26.4">
      <c r="A693" s="261" t="s">
        <v>5</v>
      </c>
      <c r="B693" s="794" t="s">
        <v>2431</v>
      </c>
      <c r="C693" s="693" t="s">
        <v>1830</v>
      </c>
      <c r="D693" s="235" t="s">
        <v>2435</v>
      </c>
      <c r="E693" s="232" t="s">
        <v>148</v>
      </c>
      <c r="F693" s="693" t="s">
        <v>1854</v>
      </c>
      <c r="G693" s="230" t="s">
        <v>12</v>
      </c>
      <c r="H693" s="794" t="s">
        <v>7</v>
      </c>
      <c r="I693" s="235" t="s">
        <v>1824</v>
      </c>
      <c r="J693" s="262">
        <v>0.45454545454545453</v>
      </c>
      <c r="K693" s="797" t="s">
        <v>2607</v>
      </c>
    </row>
    <row r="694" spans="1:11" s="122" customFormat="1" ht="26.4">
      <c r="A694" s="261" t="s">
        <v>5</v>
      </c>
      <c r="B694" s="794" t="s">
        <v>2431</v>
      </c>
      <c r="C694" s="693" t="s">
        <v>1832</v>
      </c>
      <c r="D694" s="235" t="s">
        <v>2438</v>
      </c>
      <c r="E694" s="232" t="s">
        <v>148</v>
      </c>
      <c r="F694" s="693" t="s">
        <v>1854</v>
      </c>
      <c r="G694" s="230" t="s">
        <v>12</v>
      </c>
      <c r="H694" s="794" t="s">
        <v>7</v>
      </c>
      <c r="I694" s="235" t="s">
        <v>1824</v>
      </c>
      <c r="J694" s="262">
        <v>5.7777777777777775E-2</v>
      </c>
      <c r="K694" s="797" t="s">
        <v>2607</v>
      </c>
    </row>
    <row r="695" spans="1:11" s="122" customFormat="1" ht="26.4">
      <c r="A695" s="261" t="s">
        <v>5</v>
      </c>
      <c r="B695" s="794" t="s">
        <v>2431</v>
      </c>
      <c r="C695" s="693" t="s">
        <v>1833</v>
      </c>
      <c r="D695" s="235" t="s">
        <v>2602</v>
      </c>
      <c r="E695" s="232" t="s">
        <v>148</v>
      </c>
      <c r="F695" s="693" t="s">
        <v>1854</v>
      </c>
      <c r="G695" s="230" t="s">
        <v>12</v>
      </c>
      <c r="H695" s="794" t="s">
        <v>7</v>
      </c>
      <c r="I695" s="235" t="s">
        <v>1824</v>
      </c>
      <c r="J695" s="262">
        <v>0.23076923076923075</v>
      </c>
      <c r="K695" s="797" t="s">
        <v>2607</v>
      </c>
    </row>
    <row r="696" spans="1:11" s="122" customFormat="1" ht="26.4">
      <c r="A696" s="261" t="s">
        <v>5</v>
      </c>
      <c r="B696" s="794" t="s">
        <v>2432</v>
      </c>
      <c r="C696" s="693" t="s">
        <v>1830</v>
      </c>
      <c r="D696" s="235" t="s">
        <v>2602</v>
      </c>
      <c r="E696" s="232" t="s">
        <v>148</v>
      </c>
      <c r="F696" s="693" t="s">
        <v>1854</v>
      </c>
      <c r="G696" s="230" t="s">
        <v>12</v>
      </c>
      <c r="H696" s="794" t="s">
        <v>7</v>
      </c>
      <c r="I696" s="235" t="s">
        <v>1824</v>
      </c>
      <c r="J696" s="262">
        <v>0.1875</v>
      </c>
      <c r="K696" s="797" t="s">
        <v>2609</v>
      </c>
    </row>
    <row r="697" spans="1:11" s="122" customFormat="1" ht="26.4">
      <c r="A697" s="261" t="s">
        <v>5</v>
      </c>
      <c r="B697" s="794" t="s">
        <v>2441</v>
      </c>
      <c r="C697" s="693" t="s">
        <v>43</v>
      </c>
      <c r="D697" s="235" t="s">
        <v>1834</v>
      </c>
      <c r="E697" s="232" t="s">
        <v>148</v>
      </c>
      <c r="F697" s="693" t="s">
        <v>1854</v>
      </c>
      <c r="G697" s="230" t="s">
        <v>12</v>
      </c>
      <c r="H697" s="794" t="s">
        <v>7</v>
      </c>
      <c r="I697" s="235" t="s">
        <v>1824</v>
      </c>
      <c r="J697" s="262">
        <v>4.9382716049382713E-2</v>
      </c>
      <c r="K697" s="797"/>
    </row>
    <row r="698" spans="1:11" s="122" customFormat="1" ht="26.4">
      <c r="A698" s="261" t="s">
        <v>5</v>
      </c>
      <c r="B698" s="794" t="s">
        <v>2441</v>
      </c>
      <c r="C698" s="693" t="s">
        <v>43</v>
      </c>
      <c r="D698" s="235" t="s">
        <v>15</v>
      </c>
      <c r="E698" s="232" t="s">
        <v>148</v>
      </c>
      <c r="F698" s="693" t="s">
        <v>1854</v>
      </c>
      <c r="G698" s="230" t="s">
        <v>12</v>
      </c>
      <c r="H698" s="794" t="s">
        <v>7</v>
      </c>
      <c r="I698" s="235" t="s">
        <v>1824</v>
      </c>
      <c r="J698" s="262">
        <v>6.7796610169491525E-2</v>
      </c>
      <c r="K698" s="797"/>
    </row>
    <row r="699" spans="1:11" s="122" customFormat="1" ht="26.4">
      <c r="A699" s="261" t="s">
        <v>5</v>
      </c>
      <c r="B699" s="794" t="s">
        <v>2441</v>
      </c>
      <c r="C699" s="693" t="s">
        <v>1825</v>
      </c>
      <c r="D699" s="235" t="s">
        <v>2604</v>
      </c>
      <c r="E699" s="232" t="s">
        <v>148</v>
      </c>
      <c r="F699" s="693" t="s">
        <v>1854</v>
      </c>
      <c r="G699" s="230" t="s">
        <v>12</v>
      </c>
      <c r="H699" s="794" t="s">
        <v>7</v>
      </c>
      <c r="I699" s="235" t="s">
        <v>1824</v>
      </c>
      <c r="J699" s="262">
        <v>5.0847457627118647E-2</v>
      </c>
      <c r="K699" s="797"/>
    </row>
    <row r="700" spans="1:11" s="122" customFormat="1" ht="26.4">
      <c r="A700" s="261" t="s">
        <v>5</v>
      </c>
      <c r="B700" s="794" t="s">
        <v>2441</v>
      </c>
      <c r="C700" s="693" t="s">
        <v>1825</v>
      </c>
      <c r="D700" s="235" t="s">
        <v>15</v>
      </c>
      <c r="E700" s="232" t="s">
        <v>148</v>
      </c>
      <c r="F700" s="693" t="s">
        <v>1854</v>
      </c>
      <c r="G700" s="230" t="s">
        <v>12</v>
      </c>
      <c r="H700" s="794" t="s">
        <v>7</v>
      </c>
      <c r="I700" s="235" t="s">
        <v>1824</v>
      </c>
      <c r="J700" s="262">
        <v>0.23076923076923075</v>
      </c>
      <c r="K700" s="797"/>
    </row>
    <row r="701" spans="1:11" s="122" customFormat="1" ht="26.4">
      <c r="A701" s="261" t="s">
        <v>5</v>
      </c>
      <c r="B701" s="794" t="s">
        <v>2441</v>
      </c>
      <c r="C701" s="693" t="s">
        <v>1828</v>
      </c>
      <c r="D701" s="235" t="s">
        <v>1834</v>
      </c>
      <c r="E701" s="232" t="s">
        <v>148</v>
      </c>
      <c r="F701" s="693" t="s">
        <v>1854</v>
      </c>
      <c r="G701" s="230" t="s">
        <v>12</v>
      </c>
      <c r="H701" s="794" t="s">
        <v>7</v>
      </c>
      <c r="I701" s="235" t="s">
        <v>1824</v>
      </c>
      <c r="J701" s="262">
        <v>0.17647058823529413</v>
      </c>
      <c r="K701" s="797"/>
    </row>
    <row r="702" spans="1:11" s="122" customFormat="1" ht="26.4">
      <c r="A702" s="261" t="s">
        <v>5</v>
      </c>
      <c r="B702" s="794" t="s">
        <v>2441</v>
      </c>
      <c r="C702" s="693" t="s">
        <v>1828</v>
      </c>
      <c r="D702" s="235" t="s">
        <v>15</v>
      </c>
      <c r="E702" s="232" t="s">
        <v>148</v>
      </c>
      <c r="F702" s="693" t="s">
        <v>1854</v>
      </c>
      <c r="G702" s="230" t="s">
        <v>12</v>
      </c>
      <c r="H702" s="794" t="s">
        <v>7</v>
      </c>
      <c r="I702" s="235" t="s">
        <v>1824</v>
      </c>
      <c r="J702" s="262">
        <v>0.11724137931034483</v>
      </c>
      <c r="K702" s="797"/>
    </row>
    <row r="703" spans="1:11" s="122" customFormat="1" ht="26.4">
      <c r="A703" s="261" t="s">
        <v>5</v>
      </c>
      <c r="B703" s="794" t="s">
        <v>2441</v>
      </c>
      <c r="C703" s="693" t="s">
        <v>1828</v>
      </c>
      <c r="D703" s="235" t="s">
        <v>2433</v>
      </c>
      <c r="E703" s="232" t="s">
        <v>148</v>
      </c>
      <c r="F703" s="693" t="s">
        <v>1854</v>
      </c>
      <c r="G703" s="230" t="s">
        <v>12</v>
      </c>
      <c r="H703" s="794" t="s">
        <v>7</v>
      </c>
      <c r="I703" s="235" t="s">
        <v>1824</v>
      </c>
      <c r="J703" s="262">
        <v>0.22758620689655173</v>
      </c>
      <c r="K703" s="797"/>
    </row>
    <row r="704" spans="1:11" s="122" customFormat="1" ht="26.4">
      <c r="A704" s="261" t="s">
        <v>5</v>
      </c>
      <c r="B704" s="794" t="s">
        <v>2441</v>
      </c>
      <c r="C704" s="693" t="s">
        <v>1828</v>
      </c>
      <c r="D704" s="235" t="s">
        <v>2434</v>
      </c>
      <c r="E704" s="232" t="s">
        <v>148</v>
      </c>
      <c r="F704" s="693" t="s">
        <v>1854</v>
      </c>
      <c r="G704" s="230" t="s">
        <v>12</v>
      </c>
      <c r="H704" s="794" t="s">
        <v>7</v>
      </c>
      <c r="I704" s="235" t="s">
        <v>1824</v>
      </c>
      <c r="J704" s="262">
        <v>0.21600000000000003</v>
      </c>
      <c r="K704" s="797"/>
    </row>
    <row r="705" spans="1:11" s="122" customFormat="1" ht="26.4">
      <c r="A705" s="261" t="s">
        <v>5</v>
      </c>
      <c r="B705" s="794" t="s">
        <v>2441</v>
      </c>
      <c r="C705" s="693" t="s">
        <v>1829</v>
      </c>
      <c r="D705" s="235" t="s">
        <v>1834</v>
      </c>
      <c r="E705" s="232" t="s">
        <v>148</v>
      </c>
      <c r="F705" s="693" t="s">
        <v>1854</v>
      </c>
      <c r="G705" s="230" t="s">
        <v>12</v>
      </c>
      <c r="H705" s="794" t="s">
        <v>7</v>
      </c>
      <c r="I705" s="235" t="s">
        <v>1824</v>
      </c>
      <c r="J705" s="262">
        <v>0.125</v>
      </c>
      <c r="K705" s="797"/>
    </row>
    <row r="706" spans="1:11" s="122" customFormat="1" ht="26.4">
      <c r="A706" s="261" t="s">
        <v>5</v>
      </c>
      <c r="B706" s="794" t="s">
        <v>2441</v>
      </c>
      <c r="C706" s="693" t="s">
        <v>1829</v>
      </c>
      <c r="D706" s="235" t="s">
        <v>2602</v>
      </c>
      <c r="E706" s="232" t="s">
        <v>148</v>
      </c>
      <c r="F706" s="693" t="s">
        <v>1854</v>
      </c>
      <c r="G706" s="230" t="s">
        <v>12</v>
      </c>
      <c r="H706" s="794" t="s">
        <v>7</v>
      </c>
      <c r="I706" s="235" t="s">
        <v>1824</v>
      </c>
      <c r="J706" s="262">
        <v>0.56000000000000005</v>
      </c>
      <c r="K706" s="797"/>
    </row>
    <row r="707" spans="1:11" s="122" customFormat="1" ht="26.4">
      <c r="A707" s="261" t="s">
        <v>5</v>
      </c>
      <c r="B707" s="794" t="s">
        <v>2441</v>
      </c>
      <c r="C707" s="693" t="s">
        <v>1830</v>
      </c>
      <c r="D707" s="235" t="s">
        <v>2604</v>
      </c>
      <c r="E707" s="232" t="s">
        <v>148</v>
      </c>
      <c r="F707" s="693" t="s">
        <v>1854</v>
      </c>
      <c r="G707" s="230" t="s">
        <v>12</v>
      </c>
      <c r="H707" s="794" t="s">
        <v>7</v>
      </c>
      <c r="I707" s="235" t="s">
        <v>1824</v>
      </c>
      <c r="J707" s="262">
        <v>7.4999999999999997E-2</v>
      </c>
      <c r="K707" s="797"/>
    </row>
    <row r="708" spans="1:11" s="122" customFormat="1" ht="26.4">
      <c r="A708" s="261" t="s">
        <v>5</v>
      </c>
      <c r="B708" s="794" t="s">
        <v>2441</v>
      </c>
      <c r="C708" s="693" t="s">
        <v>1830</v>
      </c>
      <c r="D708" s="235" t="s">
        <v>2602</v>
      </c>
      <c r="E708" s="232" t="s">
        <v>148</v>
      </c>
      <c r="F708" s="693" t="s">
        <v>1854</v>
      </c>
      <c r="G708" s="230" t="s">
        <v>12</v>
      </c>
      <c r="H708" s="794" t="s">
        <v>7</v>
      </c>
      <c r="I708" s="235" t="s">
        <v>1824</v>
      </c>
      <c r="J708" s="262">
        <v>0.19354838709677419</v>
      </c>
      <c r="K708" s="797" t="s">
        <v>2605</v>
      </c>
    </row>
    <row r="709" spans="1:11" s="122" customFormat="1" ht="26.4">
      <c r="A709" s="261" t="s">
        <v>5</v>
      </c>
      <c r="B709" s="794" t="s">
        <v>2441</v>
      </c>
      <c r="C709" s="695" t="s">
        <v>1830</v>
      </c>
      <c r="D709" s="235" t="s">
        <v>2602</v>
      </c>
      <c r="E709" s="232" t="s">
        <v>148</v>
      </c>
      <c r="F709" s="693" t="s">
        <v>1854</v>
      </c>
      <c r="G709" s="230" t="s">
        <v>12</v>
      </c>
      <c r="H709" s="794" t="s">
        <v>7</v>
      </c>
      <c r="I709" s="235" t="s">
        <v>1824</v>
      </c>
      <c r="J709" s="262">
        <v>0.2</v>
      </c>
      <c r="K709" s="797"/>
    </row>
    <row r="710" spans="1:11" s="122" customFormat="1" ht="26.4">
      <c r="A710" s="261" t="s">
        <v>5</v>
      </c>
      <c r="B710" s="794" t="s">
        <v>2441</v>
      </c>
      <c r="C710" s="695" t="s">
        <v>1830</v>
      </c>
      <c r="D710" s="235" t="s">
        <v>2436</v>
      </c>
      <c r="E710" s="232" t="s">
        <v>148</v>
      </c>
      <c r="F710" s="693" t="s">
        <v>1854</v>
      </c>
      <c r="G710" s="230" t="s">
        <v>12</v>
      </c>
      <c r="H710" s="794" t="s">
        <v>7</v>
      </c>
      <c r="I710" s="235" t="s">
        <v>1824</v>
      </c>
      <c r="J710" s="262">
        <v>0.25</v>
      </c>
      <c r="K710" s="797" t="s">
        <v>2605</v>
      </c>
    </row>
    <row r="711" spans="1:11" s="122" customFormat="1" ht="26.4">
      <c r="A711" s="261" t="s">
        <v>5</v>
      </c>
      <c r="B711" s="794" t="s">
        <v>2441</v>
      </c>
      <c r="C711" s="693" t="s">
        <v>1832</v>
      </c>
      <c r="D711" s="235" t="s">
        <v>1835</v>
      </c>
      <c r="E711" s="232" t="s">
        <v>148</v>
      </c>
      <c r="F711" s="693" t="s">
        <v>1854</v>
      </c>
      <c r="G711" s="230" t="s">
        <v>12</v>
      </c>
      <c r="H711" s="794" t="s">
        <v>7</v>
      </c>
      <c r="I711" s="235" t="s">
        <v>1824</v>
      </c>
      <c r="J711" s="262">
        <v>4.9504950495049507E-2</v>
      </c>
      <c r="K711" s="797"/>
    </row>
    <row r="712" spans="1:11" s="122" customFormat="1" ht="26.4">
      <c r="A712" s="261" t="s">
        <v>5</v>
      </c>
      <c r="B712" s="794" t="s">
        <v>2441</v>
      </c>
      <c r="C712" s="693" t="s">
        <v>1832</v>
      </c>
      <c r="D712" s="235" t="s">
        <v>1834</v>
      </c>
      <c r="E712" s="232" t="s">
        <v>148</v>
      </c>
      <c r="F712" s="693" t="s">
        <v>1854</v>
      </c>
      <c r="G712" s="230" t="s">
        <v>12</v>
      </c>
      <c r="H712" s="794" t="s">
        <v>7</v>
      </c>
      <c r="I712" s="235" t="s">
        <v>1824</v>
      </c>
      <c r="J712" s="262">
        <v>4.6004842615012108E-2</v>
      </c>
      <c r="K712" s="797"/>
    </row>
    <row r="713" spans="1:11" s="122" customFormat="1" ht="26.4">
      <c r="A713" s="261" t="s">
        <v>5</v>
      </c>
      <c r="B713" s="794" t="s">
        <v>2441</v>
      </c>
      <c r="C713" s="693" t="s">
        <v>1832</v>
      </c>
      <c r="D713" s="235" t="s">
        <v>15</v>
      </c>
      <c r="E713" s="232" t="s">
        <v>148</v>
      </c>
      <c r="F713" s="693" t="s">
        <v>1854</v>
      </c>
      <c r="G713" s="230" t="s">
        <v>12</v>
      </c>
      <c r="H713" s="794" t="s">
        <v>7</v>
      </c>
      <c r="I713" s="235" t="s">
        <v>1824</v>
      </c>
      <c r="J713" s="262">
        <v>0.23076923076923075</v>
      </c>
      <c r="K713" s="797"/>
    </row>
    <row r="714" spans="1:11" s="122" customFormat="1" ht="26.4">
      <c r="A714" s="261" t="s">
        <v>5</v>
      </c>
      <c r="B714" s="794" t="s">
        <v>2441</v>
      </c>
      <c r="C714" s="693" t="s">
        <v>1833</v>
      </c>
      <c r="D714" s="235" t="s">
        <v>1834</v>
      </c>
      <c r="E714" s="232" t="s">
        <v>148</v>
      </c>
      <c r="F714" s="693" t="s">
        <v>1854</v>
      </c>
      <c r="G714" s="230" t="s">
        <v>12</v>
      </c>
      <c r="H714" s="794" t="s">
        <v>7</v>
      </c>
      <c r="I714" s="235" t="s">
        <v>1824</v>
      </c>
      <c r="J714" s="262">
        <v>0.1875</v>
      </c>
      <c r="K714" s="797"/>
    </row>
    <row r="715" spans="1:11" s="122" customFormat="1" ht="26.4">
      <c r="A715" s="261" t="s">
        <v>5</v>
      </c>
      <c r="B715" s="794" t="s">
        <v>2441</v>
      </c>
      <c r="C715" s="693" t="s">
        <v>1833</v>
      </c>
      <c r="D715" s="235" t="s">
        <v>15</v>
      </c>
      <c r="E715" s="232" t="s">
        <v>148</v>
      </c>
      <c r="F715" s="693" t="s">
        <v>1854</v>
      </c>
      <c r="G715" s="230" t="s">
        <v>12</v>
      </c>
      <c r="H715" s="794" t="s">
        <v>7</v>
      </c>
      <c r="I715" s="235" t="s">
        <v>1824</v>
      </c>
      <c r="J715" s="262">
        <v>0.11267605633802819</v>
      </c>
      <c r="K715" s="797"/>
    </row>
    <row r="716" spans="1:11" s="122" customFormat="1" ht="26.4">
      <c r="A716" s="261" t="s">
        <v>5</v>
      </c>
      <c r="B716" s="794" t="s">
        <v>2441</v>
      </c>
      <c r="C716" s="693" t="s">
        <v>1833</v>
      </c>
      <c r="D716" s="235" t="s">
        <v>2433</v>
      </c>
      <c r="E716" s="232" t="s">
        <v>148</v>
      </c>
      <c r="F716" s="693" t="s">
        <v>1854</v>
      </c>
      <c r="G716" s="230" t="s">
        <v>12</v>
      </c>
      <c r="H716" s="794" t="s">
        <v>7</v>
      </c>
      <c r="I716" s="235" t="s">
        <v>1824</v>
      </c>
      <c r="J716" s="262">
        <v>0.16455696202531644</v>
      </c>
      <c r="K716" s="797"/>
    </row>
    <row r="717" spans="1:11" s="122" customFormat="1" ht="26.4">
      <c r="A717" s="261" t="s">
        <v>5</v>
      </c>
      <c r="B717" s="794" t="s">
        <v>2441</v>
      </c>
      <c r="C717" s="693" t="s">
        <v>1833</v>
      </c>
      <c r="D717" s="235" t="s">
        <v>2435</v>
      </c>
      <c r="E717" s="232" t="s">
        <v>148</v>
      </c>
      <c r="F717" s="693" t="s">
        <v>1854</v>
      </c>
      <c r="G717" s="230" t="s">
        <v>12</v>
      </c>
      <c r="H717" s="794" t="s">
        <v>7</v>
      </c>
      <c r="I717" s="235" t="s">
        <v>1824</v>
      </c>
      <c r="J717" s="262">
        <v>0.79166666666666652</v>
      </c>
      <c r="K717" s="797"/>
    </row>
    <row r="718" spans="1:11" s="122" customFormat="1" ht="26.4">
      <c r="A718" s="261" t="s">
        <v>5</v>
      </c>
      <c r="B718" s="794" t="s">
        <v>2442</v>
      </c>
      <c r="C718" s="693" t="s">
        <v>1828</v>
      </c>
      <c r="D718" s="235" t="s">
        <v>2434</v>
      </c>
      <c r="E718" s="232" t="s">
        <v>148</v>
      </c>
      <c r="F718" s="693" t="s">
        <v>1854</v>
      </c>
      <c r="G718" s="230" t="s">
        <v>12</v>
      </c>
      <c r="H718" s="794" t="s">
        <v>7</v>
      </c>
      <c r="I718" s="235" t="s">
        <v>1824</v>
      </c>
      <c r="J718" s="262">
        <v>0.78947368421052633</v>
      </c>
      <c r="K718" s="797"/>
    </row>
    <row r="719" spans="1:11" s="122" customFormat="1" ht="26.4">
      <c r="A719" s="261" t="s">
        <v>5</v>
      </c>
      <c r="B719" s="794" t="s">
        <v>2442</v>
      </c>
      <c r="C719" s="693" t="s">
        <v>1828</v>
      </c>
      <c r="D719" s="235" t="s">
        <v>2430</v>
      </c>
      <c r="E719" s="232" t="s">
        <v>148</v>
      </c>
      <c r="F719" s="693" t="s">
        <v>1854</v>
      </c>
      <c r="G719" s="230" t="s">
        <v>12</v>
      </c>
      <c r="H719" s="794" t="s">
        <v>7</v>
      </c>
      <c r="I719" s="235" t="s">
        <v>1824</v>
      </c>
      <c r="J719" s="262">
        <v>0.78125</v>
      </c>
      <c r="K719" s="797"/>
    </row>
    <row r="720" spans="1:11" s="122" customFormat="1" ht="26.4">
      <c r="A720" s="261" t="s">
        <v>5</v>
      </c>
      <c r="B720" s="794" t="s">
        <v>2442</v>
      </c>
      <c r="C720" s="693" t="s">
        <v>1830</v>
      </c>
      <c r="D720" s="235" t="s">
        <v>2435</v>
      </c>
      <c r="E720" s="232" t="s">
        <v>148</v>
      </c>
      <c r="F720" s="693" t="s">
        <v>1854</v>
      </c>
      <c r="G720" s="230" t="s">
        <v>12</v>
      </c>
      <c r="H720" s="794" t="s">
        <v>7</v>
      </c>
      <c r="I720" s="235" t="s">
        <v>1824</v>
      </c>
      <c r="J720" s="262">
        <v>0.78125</v>
      </c>
      <c r="K720" s="797" t="s">
        <v>2605</v>
      </c>
    </row>
    <row r="721" spans="1:11" s="122" customFormat="1" ht="26.4">
      <c r="A721" s="261" t="s">
        <v>5</v>
      </c>
      <c r="B721" s="794" t="s">
        <v>2442</v>
      </c>
      <c r="C721" s="693" t="s">
        <v>1830</v>
      </c>
      <c r="D721" s="235" t="s">
        <v>2435</v>
      </c>
      <c r="E721" s="232" t="s">
        <v>148</v>
      </c>
      <c r="F721" s="693" t="s">
        <v>1854</v>
      </c>
      <c r="G721" s="230" t="s">
        <v>12</v>
      </c>
      <c r="H721" s="794" t="s">
        <v>7</v>
      </c>
      <c r="I721" s="235" t="s">
        <v>1824</v>
      </c>
      <c r="J721" s="262">
        <v>0.76470588235294112</v>
      </c>
      <c r="K721" s="797"/>
    </row>
    <row r="722" spans="1:11" s="122" customFormat="1" ht="26.4">
      <c r="A722" s="261" t="s">
        <v>5</v>
      </c>
      <c r="B722" s="794" t="s">
        <v>2442</v>
      </c>
      <c r="C722" s="693" t="s">
        <v>1830</v>
      </c>
      <c r="D722" s="235" t="s">
        <v>2430</v>
      </c>
      <c r="E722" s="232" t="s">
        <v>148</v>
      </c>
      <c r="F722" s="693" t="s">
        <v>1854</v>
      </c>
      <c r="G722" s="230" t="s">
        <v>12</v>
      </c>
      <c r="H722" s="794" t="s">
        <v>7</v>
      </c>
      <c r="I722" s="235" t="s">
        <v>1824</v>
      </c>
      <c r="J722" s="262">
        <v>0.7777777777777779</v>
      </c>
      <c r="K722" s="797" t="s">
        <v>2605</v>
      </c>
    </row>
    <row r="723" spans="1:11" s="122" customFormat="1" ht="26.4">
      <c r="A723" s="261" t="s">
        <v>5</v>
      </c>
      <c r="B723" s="794" t="s">
        <v>2442</v>
      </c>
      <c r="C723" s="693" t="s">
        <v>1833</v>
      </c>
      <c r="D723" s="235" t="s">
        <v>2430</v>
      </c>
      <c r="E723" s="232" t="s">
        <v>148</v>
      </c>
      <c r="F723" s="693" t="s">
        <v>1854</v>
      </c>
      <c r="G723" s="230" t="s">
        <v>12</v>
      </c>
      <c r="H723" s="794" t="s">
        <v>7</v>
      </c>
      <c r="I723" s="235" t="s">
        <v>1824</v>
      </c>
      <c r="J723" s="262">
        <v>0.7777777777777779</v>
      </c>
      <c r="K723" s="797"/>
    </row>
    <row r="724" spans="1:11" s="122" customFormat="1" ht="26.4">
      <c r="A724" s="261" t="s">
        <v>5</v>
      </c>
      <c r="B724" s="794" t="s">
        <v>2429</v>
      </c>
      <c r="C724" s="693" t="s">
        <v>43</v>
      </c>
      <c r="D724" s="235" t="s">
        <v>2440</v>
      </c>
      <c r="E724" s="232" t="s">
        <v>148</v>
      </c>
      <c r="F724" s="693" t="s">
        <v>1860</v>
      </c>
      <c r="G724" s="230" t="s">
        <v>12</v>
      </c>
      <c r="H724" s="794" t="s">
        <v>7</v>
      </c>
      <c r="I724" s="235" t="s">
        <v>1824</v>
      </c>
      <c r="J724" s="262">
        <v>7.407407407407407E-2</v>
      </c>
      <c r="K724" s="797"/>
    </row>
    <row r="725" spans="1:11" s="122" customFormat="1" ht="26.4">
      <c r="A725" s="261" t="s">
        <v>5</v>
      </c>
      <c r="B725" s="794" t="s">
        <v>2429</v>
      </c>
      <c r="C725" s="693" t="s">
        <v>43</v>
      </c>
      <c r="D725" s="235" t="s">
        <v>15</v>
      </c>
      <c r="E725" s="232" t="s">
        <v>148</v>
      </c>
      <c r="F725" s="693" t="s">
        <v>1860</v>
      </c>
      <c r="G725" s="230" t="s">
        <v>12</v>
      </c>
      <c r="H725" s="794" t="s">
        <v>7</v>
      </c>
      <c r="I725" s="235" t="s">
        <v>1824</v>
      </c>
      <c r="J725" s="262">
        <v>0.14093959731543623</v>
      </c>
      <c r="K725" s="797"/>
    </row>
    <row r="726" spans="1:11" s="122" customFormat="1" ht="26.4">
      <c r="A726" s="261" t="s">
        <v>5</v>
      </c>
      <c r="B726" s="794" t="s">
        <v>2429</v>
      </c>
      <c r="C726" s="693" t="s">
        <v>43</v>
      </c>
      <c r="D726" s="235" t="s">
        <v>2436</v>
      </c>
      <c r="E726" s="232" t="s">
        <v>148</v>
      </c>
      <c r="F726" s="693" t="s">
        <v>1860</v>
      </c>
      <c r="G726" s="230" t="s">
        <v>12</v>
      </c>
      <c r="H726" s="794" t="s">
        <v>7</v>
      </c>
      <c r="I726" s="235" t="s">
        <v>1824</v>
      </c>
      <c r="J726" s="262">
        <v>0.35714285714285715</v>
      </c>
      <c r="K726" s="797"/>
    </row>
    <row r="727" spans="1:11" s="122" customFormat="1" ht="26.4">
      <c r="A727" s="261" t="s">
        <v>5</v>
      </c>
      <c r="B727" s="794" t="s">
        <v>2429</v>
      </c>
      <c r="C727" s="693" t="s">
        <v>1825</v>
      </c>
      <c r="D727" s="235" t="s">
        <v>2437</v>
      </c>
      <c r="E727" s="232" t="s">
        <v>148</v>
      </c>
      <c r="F727" s="693" t="s">
        <v>1860</v>
      </c>
      <c r="G727" s="230" t="s">
        <v>12</v>
      </c>
      <c r="H727" s="794" t="s">
        <v>7</v>
      </c>
      <c r="I727" s="235" t="s">
        <v>1824</v>
      </c>
      <c r="J727" s="262">
        <v>4.6341463414634146E-2</v>
      </c>
      <c r="K727" s="797"/>
    </row>
    <row r="728" spans="1:11" s="122" customFormat="1" ht="26.4">
      <c r="A728" s="261" t="s">
        <v>5</v>
      </c>
      <c r="B728" s="794" t="s">
        <v>2429</v>
      </c>
      <c r="C728" s="693" t="s">
        <v>1825</v>
      </c>
      <c r="D728" s="235" t="s">
        <v>2439</v>
      </c>
      <c r="E728" s="232" t="s">
        <v>148</v>
      </c>
      <c r="F728" s="693" t="s">
        <v>1860</v>
      </c>
      <c r="G728" s="230" t="s">
        <v>12</v>
      </c>
      <c r="H728" s="794" t="s">
        <v>7</v>
      </c>
      <c r="I728" s="235" t="s">
        <v>1824</v>
      </c>
      <c r="J728" s="262">
        <v>0.33333333333333326</v>
      </c>
      <c r="K728" s="797"/>
    </row>
    <row r="729" spans="1:11" s="122" customFormat="1" ht="26.4">
      <c r="A729" s="261" t="s">
        <v>5</v>
      </c>
      <c r="B729" s="794" t="s">
        <v>2429</v>
      </c>
      <c r="C729" s="693" t="s">
        <v>1825</v>
      </c>
      <c r="D729" s="235" t="s">
        <v>15</v>
      </c>
      <c r="E729" s="232" t="s">
        <v>148</v>
      </c>
      <c r="F729" s="693" t="s">
        <v>1860</v>
      </c>
      <c r="G729" s="230" t="s">
        <v>12</v>
      </c>
      <c r="H729" s="794" t="s">
        <v>7</v>
      </c>
      <c r="I729" s="235" t="s">
        <v>1824</v>
      </c>
      <c r="J729" s="262">
        <v>0.11363636363636363</v>
      </c>
      <c r="K729" s="797"/>
    </row>
    <row r="730" spans="1:11" s="122" customFormat="1" ht="26.4">
      <c r="A730" s="261" t="s">
        <v>5</v>
      </c>
      <c r="B730" s="794" t="s">
        <v>2429</v>
      </c>
      <c r="C730" s="693" t="s">
        <v>1828</v>
      </c>
      <c r="D730" s="235" t="s">
        <v>15</v>
      </c>
      <c r="E730" s="232" t="s">
        <v>148</v>
      </c>
      <c r="F730" s="693" t="s">
        <v>1860</v>
      </c>
      <c r="G730" s="230" t="s">
        <v>12</v>
      </c>
      <c r="H730" s="794" t="s">
        <v>7</v>
      </c>
      <c r="I730" s="235" t="s">
        <v>1824</v>
      </c>
      <c r="J730" s="262">
        <v>0.14545454545454545</v>
      </c>
      <c r="K730" s="797"/>
    </row>
    <row r="731" spans="1:11" s="122" customFormat="1" ht="26.4">
      <c r="A731" s="261" t="s">
        <v>5</v>
      </c>
      <c r="B731" s="794" t="s">
        <v>2429</v>
      </c>
      <c r="C731" s="693" t="s">
        <v>1828</v>
      </c>
      <c r="D731" s="235" t="s">
        <v>2433</v>
      </c>
      <c r="E731" s="232" t="s">
        <v>148</v>
      </c>
      <c r="F731" s="693" t="s">
        <v>1860</v>
      </c>
      <c r="G731" s="230" t="s">
        <v>12</v>
      </c>
      <c r="H731" s="794" t="s">
        <v>7</v>
      </c>
      <c r="I731" s="235" t="s">
        <v>1824</v>
      </c>
      <c r="J731" s="262">
        <v>0.26027397260273971</v>
      </c>
      <c r="K731" s="797"/>
    </row>
    <row r="732" spans="1:11" s="122" customFormat="1" ht="26.4">
      <c r="A732" s="261" t="s">
        <v>5</v>
      </c>
      <c r="B732" s="794" t="s">
        <v>2429</v>
      </c>
      <c r="C732" s="693" t="s">
        <v>1828</v>
      </c>
      <c r="D732" s="235" t="s">
        <v>2434</v>
      </c>
      <c r="E732" s="232" t="s">
        <v>148</v>
      </c>
      <c r="F732" s="693" t="s">
        <v>1860</v>
      </c>
      <c r="G732" s="230" t="s">
        <v>12</v>
      </c>
      <c r="H732" s="794" t="s">
        <v>7</v>
      </c>
      <c r="I732" s="235" t="s">
        <v>1824</v>
      </c>
      <c r="J732" s="262">
        <v>0.47959183673469385</v>
      </c>
      <c r="K732" s="797"/>
    </row>
    <row r="733" spans="1:11" s="122" customFormat="1" ht="26.4">
      <c r="A733" s="261" t="s">
        <v>5</v>
      </c>
      <c r="B733" s="794" t="s">
        <v>2429</v>
      </c>
      <c r="C733" s="693" t="s">
        <v>1828</v>
      </c>
      <c r="D733" s="235" t="s">
        <v>2430</v>
      </c>
      <c r="E733" s="232" t="s">
        <v>148</v>
      </c>
      <c r="F733" s="693" t="s">
        <v>1860</v>
      </c>
      <c r="G733" s="230" t="s">
        <v>12</v>
      </c>
      <c r="H733" s="794" t="s">
        <v>7</v>
      </c>
      <c r="I733" s="235" t="s">
        <v>1824</v>
      </c>
      <c r="J733" s="262">
        <v>0.7857142857142857</v>
      </c>
      <c r="K733" s="797"/>
    </row>
    <row r="734" spans="1:11" s="122" customFormat="1" ht="26.4">
      <c r="A734" s="261" t="s">
        <v>5</v>
      </c>
      <c r="B734" s="795" t="s">
        <v>2429</v>
      </c>
      <c r="C734" s="693" t="s">
        <v>1829</v>
      </c>
      <c r="D734" s="235" t="s">
        <v>2439</v>
      </c>
      <c r="E734" s="232" t="s">
        <v>148</v>
      </c>
      <c r="F734" s="693" t="s">
        <v>1860</v>
      </c>
      <c r="G734" s="230" t="s">
        <v>12</v>
      </c>
      <c r="H734" s="794" t="s">
        <v>7</v>
      </c>
      <c r="I734" s="235" t="s">
        <v>1824</v>
      </c>
      <c r="J734" s="262">
        <v>0.08</v>
      </c>
      <c r="K734" s="797"/>
    </row>
    <row r="735" spans="1:11" s="122" customFormat="1" ht="26.4">
      <c r="A735" s="261" t="s">
        <v>5</v>
      </c>
      <c r="B735" s="794" t="s">
        <v>2429</v>
      </c>
      <c r="C735" s="693" t="s">
        <v>1829</v>
      </c>
      <c r="D735" s="235" t="s">
        <v>15</v>
      </c>
      <c r="E735" s="232" t="s">
        <v>148</v>
      </c>
      <c r="F735" s="693" t="s">
        <v>1860</v>
      </c>
      <c r="G735" s="230" t="s">
        <v>12</v>
      </c>
      <c r="H735" s="794" t="s">
        <v>7</v>
      </c>
      <c r="I735" s="235" t="s">
        <v>1824</v>
      </c>
      <c r="J735" s="262">
        <v>0.12727272727272726</v>
      </c>
      <c r="K735" s="797"/>
    </row>
    <row r="736" spans="1:11" s="122" customFormat="1" ht="26.4">
      <c r="A736" s="261" t="s">
        <v>5</v>
      </c>
      <c r="B736" s="795" t="s">
        <v>2429</v>
      </c>
      <c r="C736" s="693" t="s">
        <v>1830</v>
      </c>
      <c r="D736" s="235" t="s">
        <v>2440</v>
      </c>
      <c r="E736" s="232" t="s">
        <v>148</v>
      </c>
      <c r="F736" s="693" t="s">
        <v>1860</v>
      </c>
      <c r="G736" s="230" t="s">
        <v>12</v>
      </c>
      <c r="H736" s="794" t="s">
        <v>7</v>
      </c>
      <c r="I736" s="235" t="s">
        <v>1824</v>
      </c>
      <c r="J736" s="262">
        <v>8.8235294117647065E-2</v>
      </c>
      <c r="K736" s="797"/>
    </row>
    <row r="737" spans="1:11" s="122" customFormat="1" ht="26.4">
      <c r="A737" s="261" t="s">
        <v>5</v>
      </c>
      <c r="B737" s="795" t="s">
        <v>2429</v>
      </c>
      <c r="C737" s="693" t="s">
        <v>1830</v>
      </c>
      <c r="D737" s="235" t="s">
        <v>15</v>
      </c>
      <c r="E737" s="232" t="s">
        <v>148</v>
      </c>
      <c r="F737" s="693" t="s">
        <v>1860</v>
      </c>
      <c r="G737" s="230" t="s">
        <v>12</v>
      </c>
      <c r="H737" s="794" t="s">
        <v>7</v>
      </c>
      <c r="I737" s="235" t="s">
        <v>1824</v>
      </c>
      <c r="J737" s="262">
        <v>0.16666666666666663</v>
      </c>
      <c r="K737" s="797"/>
    </row>
    <row r="738" spans="1:11" s="122" customFormat="1" ht="26.4">
      <c r="A738" s="261" t="s">
        <v>5</v>
      </c>
      <c r="B738" s="794" t="s">
        <v>2429</v>
      </c>
      <c r="C738" s="693" t="s">
        <v>1830</v>
      </c>
      <c r="D738" s="235" t="s">
        <v>2433</v>
      </c>
      <c r="E738" s="232" t="s">
        <v>148</v>
      </c>
      <c r="F738" s="693" t="s">
        <v>1860</v>
      </c>
      <c r="G738" s="230" t="s">
        <v>12</v>
      </c>
      <c r="H738" s="794" t="s">
        <v>7</v>
      </c>
      <c r="I738" s="235" t="s">
        <v>1824</v>
      </c>
      <c r="J738" s="262">
        <v>0.2857142857142857</v>
      </c>
      <c r="K738" s="797"/>
    </row>
    <row r="739" spans="1:11" s="122" customFormat="1" ht="26.4">
      <c r="A739" s="261" t="s">
        <v>5</v>
      </c>
      <c r="B739" s="795" t="s">
        <v>2429</v>
      </c>
      <c r="C739" s="693" t="s">
        <v>1830</v>
      </c>
      <c r="D739" s="235" t="s">
        <v>2435</v>
      </c>
      <c r="E739" s="232" t="s">
        <v>148</v>
      </c>
      <c r="F739" s="693" t="s">
        <v>1860</v>
      </c>
      <c r="G739" s="230" t="s">
        <v>12</v>
      </c>
      <c r="H739" s="794" t="s">
        <v>7</v>
      </c>
      <c r="I739" s="235" t="s">
        <v>1824</v>
      </c>
      <c r="J739" s="262">
        <v>0.55882352941176472</v>
      </c>
      <c r="K739" s="797" t="s">
        <v>2605</v>
      </c>
    </row>
    <row r="740" spans="1:11" s="122" customFormat="1" ht="26.4">
      <c r="A740" s="261" t="s">
        <v>5</v>
      </c>
      <c r="B740" s="795" t="s">
        <v>2429</v>
      </c>
      <c r="C740" s="693" t="s">
        <v>1830</v>
      </c>
      <c r="D740" s="235" t="s">
        <v>2434</v>
      </c>
      <c r="E740" s="232" t="s">
        <v>148</v>
      </c>
      <c r="F740" s="693" t="s">
        <v>1860</v>
      </c>
      <c r="G740" s="230" t="s">
        <v>12</v>
      </c>
      <c r="H740" s="794" t="s">
        <v>7</v>
      </c>
      <c r="I740" s="235" t="s">
        <v>1824</v>
      </c>
      <c r="J740" s="262">
        <v>0.40625</v>
      </c>
      <c r="K740" s="797"/>
    </row>
    <row r="741" spans="1:11" s="122" customFormat="1" ht="26.4">
      <c r="A741" s="261" t="s">
        <v>5</v>
      </c>
      <c r="B741" s="794" t="s">
        <v>2429</v>
      </c>
      <c r="C741" s="693" t="s">
        <v>1831</v>
      </c>
      <c r="D741" s="235" t="s">
        <v>2435</v>
      </c>
      <c r="E741" s="232" t="s">
        <v>148</v>
      </c>
      <c r="F741" s="693" t="s">
        <v>1860</v>
      </c>
      <c r="G741" s="230" t="s">
        <v>12</v>
      </c>
      <c r="H741" s="794" t="s">
        <v>7</v>
      </c>
      <c r="I741" s="235" t="s">
        <v>1824</v>
      </c>
      <c r="J741" s="262">
        <v>0.71186440677966101</v>
      </c>
      <c r="K741" s="797"/>
    </row>
    <row r="742" spans="1:11" s="122" customFormat="1" ht="26.4">
      <c r="A742" s="261" t="s">
        <v>5</v>
      </c>
      <c r="B742" s="795" t="s">
        <v>2429</v>
      </c>
      <c r="C742" s="693" t="s">
        <v>1832</v>
      </c>
      <c r="D742" s="235" t="s">
        <v>2437</v>
      </c>
      <c r="E742" s="232" t="s">
        <v>148</v>
      </c>
      <c r="F742" s="693" t="s">
        <v>1860</v>
      </c>
      <c r="G742" s="230" t="s">
        <v>12</v>
      </c>
      <c r="H742" s="794" t="s">
        <v>7</v>
      </c>
      <c r="I742" s="235" t="s">
        <v>1824</v>
      </c>
      <c r="J742" s="262">
        <v>4.5148895292987511E-2</v>
      </c>
      <c r="K742" s="797"/>
    </row>
    <row r="743" spans="1:11" s="122" customFormat="1" ht="26.4">
      <c r="A743" s="261" t="s">
        <v>5</v>
      </c>
      <c r="B743" s="794" t="s">
        <v>2429</v>
      </c>
      <c r="C743" s="693" t="s">
        <v>1832</v>
      </c>
      <c r="D743" s="235" t="s">
        <v>2439</v>
      </c>
      <c r="E743" s="232" t="s">
        <v>148</v>
      </c>
      <c r="F743" s="693" t="s">
        <v>1860</v>
      </c>
      <c r="G743" s="230" t="s">
        <v>12</v>
      </c>
      <c r="H743" s="794" t="s">
        <v>7</v>
      </c>
      <c r="I743" s="235" t="s">
        <v>1824</v>
      </c>
      <c r="J743" s="262">
        <v>0.1176470588235294</v>
      </c>
      <c r="K743" s="797"/>
    </row>
    <row r="744" spans="1:11" s="122" customFormat="1" ht="26.4">
      <c r="A744" s="261" t="s">
        <v>5</v>
      </c>
      <c r="B744" s="794" t="s">
        <v>2429</v>
      </c>
      <c r="C744" s="693" t="s">
        <v>1832</v>
      </c>
      <c r="D744" s="235" t="s">
        <v>15</v>
      </c>
      <c r="E744" s="232" t="s">
        <v>148</v>
      </c>
      <c r="F744" s="693" t="s">
        <v>1860</v>
      </c>
      <c r="G744" s="230" t="s">
        <v>12</v>
      </c>
      <c r="H744" s="794" t="s">
        <v>7</v>
      </c>
      <c r="I744" s="235" t="s">
        <v>1824</v>
      </c>
      <c r="J744" s="262">
        <v>0.1875</v>
      </c>
      <c r="K744" s="797"/>
    </row>
    <row r="745" spans="1:11" s="122" customFormat="1" ht="26.4">
      <c r="A745" s="261" t="s">
        <v>5</v>
      </c>
      <c r="B745" s="794" t="s">
        <v>2429</v>
      </c>
      <c r="C745" s="693" t="s">
        <v>1833</v>
      </c>
      <c r="D745" s="235" t="s">
        <v>2440</v>
      </c>
      <c r="E745" s="232" t="s">
        <v>148</v>
      </c>
      <c r="F745" s="693" t="s">
        <v>1860</v>
      </c>
      <c r="G745" s="230" t="s">
        <v>12</v>
      </c>
      <c r="H745" s="794" t="s">
        <v>7</v>
      </c>
      <c r="I745" s="235" t="s">
        <v>1824</v>
      </c>
      <c r="J745" s="262">
        <v>0.27777777777777779</v>
      </c>
      <c r="K745" s="797"/>
    </row>
    <row r="746" spans="1:11" s="122" customFormat="1" ht="26.4">
      <c r="A746" s="261" t="s">
        <v>5</v>
      </c>
      <c r="B746" s="795" t="s">
        <v>2429</v>
      </c>
      <c r="C746" s="693" t="s">
        <v>1833</v>
      </c>
      <c r="D746" s="235" t="s">
        <v>15</v>
      </c>
      <c r="E746" s="232" t="s">
        <v>148</v>
      </c>
      <c r="F746" s="693" t="s">
        <v>1860</v>
      </c>
      <c r="G746" s="230" t="s">
        <v>12</v>
      </c>
      <c r="H746" s="794" t="s">
        <v>7</v>
      </c>
      <c r="I746" s="235" t="s">
        <v>1824</v>
      </c>
      <c r="J746" s="262">
        <v>0.11578947368421053</v>
      </c>
      <c r="K746" s="797"/>
    </row>
    <row r="747" spans="1:11" s="122" customFormat="1" ht="26.4">
      <c r="A747" s="261" t="s">
        <v>5</v>
      </c>
      <c r="B747" s="794" t="s">
        <v>2429</v>
      </c>
      <c r="C747" s="693" t="s">
        <v>1833</v>
      </c>
      <c r="D747" s="235" t="s">
        <v>2433</v>
      </c>
      <c r="E747" s="232" t="s">
        <v>148</v>
      </c>
      <c r="F747" s="693" t="s">
        <v>1860</v>
      </c>
      <c r="G747" s="230" t="s">
        <v>12</v>
      </c>
      <c r="H747" s="794" t="s">
        <v>7</v>
      </c>
      <c r="I747" s="235" t="s">
        <v>1824</v>
      </c>
      <c r="J747" s="262">
        <v>0.20618556701030927</v>
      </c>
      <c r="K747" s="797"/>
    </row>
    <row r="748" spans="1:11" s="122" customFormat="1" ht="26.4">
      <c r="A748" s="261" t="s">
        <v>5</v>
      </c>
      <c r="B748" s="794" t="s">
        <v>2429</v>
      </c>
      <c r="C748" s="693" t="s">
        <v>1833</v>
      </c>
      <c r="D748" s="235" t="s">
        <v>2434</v>
      </c>
      <c r="E748" s="232" t="s">
        <v>148</v>
      </c>
      <c r="F748" s="693" t="s">
        <v>1860</v>
      </c>
      <c r="G748" s="230" t="s">
        <v>12</v>
      </c>
      <c r="H748" s="794" t="s">
        <v>7</v>
      </c>
      <c r="I748" s="235" t="s">
        <v>1824</v>
      </c>
      <c r="J748" s="262">
        <v>0.47142857142857136</v>
      </c>
      <c r="K748" s="797"/>
    </row>
    <row r="749" spans="1:11" s="122" customFormat="1" ht="26.4">
      <c r="A749" s="261" t="s">
        <v>5</v>
      </c>
      <c r="B749" s="794" t="s">
        <v>2431</v>
      </c>
      <c r="C749" s="693" t="s">
        <v>1829</v>
      </c>
      <c r="D749" s="235" t="s">
        <v>2440</v>
      </c>
      <c r="E749" s="232" t="s">
        <v>148</v>
      </c>
      <c r="F749" s="693" t="s">
        <v>1860</v>
      </c>
      <c r="G749" s="230" t="s">
        <v>12</v>
      </c>
      <c r="H749" s="794" t="s">
        <v>7</v>
      </c>
      <c r="I749" s="235" t="s">
        <v>1824</v>
      </c>
      <c r="J749" s="262">
        <v>0.21428571428571427</v>
      </c>
      <c r="K749" s="797" t="s">
        <v>2607</v>
      </c>
    </row>
    <row r="750" spans="1:11" s="122" customFormat="1" ht="26.4">
      <c r="A750" s="261" t="s">
        <v>5</v>
      </c>
      <c r="B750" s="794" t="s">
        <v>2431</v>
      </c>
      <c r="C750" s="693" t="s">
        <v>1830</v>
      </c>
      <c r="D750" s="235" t="s">
        <v>2440</v>
      </c>
      <c r="E750" s="232" t="s">
        <v>148</v>
      </c>
      <c r="F750" s="693" t="s">
        <v>1860</v>
      </c>
      <c r="G750" s="230" t="s">
        <v>12</v>
      </c>
      <c r="H750" s="794" t="s">
        <v>7</v>
      </c>
      <c r="I750" s="235" t="s">
        <v>1824</v>
      </c>
      <c r="J750" s="262">
        <v>7.1428571428571425E-2</v>
      </c>
      <c r="K750" s="797" t="s">
        <v>2607</v>
      </c>
    </row>
    <row r="751" spans="1:11" s="122" customFormat="1" ht="26.4">
      <c r="A751" s="261" t="s">
        <v>5</v>
      </c>
      <c r="B751" s="794" t="s">
        <v>2431</v>
      </c>
      <c r="C751" s="693" t="s">
        <v>1830</v>
      </c>
      <c r="D751" s="235" t="s">
        <v>15</v>
      </c>
      <c r="E751" s="232" t="s">
        <v>148</v>
      </c>
      <c r="F751" s="693" t="s">
        <v>1860</v>
      </c>
      <c r="G751" s="230" t="s">
        <v>12</v>
      </c>
      <c r="H751" s="794" t="s">
        <v>7</v>
      </c>
      <c r="I751" s="235" t="s">
        <v>1824</v>
      </c>
      <c r="J751" s="262">
        <v>9.0909090909090912E-2</v>
      </c>
      <c r="K751" s="797" t="s">
        <v>2607</v>
      </c>
    </row>
    <row r="752" spans="1:11" s="122" customFormat="1" ht="26.4">
      <c r="A752" s="261" t="s">
        <v>5</v>
      </c>
      <c r="B752" s="794" t="s">
        <v>2431</v>
      </c>
      <c r="C752" s="693" t="s">
        <v>1830</v>
      </c>
      <c r="D752" s="235" t="s">
        <v>2435</v>
      </c>
      <c r="E752" s="232" t="s">
        <v>148</v>
      </c>
      <c r="F752" s="693" t="s">
        <v>1860</v>
      </c>
      <c r="G752" s="230" t="s">
        <v>12</v>
      </c>
      <c r="H752" s="794" t="s">
        <v>7</v>
      </c>
      <c r="I752" s="235" t="s">
        <v>1824</v>
      </c>
      <c r="J752" s="262">
        <v>0.45454545454545453</v>
      </c>
      <c r="K752" s="797" t="s">
        <v>2607</v>
      </c>
    </row>
    <row r="753" spans="1:11" s="122" customFormat="1" ht="26.4">
      <c r="A753" s="261" t="s">
        <v>5</v>
      </c>
      <c r="B753" s="794" t="s">
        <v>2431</v>
      </c>
      <c r="C753" s="693" t="s">
        <v>1832</v>
      </c>
      <c r="D753" s="235" t="s">
        <v>2438</v>
      </c>
      <c r="E753" s="232" t="s">
        <v>148</v>
      </c>
      <c r="F753" s="693" t="s">
        <v>1860</v>
      </c>
      <c r="G753" s="230" t="s">
        <v>12</v>
      </c>
      <c r="H753" s="794" t="s">
        <v>7</v>
      </c>
      <c r="I753" s="235" t="s">
        <v>1824</v>
      </c>
      <c r="J753" s="262">
        <v>5.7777777777777775E-2</v>
      </c>
      <c r="K753" s="797" t="s">
        <v>2607</v>
      </c>
    </row>
    <row r="754" spans="1:11" s="122" customFormat="1" ht="26.4">
      <c r="A754" s="261" t="s">
        <v>5</v>
      </c>
      <c r="B754" s="794" t="s">
        <v>2431</v>
      </c>
      <c r="C754" s="693" t="s">
        <v>1833</v>
      </c>
      <c r="D754" s="235" t="s">
        <v>2602</v>
      </c>
      <c r="E754" s="232" t="s">
        <v>148</v>
      </c>
      <c r="F754" s="693" t="s">
        <v>1860</v>
      </c>
      <c r="G754" s="230" t="s">
        <v>12</v>
      </c>
      <c r="H754" s="794" t="s">
        <v>7</v>
      </c>
      <c r="I754" s="235" t="s">
        <v>1824</v>
      </c>
      <c r="J754" s="262">
        <v>0.23076923076923075</v>
      </c>
      <c r="K754" s="797" t="s">
        <v>2607</v>
      </c>
    </row>
    <row r="755" spans="1:11" s="122" customFormat="1" ht="26.4">
      <c r="A755" s="261" t="s">
        <v>5</v>
      </c>
      <c r="B755" s="794" t="s">
        <v>2432</v>
      </c>
      <c r="C755" s="693" t="s">
        <v>1830</v>
      </c>
      <c r="D755" s="235" t="s">
        <v>2602</v>
      </c>
      <c r="E755" s="232" t="s">
        <v>148</v>
      </c>
      <c r="F755" s="693" t="s">
        <v>1860</v>
      </c>
      <c r="G755" s="230" t="s">
        <v>12</v>
      </c>
      <c r="H755" s="794" t="s">
        <v>7</v>
      </c>
      <c r="I755" s="235" t="s">
        <v>1824</v>
      </c>
      <c r="J755" s="262">
        <v>0.1875</v>
      </c>
      <c r="K755" s="797" t="s">
        <v>2609</v>
      </c>
    </row>
    <row r="756" spans="1:11" s="122" customFormat="1" ht="26.4">
      <c r="A756" s="261" t="s">
        <v>5</v>
      </c>
      <c r="B756" s="794" t="s">
        <v>2441</v>
      </c>
      <c r="C756" s="693" t="s">
        <v>43</v>
      </c>
      <c r="D756" s="235" t="s">
        <v>1834</v>
      </c>
      <c r="E756" s="232" t="s">
        <v>148</v>
      </c>
      <c r="F756" s="693" t="s">
        <v>1860</v>
      </c>
      <c r="G756" s="230" t="s">
        <v>12</v>
      </c>
      <c r="H756" s="794" t="s">
        <v>7</v>
      </c>
      <c r="I756" s="235" t="s">
        <v>1824</v>
      </c>
      <c r="J756" s="262">
        <v>4.9382716049382713E-2</v>
      </c>
      <c r="K756" s="797"/>
    </row>
    <row r="757" spans="1:11" s="122" customFormat="1" ht="26.4">
      <c r="A757" s="261" t="s">
        <v>5</v>
      </c>
      <c r="B757" s="794" t="s">
        <v>2441</v>
      </c>
      <c r="C757" s="693" t="s">
        <v>43</v>
      </c>
      <c r="D757" s="235" t="s">
        <v>15</v>
      </c>
      <c r="E757" s="232" t="s">
        <v>148</v>
      </c>
      <c r="F757" s="693" t="s">
        <v>1860</v>
      </c>
      <c r="G757" s="230" t="s">
        <v>12</v>
      </c>
      <c r="H757" s="794" t="s">
        <v>7</v>
      </c>
      <c r="I757" s="235" t="s">
        <v>1824</v>
      </c>
      <c r="J757" s="262">
        <v>6.7796610169491525E-2</v>
      </c>
      <c r="K757" s="797"/>
    </row>
    <row r="758" spans="1:11" s="122" customFormat="1" ht="26.4">
      <c r="A758" s="261" t="s">
        <v>5</v>
      </c>
      <c r="B758" s="794" t="s">
        <v>2441</v>
      </c>
      <c r="C758" s="693" t="s">
        <v>1825</v>
      </c>
      <c r="D758" s="235" t="s">
        <v>2604</v>
      </c>
      <c r="E758" s="232" t="s">
        <v>148</v>
      </c>
      <c r="F758" s="693" t="s">
        <v>1860</v>
      </c>
      <c r="G758" s="230" t="s">
        <v>12</v>
      </c>
      <c r="H758" s="794" t="s">
        <v>7</v>
      </c>
      <c r="I758" s="235" t="s">
        <v>1824</v>
      </c>
      <c r="J758" s="262">
        <v>5.0847457627118647E-2</v>
      </c>
      <c r="K758" s="797"/>
    </row>
    <row r="759" spans="1:11" s="122" customFormat="1" ht="26.4">
      <c r="A759" s="261" t="s">
        <v>5</v>
      </c>
      <c r="B759" s="794" t="s">
        <v>2441</v>
      </c>
      <c r="C759" s="693" t="s">
        <v>1825</v>
      </c>
      <c r="D759" s="235" t="s">
        <v>15</v>
      </c>
      <c r="E759" s="232" t="s">
        <v>148</v>
      </c>
      <c r="F759" s="693" t="s">
        <v>1860</v>
      </c>
      <c r="G759" s="230" t="s">
        <v>12</v>
      </c>
      <c r="H759" s="794" t="s">
        <v>7</v>
      </c>
      <c r="I759" s="235" t="s">
        <v>1824</v>
      </c>
      <c r="J759" s="262">
        <v>0.23076923076923075</v>
      </c>
      <c r="K759" s="797"/>
    </row>
    <row r="760" spans="1:11" s="122" customFormat="1" ht="26.4">
      <c r="A760" s="261" t="s">
        <v>5</v>
      </c>
      <c r="B760" s="794" t="s">
        <v>2441</v>
      </c>
      <c r="C760" s="693" t="s">
        <v>1828</v>
      </c>
      <c r="D760" s="235" t="s">
        <v>1834</v>
      </c>
      <c r="E760" s="232" t="s">
        <v>148</v>
      </c>
      <c r="F760" s="693" t="s">
        <v>1860</v>
      </c>
      <c r="G760" s="230" t="s">
        <v>12</v>
      </c>
      <c r="H760" s="794" t="s">
        <v>7</v>
      </c>
      <c r="I760" s="235" t="s">
        <v>1824</v>
      </c>
      <c r="J760" s="262">
        <v>0.17647058823529413</v>
      </c>
      <c r="K760" s="797"/>
    </row>
    <row r="761" spans="1:11" s="122" customFormat="1" ht="26.4">
      <c r="A761" s="261" t="s">
        <v>5</v>
      </c>
      <c r="B761" s="794" t="s">
        <v>2441</v>
      </c>
      <c r="C761" s="693" t="s">
        <v>1828</v>
      </c>
      <c r="D761" s="235" t="s">
        <v>15</v>
      </c>
      <c r="E761" s="232" t="s">
        <v>148</v>
      </c>
      <c r="F761" s="693" t="s">
        <v>1860</v>
      </c>
      <c r="G761" s="230" t="s">
        <v>12</v>
      </c>
      <c r="H761" s="794" t="s">
        <v>7</v>
      </c>
      <c r="I761" s="235" t="s">
        <v>1824</v>
      </c>
      <c r="J761" s="262">
        <v>0.11724137931034483</v>
      </c>
      <c r="K761" s="797"/>
    </row>
    <row r="762" spans="1:11" s="122" customFormat="1" ht="26.4">
      <c r="A762" s="261" t="s">
        <v>5</v>
      </c>
      <c r="B762" s="794" t="s">
        <v>2441</v>
      </c>
      <c r="C762" s="693" t="s">
        <v>1828</v>
      </c>
      <c r="D762" s="235" t="s">
        <v>2433</v>
      </c>
      <c r="E762" s="232" t="s">
        <v>148</v>
      </c>
      <c r="F762" s="693" t="s">
        <v>1860</v>
      </c>
      <c r="G762" s="230" t="s">
        <v>12</v>
      </c>
      <c r="H762" s="794" t="s">
        <v>7</v>
      </c>
      <c r="I762" s="235" t="s">
        <v>1824</v>
      </c>
      <c r="J762" s="262">
        <v>0.22758620689655173</v>
      </c>
      <c r="K762" s="797"/>
    </row>
    <row r="763" spans="1:11" s="122" customFormat="1" ht="26.4">
      <c r="A763" s="261" t="s">
        <v>5</v>
      </c>
      <c r="B763" s="794" t="s">
        <v>2441</v>
      </c>
      <c r="C763" s="693" t="s">
        <v>1828</v>
      </c>
      <c r="D763" s="235" t="s">
        <v>2434</v>
      </c>
      <c r="E763" s="232" t="s">
        <v>148</v>
      </c>
      <c r="F763" s="693" t="s">
        <v>1860</v>
      </c>
      <c r="G763" s="230" t="s">
        <v>12</v>
      </c>
      <c r="H763" s="794" t="s">
        <v>7</v>
      </c>
      <c r="I763" s="235" t="s">
        <v>1824</v>
      </c>
      <c r="J763" s="262">
        <v>0.21600000000000003</v>
      </c>
      <c r="K763" s="797"/>
    </row>
    <row r="764" spans="1:11" s="122" customFormat="1" ht="26.4">
      <c r="A764" s="261" t="s">
        <v>5</v>
      </c>
      <c r="B764" s="794" t="s">
        <v>2441</v>
      </c>
      <c r="C764" s="693" t="s">
        <v>1829</v>
      </c>
      <c r="D764" s="235" t="s">
        <v>1834</v>
      </c>
      <c r="E764" s="232" t="s">
        <v>148</v>
      </c>
      <c r="F764" s="693" t="s">
        <v>1860</v>
      </c>
      <c r="G764" s="230" t="s">
        <v>12</v>
      </c>
      <c r="H764" s="794" t="s">
        <v>7</v>
      </c>
      <c r="I764" s="235" t="s">
        <v>1824</v>
      </c>
      <c r="J764" s="262">
        <v>0.125</v>
      </c>
      <c r="K764" s="797"/>
    </row>
    <row r="765" spans="1:11" s="122" customFormat="1" ht="26.4">
      <c r="A765" s="261" t="s">
        <v>5</v>
      </c>
      <c r="B765" s="794" t="s">
        <v>2441</v>
      </c>
      <c r="C765" s="693" t="s">
        <v>1829</v>
      </c>
      <c r="D765" s="235" t="s">
        <v>2602</v>
      </c>
      <c r="E765" s="232" t="s">
        <v>148</v>
      </c>
      <c r="F765" s="693" t="s">
        <v>1860</v>
      </c>
      <c r="G765" s="230" t="s">
        <v>12</v>
      </c>
      <c r="H765" s="794" t="s">
        <v>7</v>
      </c>
      <c r="I765" s="235" t="s">
        <v>1824</v>
      </c>
      <c r="J765" s="262">
        <v>0.56000000000000005</v>
      </c>
      <c r="K765" s="797"/>
    </row>
    <row r="766" spans="1:11" s="122" customFormat="1" ht="26.4">
      <c r="A766" s="261" t="s">
        <v>5</v>
      </c>
      <c r="B766" s="794" t="s">
        <v>2441</v>
      </c>
      <c r="C766" s="693" t="s">
        <v>1830</v>
      </c>
      <c r="D766" s="235" t="s">
        <v>2604</v>
      </c>
      <c r="E766" s="232" t="s">
        <v>148</v>
      </c>
      <c r="F766" s="693" t="s">
        <v>1860</v>
      </c>
      <c r="G766" s="230" t="s">
        <v>12</v>
      </c>
      <c r="H766" s="794" t="s">
        <v>7</v>
      </c>
      <c r="I766" s="235" t="s">
        <v>1824</v>
      </c>
      <c r="J766" s="262">
        <v>7.4999999999999997E-2</v>
      </c>
      <c r="K766" s="797"/>
    </row>
    <row r="767" spans="1:11" s="122" customFormat="1" ht="26.4">
      <c r="A767" s="261" t="s">
        <v>5</v>
      </c>
      <c r="B767" s="794" t="s">
        <v>2441</v>
      </c>
      <c r="C767" s="693" t="s">
        <v>1830</v>
      </c>
      <c r="D767" s="235" t="s">
        <v>2602</v>
      </c>
      <c r="E767" s="232" t="s">
        <v>148</v>
      </c>
      <c r="F767" s="693" t="s">
        <v>1860</v>
      </c>
      <c r="G767" s="230" t="s">
        <v>12</v>
      </c>
      <c r="H767" s="794" t="s">
        <v>7</v>
      </c>
      <c r="I767" s="235" t="s">
        <v>1824</v>
      </c>
      <c r="J767" s="262">
        <v>0.19354838709677419</v>
      </c>
      <c r="K767" s="797" t="s">
        <v>2605</v>
      </c>
    </row>
    <row r="768" spans="1:11" s="122" customFormat="1" ht="26.4">
      <c r="A768" s="261" t="s">
        <v>5</v>
      </c>
      <c r="B768" s="794" t="s">
        <v>2441</v>
      </c>
      <c r="C768" s="695" t="s">
        <v>1830</v>
      </c>
      <c r="D768" s="235" t="s">
        <v>2602</v>
      </c>
      <c r="E768" s="232" t="s">
        <v>148</v>
      </c>
      <c r="F768" s="693" t="s">
        <v>1860</v>
      </c>
      <c r="G768" s="230" t="s">
        <v>12</v>
      </c>
      <c r="H768" s="794" t="s">
        <v>7</v>
      </c>
      <c r="I768" s="235" t="s">
        <v>1824</v>
      </c>
      <c r="J768" s="262">
        <v>0.2</v>
      </c>
      <c r="K768" s="797"/>
    </row>
    <row r="769" spans="1:11" s="122" customFormat="1" ht="26.4">
      <c r="A769" s="261" t="s">
        <v>5</v>
      </c>
      <c r="B769" s="794" t="s">
        <v>2441</v>
      </c>
      <c r="C769" s="695" t="s">
        <v>1830</v>
      </c>
      <c r="D769" s="235" t="s">
        <v>2436</v>
      </c>
      <c r="E769" s="232" t="s">
        <v>148</v>
      </c>
      <c r="F769" s="693" t="s">
        <v>1860</v>
      </c>
      <c r="G769" s="230" t="s">
        <v>12</v>
      </c>
      <c r="H769" s="794" t="s">
        <v>7</v>
      </c>
      <c r="I769" s="235" t="s">
        <v>1824</v>
      </c>
      <c r="J769" s="262">
        <v>0.25</v>
      </c>
      <c r="K769" s="797" t="s">
        <v>2605</v>
      </c>
    </row>
    <row r="770" spans="1:11" s="122" customFormat="1" ht="26.4">
      <c r="A770" s="261" t="s">
        <v>5</v>
      </c>
      <c r="B770" s="794" t="s">
        <v>2441</v>
      </c>
      <c r="C770" s="693" t="s">
        <v>1832</v>
      </c>
      <c r="D770" s="235" t="s">
        <v>1835</v>
      </c>
      <c r="E770" s="232" t="s">
        <v>148</v>
      </c>
      <c r="F770" s="693" t="s">
        <v>1860</v>
      </c>
      <c r="G770" s="230" t="s">
        <v>12</v>
      </c>
      <c r="H770" s="794" t="s">
        <v>7</v>
      </c>
      <c r="I770" s="235" t="s">
        <v>1824</v>
      </c>
      <c r="J770" s="262">
        <v>4.9504950495049507E-2</v>
      </c>
      <c r="K770" s="797"/>
    </row>
    <row r="771" spans="1:11" s="122" customFormat="1" ht="26.4">
      <c r="A771" s="261" t="s">
        <v>5</v>
      </c>
      <c r="B771" s="794" t="s">
        <v>2441</v>
      </c>
      <c r="C771" s="693" t="s">
        <v>1832</v>
      </c>
      <c r="D771" s="235" t="s">
        <v>1834</v>
      </c>
      <c r="E771" s="232" t="s">
        <v>148</v>
      </c>
      <c r="F771" s="693" t="s">
        <v>1860</v>
      </c>
      <c r="G771" s="230" t="s">
        <v>12</v>
      </c>
      <c r="H771" s="794" t="s">
        <v>7</v>
      </c>
      <c r="I771" s="235" t="s">
        <v>1824</v>
      </c>
      <c r="J771" s="262">
        <v>4.6004842615012108E-2</v>
      </c>
      <c r="K771" s="797"/>
    </row>
    <row r="772" spans="1:11" s="122" customFormat="1" ht="26.4">
      <c r="A772" s="261" t="s">
        <v>5</v>
      </c>
      <c r="B772" s="794" t="s">
        <v>2441</v>
      </c>
      <c r="C772" s="693" t="s">
        <v>1832</v>
      </c>
      <c r="D772" s="235" t="s">
        <v>15</v>
      </c>
      <c r="E772" s="232" t="s">
        <v>148</v>
      </c>
      <c r="F772" s="693" t="s">
        <v>1860</v>
      </c>
      <c r="G772" s="230" t="s">
        <v>12</v>
      </c>
      <c r="H772" s="794" t="s">
        <v>7</v>
      </c>
      <c r="I772" s="235" t="s">
        <v>1824</v>
      </c>
      <c r="J772" s="262">
        <v>0.23076923076923075</v>
      </c>
      <c r="K772" s="797"/>
    </row>
    <row r="773" spans="1:11" s="122" customFormat="1" ht="26.4">
      <c r="A773" s="261" t="s">
        <v>5</v>
      </c>
      <c r="B773" s="794" t="s">
        <v>2441</v>
      </c>
      <c r="C773" s="693" t="s">
        <v>1833</v>
      </c>
      <c r="D773" s="235" t="s">
        <v>1834</v>
      </c>
      <c r="E773" s="232" t="s">
        <v>148</v>
      </c>
      <c r="F773" s="693" t="s">
        <v>1860</v>
      </c>
      <c r="G773" s="230" t="s">
        <v>12</v>
      </c>
      <c r="H773" s="794" t="s">
        <v>7</v>
      </c>
      <c r="I773" s="235" t="s">
        <v>1824</v>
      </c>
      <c r="J773" s="262">
        <v>0.1875</v>
      </c>
      <c r="K773" s="797"/>
    </row>
    <row r="774" spans="1:11" s="122" customFormat="1" ht="26.4">
      <c r="A774" s="261" t="s">
        <v>5</v>
      </c>
      <c r="B774" s="794" t="s">
        <v>2441</v>
      </c>
      <c r="C774" s="693" t="s">
        <v>1833</v>
      </c>
      <c r="D774" s="235" t="s">
        <v>15</v>
      </c>
      <c r="E774" s="232" t="s">
        <v>148</v>
      </c>
      <c r="F774" s="693" t="s">
        <v>1860</v>
      </c>
      <c r="G774" s="230" t="s">
        <v>12</v>
      </c>
      <c r="H774" s="794" t="s">
        <v>7</v>
      </c>
      <c r="I774" s="235" t="s">
        <v>1824</v>
      </c>
      <c r="J774" s="262">
        <v>0.11267605633802819</v>
      </c>
      <c r="K774" s="797"/>
    </row>
    <row r="775" spans="1:11" s="122" customFormat="1" ht="26.4">
      <c r="A775" s="261" t="s">
        <v>5</v>
      </c>
      <c r="B775" s="794" t="s">
        <v>2441</v>
      </c>
      <c r="C775" s="693" t="s">
        <v>1833</v>
      </c>
      <c r="D775" s="235" t="s">
        <v>2433</v>
      </c>
      <c r="E775" s="232" t="s">
        <v>148</v>
      </c>
      <c r="F775" s="693" t="s">
        <v>1860</v>
      </c>
      <c r="G775" s="230" t="s">
        <v>12</v>
      </c>
      <c r="H775" s="794" t="s">
        <v>7</v>
      </c>
      <c r="I775" s="235" t="s">
        <v>1824</v>
      </c>
      <c r="J775" s="262">
        <v>0.16455696202531644</v>
      </c>
      <c r="K775" s="797"/>
    </row>
    <row r="776" spans="1:11" s="122" customFormat="1" ht="26.4">
      <c r="A776" s="261" t="s">
        <v>5</v>
      </c>
      <c r="B776" s="794" t="s">
        <v>2441</v>
      </c>
      <c r="C776" s="693" t="s">
        <v>1833</v>
      </c>
      <c r="D776" s="235" t="s">
        <v>2435</v>
      </c>
      <c r="E776" s="232" t="s">
        <v>148</v>
      </c>
      <c r="F776" s="693" t="s">
        <v>1860</v>
      </c>
      <c r="G776" s="230" t="s">
        <v>12</v>
      </c>
      <c r="H776" s="794" t="s">
        <v>7</v>
      </c>
      <c r="I776" s="235" t="s">
        <v>1824</v>
      </c>
      <c r="J776" s="262">
        <v>0.79166666666666652</v>
      </c>
      <c r="K776" s="797"/>
    </row>
    <row r="777" spans="1:11" s="122" customFormat="1" ht="26.4">
      <c r="A777" s="261" t="s">
        <v>5</v>
      </c>
      <c r="B777" s="794" t="s">
        <v>2442</v>
      </c>
      <c r="C777" s="693" t="s">
        <v>1828</v>
      </c>
      <c r="D777" s="235" t="s">
        <v>2434</v>
      </c>
      <c r="E777" s="232" t="s">
        <v>148</v>
      </c>
      <c r="F777" s="693" t="s">
        <v>1860</v>
      </c>
      <c r="G777" s="230" t="s">
        <v>12</v>
      </c>
      <c r="H777" s="794" t="s">
        <v>7</v>
      </c>
      <c r="I777" s="235" t="s">
        <v>1824</v>
      </c>
      <c r="J777" s="262">
        <v>0.78947368421052633</v>
      </c>
      <c r="K777" s="797"/>
    </row>
    <row r="778" spans="1:11" s="122" customFormat="1" ht="26.4">
      <c r="A778" s="261" t="s">
        <v>5</v>
      </c>
      <c r="B778" s="794" t="s">
        <v>2442</v>
      </c>
      <c r="C778" s="693" t="s">
        <v>1828</v>
      </c>
      <c r="D778" s="235" t="s">
        <v>2430</v>
      </c>
      <c r="E778" s="232" t="s">
        <v>148</v>
      </c>
      <c r="F778" s="693" t="s">
        <v>1860</v>
      </c>
      <c r="G778" s="230" t="s">
        <v>12</v>
      </c>
      <c r="H778" s="794" t="s">
        <v>7</v>
      </c>
      <c r="I778" s="235" t="s">
        <v>1824</v>
      </c>
      <c r="J778" s="262">
        <v>0.78125</v>
      </c>
      <c r="K778" s="797"/>
    </row>
    <row r="779" spans="1:11" s="122" customFormat="1" ht="26.4">
      <c r="A779" s="261" t="s">
        <v>5</v>
      </c>
      <c r="B779" s="794" t="s">
        <v>2442</v>
      </c>
      <c r="C779" s="693" t="s">
        <v>1830</v>
      </c>
      <c r="D779" s="235" t="s">
        <v>2435</v>
      </c>
      <c r="E779" s="232" t="s">
        <v>148</v>
      </c>
      <c r="F779" s="693" t="s">
        <v>1860</v>
      </c>
      <c r="G779" s="230" t="s">
        <v>12</v>
      </c>
      <c r="H779" s="794" t="s">
        <v>7</v>
      </c>
      <c r="I779" s="235" t="s">
        <v>1824</v>
      </c>
      <c r="J779" s="262">
        <v>0.78125</v>
      </c>
      <c r="K779" s="797" t="s">
        <v>2605</v>
      </c>
    </row>
    <row r="780" spans="1:11" s="122" customFormat="1" ht="26.4">
      <c r="A780" s="261" t="s">
        <v>5</v>
      </c>
      <c r="B780" s="794" t="s">
        <v>2442</v>
      </c>
      <c r="C780" s="693" t="s">
        <v>1830</v>
      </c>
      <c r="D780" s="235" t="s">
        <v>2435</v>
      </c>
      <c r="E780" s="232" t="s">
        <v>148</v>
      </c>
      <c r="F780" s="693" t="s">
        <v>1860</v>
      </c>
      <c r="G780" s="230" t="s">
        <v>12</v>
      </c>
      <c r="H780" s="794" t="s">
        <v>7</v>
      </c>
      <c r="I780" s="235" t="s">
        <v>1824</v>
      </c>
      <c r="J780" s="262">
        <v>0.76470588235294112</v>
      </c>
      <c r="K780" s="797"/>
    </row>
    <row r="781" spans="1:11" s="122" customFormat="1" ht="26.4">
      <c r="A781" s="261" t="s">
        <v>5</v>
      </c>
      <c r="B781" s="794" t="s">
        <v>2442</v>
      </c>
      <c r="C781" s="693" t="s">
        <v>1830</v>
      </c>
      <c r="D781" s="235" t="s">
        <v>2430</v>
      </c>
      <c r="E781" s="232" t="s">
        <v>148</v>
      </c>
      <c r="F781" s="693" t="s">
        <v>1860</v>
      </c>
      <c r="G781" s="230" t="s">
        <v>12</v>
      </c>
      <c r="H781" s="794" t="s">
        <v>7</v>
      </c>
      <c r="I781" s="235" t="s">
        <v>1824</v>
      </c>
      <c r="J781" s="262">
        <v>0.7777777777777779</v>
      </c>
      <c r="K781" s="797" t="s">
        <v>2605</v>
      </c>
    </row>
    <row r="782" spans="1:11" s="122" customFormat="1" ht="26.4">
      <c r="A782" s="261" t="s">
        <v>5</v>
      </c>
      <c r="B782" s="794" t="s">
        <v>2442</v>
      </c>
      <c r="C782" s="693" t="s">
        <v>1833</v>
      </c>
      <c r="D782" s="235" t="s">
        <v>2430</v>
      </c>
      <c r="E782" s="232" t="s">
        <v>148</v>
      </c>
      <c r="F782" s="693" t="s">
        <v>1860</v>
      </c>
      <c r="G782" s="230" t="s">
        <v>12</v>
      </c>
      <c r="H782" s="794" t="s">
        <v>7</v>
      </c>
      <c r="I782" s="235" t="s">
        <v>1824</v>
      </c>
      <c r="J782" s="262">
        <v>0.7777777777777779</v>
      </c>
      <c r="K782" s="797"/>
    </row>
    <row r="783" spans="1:11" s="122" customFormat="1" ht="26.4">
      <c r="A783" s="261" t="s">
        <v>5</v>
      </c>
      <c r="B783" s="794" t="s">
        <v>2429</v>
      </c>
      <c r="C783" s="693" t="s">
        <v>43</v>
      </c>
      <c r="D783" s="235" t="s">
        <v>2440</v>
      </c>
      <c r="E783" s="232" t="s">
        <v>147</v>
      </c>
      <c r="F783" s="799" t="s">
        <v>17</v>
      </c>
      <c r="G783" s="233" t="s">
        <v>12</v>
      </c>
      <c r="H783" s="800" t="s">
        <v>7</v>
      </c>
      <c r="I783" s="263" t="s">
        <v>1824</v>
      </c>
      <c r="J783" s="262">
        <v>7.407407407407407E-2</v>
      </c>
      <c r="K783" s="797"/>
    </row>
    <row r="784" spans="1:11" s="122" customFormat="1" ht="26.4">
      <c r="A784" s="261" t="s">
        <v>5</v>
      </c>
      <c r="B784" s="794" t="s">
        <v>2429</v>
      </c>
      <c r="C784" s="693" t="s">
        <v>43</v>
      </c>
      <c r="D784" s="235" t="s">
        <v>15</v>
      </c>
      <c r="E784" s="232" t="s">
        <v>147</v>
      </c>
      <c r="F784" s="799" t="s">
        <v>17</v>
      </c>
      <c r="G784" s="233" t="s">
        <v>12</v>
      </c>
      <c r="H784" s="800" t="s">
        <v>7</v>
      </c>
      <c r="I784" s="263" t="s">
        <v>1824</v>
      </c>
      <c r="J784" s="262">
        <v>0.14093959731543623</v>
      </c>
      <c r="K784" s="797"/>
    </row>
    <row r="785" spans="1:11" s="122" customFormat="1" ht="26.4">
      <c r="A785" s="261" t="s">
        <v>5</v>
      </c>
      <c r="B785" s="794" t="s">
        <v>2429</v>
      </c>
      <c r="C785" s="693" t="s">
        <v>43</v>
      </c>
      <c r="D785" s="235" t="s">
        <v>2436</v>
      </c>
      <c r="E785" s="232" t="s">
        <v>147</v>
      </c>
      <c r="F785" s="799" t="s">
        <v>17</v>
      </c>
      <c r="G785" s="230" t="s">
        <v>12</v>
      </c>
      <c r="H785" s="794" t="s">
        <v>7</v>
      </c>
      <c r="I785" s="235" t="s">
        <v>1824</v>
      </c>
      <c r="J785" s="262">
        <v>0.35714285714285715</v>
      </c>
      <c r="K785" s="797"/>
    </row>
    <row r="786" spans="1:11" s="122" customFormat="1" ht="26.4">
      <c r="A786" s="261" t="s">
        <v>5</v>
      </c>
      <c r="B786" s="794" t="s">
        <v>2429</v>
      </c>
      <c r="C786" s="693" t="s">
        <v>1825</v>
      </c>
      <c r="D786" s="235" t="s">
        <v>2437</v>
      </c>
      <c r="E786" s="232" t="s">
        <v>147</v>
      </c>
      <c r="F786" s="693" t="s">
        <v>17</v>
      </c>
      <c r="G786" s="230" t="s">
        <v>12</v>
      </c>
      <c r="H786" s="794" t="s">
        <v>7</v>
      </c>
      <c r="I786" s="235" t="s">
        <v>1824</v>
      </c>
      <c r="J786" s="262">
        <v>4.6341463414634146E-2</v>
      </c>
      <c r="K786" s="797"/>
    </row>
    <row r="787" spans="1:11" s="122" customFormat="1" ht="26.4">
      <c r="A787" s="261" t="s">
        <v>5</v>
      </c>
      <c r="B787" s="794" t="s">
        <v>2429</v>
      </c>
      <c r="C787" s="693" t="s">
        <v>1825</v>
      </c>
      <c r="D787" s="235" t="s">
        <v>2439</v>
      </c>
      <c r="E787" s="232" t="s">
        <v>147</v>
      </c>
      <c r="F787" s="693" t="s">
        <v>17</v>
      </c>
      <c r="G787" s="230" t="s">
        <v>12</v>
      </c>
      <c r="H787" s="794" t="s">
        <v>7</v>
      </c>
      <c r="I787" s="235" t="s">
        <v>1824</v>
      </c>
      <c r="J787" s="262">
        <v>0.33333333333333326</v>
      </c>
      <c r="K787" s="797"/>
    </row>
    <row r="788" spans="1:11" s="122" customFormat="1" ht="26.4">
      <c r="A788" s="261" t="s">
        <v>5</v>
      </c>
      <c r="B788" s="794" t="s">
        <v>2429</v>
      </c>
      <c r="C788" s="693" t="s">
        <v>1825</v>
      </c>
      <c r="D788" s="235" t="s">
        <v>15</v>
      </c>
      <c r="E788" s="232" t="s">
        <v>147</v>
      </c>
      <c r="F788" s="693" t="s">
        <v>17</v>
      </c>
      <c r="G788" s="230" t="s">
        <v>12</v>
      </c>
      <c r="H788" s="794" t="s">
        <v>7</v>
      </c>
      <c r="I788" s="235" t="s">
        <v>1824</v>
      </c>
      <c r="J788" s="262">
        <v>0.11363636363636363</v>
      </c>
      <c r="K788" s="797"/>
    </row>
    <row r="789" spans="1:11" s="122" customFormat="1" ht="26.4">
      <c r="A789" s="261" t="s">
        <v>5</v>
      </c>
      <c r="B789" s="794" t="s">
        <v>2429</v>
      </c>
      <c r="C789" s="693" t="s">
        <v>1828</v>
      </c>
      <c r="D789" s="235" t="s">
        <v>15</v>
      </c>
      <c r="E789" s="232" t="s">
        <v>147</v>
      </c>
      <c r="F789" s="693" t="s">
        <v>17</v>
      </c>
      <c r="G789" s="230" t="s">
        <v>12</v>
      </c>
      <c r="H789" s="794" t="s">
        <v>7</v>
      </c>
      <c r="I789" s="235" t="s">
        <v>1824</v>
      </c>
      <c r="J789" s="262">
        <v>0.14545454545454545</v>
      </c>
      <c r="K789" s="797"/>
    </row>
    <row r="790" spans="1:11" s="122" customFormat="1" ht="26.4">
      <c r="A790" s="261" t="s">
        <v>5</v>
      </c>
      <c r="B790" s="794" t="s">
        <v>2429</v>
      </c>
      <c r="C790" s="693" t="s">
        <v>1828</v>
      </c>
      <c r="D790" s="235" t="s">
        <v>2433</v>
      </c>
      <c r="E790" s="232" t="s">
        <v>147</v>
      </c>
      <c r="F790" s="693" t="s">
        <v>17</v>
      </c>
      <c r="G790" s="230" t="s">
        <v>12</v>
      </c>
      <c r="H790" s="794" t="s">
        <v>7</v>
      </c>
      <c r="I790" s="235" t="s">
        <v>1824</v>
      </c>
      <c r="J790" s="262">
        <v>0.26027397260273971</v>
      </c>
      <c r="K790" s="797"/>
    </row>
    <row r="791" spans="1:11" s="122" customFormat="1" ht="26.4">
      <c r="A791" s="261" t="s">
        <v>5</v>
      </c>
      <c r="B791" s="794" t="s">
        <v>2429</v>
      </c>
      <c r="C791" s="693" t="s">
        <v>1828</v>
      </c>
      <c r="D791" s="235" t="s">
        <v>2434</v>
      </c>
      <c r="E791" s="232" t="s">
        <v>147</v>
      </c>
      <c r="F791" s="693" t="s">
        <v>17</v>
      </c>
      <c r="G791" s="230" t="s">
        <v>12</v>
      </c>
      <c r="H791" s="794" t="s">
        <v>7</v>
      </c>
      <c r="I791" s="235" t="s">
        <v>1824</v>
      </c>
      <c r="J791" s="262">
        <v>0.47959183673469385</v>
      </c>
      <c r="K791" s="797"/>
    </row>
    <row r="792" spans="1:11" s="122" customFormat="1" ht="26.4">
      <c r="A792" s="261" t="s">
        <v>5</v>
      </c>
      <c r="B792" s="794" t="s">
        <v>2429</v>
      </c>
      <c r="C792" s="693" t="s">
        <v>1828</v>
      </c>
      <c r="D792" s="235" t="s">
        <v>2430</v>
      </c>
      <c r="E792" s="232" t="s">
        <v>147</v>
      </c>
      <c r="F792" s="693" t="s">
        <v>17</v>
      </c>
      <c r="G792" s="230" t="s">
        <v>12</v>
      </c>
      <c r="H792" s="794" t="s">
        <v>7</v>
      </c>
      <c r="I792" s="235" t="s">
        <v>1824</v>
      </c>
      <c r="J792" s="262">
        <v>0.7857142857142857</v>
      </c>
      <c r="K792" s="797"/>
    </row>
    <row r="793" spans="1:11" s="122" customFormat="1" ht="26.4">
      <c r="A793" s="261" t="s">
        <v>5</v>
      </c>
      <c r="B793" s="795" t="s">
        <v>2429</v>
      </c>
      <c r="C793" s="693" t="s">
        <v>1829</v>
      </c>
      <c r="D793" s="235" t="s">
        <v>2439</v>
      </c>
      <c r="E793" s="232" t="s">
        <v>147</v>
      </c>
      <c r="F793" s="693" t="s">
        <v>17</v>
      </c>
      <c r="G793" s="230" t="s">
        <v>12</v>
      </c>
      <c r="H793" s="794" t="s">
        <v>7</v>
      </c>
      <c r="I793" s="235" t="s">
        <v>1824</v>
      </c>
      <c r="J793" s="262">
        <v>0.08</v>
      </c>
      <c r="K793" s="797"/>
    </row>
    <row r="794" spans="1:11" s="122" customFormat="1" ht="26.4">
      <c r="A794" s="261" t="s">
        <v>5</v>
      </c>
      <c r="B794" s="794" t="s">
        <v>2429</v>
      </c>
      <c r="C794" s="693" t="s">
        <v>1829</v>
      </c>
      <c r="D794" s="235" t="s">
        <v>15</v>
      </c>
      <c r="E794" s="232" t="s">
        <v>147</v>
      </c>
      <c r="F794" s="693" t="s">
        <v>17</v>
      </c>
      <c r="G794" s="230" t="s">
        <v>12</v>
      </c>
      <c r="H794" s="794" t="s">
        <v>7</v>
      </c>
      <c r="I794" s="235" t="s">
        <v>1824</v>
      </c>
      <c r="J794" s="262">
        <v>0.12727272727272726</v>
      </c>
      <c r="K794" s="797"/>
    </row>
    <row r="795" spans="1:11" s="122" customFormat="1" ht="26.4">
      <c r="A795" s="261" t="s">
        <v>5</v>
      </c>
      <c r="B795" s="795" t="s">
        <v>2429</v>
      </c>
      <c r="C795" s="693" t="s">
        <v>1830</v>
      </c>
      <c r="D795" s="235" t="s">
        <v>2440</v>
      </c>
      <c r="E795" s="232" t="s">
        <v>147</v>
      </c>
      <c r="F795" s="693" t="s">
        <v>17</v>
      </c>
      <c r="G795" s="230" t="s">
        <v>12</v>
      </c>
      <c r="H795" s="794" t="s">
        <v>7</v>
      </c>
      <c r="I795" s="235" t="s">
        <v>1824</v>
      </c>
      <c r="J795" s="262">
        <v>8.8235294117647065E-2</v>
      </c>
      <c r="K795" s="797"/>
    </row>
    <row r="796" spans="1:11" s="122" customFormat="1" ht="26.4">
      <c r="A796" s="261" t="s">
        <v>5</v>
      </c>
      <c r="B796" s="795" t="s">
        <v>2429</v>
      </c>
      <c r="C796" s="693" t="s">
        <v>1830</v>
      </c>
      <c r="D796" s="235" t="s">
        <v>15</v>
      </c>
      <c r="E796" s="232" t="s">
        <v>147</v>
      </c>
      <c r="F796" s="693" t="s">
        <v>17</v>
      </c>
      <c r="G796" s="230" t="s">
        <v>12</v>
      </c>
      <c r="H796" s="794" t="s">
        <v>7</v>
      </c>
      <c r="I796" s="235" t="s">
        <v>1824</v>
      </c>
      <c r="J796" s="262">
        <v>0.16666666666666663</v>
      </c>
      <c r="K796" s="797"/>
    </row>
    <row r="797" spans="1:11" s="122" customFormat="1" ht="26.4">
      <c r="A797" s="261" t="s">
        <v>5</v>
      </c>
      <c r="B797" s="794" t="s">
        <v>2429</v>
      </c>
      <c r="C797" s="693" t="s">
        <v>1830</v>
      </c>
      <c r="D797" s="235" t="s">
        <v>2433</v>
      </c>
      <c r="E797" s="232" t="s">
        <v>147</v>
      </c>
      <c r="F797" s="693" t="s">
        <v>17</v>
      </c>
      <c r="G797" s="230" t="s">
        <v>12</v>
      </c>
      <c r="H797" s="794" t="s">
        <v>7</v>
      </c>
      <c r="I797" s="235" t="s">
        <v>1824</v>
      </c>
      <c r="J797" s="262">
        <v>0.2857142857142857</v>
      </c>
      <c r="K797" s="797"/>
    </row>
    <row r="798" spans="1:11" s="122" customFormat="1" ht="26.4">
      <c r="A798" s="261" t="s">
        <v>5</v>
      </c>
      <c r="B798" s="795" t="s">
        <v>2429</v>
      </c>
      <c r="C798" s="693" t="s">
        <v>1830</v>
      </c>
      <c r="D798" s="235" t="s">
        <v>2435</v>
      </c>
      <c r="E798" s="232" t="s">
        <v>147</v>
      </c>
      <c r="F798" s="693" t="s">
        <v>17</v>
      </c>
      <c r="G798" s="230" t="s">
        <v>12</v>
      </c>
      <c r="H798" s="794" t="s">
        <v>7</v>
      </c>
      <c r="I798" s="235" t="s">
        <v>1824</v>
      </c>
      <c r="J798" s="262">
        <v>0.55882352941176472</v>
      </c>
      <c r="K798" s="797" t="s">
        <v>2605</v>
      </c>
    </row>
    <row r="799" spans="1:11" s="122" customFormat="1" ht="26.4">
      <c r="A799" s="261" t="s">
        <v>5</v>
      </c>
      <c r="B799" s="795" t="s">
        <v>2429</v>
      </c>
      <c r="C799" s="693" t="s">
        <v>1830</v>
      </c>
      <c r="D799" s="235" t="s">
        <v>2434</v>
      </c>
      <c r="E799" s="232" t="s">
        <v>147</v>
      </c>
      <c r="F799" s="693" t="s">
        <v>17</v>
      </c>
      <c r="G799" s="230" t="s">
        <v>12</v>
      </c>
      <c r="H799" s="794" t="s">
        <v>7</v>
      </c>
      <c r="I799" s="235" t="s">
        <v>1824</v>
      </c>
      <c r="J799" s="262">
        <v>0.40625</v>
      </c>
      <c r="K799" s="797"/>
    </row>
    <row r="800" spans="1:11" s="122" customFormat="1" ht="26.4">
      <c r="A800" s="261" t="s">
        <v>5</v>
      </c>
      <c r="B800" s="794" t="s">
        <v>2429</v>
      </c>
      <c r="C800" s="693" t="s">
        <v>1831</v>
      </c>
      <c r="D800" s="235" t="s">
        <v>2435</v>
      </c>
      <c r="E800" s="232" t="s">
        <v>147</v>
      </c>
      <c r="F800" s="693" t="s">
        <v>17</v>
      </c>
      <c r="G800" s="230" t="s">
        <v>12</v>
      </c>
      <c r="H800" s="794" t="s">
        <v>7</v>
      </c>
      <c r="I800" s="235" t="s">
        <v>1824</v>
      </c>
      <c r="J800" s="262">
        <v>0.71186440677966101</v>
      </c>
      <c r="K800" s="797"/>
    </row>
    <row r="801" spans="1:11" s="122" customFormat="1" ht="26.4">
      <c r="A801" s="261" t="s">
        <v>5</v>
      </c>
      <c r="B801" s="795" t="s">
        <v>2429</v>
      </c>
      <c r="C801" s="693" t="s">
        <v>1832</v>
      </c>
      <c r="D801" s="235" t="s">
        <v>2437</v>
      </c>
      <c r="E801" s="232" t="s">
        <v>147</v>
      </c>
      <c r="F801" s="693" t="s">
        <v>17</v>
      </c>
      <c r="G801" s="230" t="s">
        <v>12</v>
      </c>
      <c r="H801" s="794" t="s">
        <v>7</v>
      </c>
      <c r="I801" s="235" t="s">
        <v>1824</v>
      </c>
      <c r="J801" s="262">
        <v>4.5148895292987511E-2</v>
      </c>
      <c r="K801" s="797"/>
    </row>
    <row r="802" spans="1:11" s="122" customFormat="1" ht="26.4">
      <c r="A802" s="261" t="s">
        <v>5</v>
      </c>
      <c r="B802" s="794" t="s">
        <v>2429</v>
      </c>
      <c r="C802" s="693" t="s">
        <v>1832</v>
      </c>
      <c r="D802" s="235" t="s">
        <v>2439</v>
      </c>
      <c r="E802" s="232" t="s">
        <v>147</v>
      </c>
      <c r="F802" s="693" t="s">
        <v>17</v>
      </c>
      <c r="G802" s="230" t="s">
        <v>12</v>
      </c>
      <c r="H802" s="794" t="s">
        <v>7</v>
      </c>
      <c r="I802" s="235" t="s">
        <v>1824</v>
      </c>
      <c r="J802" s="262">
        <v>0.1176470588235294</v>
      </c>
      <c r="K802" s="797"/>
    </row>
    <row r="803" spans="1:11" s="122" customFormat="1" ht="26.4">
      <c r="A803" s="261" t="s">
        <v>5</v>
      </c>
      <c r="B803" s="794" t="s">
        <v>2429</v>
      </c>
      <c r="C803" s="693" t="s">
        <v>1832</v>
      </c>
      <c r="D803" s="235" t="s">
        <v>15</v>
      </c>
      <c r="E803" s="232" t="s">
        <v>147</v>
      </c>
      <c r="F803" s="693" t="s">
        <v>17</v>
      </c>
      <c r="G803" s="230" t="s">
        <v>12</v>
      </c>
      <c r="H803" s="794" t="s">
        <v>7</v>
      </c>
      <c r="I803" s="235" t="s">
        <v>1824</v>
      </c>
      <c r="J803" s="262">
        <v>0.1875</v>
      </c>
      <c r="K803" s="797"/>
    </row>
    <row r="804" spans="1:11" s="122" customFormat="1" ht="26.4">
      <c r="A804" s="261" t="s">
        <v>5</v>
      </c>
      <c r="B804" s="794" t="s">
        <v>2429</v>
      </c>
      <c r="C804" s="693" t="s">
        <v>1833</v>
      </c>
      <c r="D804" s="235" t="s">
        <v>2440</v>
      </c>
      <c r="E804" s="232" t="s">
        <v>147</v>
      </c>
      <c r="F804" s="693" t="s">
        <v>17</v>
      </c>
      <c r="G804" s="230" t="s">
        <v>12</v>
      </c>
      <c r="H804" s="794" t="s">
        <v>7</v>
      </c>
      <c r="I804" s="235" t="s">
        <v>1824</v>
      </c>
      <c r="J804" s="262">
        <v>0.27777777777777779</v>
      </c>
      <c r="K804" s="797"/>
    </row>
    <row r="805" spans="1:11" s="122" customFormat="1" ht="26.4">
      <c r="A805" s="261" t="s">
        <v>5</v>
      </c>
      <c r="B805" s="795" t="s">
        <v>2429</v>
      </c>
      <c r="C805" s="693" t="s">
        <v>1833</v>
      </c>
      <c r="D805" s="235" t="s">
        <v>15</v>
      </c>
      <c r="E805" s="232" t="s">
        <v>147</v>
      </c>
      <c r="F805" s="693" t="s">
        <v>17</v>
      </c>
      <c r="G805" s="230" t="s">
        <v>12</v>
      </c>
      <c r="H805" s="794" t="s">
        <v>7</v>
      </c>
      <c r="I805" s="235" t="s">
        <v>1824</v>
      </c>
      <c r="J805" s="262">
        <v>0.11578947368421053</v>
      </c>
      <c r="K805" s="797"/>
    </row>
    <row r="806" spans="1:11" s="122" customFormat="1" ht="26.4">
      <c r="A806" s="261" t="s">
        <v>5</v>
      </c>
      <c r="B806" s="794" t="s">
        <v>2429</v>
      </c>
      <c r="C806" s="693" t="s">
        <v>1833</v>
      </c>
      <c r="D806" s="235" t="s">
        <v>2433</v>
      </c>
      <c r="E806" s="232" t="s">
        <v>147</v>
      </c>
      <c r="F806" s="693" t="s">
        <v>17</v>
      </c>
      <c r="G806" s="230" t="s">
        <v>12</v>
      </c>
      <c r="H806" s="794" t="s">
        <v>7</v>
      </c>
      <c r="I806" s="235" t="s">
        <v>1824</v>
      </c>
      <c r="J806" s="262">
        <v>0.20618556701030927</v>
      </c>
      <c r="K806" s="797"/>
    </row>
    <row r="807" spans="1:11" s="122" customFormat="1" ht="26.4">
      <c r="A807" s="261" t="s">
        <v>5</v>
      </c>
      <c r="B807" s="794" t="s">
        <v>2429</v>
      </c>
      <c r="C807" s="693" t="s">
        <v>1833</v>
      </c>
      <c r="D807" s="235" t="s">
        <v>2434</v>
      </c>
      <c r="E807" s="232" t="s">
        <v>147</v>
      </c>
      <c r="F807" s="693" t="s">
        <v>17</v>
      </c>
      <c r="G807" s="230" t="s">
        <v>12</v>
      </c>
      <c r="H807" s="794" t="s">
        <v>7</v>
      </c>
      <c r="I807" s="235" t="s">
        <v>1824</v>
      </c>
      <c r="J807" s="262">
        <v>0.47142857142857136</v>
      </c>
      <c r="K807" s="797"/>
    </row>
    <row r="808" spans="1:11" s="122" customFormat="1" ht="26.4">
      <c r="A808" s="261" t="s">
        <v>5</v>
      </c>
      <c r="B808" s="794" t="s">
        <v>2431</v>
      </c>
      <c r="C808" s="693" t="s">
        <v>1829</v>
      </c>
      <c r="D808" s="235" t="s">
        <v>2440</v>
      </c>
      <c r="E808" s="232" t="s">
        <v>147</v>
      </c>
      <c r="F808" s="693" t="s">
        <v>17</v>
      </c>
      <c r="G808" s="230" t="s">
        <v>12</v>
      </c>
      <c r="H808" s="794" t="s">
        <v>7</v>
      </c>
      <c r="I808" s="235" t="s">
        <v>1824</v>
      </c>
      <c r="J808" s="262">
        <v>0.21428571428571427</v>
      </c>
      <c r="K808" s="797" t="s">
        <v>2607</v>
      </c>
    </row>
    <row r="809" spans="1:11" s="122" customFormat="1" ht="26.4">
      <c r="A809" s="261" t="s">
        <v>5</v>
      </c>
      <c r="B809" s="794" t="s">
        <v>2431</v>
      </c>
      <c r="C809" s="693" t="s">
        <v>1830</v>
      </c>
      <c r="D809" s="235" t="s">
        <v>2440</v>
      </c>
      <c r="E809" s="232" t="s">
        <v>147</v>
      </c>
      <c r="F809" s="693" t="s">
        <v>17</v>
      </c>
      <c r="G809" s="230" t="s">
        <v>12</v>
      </c>
      <c r="H809" s="794" t="s">
        <v>7</v>
      </c>
      <c r="I809" s="235" t="s">
        <v>1824</v>
      </c>
      <c r="J809" s="262">
        <v>7.1428571428571425E-2</v>
      </c>
      <c r="K809" s="797" t="s">
        <v>2607</v>
      </c>
    </row>
    <row r="810" spans="1:11" s="122" customFormat="1" ht="26.4">
      <c r="A810" s="261" t="s">
        <v>5</v>
      </c>
      <c r="B810" s="794" t="s">
        <v>2431</v>
      </c>
      <c r="C810" s="693" t="s">
        <v>1830</v>
      </c>
      <c r="D810" s="235" t="s">
        <v>15</v>
      </c>
      <c r="E810" s="232" t="s">
        <v>147</v>
      </c>
      <c r="F810" s="693" t="s">
        <v>17</v>
      </c>
      <c r="G810" s="230" t="s">
        <v>12</v>
      </c>
      <c r="H810" s="794" t="s">
        <v>7</v>
      </c>
      <c r="I810" s="235" t="s">
        <v>1824</v>
      </c>
      <c r="J810" s="262">
        <v>9.0909090909090912E-2</v>
      </c>
      <c r="K810" s="797" t="s">
        <v>2607</v>
      </c>
    </row>
    <row r="811" spans="1:11" s="122" customFormat="1" ht="26.4">
      <c r="A811" s="261" t="s">
        <v>5</v>
      </c>
      <c r="B811" s="794" t="s">
        <v>2431</v>
      </c>
      <c r="C811" s="693" t="s">
        <v>1830</v>
      </c>
      <c r="D811" s="235" t="s">
        <v>2435</v>
      </c>
      <c r="E811" s="232" t="s">
        <v>147</v>
      </c>
      <c r="F811" s="693" t="s">
        <v>17</v>
      </c>
      <c r="G811" s="230" t="s">
        <v>12</v>
      </c>
      <c r="H811" s="794" t="s">
        <v>7</v>
      </c>
      <c r="I811" s="235" t="s">
        <v>1824</v>
      </c>
      <c r="J811" s="262">
        <v>0.45454545454545453</v>
      </c>
      <c r="K811" s="797" t="s">
        <v>2607</v>
      </c>
    </row>
    <row r="812" spans="1:11" s="122" customFormat="1" ht="26.4">
      <c r="A812" s="261" t="s">
        <v>5</v>
      </c>
      <c r="B812" s="794" t="s">
        <v>2431</v>
      </c>
      <c r="C812" s="693" t="s">
        <v>1832</v>
      </c>
      <c r="D812" s="235" t="s">
        <v>2438</v>
      </c>
      <c r="E812" s="232" t="s">
        <v>147</v>
      </c>
      <c r="F812" s="693" t="s">
        <v>17</v>
      </c>
      <c r="G812" s="230" t="s">
        <v>12</v>
      </c>
      <c r="H812" s="794" t="s">
        <v>7</v>
      </c>
      <c r="I812" s="235" t="s">
        <v>1824</v>
      </c>
      <c r="J812" s="262">
        <v>5.7777777777777775E-2</v>
      </c>
      <c r="K812" s="797" t="s">
        <v>2607</v>
      </c>
    </row>
    <row r="813" spans="1:11" s="122" customFormat="1" ht="26.4">
      <c r="A813" s="261" t="s">
        <v>5</v>
      </c>
      <c r="B813" s="794" t="s">
        <v>2431</v>
      </c>
      <c r="C813" s="693" t="s">
        <v>1833</v>
      </c>
      <c r="D813" s="235" t="s">
        <v>2602</v>
      </c>
      <c r="E813" s="232" t="s">
        <v>147</v>
      </c>
      <c r="F813" s="693" t="s">
        <v>17</v>
      </c>
      <c r="G813" s="230" t="s">
        <v>12</v>
      </c>
      <c r="H813" s="794" t="s">
        <v>7</v>
      </c>
      <c r="I813" s="235" t="s">
        <v>1824</v>
      </c>
      <c r="J813" s="262">
        <v>0.23076923076923075</v>
      </c>
      <c r="K813" s="797" t="s">
        <v>2607</v>
      </c>
    </row>
    <row r="814" spans="1:11" s="122" customFormat="1" ht="26.4">
      <c r="A814" s="261" t="s">
        <v>5</v>
      </c>
      <c r="B814" s="794" t="s">
        <v>2432</v>
      </c>
      <c r="C814" s="693" t="s">
        <v>1830</v>
      </c>
      <c r="D814" s="235" t="s">
        <v>2602</v>
      </c>
      <c r="E814" s="232" t="s">
        <v>147</v>
      </c>
      <c r="F814" s="693" t="s">
        <v>17</v>
      </c>
      <c r="G814" s="230" t="s">
        <v>12</v>
      </c>
      <c r="H814" s="794" t="s">
        <v>7</v>
      </c>
      <c r="I814" s="235" t="s">
        <v>1824</v>
      </c>
      <c r="J814" s="262">
        <v>0.1875</v>
      </c>
      <c r="K814" s="797" t="s">
        <v>2609</v>
      </c>
    </row>
    <row r="815" spans="1:11" s="122" customFormat="1" ht="26.4">
      <c r="A815" s="261" t="s">
        <v>5</v>
      </c>
      <c r="B815" s="794" t="s">
        <v>2441</v>
      </c>
      <c r="C815" s="693" t="s">
        <v>43</v>
      </c>
      <c r="D815" s="235" t="s">
        <v>1834</v>
      </c>
      <c r="E815" s="232" t="s">
        <v>147</v>
      </c>
      <c r="F815" s="693" t="s">
        <v>17</v>
      </c>
      <c r="G815" s="230" t="s">
        <v>12</v>
      </c>
      <c r="H815" s="794" t="s">
        <v>7</v>
      </c>
      <c r="I815" s="235" t="s">
        <v>1824</v>
      </c>
      <c r="J815" s="262">
        <v>4.9382716049382713E-2</v>
      </c>
      <c r="K815" s="797"/>
    </row>
    <row r="816" spans="1:11" s="122" customFormat="1" ht="26.4">
      <c r="A816" s="261" t="s">
        <v>5</v>
      </c>
      <c r="B816" s="794" t="s">
        <v>2441</v>
      </c>
      <c r="C816" s="693" t="s">
        <v>43</v>
      </c>
      <c r="D816" s="235" t="s">
        <v>15</v>
      </c>
      <c r="E816" s="232" t="s">
        <v>147</v>
      </c>
      <c r="F816" s="693" t="s">
        <v>17</v>
      </c>
      <c r="G816" s="230" t="s">
        <v>12</v>
      </c>
      <c r="H816" s="794" t="s">
        <v>7</v>
      </c>
      <c r="I816" s="235" t="s">
        <v>1824</v>
      </c>
      <c r="J816" s="262">
        <v>6.7796610169491525E-2</v>
      </c>
      <c r="K816" s="797"/>
    </row>
    <row r="817" spans="1:11" s="122" customFormat="1" ht="26.4">
      <c r="A817" s="261" t="s">
        <v>5</v>
      </c>
      <c r="B817" s="794" t="s">
        <v>2441</v>
      </c>
      <c r="C817" s="693" t="s">
        <v>1825</v>
      </c>
      <c r="D817" s="235" t="s">
        <v>2604</v>
      </c>
      <c r="E817" s="232" t="s">
        <v>147</v>
      </c>
      <c r="F817" s="693" t="s">
        <v>17</v>
      </c>
      <c r="G817" s="230" t="s">
        <v>12</v>
      </c>
      <c r="H817" s="794" t="s">
        <v>7</v>
      </c>
      <c r="I817" s="235" t="s">
        <v>1824</v>
      </c>
      <c r="J817" s="262">
        <v>5.0847457627118647E-2</v>
      </c>
      <c r="K817" s="797"/>
    </row>
    <row r="818" spans="1:11" s="122" customFormat="1" ht="26.4">
      <c r="A818" s="261" t="s">
        <v>5</v>
      </c>
      <c r="B818" s="794" t="s">
        <v>2441</v>
      </c>
      <c r="C818" s="693" t="s">
        <v>1825</v>
      </c>
      <c r="D818" s="235" t="s">
        <v>15</v>
      </c>
      <c r="E818" s="232" t="s">
        <v>147</v>
      </c>
      <c r="F818" s="693" t="s">
        <v>17</v>
      </c>
      <c r="G818" s="230" t="s">
        <v>12</v>
      </c>
      <c r="H818" s="794" t="s">
        <v>7</v>
      </c>
      <c r="I818" s="235" t="s">
        <v>1824</v>
      </c>
      <c r="J818" s="262">
        <v>0.23076923076923075</v>
      </c>
      <c r="K818" s="797"/>
    </row>
    <row r="819" spans="1:11" s="122" customFormat="1" ht="26.4">
      <c r="A819" s="261" t="s">
        <v>5</v>
      </c>
      <c r="B819" s="794" t="s">
        <v>2441</v>
      </c>
      <c r="C819" s="693" t="s">
        <v>1828</v>
      </c>
      <c r="D819" s="235" t="s">
        <v>1834</v>
      </c>
      <c r="E819" s="232" t="s">
        <v>147</v>
      </c>
      <c r="F819" s="693" t="s">
        <v>17</v>
      </c>
      <c r="G819" s="230" t="s">
        <v>12</v>
      </c>
      <c r="H819" s="794" t="s">
        <v>7</v>
      </c>
      <c r="I819" s="235" t="s">
        <v>1824</v>
      </c>
      <c r="J819" s="262">
        <v>0.17647058823529413</v>
      </c>
      <c r="K819" s="797"/>
    </row>
    <row r="820" spans="1:11" s="122" customFormat="1" ht="26.4">
      <c r="A820" s="261" t="s">
        <v>5</v>
      </c>
      <c r="B820" s="794" t="s">
        <v>2441</v>
      </c>
      <c r="C820" s="693" t="s">
        <v>1828</v>
      </c>
      <c r="D820" s="235" t="s">
        <v>15</v>
      </c>
      <c r="E820" s="232" t="s">
        <v>147</v>
      </c>
      <c r="F820" s="693" t="s">
        <v>17</v>
      </c>
      <c r="G820" s="230" t="s">
        <v>12</v>
      </c>
      <c r="H820" s="794" t="s">
        <v>7</v>
      </c>
      <c r="I820" s="235" t="s">
        <v>1824</v>
      </c>
      <c r="J820" s="262">
        <v>0.11724137931034483</v>
      </c>
      <c r="K820" s="797"/>
    </row>
    <row r="821" spans="1:11" s="122" customFormat="1" ht="26.4">
      <c r="A821" s="261" t="s">
        <v>5</v>
      </c>
      <c r="B821" s="794" t="s">
        <v>2441</v>
      </c>
      <c r="C821" s="693" t="s">
        <v>1828</v>
      </c>
      <c r="D821" s="235" t="s">
        <v>2433</v>
      </c>
      <c r="E821" s="232" t="s">
        <v>147</v>
      </c>
      <c r="F821" s="693" t="s">
        <v>17</v>
      </c>
      <c r="G821" s="230" t="s">
        <v>12</v>
      </c>
      <c r="H821" s="794" t="s">
        <v>7</v>
      </c>
      <c r="I821" s="235" t="s">
        <v>1824</v>
      </c>
      <c r="J821" s="262">
        <v>0.22758620689655173</v>
      </c>
      <c r="K821" s="797"/>
    </row>
    <row r="822" spans="1:11" s="122" customFormat="1" ht="26.4">
      <c r="A822" s="261" t="s">
        <v>5</v>
      </c>
      <c r="B822" s="794" t="s">
        <v>2441</v>
      </c>
      <c r="C822" s="693" t="s">
        <v>1828</v>
      </c>
      <c r="D822" s="235" t="s">
        <v>2434</v>
      </c>
      <c r="E822" s="232" t="s">
        <v>147</v>
      </c>
      <c r="F822" s="693" t="s">
        <v>17</v>
      </c>
      <c r="G822" s="230" t="s">
        <v>12</v>
      </c>
      <c r="H822" s="794" t="s">
        <v>7</v>
      </c>
      <c r="I822" s="235" t="s">
        <v>1824</v>
      </c>
      <c r="J822" s="262">
        <v>0.21600000000000003</v>
      </c>
      <c r="K822" s="797"/>
    </row>
    <row r="823" spans="1:11" s="122" customFormat="1" ht="26.4">
      <c r="A823" s="261" t="s">
        <v>5</v>
      </c>
      <c r="B823" s="794" t="s">
        <v>2441</v>
      </c>
      <c r="C823" s="693" t="s">
        <v>1829</v>
      </c>
      <c r="D823" s="235" t="s">
        <v>1834</v>
      </c>
      <c r="E823" s="232" t="s">
        <v>147</v>
      </c>
      <c r="F823" s="693" t="s">
        <v>17</v>
      </c>
      <c r="G823" s="230" t="s">
        <v>12</v>
      </c>
      <c r="H823" s="794" t="s">
        <v>7</v>
      </c>
      <c r="I823" s="235" t="s">
        <v>1824</v>
      </c>
      <c r="J823" s="262">
        <v>0.125</v>
      </c>
      <c r="K823" s="797"/>
    </row>
    <row r="824" spans="1:11" s="122" customFormat="1" ht="26.4">
      <c r="A824" s="261" t="s">
        <v>5</v>
      </c>
      <c r="B824" s="794" t="s">
        <v>2441</v>
      </c>
      <c r="C824" s="693" t="s">
        <v>1829</v>
      </c>
      <c r="D824" s="235" t="s">
        <v>2602</v>
      </c>
      <c r="E824" s="232" t="s">
        <v>147</v>
      </c>
      <c r="F824" s="693" t="s">
        <v>17</v>
      </c>
      <c r="G824" s="230" t="s">
        <v>12</v>
      </c>
      <c r="H824" s="794" t="s">
        <v>7</v>
      </c>
      <c r="I824" s="235" t="s">
        <v>1824</v>
      </c>
      <c r="J824" s="262">
        <v>0.56000000000000005</v>
      </c>
      <c r="K824" s="797"/>
    </row>
    <row r="825" spans="1:11" s="122" customFormat="1" ht="26.4">
      <c r="A825" s="261" t="s">
        <v>5</v>
      </c>
      <c r="B825" s="794" t="s">
        <v>2441</v>
      </c>
      <c r="C825" s="693" t="s">
        <v>1830</v>
      </c>
      <c r="D825" s="235" t="s">
        <v>2604</v>
      </c>
      <c r="E825" s="232" t="s">
        <v>147</v>
      </c>
      <c r="F825" s="693" t="s">
        <v>17</v>
      </c>
      <c r="G825" s="230" t="s">
        <v>12</v>
      </c>
      <c r="H825" s="794" t="s">
        <v>7</v>
      </c>
      <c r="I825" s="235" t="s">
        <v>1824</v>
      </c>
      <c r="J825" s="262">
        <v>7.4999999999999997E-2</v>
      </c>
      <c r="K825" s="797"/>
    </row>
    <row r="826" spans="1:11" s="122" customFormat="1" ht="26.4">
      <c r="A826" s="261" t="s">
        <v>5</v>
      </c>
      <c r="B826" s="794" t="s">
        <v>2441</v>
      </c>
      <c r="C826" s="693" t="s">
        <v>1830</v>
      </c>
      <c r="D826" s="235" t="s">
        <v>2602</v>
      </c>
      <c r="E826" s="232" t="s">
        <v>147</v>
      </c>
      <c r="F826" s="693" t="s">
        <v>17</v>
      </c>
      <c r="G826" s="230" t="s">
        <v>12</v>
      </c>
      <c r="H826" s="794" t="s">
        <v>7</v>
      </c>
      <c r="I826" s="235" t="s">
        <v>1824</v>
      </c>
      <c r="J826" s="262">
        <v>0.19354838709677419</v>
      </c>
      <c r="K826" s="797" t="s">
        <v>2605</v>
      </c>
    </row>
    <row r="827" spans="1:11" s="122" customFormat="1" ht="26.4">
      <c r="A827" s="261" t="s">
        <v>5</v>
      </c>
      <c r="B827" s="794" t="s">
        <v>2441</v>
      </c>
      <c r="C827" s="695" t="s">
        <v>1830</v>
      </c>
      <c r="D827" s="235" t="s">
        <v>2602</v>
      </c>
      <c r="E827" s="232" t="s">
        <v>147</v>
      </c>
      <c r="F827" s="693" t="s">
        <v>17</v>
      </c>
      <c r="G827" s="230" t="s">
        <v>12</v>
      </c>
      <c r="H827" s="794" t="s">
        <v>7</v>
      </c>
      <c r="I827" s="235" t="s">
        <v>1824</v>
      </c>
      <c r="J827" s="262">
        <v>0.2</v>
      </c>
      <c r="K827" s="797"/>
    </row>
    <row r="828" spans="1:11" s="122" customFormat="1" ht="26.4">
      <c r="A828" s="261" t="s">
        <v>5</v>
      </c>
      <c r="B828" s="794" t="s">
        <v>2441</v>
      </c>
      <c r="C828" s="695" t="s">
        <v>1830</v>
      </c>
      <c r="D828" s="235" t="s">
        <v>2436</v>
      </c>
      <c r="E828" s="232" t="s">
        <v>147</v>
      </c>
      <c r="F828" s="693" t="s">
        <v>17</v>
      </c>
      <c r="G828" s="230" t="s">
        <v>12</v>
      </c>
      <c r="H828" s="794" t="s">
        <v>7</v>
      </c>
      <c r="I828" s="235" t="s">
        <v>1824</v>
      </c>
      <c r="J828" s="262">
        <v>0.25</v>
      </c>
      <c r="K828" s="797" t="s">
        <v>2605</v>
      </c>
    </row>
    <row r="829" spans="1:11" s="122" customFormat="1" ht="26.4">
      <c r="A829" s="261" t="s">
        <v>5</v>
      </c>
      <c r="B829" s="794" t="s">
        <v>2441</v>
      </c>
      <c r="C829" s="693" t="s">
        <v>1832</v>
      </c>
      <c r="D829" s="235" t="s">
        <v>1835</v>
      </c>
      <c r="E829" s="232" t="s">
        <v>147</v>
      </c>
      <c r="F829" s="693" t="s">
        <v>17</v>
      </c>
      <c r="G829" s="230" t="s">
        <v>12</v>
      </c>
      <c r="H829" s="794" t="s">
        <v>7</v>
      </c>
      <c r="I829" s="235" t="s">
        <v>1824</v>
      </c>
      <c r="J829" s="262">
        <v>4.9504950495049507E-2</v>
      </c>
      <c r="K829" s="797"/>
    </row>
    <row r="830" spans="1:11" s="122" customFormat="1" ht="26.4">
      <c r="A830" s="261" t="s">
        <v>5</v>
      </c>
      <c r="B830" s="794" t="s">
        <v>2441</v>
      </c>
      <c r="C830" s="693" t="s">
        <v>1832</v>
      </c>
      <c r="D830" s="235" t="s">
        <v>1834</v>
      </c>
      <c r="E830" s="232" t="s">
        <v>147</v>
      </c>
      <c r="F830" s="693" t="s">
        <v>17</v>
      </c>
      <c r="G830" s="230" t="s">
        <v>12</v>
      </c>
      <c r="H830" s="794" t="s">
        <v>7</v>
      </c>
      <c r="I830" s="235" t="s">
        <v>1824</v>
      </c>
      <c r="J830" s="262">
        <v>4.6004842615012108E-2</v>
      </c>
      <c r="K830" s="797"/>
    </row>
    <row r="831" spans="1:11" s="122" customFormat="1" ht="26.4">
      <c r="A831" s="261" t="s">
        <v>5</v>
      </c>
      <c r="B831" s="794" t="s">
        <v>2441</v>
      </c>
      <c r="C831" s="693" t="s">
        <v>1832</v>
      </c>
      <c r="D831" s="235" t="s">
        <v>15</v>
      </c>
      <c r="E831" s="232" t="s">
        <v>147</v>
      </c>
      <c r="F831" s="693" t="s">
        <v>17</v>
      </c>
      <c r="G831" s="230" t="s">
        <v>12</v>
      </c>
      <c r="H831" s="794" t="s">
        <v>7</v>
      </c>
      <c r="I831" s="235" t="s">
        <v>1824</v>
      </c>
      <c r="J831" s="262">
        <v>0.23076923076923075</v>
      </c>
      <c r="K831" s="797"/>
    </row>
    <row r="832" spans="1:11" s="122" customFormat="1" ht="26.4">
      <c r="A832" s="261" t="s">
        <v>5</v>
      </c>
      <c r="B832" s="794" t="s">
        <v>2441</v>
      </c>
      <c r="C832" s="693" t="s">
        <v>1833</v>
      </c>
      <c r="D832" s="235" t="s">
        <v>1834</v>
      </c>
      <c r="E832" s="232" t="s">
        <v>147</v>
      </c>
      <c r="F832" s="693" t="s">
        <v>17</v>
      </c>
      <c r="G832" s="230" t="s">
        <v>12</v>
      </c>
      <c r="H832" s="794" t="s">
        <v>7</v>
      </c>
      <c r="I832" s="235" t="s">
        <v>1824</v>
      </c>
      <c r="J832" s="262">
        <v>0.1875</v>
      </c>
      <c r="K832" s="797"/>
    </row>
    <row r="833" spans="1:11" s="122" customFormat="1" ht="26.4">
      <c r="A833" s="261" t="s">
        <v>5</v>
      </c>
      <c r="B833" s="794" t="s">
        <v>2441</v>
      </c>
      <c r="C833" s="693" t="s">
        <v>1833</v>
      </c>
      <c r="D833" s="235" t="s">
        <v>15</v>
      </c>
      <c r="E833" s="232" t="s">
        <v>147</v>
      </c>
      <c r="F833" s="693" t="s">
        <v>17</v>
      </c>
      <c r="G833" s="230" t="s">
        <v>12</v>
      </c>
      <c r="H833" s="794" t="s">
        <v>7</v>
      </c>
      <c r="I833" s="235" t="s">
        <v>1824</v>
      </c>
      <c r="J833" s="262">
        <v>0.11267605633802819</v>
      </c>
      <c r="K833" s="797"/>
    </row>
    <row r="834" spans="1:11" s="122" customFormat="1" ht="26.4">
      <c r="A834" s="261" t="s">
        <v>5</v>
      </c>
      <c r="B834" s="794" t="s">
        <v>2441</v>
      </c>
      <c r="C834" s="693" t="s">
        <v>1833</v>
      </c>
      <c r="D834" s="235" t="s">
        <v>2433</v>
      </c>
      <c r="E834" s="232" t="s">
        <v>147</v>
      </c>
      <c r="F834" s="693" t="s">
        <v>17</v>
      </c>
      <c r="G834" s="230" t="s">
        <v>12</v>
      </c>
      <c r="H834" s="794" t="s">
        <v>7</v>
      </c>
      <c r="I834" s="235" t="s">
        <v>1824</v>
      </c>
      <c r="J834" s="262">
        <v>0.16455696202531644</v>
      </c>
      <c r="K834" s="797"/>
    </row>
    <row r="835" spans="1:11" s="122" customFormat="1" ht="26.4">
      <c r="A835" s="261" t="s">
        <v>5</v>
      </c>
      <c r="B835" s="794" t="s">
        <v>2441</v>
      </c>
      <c r="C835" s="693" t="s">
        <v>1833</v>
      </c>
      <c r="D835" s="235" t="s">
        <v>2435</v>
      </c>
      <c r="E835" s="232" t="s">
        <v>147</v>
      </c>
      <c r="F835" s="693" t="s">
        <v>17</v>
      </c>
      <c r="G835" s="230" t="s">
        <v>12</v>
      </c>
      <c r="H835" s="794" t="s">
        <v>7</v>
      </c>
      <c r="I835" s="235" t="s">
        <v>1824</v>
      </c>
      <c r="J835" s="262">
        <v>0.79166666666666652</v>
      </c>
      <c r="K835" s="797"/>
    </row>
    <row r="836" spans="1:11" s="122" customFormat="1" ht="26.4">
      <c r="A836" s="261" t="s">
        <v>5</v>
      </c>
      <c r="B836" s="794" t="s">
        <v>2442</v>
      </c>
      <c r="C836" s="693" t="s">
        <v>1828</v>
      </c>
      <c r="D836" s="235" t="s">
        <v>2434</v>
      </c>
      <c r="E836" s="232" t="s">
        <v>147</v>
      </c>
      <c r="F836" s="693" t="s">
        <v>17</v>
      </c>
      <c r="G836" s="230" t="s">
        <v>12</v>
      </c>
      <c r="H836" s="794" t="s">
        <v>7</v>
      </c>
      <c r="I836" s="235" t="s">
        <v>1824</v>
      </c>
      <c r="J836" s="262">
        <v>0.78947368421052633</v>
      </c>
      <c r="K836" s="797"/>
    </row>
    <row r="837" spans="1:11" s="122" customFormat="1" ht="26.4">
      <c r="A837" s="261" t="s">
        <v>5</v>
      </c>
      <c r="B837" s="794" t="s">
        <v>2442</v>
      </c>
      <c r="C837" s="693" t="s">
        <v>1828</v>
      </c>
      <c r="D837" s="235" t="s">
        <v>2430</v>
      </c>
      <c r="E837" s="232" t="s">
        <v>147</v>
      </c>
      <c r="F837" s="693" t="s">
        <v>17</v>
      </c>
      <c r="G837" s="230" t="s">
        <v>12</v>
      </c>
      <c r="H837" s="794" t="s">
        <v>7</v>
      </c>
      <c r="I837" s="235" t="s">
        <v>1824</v>
      </c>
      <c r="J837" s="262">
        <v>0.78125</v>
      </c>
      <c r="K837" s="797"/>
    </row>
    <row r="838" spans="1:11" s="122" customFormat="1" ht="26.4">
      <c r="A838" s="261" t="s">
        <v>5</v>
      </c>
      <c r="B838" s="794" t="s">
        <v>2442</v>
      </c>
      <c r="C838" s="693" t="s">
        <v>1830</v>
      </c>
      <c r="D838" s="235" t="s">
        <v>2435</v>
      </c>
      <c r="E838" s="232" t="s">
        <v>147</v>
      </c>
      <c r="F838" s="693" t="s">
        <v>17</v>
      </c>
      <c r="G838" s="230" t="s">
        <v>12</v>
      </c>
      <c r="H838" s="794" t="s">
        <v>7</v>
      </c>
      <c r="I838" s="235" t="s">
        <v>1824</v>
      </c>
      <c r="J838" s="262">
        <v>0.78125</v>
      </c>
      <c r="K838" s="797" t="s">
        <v>2605</v>
      </c>
    </row>
    <row r="839" spans="1:11" s="122" customFormat="1" ht="26.4">
      <c r="A839" s="261" t="s">
        <v>5</v>
      </c>
      <c r="B839" s="794" t="s">
        <v>2442</v>
      </c>
      <c r="C839" s="693" t="s">
        <v>1830</v>
      </c>
      <c r="D839" s="235" t="s">
        <v>2435</v>
      </c>
      <c r="E839" s="232" t="s">
        <v>147</v>
      </c>
      <c r="F839" s="693" t="s">
        <v>17</v>
      </c>
      <c r="G839" s="230" t="s">
        <v>12</v>
      </c>
      <c r="H839" s="794" t="s">
        <v>7</v>
      </c>
      <c r="I839" s="235" t="s">
        <v>1824</v>
      </c>
      <c r="J839" s="262">
        <v>0.76470588235294112</v>
      </c>
      <c r="K839" s="797"/>
    </row>
    <row r="840" spans="1:11" s="122" customFormat="1" ht="26.4">
      <c r="A840" s="261" t="s">
        <v>5</v>
      </c>
      <c r="B840" s="794" t="s">
        <v>2442</v>
      </c>
      <c r="C840" s="693" t="s">
        <v>1830</v>
      </c>
      <c r="D840" s="235" t="s">
        <v>2430</v>
      </c>
      <c r="E840" s="232" t="s">
        <v>147</v>
      </c>
      <c r="F840" s="693" t="s">
        <v>17</v>
      </c>
      <c r="G840" s="230" t="s">
        <v>12</v>
      </c>
      <c r="H840" s="794" t="s">
        <v>7</v>
      </c>
      <c r="I840" s="235" t="s">
        <v>1824</v>
      </c>
      <c r="J840" s="262">
        <v>0.7777777777777779</v>
      </c>
      <c r="K840" s="797" t="s">
        <v>2605</v>
      </c>
    </row>
    <row r="841" spans="1:11" s="122" customFormat="1" ht="26.4">
      <c r="A841" s="261" t="s">
        <v>5</v>
      </c>
      <c r="B841" s="794" t="s">
        <v>2442</v>
      </c>
      <c r="C841" s="693" t="s">
        <v>1833</v>
      </c>
      <c r="D841" s="235" t="s">
        <v>2430</v>
      </c>
      <c r="E841" s="232" t="s">
        <v>147</v>
      </c>
      <c r="F841" s="693" t="s">
        <v>17</v>
      </c>
      <c r="G841" s="230" t="s">
        <v>12</v>
      </c>
      <c r="H841" s="794" t="s">
        <v>7</v>
      </c>
      <c r="I841" s="235" t="s">
        <v>1824</v>
      </c>
      <c r="J841" s="262">
        <v>0.7777777777777779</v>
      </c>
      <c r="K841" s="797"/>
    </row>
    <row r="842" spans="1:11" s="122" customFormat="1" ht="26.4">
      <c r="A842" s="261" t="s">
        <v>5</v>
      </c>
      <c r="B842" s="794" t="s">
        <v>2429</v>
      </c>
      <c r="C842" s="693" t="s">
        <v>43</v>
      </c>
      <c r="D842" s="235" t="s">
        <v>2440</v>
      </c>
      <c r="E842" s="232" t="s">
        <v>147</v>
      </c>
      <c r="F842" s="693" t="s">
        <v>1836</v>
      </c>
      <c r="G842" s="230" t="s">
        <v>12</v>
      </c>
      <c r="H842" s="794" t="s">
        <v>7</v>
      </c>
      <c r="I842" s="235" t="s">
        <v>1824</v>
      </c>
      <c r="J842" s="262">
        <v>7.407407407407407E-2</v>
      </c>
      <c r="K842" s="797"/>
    </row>
    <row r="843" spans="1:11" s="122" customFormat="1" ht="26.4">
      <c r="A843" s="261" t="s">
        <v>5</v>
      </c>
      <c r="B843" s="794" t="s">
        <v>2429</v>
      </c>
      <c r="C843" s="693" t="s">
        <v>43</v>
      </c>
      <c r="D843" s="235" t="s">
        <v>15</v>
      </c>
      <c r="E843" s="232" t="s">
        <v>147</v>
      </c>
      <c r="F843" s="693" t="s">
        <v>1836</v>
      </c>
      <c r="G843" s="230" t="s">
        <v>12</v>
      </c>
      <c r="H843" s="794" t="s">
        <v>7</v>
      </c>
      <c r="I843" s="235" t="s">
        <v>1824</v>
      </c>
      <c r="J843" s="262">
        <v>0.14093959731543623</v>
      </c>
      <c r="K843" s="797"/>
    </row>
    <row r="844" spans="1:11" s="122" customFormat="1" ht="26.4">
      <c r="A844" s="261" t="s">
        <v>5</v>
      </c>
      <c r="B844" s="794" t="s">
        <v>2429</v>
      </c>
      <c r="C844" s="693" t="s">
        <v>43</v>
      </c>
      <c r="D844" s="235" t="s">
        <v>2436</v>
      </c>
      <c r="E844" s="232" t="s">
        <v>147</v>
      </c>
      <c r="F844" s="693" t="s">
        <v>1836</v>
      </c>
      <c r="G844" s="230" t="s">
        <v>12</v>
      </c>
      <c r="H844" s="794" t="s">
        <v>7</v>
      </c>
      <c r="I844" s="235" t="s">
        <v>1824</v>
      </c>
      <c r="J844" s="262">
        <v>0.35714285714285715</v>
      </c>
      <c r="K844" s="797"/>
    </row>
    <row r="845" spans="1:11" s="122" customFormat="1" ht="26.4">
      <c r="A845" s="261" t="s">
        <v>5</v>
      </c>
      <c r="B845" s="794" t="s">
        <v>2429</v>
      </c>
      <c r="C845" s="693" t="s">
        <v>1825</v>
      </c>
      <c r="D845" s="235" t="s">
        <v>2437</v>
      </c>
      <c r="E845" s="232" t="s">
        <v>147</v>
      </c>
      <c r="F845" s="693" t="s">
        <v>1836</v>
      </c>
      <c r="G845" s="230" t="s">
        <v>12</v>
      </c>
      <c r="H845" s="794" t="s">
        <v>7</v>
      </c>
      <c r="I845" s="235" t="s">
        <v>1824</v>
      </c>
      <c r="J845" s="262">
        <v>4.6341463414634146E-2</v>
      </c>
      <c r="K845" s="797"/>
    </row>
    <row r="846" spans="1:11" s="122" customFormat="1" ht="26.4">
      <c r="A846" s="261" t="s">
        <v>5</v>
      </c>
      <c r="B846" s="794" t="s">
        <v>2429</v>
      </c>
      <c r="C846" s="693" t="s">
        <v>1825</v>
      </c>
      <c r="D846" s="235" t="s">
        <v>2439</v>
      </c>
      <c r="E846" s="232" t="s">
        <v>147</v>
      </c>
      <c r="F846" s="693" t="s">
        <v>1836</v>
      </c>
      <c r="G846" s="230" t="s">
        <v>12</v>
      </c>
      <c r="H846" s="794" t="s">
        <v>7</v>
      </c>
      <c r="I846" s="235" t="s">
        <v>1824</v>
      </c>
      <c r="J846" s="262">
        <v>0.33333333333333326</v>
      </c>
      <c r="K846" s="797"/>
    </row>
    <row r="847" spans="1:11" s="122" customFormat="1" ht="26.4">
      <c r="A847" s="261" t="s">
        <v>5</v>
      </c>
      <c r="B847" s="794" t="s">
        <v>2429</v>
      </c>
      <c r="C847" s="693" t="s">
        <v>1825</v>
      </c>
      <c r="D847" s="235" t="s">
        <v>15</v>
      </c>
      <c r="E847" s="232" t="s">
        <v>147</v>
      </c>
      <c r="F847" s="693" t="s">
        <v>1836</v>
      </c>
      <c r="G847" s="230" t="s">
        <v>12</v>
      </c>
      <c r="H847" s="794" t="s">
        <v>7</v>
      </c>
      <c r="I847" s="235" t="s">
        <v>1824</v>
      </c>
      <c r="J847" s="262">
        <v>0.11363636363636363</v>
      </c>
      <c r="K847" s="797"/>
    </row>
    <row r="848" spans="1:11" s="122" customFormat="1" ht="26.4">
      <c r="A848" s="261" t="s">
        <v>5</v>
      </c>
      <c r="B848" s="794" t="s">
        <v>2429</v>
      </c>
      <c r="C848" s="693" t="s">
        <v>1828</v>
      </c>
      <c r="D848" s="235" t="s">
        <v>15</v>
      </c>
      <c r="E848" s="232" t="s">
        <v>147</v>
      </c>
      <c r="F848" s="693" t="s">
        <v>1836</v>
      </c>
      <c r="G848" s="230" t="s">
        <v>12</v>
      </c>
      <c r="H848" s="794" t="s">
        <v>7</v>
      </c>
      <c r="I848" s="235" t="s">
        <v>1824</v>
      </c>
      <c r="J848" s="262">
        <v>0.14545454545454545</v>
      </c>
      <c r="K848" s="797"/>
    </row>
    <row r="849" spans="1:11" s="122" customFormat="1" ht="26.4">
      <c r="A849" s="261" t="s">
        <v>5</v>
      </c>
      <c r="B849" s="794" t="s">
        <v>2429</v>
      </c>
      <c r="C849" s="693" t="s">
        <v>1828</v>
      </c>
      <c r="D849" s="235" t="s">
        <v>2433</v>
      </c>
      <c r="E849" s="232" t="s">
        <v>147</v>
      </c>
      <c r="F849" s="693" t="s">
        <v>1836</v>
      </c>
      <c r="G849" s="230" t="s">
        <v>12</v>
      </c>
      <c r="H849" s="794" t="s">
        <v>7</v>
      </c>
      <c r="I849" s="235" t="s">
        <v>1824</v>
      </c>
      <c r="J849" s="262">
        <v>0.26027397260273971</v>
      </c>
      <c r="K849" s="797"/>
    </row>
    <row r="850" spans="1:11" s="122" customFormat="1" ht="26.4">
      <c r="A850" s="261" t="s">
        <v>5</v>
      </c>
      <c r="B850" s="794" t="s">
        <v>2429</v>
      </c>
      <c r="C850" s="693" t="s">
        <v>1828</v>
      </c>
      <c r="D850" s="235" t="s">
        <v>2434</v>
      </c>
      <c r="E850" s="232" t="s">
        <v>147</v>
      </c>
      <c r="F850" s="693" t="s">
        <v>1836</v>
      </c>
      <c r="G850" s="230" t="s">
        <v>12</v>
      </c>
      <c r="H850" s="794" t="s">
        <v>7</v>
      </c>
      <c r="I850" s="235" t="s">
        <v>1824</v>
      </c>
      <c r="J850" s="262">
        <v>0.47959183673469385</v>
      </c>
      <c r="K850" s="797"/>
    </row>
    <row r="851" spans="1:11" s="122" customFormat="1" ht="26.4">
      <c r="A851" s="261" t="s">
        <v>5</v>
      </c>
      <c r="B851" s="794" t="s">
        <v>2429</v>
      </c>
      <c r="C851" s="693" t="s">
        <v>1828</v>
      </c>
      <c r="D851" s="235" t="s">
        <v>2430</v>
      </c>
      <c r="E851" s="232" t="s">
        <v>147</v>
      </c>
      <c r="F851" s="693" t="s">
        <v>1836</v>
      </c>
      <c r="G851" s="230" t="s">
        <v>12</v>
      </c>
      <c r="H851" s="794" t="s">
        <v>7</v>
      </c>
      <c r="I851" s="235" t="s">
        <v>1824</v>
      </c>
      <c r="J851" s="262">
        <v>0.7857142857142857</v>
      </c>
      <c r="K851" s="797"/>
    </row>
    <row r="852" spans="1:11" s="122" customFormat="1" ht="26.4">
      <c r="A852" s="261" t="s">
        <v>5</v>
      </c>
      <c r="B852" s="795" t="s">
        <v>2429</v>
      </c>
      <c r="C852" s="693" t="s">
        <v>1829</v>
      </c>
      <c r="D852" s="235" t="s">
        <v>2439</v>
      </c>
      <c r="E852" s="232" t="s">
        <v>147</v>
      </c>
      <c r="F852" s="693" t="s">
        <v>1836</v>
      </c>
      <c r="G852" s="230" t="s">
        <v>12</v>
      </c>
      <c r="H852" s="794" t="s">
        <v>7</v>
      </c>
      <c r="I852" s="235" t="s">
        <v>1824</v>
      </c>
      <c r="J852" s="262">
        <v>0.08</v>
      </c>
      <c r="K852" s="797"/>
    </row>
    <row r="853" spans="1:11" s="122" customFormat="1" ht="26.4">
      <c r="A853" s="261" t="s">
        <v>5</v>
      </c>
      <c r="B853" s="794" t="s">
        <v>2429</v>
      </c>
      <c r="C853" s="693" t="s">
        <v>1829</v>
      </c>
      <c r="D853" s="235" t="s">
        <v>15</v>
      </c>
      <c r="E853" s="232" t="s">
        <v>147</v>
      </c>
      <c r="F853" s="693" t="s">
        <v>1836</v>
      </c>
      <c r="G853" s="230" t="s">
        <v>12</v>
      </c>
      <c r="H853" s="794" t="s">
        <v>7</v>
      </c>
      <c r="I853" s="235" t="s">
        <v>1824</v>
      </c>
      <c r="J853" s="262">
        <v>0.12727272727272726</v>
      </c>
      <c r="K853" s="797"/>
    </row>
    <row r="854" spans="1:11" s="122" customFormat="1" ht="26.4">
      <c r="A854" s="261" t="s">
        <v>5</v>
      </c>
      <c r="B854" s="795" t="s">
        <v>2429</v>
      </c>
      <c r="C854" s="693" t="s">
        <v>1830</v>
      </c>
      <c r="D854" s="235" t="s">
        <v>2440</v>
      </c>
      <c r="E854" s="232" t="s">
        <v>147</v>
      </c>
      <c r="F854" s="693" t="s">
        <v>1836</v>
      </c>
      <c r="G854" s="230" t="s">
        <v>12</v>
      </c>
      <c r="H854" s="794" t="s">
        <v>7</v>
      </c>
      <c r="I854" s="235" t="s">
        <v>1824</v>
      </c>
      <c r="J854" s="262">
        <v>8.8235294117647065E-2</v>
      </c>
      <c r="K854" s="797"/>
    </row>
    <row r="855" spans="1:11" s="122" customFormat="1" ht="26.4">
      <c r="A855" s="261" t="s">
        <v>5</v>
      </c>
      <c r="B855" s="795" t="s">
        <v>2429</v>
      </c>
      <c r="C855" s="693" t="s">
        <v>1830</v>
      </c>
      <c r="D855" s="235" t="s">
        <v>15</v>
      </c>
      <c r="E855" s="232" t="s">
        <v>147</v>
      </c>
      <c r="F855" s="693" t="s">
        <v>1836</v>
      </c>
      <c r="G855" s="230" t="s">
        <v>12</v>
      </c>
      <c r="H855" s="794" t="s">
        <v>7</v>
      </c>
      <c r="I855" s="235" t="s">
        <v>1824</v>
      </c>
      <c r="J855" s="262">
        <v>0.16666666666666663</v>
      </c>
      <c r="K855" s="797"/>
    </row>
    <row r="856" spans="1:11" s="122" customFormat="1" ht="26.4">
      <c r="A856" s="261" t="s">
        <v>5</v>
      </c>
      <c r="B856" s="794" t="s">
        <v>2429</v>
      </c>
      <c r="C856" s="693" t="s">
        <v>1830</v>
      </c>
      <c r="D856" s="235" t="s">
        <v>2433</v>
      </c>
      <c r="E856" s="232" t="s">
        <v>147</v>
      </c>
      <c r="F856" s="693" t="s">
        <v>1836</v>
      </c>
      <c r="G856" s="230" t="s">
        <v>12</v>
      </c>
      <c r="H856" s="794" t="s">
        <v>7</v>
      </c>
      <c r="I856" s="235" t="s">
        <v>1824</v>
      </c>
      <c r="J856" s="262">
        <v>0.2857142857142857</v>
      </c>
      <c r="K856" s="797"/>
    </row>
    <row r="857" spans="1:11" s="122" customFormat="1" ht="26.4">
      <c r="A857" s="261" t="s">
        <v>5</v>
      </c>
      <c r="B857" s="795" t="s">
        <v>2429</v>
      </c>
      <c r="C857" s="693" t="s">
        <v>1830</v>
      </c>
      <c r="D857" s="235" t="s">
        <v>2435</v>
      </c>
      <c r="E857" s="232" t="s">
        <v>147</v>
      </c>
      <c r="F857" s="693" t="s">
        <v>1836</v>
      </c>
      <c r="G857" s="230" t="s">
        <v>12</v>
      </c>
      <c r="H857" s="794" t="s">
        <v>7</v>
      </c>
      <c r="I857" s="235" t="s">
        <v>1824</v>
      </c>
      <c r="J857" s="262">
        <v>0.55882352941176472</v>
      </c>
      <c r="K857" s="797" t="s">
        <v>2605</v>
      </c>
    </row>
    <row r="858" spans="1:11" s="122" customFormat="1" ht="26.4">
      <c r="A858" s="261" t="s">
        <v>5</v>
      </c>
      <c r="B858" s="795" t="s">
        <v>2429</v>
      </c>
      <c r="C858" s="693" t="s">
        <v>1830</v>
      </c>
      <c r="D858" s="235" t="s">
        <v>2434</v>
      </c>
      <c r="E858" s="232" t="s">
        <v>147</v>
      </c>
      <c r="F858" s="693" t="s">
        <v>1836</v>
      </c>
      <c r="G858" s="230" t="s">
        <v>12</v>
      </c>
      <c r="H858" s="794" t="s">
        <v>7</v>
      </c>
      <c r="I858" s="235" t="s">
        <v>1824</v>
      </c>
      <c r="J858" s="262">
        <v>0.40625</v>
      </c>
      <c r="K858" s="797"/>
    </row>
    <row r="859" spans="1:11" s="122" customFormat="1" ht="26.4">
      <c r="A859" s="261" t="s">
        <v>5</v>
      </c>
      <c r="B859" s="794" t="s">
        <v>2429</v>
      </c>
      <c r="C859" s="693" t="s">
        <v>1831</v>
      </c>
      <c r="D859" s="235" t="s">
        <v>2435</v>
      </c>
      <c r="E859" s="232" t="s">
        <v>147</v>
      </c>
      <c r="F859" s="693" t="s">
        <v>1836</v>
      </c>
      <c r="G859" s="230" t="s">
        <v>12</v>
      </c>
      <c r="H859" s="794" t="s">
        <v>7</v>
      </c>
      <c r="I859" s="235" t="s">
        <v>1824</v>
      </c>
      <c r="J859" s="262">
        <v>0.71186440677966101</v>
      </c>
      <c r="K859" s="797"/>
    </row>
    <row r="860" spans="1:11" s="122" customFormat="1" ht="26.4">
      <c r="A860" s="261" t="s">
        <v>5</v>
      </c>
      <c r="B860" s="795" t="s">
        <v>2429</v>
      </c>
      <c r="C860" s="693" t="s">
        <v>1832</v>
      </c>
      <c r="D860" s="235" t="s">
        <v>2437</v>
      </c>
      <c r="E860" s="232" t="s">
        <v>147</v>
      </c>
      <c r="F860" s="693" t="s">
        <v>1836</v>
      </c>
      <c r="G860" s="230" t="s">
        <v>12</v>
      </c>
      <c r="H860" s="794" t="s">
        <v>7</v>
      </c>
      <c r="I860" s="235" t="s">
        <v>1824</v>
      </c>
      <c r="J860" s="262">
        <v>4.5148895292987511E-2</v>
      </c>
      <c r="K860" s="797"/>
    </row>
    <row r="861" spans="1:11" s="122" customFormat="1" ht="26.4">
      <c r="A861" s="261" t="s">
        <v>5</v>
      </c>
      <c r="B861" s="794" t="s">
        <v>2429</v>
      </c>
      <c r="C861" s="693" t="s">
        <v>1832</v>
      </c>
      <c r="D861" s="235" t="s">
        <v>2439</v>
      </c>
      <c r="E861" s="232" t="s">
        <v>147</v>
      </c>
      <c r="F861" s="693" t="s">
        <v>1836</v>
      </c>
      <c r="G861" s="230" t="s">
        <v>12</v>
      </c>
      <c r="H861" s="794" t="s">
        <v>7</v>
      </c>
      <c r="I861" s="235" t="s">
        <v>1824</v>
      </c>
      <c r="J861" s="262">
        <v>0.1176470588235294</v>
      </c>
      <c r="K861" s="797"/>
    </row>
    <row r="862" spans="1:11" s="122" customFormat="1" ht="26.4">
      <c r="A862" s="261" t="s">
        <v>5</v>
      </c>
      <c r="B862" s="794" t="s">
        <v>2429</v>
      </c>
      <c r="C862" s="693" t="s">
        <v>1832</v>
      </c>
      <c r="D862" s="235" t="s">
        <v>15</v>
      </c>
      <c r="E862" s="232" t="s">
        <v>147</v>
      </c>
      <c r="F862" s="693" t="s">
        <v>1836</v>
      </c>
      <c r="G862" s="230" t="s">
        <v>12</v>
      </c>
      <c r="H862" s="794" t="s">
        <v>7</v>
      </c>
      <c r="I862" s="235" t="s">
        <v>1824</v>
      </c>
      <c r="J862" s="262">
        <v>0.1875</v>
      </c>
      <c r="K862" s="797"/>
    </row>
    <row r="863" spans="1:11" s="122" customFormat="1" ht="26.4">
      <c r="A863" s="261" t="s">
        <v>5</v>
      </c>
      <c r="B863" s="794" t="s">
        <v>2429</v>
      </c>
      <c r="C863" s="693" t="s">
        <v>1833</v>
      </c>
      <c r="D863" s="235" t="s">
        <v>2440</v>
      </c>
      <c r="E863" s="232" t="s">
        <v>147</v>
      </c>
      <c r="F863" s="693" t="s">
        <v>1836</v>
      </c>
      <c r="G863" s="230" t="s">
        <v>12</v>
      </c>
      <c r="H863" s="794" t="s">
        <v>7</v>
      </c>
      <c r="I863" s="235" t="s">
        <v>1824</v>
      </c>
      <c r="J863" s="262">
        <v>0.27777777777777779</v>
      </c>
      <c r="K863" s="797"/>
    </row>
    <row r="864" spans="1:11" s="122" customFormat="1" ht="26.4">
      <c r="A864" s="261" t="s">
        <v>5</v>
      </c>
      <c r="B864" s="795" t="s">
        <v>2429</v>
      </c>
      <c r="C864" s="693" t="s">
        <v>1833</v>
      </c>
      <c r="D864" s="235" t="s">
        <v>15</v>
      </c>
      <c r="E864" s="232" t="s">
        <v>147</v>
      </c>
      <c r="F864" s="693" t="s">
        <v>1836</v>
      </c>
      <c r="G864" s="230" t="s">
        <v>12</v>
      </c>
      <c r="H864" s="794" t="s">
        <v>7</v>
      </c>
      <c r="I864" s="235" t="s">
        <v>1824</v>
      </c>
      <c r="J864" s="262">
        <v>0.11578947368421053</v>
      </c>
      <c r="K864" s="797"/>
    </row>
    <row r="865" spans="1:11" s="122" customFormat="1" ht="26.4">
      <c r="A865" s="261" t="s">
        <v>5</v>
      </c>
      <c r="B865" s="794" t="s">
        <v>2429</v>
      </c>
      <c r="C865" s="693" t="s">
        <v>1833</v>
      </c>
      <c r="D865" s="235" t="s">
        <v>2433</v>
      </c>
      <c r="E865" s="232" t="s">
        <v>147</v>
      </c>
      <c r="F865" s="693" t="s">
        <v>1836</v>
      </c>
      <c r="G865" s="230" t="s">
        <v>12</v>
      </c>
      <c r="H865" s="794" t="s">
        <v>7</v>
      </c>
      <c r="I865" s="235" t="s">
        <v>1824</v>
      </c>
      <c r="J865" s="262">
        <v>0.20618556701030927</v>
      </c>
      <c r="K865" s="797"/>
    </row>
    <row r="866" spans="1:11" s="122" customFormat="1" ht="26.4">
      <c r="A866" s="261" t="s">
        <v>5</v>
      </c>
      <c r="B866" s="794" t="s">
        <v>2429</v>
      </c>
      <c r="C866" s="693" t="s">
        <v>1833</v>
      </c>
      <c r="D866" s="235" t="s">
        <v>2434</v>
      </c>
      <c r="E866" s="232" t="s">
        <v>147</v>
      </c>
      <c r="F866" s="693" t="s">
        <v>1836</v>
      </c>
      <c r="G866" s="230" t="s">
        <v>12</v>
      </c>
      <c r="H866" s="794" t="s">
        <v>7</v>
      </c>
      <c r="I866" s="235" t="s">
        <v>1824</v>
      </c>
      <c r="J866" s="262">
        <v>0.47142857142857136</v>
      </c>
      <c r="K866" s="797"/>
    </row>
    <row r="867" spans="1:11" s="122" customFormat="1" ht="26.4">
      <c r="A867" s="261" t="s">
        <v>5</v>
      </c>
      <c r="B867" s="794" t="s">
        <v>2431</v>
      </c>
      <c r="C867" s="693" t="s">
        <v>1829</v>
      </c>
      <c r="D867" s="235" t="s">
        <v>2440</v>
      </c>
      <c r="E867" s="232" t="s">
        <v>147</v>
      </c>
      <c r="F867" s="693" t="s">
        <v>1836</v>
      </c>
      <c r="G867" s="230" t="s">
        <v>12</v>
      </c>
      <c r="H867" s="794" t="s">
        <v>7</v>
      </c>
      <c r="I867" s="235" t="s">
        <v>1824</v>
      </c>
      <c r="J867" s="262">
        <v>0.21428571428571427</v>
      </c>
      <c r="K867" s="797" t="s">
        <v>2607</v>
      </c>
    </row>
    <row r="868" spans="1:11" s="122" customFormat="1" ht="26.4">
      <c r="A868" s="261" t="s">
        <v>5</v>
      </c>
      <c r="B868" s="794" t="s">
        <v>2431</v>
      </c>
      <c r="C868" s="693" t="s">
        <v>1830</v>
      </c>
      <c r="D868" s="235" t="s">
        <v>2440</v>
      </c>
      <c r="E868" s="232" t="s">
        <v>147</v>
      </c>
      <c r="F868" s="693" t="s">
        <v>1836</v>
      </c>
      <c r="G868" s="230" t="s">
        <v>12</v>
      </c>
      <c r="H868" s="794" t="s">
        <v>7</v>
      </c>
      <c r="I868" s="235" t="s">
        <v>1824</v>
      </c>
      <c r="J868" s="262">
        <v>7.1428571428571425E-2</v>
      </c>
      <c r="K868" s="797" t="s">
        <v>2607</v>
      </c>
    </row>
    <row r="869" spans="1:11" s="122" customFormat="1" ht="26.4">
      <c r="A869" s="261" t="s">
        <v>5</v>
      </c>
      <c r="B869" s="794" t="s">
        <v>2431</v>
      </c>
      <c r="C869" s="693" t="s">
        <v>1830</v>
      </c>
      <c r="D869" s="235" t="s">
        <v>15</v>
      </c>
      <c r="E869" s="232" t="s">
        <v>147</v>
      </c>
      <c r="F869" s="693" t="s">
        <v>1836</v>
      </c>
      <c r="G869" s="230" t="s">
        <v>12</v>
      </c>
      <c r="H869" s="794" t="s">
        <v>7</v>
      </c>
      <c r="I869" s="235" t="s">
        <v>1824</v>
      </c>
      <c r="J869" s="262">
        <v>9.0909090909090912E-2</v>
      </c>
      <c r="K869" s="797" t="s">
        <v>2607</v>
      </c>
    </row>
    <row r="870" spans="1:11" s="122" customFormat="1" ht="26.4">
      <c r="A870" s="261" t="s">
        <v>5</v>
      </c>
      <c r="B870" s="794" t="s">
        <v>2431</v>
      </c>
      <c r="C870" s="693" t="s">
        <v>1830</v>
      </c>
      <c r="D870" s="235" t="s">
        <v>2435</v>
      </c>
      <c r="E870" s="232" t="s">
        <v>147</v>
      </c>
      <c r="F870" s="693" t="s">
        <v>1836</v>
      </c>
      <c r="G870" s="230" t="s">
        <v>12</v>
      </c>
      <c r="H870" s="794" t="s">
        <v>7</v>
      </c>
      <c r="I870" s="235" t="s">
        <v>1824</v>
      </c>
      <c r="J870" s="262">
        <v>0.45454545454545453</v>
      </c>
      <c r="K870" s="797" t="s">
        <v>2607</v>
      </c>
    </row>
    <row r="871" spans="1:11" s="122" customFormat="1" ht="26.4">
      <c r="A871" s="261" t="s">
        <v>5</v>
      </c>
      <c r="B871" s="794" t="s">
        <v>2431</v>
      </c>
      <c r="C871" s="693" t="s">
        <v>1832</v>
      </c>
      <c r="D871" s="235" t="s">
        <v>2438</v>
      </c>
      <c r="E871" s="232" t="s">
        <v>147</v>
      </c>
      <c r="F871" s="693" t="s">
        <v>1836</v>
      </c>
      <c r="G871" s="230" t="s">
        <v>12</v>
      </c>
      <c r="H871" s="794" t="s">
        <v>7</v>
      </c>
      <c r="I871" s="235" t="s">
        <v>1824</v>
      </c>
      <c r="J871" s="262">
        <v>5.7777777777777775E-2</v>
      </c>
      <c r="K871" s="797" t="s">
        <v>2607</v>
      </c>
    </row>
    <row r="872" spans="1:11" s="122" customFormat="1" ht="26.4">
      <c r="A872" s="261" t="s">
        <v>5</v>
      </c>
      <c r="B872" s="794" t="s">
        <v>2431</v>
      </c>
      <c r="C872" s="693" t="s">
        <v>1833</v>
      </c>
      <c r="D872" s="235" t="s">
        <v>2602</v>
      </c>
      <c r="E872" s="232" t="s">
        <v>147</v>
      </c>
      <c r="F872" s="693" t="s">
        <v>1836</v>
      </c>
      <c r="G872" s="230" t="s">
        <v>12</v>
      </c>
      <c r="H872" s="794" t="s">
        <v>7</v>
      </c>
      <c r="I872" s="235" t="s">
        <v>1824</v>
      </c>
      <c r="J872" s="262">
        <v>0.23076923076923075</v>
      </c>
      <c r="K872" s="797" t="s">
        <v>2607</v>
      </c>
    </row>
    <row r="873" spans="1:11" s="122" customFormat="1" ht="26.4">
      <c r="A873" s="261" t="s">
        <v>5</v>
      </c>
      <c r="B873" s="794" t="s">
        <v>2432</v>
      </c>
      <c r="C873" s="693" t="s">
        <v>1830</v>
      </c>
      <c r="D873" s="235" t="s">
        <v>2602</v>
      </c>
      <c r="E873" s="232" t="s">
        <v>147</v>
      </c>
      <c r="F873" s="693" t="s">
        <v>1836</v>
      </c>
      <c r="G873" s="230" t="s">
        <v>12</v>
      </c>
      <c r="H873" s="794" t="s">
        <v>7</v>
      </c>
      <c r="I873" s="235" t="s">
        <v>1824</v>
      </c>
      <c r="J873" s="262">
        <v>0.1875</v>
      </c>
      <c r="K873" s="797" t="s">
        <v>2609</v>
      </c>
    </row>
    <row r="874" spans="1:11" s="122" customFormat="1" ht="26.4">
      <c r="A874" s="261" t="s">
        <v>5</v>
      </c>
      <c r="B874" s="794" t="s">
        <v>2441</v>
      </c>
      <c r="C874" s="693" t="s">
        <v>43</v>
      </c>
      <c r="D874" s="235" t="s">
        <v>1834</v>
      </c>
      <c r="E874" s="232" t="s">
        <v>147</v>
      </c>
      <c r="F874" s="693" t="s">
        <v>1836</v>
      </c>
      <c r="G874" s="230" t="s">
        <v>12</v>
      </c>
      <c r="H874" s="794" t="s">
        <v>7</v>
      </c>
      <c r="I874" s="235" t="s">
        <v>1824</v>
      </c>
      <c r="J874" s="262">
        <v>4.9382716049382713E-2</v>
      </c>
      <c r="K874" s="797"/>
    </row>
    <row r="875" spans="1:11" s="122" customFormat="1" ht="26.4">
      <c r="A875" s="261" t="s">
        <v>5</v>
      </c>
      <c r="B875" s="794" t="s">
        <v>2441</v>
      </c>
      <c r="C875" s="693" t="s">
        <v>43</v>
      </c>
      <c r="D875" s="235" t="s">
        <v>15</v>
      </c>
      <c r="E875" s="232" t="s">
        <v>147</v>
      </c>
      <c r="F875" s="693" t="s">
        <v>1836</v>
      </c>
      <c r="G875" s="230" t="s">
        <v>12</v>
      </c>
      <c r="H875" s="794" t="s">
        <v>7</v>
      </c>
      <c r="I875" s="235" t="s">
        <v>1824</v>
      </c>
      <c r="J875" s="262">
        <v>6.7796610169491525E-2</v>
      </c>
      <c r="K875" s="797"/>
    </row>
    <row r="876" spans="1:11" s="122" customFormat="1" ht="26.4">
      <c r="A876" s="261" t="s">
        <v>5</v>
      </c>
      <c r="B876" s="794" t="s">
        <v>2441</v>
      </c>
      <c r="C876" s="693" t="s">
        <v>1825</v>
      </c>
      <c r="D876" s="235" t="s">
        <v>2604</v>
      </c>
      <c r="E876" s="232" t="s">
        <v>147</v>
      </c>
      <c r="F876" s="693" t="s">
        <v>1836</v>
      </c>
      <c r="G876" s="230" t="s">
        <v>12</v>
      </c>
      <c r="H876" s="794" t="s">
        <v>7</v>
      </c>
      <c r="I876" s="235" t="s">
        <v>1824</v>
      </c>
      <c r="J876" s="262">
        <v>5.0847457627118647E-2</v>
      </c>
      <c r="K876" s="797"/>
    </row>
    <row r="877" spans="1:11" s="122" customFormat="1" ht="26.4">
      <c r="A877" s="261" t="s">
        <v>5</v>
      </c>
      <c r="B877" s="794" t="s">
        <v>2441</v>
      </c>
      <c r="C877" s="693" t="s">
        <v>1825</v>
      </c>
      <c r="D877" s="235" t="s">
        <v>15</v>
      </c>
      <c r="E877" s="232" t="s">
        <v>147</v>
      </c>
      <c r="F877" s="693" t="s">
        <v>1836</v>
      </c>
      <c r="G877" s="230" t="s">
        <v>12</v>
      </c>
      <c r="H877" s="794" t="s">
        <v>7</v>
      </c>
      <c r="I877" s="235" t="s">
        <v>1824</v>
      </c>
      <c r="J877" s="262">
        <v>0.23076923076923075</v>
      </c>
      <c r="K877" s="797"/>
    </row>
    <row r="878" spans="1:11" s="122" customFormat="1" ht="26.4">
      <c r="A878" s="261" t="s">
        <v>5</v>
      </c>
      <c r="B878" s="794" t="s">
        <v>2441</v>
      </c>
      <c r="C878" s="693" t="s">
        <v>1828</v>
      </c>
      <c r="D878" s="235" t="s">
        <v>1834</v>
      </c>
      <c r="E878" s="232" t="s">
        <v>147</v>
      </c>
      <c r="F878" s="693" t="s">
        <v>1836</v>
      </c>
      <c r="G878" s="230" t="s">
        <v>12</v>
      </c>
      <c r="H878" s="794" t="s">
        <v>7</v>
      </c>
      <c r="I878" s="235" t="s">
        <v>1824</v>
      </c>
      <c r="J878" s="262">
        <v>0.17647058823529413</v>
      </c>
      <c r="K878" s="797"/>
    </row>
    <row r="879" spans="1:11" s="122" customFormat="1" ht="26.4">
      <c r="A879" s="261" t="s">
        <v>5</v>
      </c>
      <c r="B879" s="794" t="s">
        <v>2441</v>
      </c>
      <c r="C879" s="693" t="s">
        <v>1828</v>
      </c>
      <c r="D879" s="235" t="s">
        <v>15</v>
      </c>
      <c r="E879" s="232" t="s">
        <v>147</v>
      </c>
      <c r="F879" s="693" t="s">
        <v>1836</v>
      </c>
      <c r="G879" s="230" t="s">
        <v>12</v>
      </c>
      <c r="H879" s="794" t="s">
        <v>7</v>
      </c>
      <c r="I879" s="235" t="s">
        <v>1824</v>
      </c>
      <c r="J879" s="262">
        <v>0.11724137931034483</v>
      </c>
      <c r="K879" s="797"/>
    </row>
    <row r="880" spans="1:11" s="122" customFormat="1" ht="26.4">
      <c r="A880" s="261" t="s">
        <v>5</v>
      </c>
      <c r="B880" s="794" t="s">
        <v>2441</v>
      </c>
      <c r="C880" s="693" t="s">
        <v>1828</v>
      </c>
      <c r="D880" s="235" t="s">
        <v>2433</v>
      </c>
      <c r="E880" s="232" t="s">
        <v>147</v>
      </c>
      <c r="F880" s="693" t="s">
        <v>1836</v>
      </c>
      <c r="G880" s="230" t="s">
        <v>12</v>
      </c>
      <c r="H880" s="794" t="s">
        <v>7</v>
      </c>
      <c r="I880" s="235" t="s">
        <v>1824</v>
      </c>
      <c r="J880" s="262">
        <v>0.22758620689655173</v>
      </c>
      <c r="K880" s="797"/>
    </row>
    <row r="881" spans="1:11" s="122" customFormat="1" ht="26.4">
      <c r="A881" s="261" t="s">
        <v>5</v>
      </c>
      <c r="B881" s="794" t="s">
        <v>2441</v>
      </c>
      <c r="C881" s="693" t="s">
        <v>1828</v>
      </c>
      <c r="D881" s="235" t="s">
        <v>2434</v>
      </c>
      <c r="E881" s="232" t="s">
        <v>147</v>
      </c>
      <c r="F881" s="693" t="s">
        <v>1836</v>
      </c>
      <c r="G881" s="230" t="s">
        <v>12</v>
      </c>
      <c r="H881" s="794" t="s">
        <v>7</v>
      </c>
      <c r="I881" s="235" t="s">
        <v>1824</v>
      </c>
      <c r="J881" s="262">
        <v>0.21600000000000003</v>
      </c>
      <c r="K881" s="797"/>
    </row>
    <row r="882" spans="1:11" s="122" customFormat="1" ht="26.4">
      <c r="A882" s="261" t="s">
        <v>5</v>
      </c>
      <c r="B882" s="794" t="s">
        <v>2441</v>
      </c>
      <c r="C882" s="693" t="s">
        <v>1829</v>
      </c>
      <c r="D882" s="235" t="s">
        <v>1834</v>
      </c>
      <c r="E882" s="232" t="s">
        <v>147</v>
      </c>
      <c r="F882" s="693" t="s">
        <v>1836</v>
      </c>
      <c r="G882" s="230" t="s">
        <v>12</v>
      </c>
      <c r="H882" s="794" t="s">
        <v>7</v>
      </c>
      <c r="I882" s="235" t="s">
        <v>1824</v>
      </c>
      <c r="J882" s="262">
        <v>0.125</v>
      </c>
      <c r="K882" s="797"/>
    </row>
    <row r="883" spans="1:11" s="122" customFormat="1" ht="26.4">
      <c r="A883" s="261" t="s">
        <v>5</v>
      </c>
      <c r="B883" s="794" t="s">
        <v>2441</v>
      </c>
      <c r="C883" s="693" t="s">
        <v>1829</v>
      </c>
      <c r="D883" s="235" t="s">
        <v>2602</v>
      </c>
      <c r="E883" s="232" t="s">
        <v>147</v>
      </c>
      <c r="F883" s="693" t="s">
        <v>1836</v>
      </c>
      <c r="G883" s="230" t="s">
        <v>12</v>
      </c>
      <c r="H883" s="794" t="s">
        <v>7</v>
      </c>
      <c r="I883" s="235" t="s">
        <v>1824</v>
      </c>
      <c r="J883" s="262">
        <v>0.56000000000000005</v>
      </c>
      <c r="K883" s="797"/>
    </row>
    <row r="884" spans="1:11" s="122" customFormat="1" ht="26.4">
      <c r="A884" s="261" t="s">
        <v>5</v>
      </c>
      <c r="B884" s="794" t="s">
        <v>2441</v>
      </c>
      <c r="C884" s="693" t="s">
        <v>1830</v>
      </c>
      <c r="D884" s="235" t="s">
        <v>2604</v>
      </c>
      <c r="E884" s="232" t="s">
        <v>147</v>
      </c>
      <c r="F884" s="693" t="s">
        <v>1836</v>
      </c>
      <c r="G884" s="230" t="s">
        <v>12</v>
      </c>
      <c r="H884" s="794" t="s">
        <v>7</v>
      </c>
      <c r="I884" s="235" t="s">
        <v>1824</v>
      </c>
      <c r="J884" s="262">
        <v>7.4999999999999997E-2</v>
      </c>
      <c r="K884" s="797"/>
    </row>
    <row r="885" spans="1:11" s="122" customFormat="1" ht="26.4">
      <c r="A885" s="261" t="s">
        <v>5</v>
      </c>
      <c r="B885" s="794" t="s">
        <v>2441</v>
      </c>
      <c r="C885" s="693" t="s">
        <v>1830</v>
      </c>
      <c r="D885" s="235" t="s">
        <v>2602</v>
      </c>
      <c r="E885" s="232" t="s">
        <v>147</v>
      </c>
      <c r="F885" s="693" t="s">
        <v>1836</v>
      </c>
      <c r="G885" s="230" t="s">
        <v>12</v>
      </c>
      <c r="H885" s="794" t="s">
        <v>7</v>
      </c>
      <c r="I885" s="235" t="s">
        <v>1824</v>
      </c>
      <c r="J885" s="262">
        <v>0.19354838709677419</v>
      </c>
      <c r="K885" s="797" t="s">
        <v>2605</v>
      </c>
    </row>
    <row r="886" spans="1:11" s="122" customFormat="1" ht="26.4">
      <c r="A886" s="261" t="s">
        <v>5</v>
      </c>
      <c r="B886" s="794" t="s">
        <v>2441</v>
      </c>
      <c r="C886" s="695" t="s">
        <v>1830</v>
      </c>
      <c r="D886" s="235" t="s">
        <v>2602</v>
      </c>
      <c r="E886" s="232" t="s">
        <v>147</v>
      </c>
      <c r="F886" s="693" t="s">
        <v>1836</v>
      </c>
      <c r="G886" s="230" t="s">
        <v>12</v>
      </c>
      <c r="H886" s="794" t="s">
        <v>7</v>
      </c>
      <c r="I886" s="235" t="s">
        <v>1824</v>
      </c>
      <c r="J886" s="262">
        <v>0.2</v>
      </c>
      <c r="K886" s="797"/>
    </row>
    <row r="887" spans="1:11" s="122" customFormat="1" ht="26.4">
      <c r="A887" s="261" t="s">
        <v>5</v>
      </c>
      <c r="B887" s="794" t="s">
        <v>2441</v>
      </c>
      <c r="C887" s="695" t="s">
        <v>1830</v>
      </c>
      <c r="D887" s="235" t="s">
        <v>2436</v>
      </c>
      <c r="E887" s="232" t="s">
        <v>147</v>
      </c>
      <c r="F887" s="693" t="s">
        <v>1836</v>
      </c>
      <c r="G887" s="230" t="s">
        <v>12</v>
      </c>
      <c r="H887" s="794" t="s">
        <v>7</v>
      </c>
      <c r="I887" s="235" t="s">
        <v>1824</v>
      </c>
      <c r="J887" s="262">
        <v>0.25</v>
      </c>
      <c r="K887" s="797" t="s">
        <v>2605</v>
      </c>
    </row>
    <row r="888" spans="1:11" s="122" customFormat="1" ht="26.4">
      <c r="A888" s="261" t="s">
        <v>5</v>
      </c>
      <c r="B888" s="794" t="s">
        <v>2441</v>
      </c>
      <c r="C888" s="693" t="s">
        <v>1832</v>
      </c>
      <c r="D888" s="235" t="s">
        <v>1835</v>
      </c>
      <c r="E888" s="232" t="s">
        <v>147</v>
      </c>
      <c r="F888" s="693" t="s">
        <v>1836</v>
      </c>
      <c r="G888" s="230" t="s">
        <v>12</v>
      </c>
      <c r="H888" s="794" t="s">
        <v>7</v>
      </c>
      <c r="I888" s="235" t="s">
        <v>1824</v>
      </c>
      <c r="J888" s="262">
        <v>4.9504950495049507E-2</v>
      </c>
      <c r="K888" s="797"/>
    </row>
    <row r="889" spans="1:11" s="122" customFormat="1" ht="26.4">
      <c r="A889" s="261" t="s">
        <v>5</v>
      </c>
      <c r="B889" s="794" t="s">
        <v>2441</v>
      </c>
      <c r="C889" s="693" t="s">
        <v>1832</v>
      </c>
      <c r="D889" s="235" t="s">
        <v>1834</v>
      </c>
      <c r="E889" s="232" t="s">
        <v>147</v>
      </c>
      <c r="F889" s="693" t="s">
        <v>1836</v>
      </c>
      <c r="G889" s="230" t="s">
        <v>12</v>
      </c>
      <c r="H889" s="794" t="s">
        <v>7</v>
      </c>
      <c r="I889" s="235" t="s">
        <v>1824</v>
      </c>
      <c r="J889" s="262">
        <v>4.6004842615012108E-2</v>
      </c>
      <c r="K889" s="797"/>
    </row>
    <row r="890" spans="1:11" s="122" customFormat="1" ht="26.4">
      <c r="A890" s="261" t="s">
        <v>5</v>
      </c>
      <c r="B890" s="794" t="s">
        <v>2441</v>
      </c>
      <c r="C890" s="693" t="s">
        <v>1832</v>
      </c>
      <c r="D890" s="235" t="s">
        <v>15</v>
      </c>
      <c r="E890" s="232" t="s">
        <v>147</v>
      </c>
      <c r="F890" s="693" t="s">
        <v>1836</v>
      </c>
      <c r="G890" s="230" t="s">
        <v>12</v>
      </c>
      <c r="H890" s="794" t="s">
        <v>7</v>
      </c>
      <c r="I890" s="235" t="s">
        <v>1824</v>
      </c>
      <c r="J890" s="262">
        <v>0.23076923076923075</v>
      </c>
      <c r="K890" s="797"/>
    </row>
    <row r="891" spans="1:11" s="122" customFormat="1" ht="26.4">
      <c r="A891" s="261" t="s">
        <v>5</v>
      </c>
      <c r="B891" s="794" t="s">
        <v>2441</v>
      </c>
      <c r="C891" s="693" t="s">
        <v>1833</v>
      </c>
      <c r="D891" s="235" t="s">
        <v>1834</v>
      </c>
      <c r="E891" s="232" t="s">
        <v>147</v>
      </c>
      <c r="F891" s="693" t="s">
        <v>1836</v>
      </c>
      <c r="G891" s="230" t="s">
        <v>12</v>
      </c>
      <c r="H891" s="794" t="s">
        <v>7</v>
      </c>
      <c r="I891" s="235" t="s">
        <v>1824</v>
      </c>
      <c r="J891" s="262">
        <v>0.1875</v>
      </c>
      <c r="K891" s="797"/>
    </row>
    <row r="892" spans="1:11" s="122" customFormat="1" ht="26.4">
      <c r="A892" s="261" t="s">
        <v>5</v>
      </c>
      <c r="B892" s="794" t="s">
        <v>2441</v>
      </c>
      <c r="C892" s="693" t="s">
        <v>1833</v>
      </c>
      <c r="D892" s="235" t="s">
        <v>15</v>
      </c>
      <c r="E892" s="232" t="s">
        <v>147</v>
      </c>
      <c r="F892" s="693" t="s">
        <v>1836</v>
      </c>
      <c r="G892" s="230" t="s">
        <v>12</v>
      </c>
      <c r="H892" s="794" t="s">
        <v>7</v>
      </c>
      <c r="I892" s="235" t="s">
        <v>1824</v>
      </c>
      <c r="J892" s="262">
        <v>0.11267605633802819</v>
      </c>
      <c r="K892" s="797"/>
    </row>
    <row r="893" spans="1:11" s="122" customFormat="1" ht="26.4">
      <c r="A893" s="261" t="s">
        <v>5</v>
      </c>
      <c r="B893" s="794" t="s">
        <v>2441</v>
      </c>
      <c r="C893" s="693" t="s">
        <v>1833</v>
      </c>
      <c r="D893" s="235" t="s">
        <v>2433</v>
      </c>
      <c r="E893" s="232" t="s">
        <v>147</v>
      </c>
      <c r="F893" s="693" t="s">
        <v>1836</v>
      </c>
      <c r="G893" s="230" t="s">
        <v>12</v>
      </c>
      <c r="H893" s="794" t="s">
        <v>7</v>
      </c>
      <c r="I893" s="235" t="s">
        <v>1824</v>
      </c>
      <c r="J893" s="262">
        <v>0.16455696202531644</v>
      </c>
      <c r="K893" s="797"/>
    </row>
    <row r="894" spans="1:11" s="122" customFormat="1" ht="26.4">
      <c r="A894" s="261" t="s">
        <v>5</v>
      </c>
      <c r="B894" s="794" t="s">
        <v>2441</v>
      </c>
      <c r="C894" s="693" t="s">
        <v>1833</v>
      </c>
      <c r="D894" s="235" t="s">
        <v>2435</v>
      </c>
      <c r="E894" s="232" t="s">
        <v>147</v>
      </c>
      <c r="F894" s="693" t="s">
        <v>1836</v>
      </c>
      <c r="G894" s="230" t="s">
        <v>12</v>
      </c>
      <c r="H894" s="794" t="s">
        <v>7</v>
      </c>
      <c r="I894" s="235" t="s">
        <v>1824</v>
      </c>
      <c r="J894" s="262">
        <v>0.79166666666666652</v>
      </c>
      <c r="K894" s="797"/>
    </row>
    <row r="895" spans="1:11" s="122" customFormat="1" ht="26.4">
      <c r="A895" s="261" t="s">
        <v>5</v>
      </c>
      <c r="B895" s="794" t="s">
        <v>2442</v>
      </c>
      <c r="C895" s="693" t="s">
        <v>1828</v>
      </c>
      <c r="D895" s="235" t="s">
        <v>2434</v>
      </c>
      <c r="E895" s="232" t="s">
        <v>147</v>
      </c>
      <c r="F895" s="693" t="s">
        <v>1836</v>
      </c>
      <c r="G895" s="230" t="s">
        <v>12</v>
      </c>
      <c r="H895" s="794" t="s">
        <v>7</v>
      </c>
      <c r="I895" s="235" t="s">
        <v>1824</v>
      </c>
      <c r="J895" s="262">
        <v>0.78947368421052633</v>
      </c>
      <c r="K895" s="797"/>
    </row>
    <row r="896" spans="1:11" s="122" customFormat="1" ht="26.4">
      <c r="A896" s="261" t="s">
        <v>5</v>
      </c>
      <c r="B896" s="794" t="s">
        <v>2442</v>
      </c>
      <c r="C896" s="693" t="s">
        <v>1828</v>
      </c>
      <c r="D896" s="235" t="s">
        <v>2430</v>
      </c>
      <c r="E896" s="232" t="s">
        <v>147</v>
      </c>
      <c r="F896" s="693" t="s">
        <v>1836</v>
      </c>
      <c r="G896" s="230" t="s">
        <v>12</v>
      </c>
      <c r="H896" s="794" t="s">
        <v>7</v>
      </c>
      <c r="I896" s="235" t="s">
        <v>1824</v>
      </c>
      <c r="J896" s="262">
        <v>0.78125</v>
      </c>
      <c r="K896" s="797"/>
    </row>
    <row r="897" spans="1:11" s="122" customFormat="1" ht="26.4">
      <c r="A897" s="261" t="s">
        <v>5</v>
      </c>
      <c r="B897" s="794" t="s">
        <v>2442</v>
      </c>
      <c r="C897" s="693" t="s">
        <v>1830</v>
      </c>
      <c r="D897" s="235" t="s">
        <v>2435</v>
      </c>
      <c r="E897" s="232" t="s">
        <v>147</v>
      </c>
      <c r="F897" s="693" t="s">
        <v>1836</v>
      </c>
      <c r="G897" s="230" t="s">
        <v>12</v>
      </c>
      <c r="H897" s="794" t="s">
        <v>7</v>
      </c>
      <c r="I897" s="235" t="s">
        <v>1824</v>
      </c>
      <c r="J897" s="262">
        <v>0.78125</v>
      </c>
      <c r="K897" s="797" t="s">
        <v>2605</v>
      </c>
    </row>
    <row r="898" spans="1:11" s="122" customFormat="1" ht="26.4">
      <c r="A898" s="261" t="s">
        <v>5</v>
      </c>
      <c r="B898" s="794" t="s">
        <v>2442</v>
      </c>
      <c r="C898" s="693" t="s">
        <v>1830</v>
      </c>
      <c r="D898" s="235" t="s">
        <v>2435</v>
      </c>
      <c r="E898" s="232" t="s">
        <v>147</v>
      </c>
      <c r="F898" s="693" t="s">
        <v>1836</v>
      </c>
      <c r="G898" s="230" t="s">
        <v>12</v>
      </c>
      <c r="H898" s="794" t="s">
        <v>7</v>
      </c>
      <c r="I898" s="235" t="s">
        <v>1824</v>
      </c>
      <c r="J898" s="262">
        <v>0.76470588235294112</v>
      </c>
      <c r="K898" s="797"/>
    </row>
    <row r="899" spans="1:11" s="122" customFormat="1" ht="26.4">
      <c r="A899" s="261" t="s">
        <v>5</v>
      </c>
      <c r="B899" s="794" t="s">
        <v>2442</v>
      </c>
      <c r="C899" s="693" t="s">
        <v>1830</v>
      </c>
      <c r="D899" s="235" t="s">
        <v>2430</v>
      </c>
      <c r="E899" s="232" t="s">
        <v>147</v>
      </c>
      <c r="F899" s="693" t="s">
        <v>1836</v>
      </c>
      <c r="G899" s="230" t="s">
        <v>12</v>
      </c>
      <c r="H899" s="794" t="s">
        <v>7</v>
      </c>
      <c r="I899" s="235" t="s">
        <v>1824</v>
      </c>
      <c r="J899" s="262">
        <v>0.7777777777777779</v>
      </c>
      <c r="K899" s="797" t="s">
        <v>2605</v>
      </c>
    </row>
    <row r="900" spans="1:11" s="122" customFormat="1" ht="26.4">
      <c r="A900" s="261" t="s">
        <v>5</v>
      </c>
      <c r="B900" s="794" t="s">
        <v>2442</v>
      </c>
      <c r="C900" s="693" t="s">
        <v>1833</v>
      </c>
      <c r="D900" s="235" t="s">
        <v>2430</v>
      </c>
      <c r="E900" s="232" t="s">
        <v>147</v>
      </c>
      <c r="F900" s="693" t="s">
        <v>1836</v>
      </c>
      <c r="G900" s="230" t="s">
        <v>12</v>
      </c>
      <c r="H900" s="794" t="s">
        <v>7</v>
      </c>
      <c r="I900" s="235" t="s">
        <v>1824</v>
      </c>
      <c r="J900" s="262">
        <v>0.7777777777777779</v>
      </c>
      <c r="K900" s="797"/>
    </row>
    <row r="901" spans="1:11" s="122" customFormat="1" ht="26.4">
      <c r="A901" s="261" t="s">
        <v>5</v>
      </c>
      <c r="B901" s="794" t="s">
        <v>2429</v>
      </c>
      <c r="C901" s="693" t="s">
        <v>43</v>
      </c>
      <c r="D901" s="235" t="s">
        <v>2440</v>
      </c>
      <c r="E901" s="232" t="s">
        <v>147</v>
      </c>
      <c r="F901" s="693" t="s">
        <v>1847</v>
      </c>
      <c r="G901" s="230" t="s">
        <v>12</v>
      </c>
      <c r="H901" s="794" t="s">
        <v>7</v>
      </c>
      <c r="I901" s="235" t="s">
        <v>1824</v>
      </c>
      <c r="J901" s="262">
        <v>7.407407407407407E-2</v>
      </c>
      <c r="K901" s="797"/>
    </row>
    <row r="902" spans="1:11" s="122" customFormat="1" ht="26.4">
      <c r="A902" s="261" t="s">
        <v>5</v>
      </c>
      <c r="B902" s="794" t="s">
        <v>2429</v>
      </c>
      <c r="C902" s="693" t="s">
        <v>43</v>
      </c>
      <c r="D902" s="235" t="s">
        <v>15</v>
      </c>
      <c r="E902" s="232" t="s">
        <v>147</v>
      </c>
      <c r="F902" s="693" t="s">
        <v>1847</v>
      </c>
      <c r="G902" s="230" t="s">
        <v>12</v>
      </c>
      <c r="H902" s="794" t="s">
        <v>7</v>
      </c>
      <c r="I902" s="235" t="s">
        <v>1824</v>
      </c>
      <c r="J902" s="262">
        <v>0.14093959731543623</v>
      </c>
      <c r="K902" s="797"/>
    </row>
    <row r="903" spans="1:11" s="122" customFormat="1" ht="26.4">
      <c r="A903" s="261" t="s">
        <v>5</v>
      </c>
      <c r="B903" s="794" t="s">
        <v>2429</v>
      </c>
      <c r="C903" s="693" t="s">
        <v>43</v>
      </c>
      <c r="D903" s="235" t="s">
        <v>2436</v>
      </c>
      <c r="E903" s="232" t="s">
        <v>147</v>
      </c>
      <c r="F903" s="693" t="s">
        <v>1847</v>
      </c>
      <c r="G903" s="230" t="s">
        <v>12</v>
      </c>
      <c r="H903" s="794" t="s">
        <v>7</v>
      </c>
      <c r="I903" s="235" t="s">
        <v>1824</v>
      </c>
      <c r="J903" s="262">
        <v>0.35714285714285715</v>
      </c>
      <c r="K903" s="797"/>
    </row>
    <row r="904" spans="1:11" s="122" customFormat="1" ht="26.4">
      <c r="A904" s="261" t="s">
        <v>5</v>
      </c>
      <c r="B904" s="794" t="s">
        <v>2429</v>
      </c>
      <c r="C904" s="693" t="s">
        <v>1825</v>
      </c>
      <c r="D904" s="235" t="s">
        <v>2437</v>
      </c>
      <c r="E904" s="232" t="s">
        <v>147</v>
      </c>
      <c r="F904" s="693" t="s">
        <v>1847</v>
      </c>
      <c r="G904" s="230" t="s">
        <v>12</v>
      </c>
      <c r="H904" s="794" t="s">
        <v>7</v>
      </c>
      <c r="I904" s="235" t="s">
        <v>1824</v>
      </c>
      <c r="J904" s="262">
        <v>4.6341463414634146E-2</v>
      </c>
      <c r="K904" s="797"/>
    </row>
    <row r="905" spans="1:11" s="122" customFormat="1" ht="26.4">
      <c r="A905" s="261" t="s">
        <v>5</v>
      </c>
      <c r="B905" s="794" t="s">
        <v>2429</v>
      </c>
      <c r="C905" s="693" t="s">
        <v>1825</v>
      </c>
      <c r="D905" s="235" t="s">
        <v>2439</v>
      </c>
      <c r="E905" s="232" t="s">
        <v>147</v>
      </c>
      <c r="F905" s="693" t="s">
        <v>1847</v>
      </c>
      <c r="G905" s="230" t="s">
        <v>12</v>
      </c>
      <c r="H905" s="794" t="s">
        <v>7</v>
      </c>
      <c r="I905" s="235" t="s">
        <v>1824</v>
      </c>
      <c r="J905" s="262">
        <v>0.33333333333333326</v>
      </c>
      <c r="K905" s="797"/>
    </row>
    <row r="906" spans="1:11" s="122" customFormat="1" ht="26.4">
      <c r="A906" s="261" t="s">
        <v>5</v>
      </c>
      <c r="B906" s="794" t="s">
        <v>2429</v>
      </c>
      <c r="C906" s="693" t="s">
        <v>1825</v>
      </c>
      <c r="D906" s="235" t="s">
        <v>15</v>
      </c>
      <c r="E906" s="232" t="s">
        <v>147</v>
      </c>
      <c r="F906" s="693" t="s">
        <v>1847</v>
      </c>
      <c r="G906" s="230" t="s">
        <v>12</v>
      </c>
      <c r="H906" s="794" t="s">
        <v>7</v>
      </c>
      <c r="I906" s="235" t="s">
        <v>1824</v>
      </c>
      <c r="J906" s="262">
        <v>0.11363636363636363</v>
      </c>
      <c r="K906" s="797"/>
    </row>
    <row r="907" spans="1:11" s="122" customFormat="1" ht="26.4">
      <c r="A907" s="261" t="s">
        <v>5</v>
      </c>
      <c r="B907" s="794" t="s">
        <v>2429</v>
      </c>
      <c r="C907" s="693" t="s">
        <v>1828</v>
      </c>
      <c r="D907" s="235" t="s">
        <v>15</v>
      </c>
      <c r="E907" s="232" t="s">
        <v>147</v>
      </c>
      <c r="F907" s="693" t="s">
        <v>1847</v>
      </c>
      <c r="G907" s="230" t="s">
        <v>12</v>
      </c>
      <c r="H907" s="794" t="s">
        <v>7</v>
      </c>
      <c r="I907" s="235" t="s">
        <v>1824</v>
      </c>
      <c r="J907" s="262">
        <v>0.14545454545454545</v>
      </c>
      <c r="K907" s="797"/>
    </row>
    <row r="908" spans="1:11" s="122" customFormat="1" ht="26.4">
      <c r="A908" s="261" t="s">
        <v>5</v>
      </c>
      <c r="B908" s="794" t="s">
        <v>2429</v>
      </c>
      <c r="C908" s="693" t="s">
        <v>1828</v>
      </c>
      <c r="D908" s="235" t="s">
        <v>2433</v>
      </c>
      <c r="E908" s="232" t="s">
        <v>147</v>
      </c>
      <c r="F908" s="693" t="s">
        <v>1847</v>
      </c>
      <c r="G908" s="230" t="s">
        <v>12</v>
      </c>
      <c r="H908" s="794" t="s">
        <v>7</v>
      </c>
      <c r="I908" s="235" t="s">
        <v>1824</v>
      </c>
      <c r="J908" s="262">
        <v>0.26027397260273971</v>
      </c>
      <c r="K908" s="797"/>
    </row>
    <row r="909" spans="1:11" s="122" customFormat="1" ht="26.4">
      <c r="A909" s="261" t="s">
        <v>5</v>
      </c>
      <c r="B909" s="794" t="s">
        <v>2429</v>
      </c>
      <c r="C909" s="693" t="s">
        <v>1828</v>
      </c>
      <c r="D909" s="235" t="s">
        <v>2434</v>
      </c>
      <c r="E909" s="232" t="s">
        <v>147</v>
      </c>
      <c r="F909" s="693" t="s">
        <v>1847</v>
      </c>
      <c r="G909" s="230" t="s">
        <v>12</v>
      </c>
      <c r="H909" s="794" t="s">
        <v>7</v>
      </c>
      <c r="I909" s="235" t="s">
        <v>1824</v>
      </c>
      <c r="J909" s="262">
        <v>0.47959183673469385</v>
      </c>
      <c r="K909" s="797"/>
    </row>
    <row r="910" spans="1:11" s="122" customFormat="1" ht="26.4">
      <c r="A910" s="261" t="s">
        <v>5</v>
      </c>
      <c r="B910" s="794" t="s">
        <v>2429</v>
      </c>
      <c r="C910" s="693" t="s">
        <v>1828</v>
      </c>
      <c r="D910" s="235" t="s">
        <v>2430</v>
      </c>
      <c r="E910" s="232" t="s">
        <v>147</v>
      </c>
      <c r="F910" s="693" t="s">
        <v>1847</v>
      </c>
      <c r="G910" s="230" t="s">
        <v>12</v>
      </c>
      <c r="H910" s="794" t="s">
        <v>7</v>
      </c>
      <c r="I910" s="235" t="s">
        <v>1824</v>
      </c>
      <c r="J910" s="262">
        <v>0.7857142857142857</v>
      </c>
      <c r="K910" s="797"/>
    </row>
    <row r="911" spans="1:11" s="122" customFormat="1" ht="26.4">
      <c r="A911" s="261" t="s">
        <v>5</v>
      </c>
      <c r="B911" s="795" t="s">
        <v>2429</v>
      </c>
      <c r="C911" s="693" t="s">
        <v>1829</v>
      </c>
      <c r="D911" s="235" t="s">
        <v>2439</v>
      </c>
      <c r="E911" s="232" t="s">
        <v>147</v>
      </c>
      <c r="F911" s="693" t="s">
        <v>1847</v>
      </c>
      <c r="G911" s="230" t="s">
        <v>12</v>
      </c>
      <c r="H911" s="794" t="s">
        <v>7</v>
      </c>
      <c r="I911" s="235" t="s">
        <v>1824</v>
      </c>
      <c r="J911" s="262">
        <v>0.08</v>
      </c>
      <c r="K911" s="797"/>
    </row>
    <row r="912" spans="1:11" s="122" customFormat="1" ht="26.4">
      <c r="A912" s="261" t="s">
        <v>5</v>
      </c>
      <c r="B912" s="794" t="s">
        <v>2429</v>
      </c>
      <c r="C912" s="693" t="s">
        <v>1829</v>
      </c>
      <c r="D912" s="235" t="s">
        <v>15</v>
      </c>
      <c r="E912" s="232" t="s">
        <v>147</v>
      </c>
      <c r="F912" s="693" t="s">
        <v>1847</v>
      </c>
      <c r="G912" s="230" t="s">
        <v>12</v>
      </c>
      <c r="H912" s="794" t="s">
        <v>7</v>
      </c>
      <c r="I912" s="235" t="s">
        <v>1824</v>
      </c>
      <c r="J912" s="262">
        <v>0.12727272727272726</v>
      </c>
      <c r="K912" s="797"/>
    </row>
    <row r="913" spans="1:11" s="122" customFormat="1" ht="26.4">
      <c r="A913" s="261" t="s">
        <v>5</v>
      </c>
      <c r="B913" s="795" t="s">
        <v>2429</v>
      </c>
      <c r="C913" s="693" t="s">
        <v>1830</v>
      </c>
      <c r="D913" s="235" t="s">
        <v>2440</v>
      </c>
      <c r="E913" s="232" t="s">
        <v>147</v>
      </c>
      <c r="F913" s="693" t="s">
        <v>1847</v>
      </c>
      <c r="G913" s="230" t="s">
        <v>12</v>
      </c>
      <c r="H913" s="794" t="s">
        <v>7</v>
      </c>
      <c r="I913" s="235" t="s">
        <v>1824</v>
      </c>
      <c r="J913" s="262">
        <v>8.8235294117647065E-2</v>
      </c>
      <c r="K913" s="797"/>
    </row>
    <row r="914" spans="1:11" s="122" customFormat="1" ht="26.4">
      <c r="A914" s="261" t="s">
        <v>5</v>
      </c>
      <c r="B914" s="795" t="s">
        <v>2429</v>
      </c>
      <c r="C914" s="693" t="s">
        <v>1830</v>
      </c>
      <c r="D914" s="235" t="s">
        <v>15</v>
      </c>
      <c r="E914" s="232" t="s">
        <v>147</v>
      </c>
      <c r="F914" s="693" t="s">
        <v>1847</v>
      </c>
      <c r="G914" s="230" t="s">
        <v>12</v>
      </c>
      <c r="H914" s="794" t="s">
        <v>7</v>
      </c>
      <c r="I914" s="235" t="s">
        <v>1824</v>
      </c>
      <c r="J914" s="262">
        <v>0.16666666666666663</v>
      </c>
      <c r="K914" s="797"/>
    </row>
    <row r="915" spans="1:11" s="122" customFormat="1" ht="26.4">
      <c r="A915" s="261" t="s">
        <v>5</v>
      </c>
      <c r="B915" s="794" t="s">
        <v>2429</v>
      </c>
      <c r="C915" s="693" t="s">
        <v>1830</v>
      </c>
      <c r="D915" s="235" t="s">
        <v>2433</v>
      </c>
      <c r="E915" s="232" t="s">
        <v>147</v>
      </c>
      <c r="F915" s="693" t="s">
        <v>1847</v>
      </c>
      <c r="G915" s="230" t="s">
        <v>12</v>
      </c>
      <c r="H915" s="794" t="s">
        <v>7</v>
      </c>
      <c r="I915" s="235" t="s">
        <v>1824</v>
      </c>
      <c r="J915" s="262">
        <v>0.2857142857142857</v>
      </c>
      <c r="K915" s="797"/>
    </row>
    <row r="916" spans="1:11" s="122" customFormat="1" ht="26.4">
      <c r="A916" s="261" t="s">
        <v>5</v>
      </c>
      <c r="B916" s="795" t="s">
        <v>2429</v>
      </c>
      <c r="C916" s="693" t="s">
        <v>1830</v>
      </c>
      <c r="D916" s="235" t="s">
        <v>2435</v>
      </c>
      <c r="E916" s="232" t="s">
        <v>147</v>
      </c>
      <c r="F916" s="693" t="s">
        <v>1847</v>
      </c>
      <c r="G916" s="230" t="s">
        <v>12</v>
      </c>
      <c r="H916" s="794" t="s">
        <v>7</v>
      </c>
      <c r="I916" s="235" t="s">
        <v>1824</v>
      </c>
      <c r="J916" s="262">
        <v>0.55882352941176472</v>
      </c>
      <c r="K916" s="797" t="s">
        <v>2605</v>
      </c>
    </row>
    <row r="917" spans="1:11" s="122" customFormat="1" ht="26.4">
      <c r="A917" s="261" t="s">
        <v>5</v>
      </c>
      <c r="B917" s="795" t="s">
        <v>2429</v>
      </c>
      <c r="C917" s="693" t="s">
        <v>1830</v>
      </c>
      <c r="D917" s="235" t="s">
        <v>2434</v>
      </c>
      <c r="E917" s="232" t="s">
        <v>147</v>
      </c>
      <c r="F917" s="693" t="s">
        <v>1847</v>
      </c>
      <c r="G917" s="230" t="s">
        <v>12</v>
      </c>
      <c r="H917" s="794" t="s">
        <v>7</v>
      </c>
      <c r="I917" s="235" t="s">
        <v>1824</v>
      </c>
      <c r="J917" s="262">
        <v>0.40625</v>
      </c>
      <c r="K917" s="797"/>
    </row>
    <row r="918" spans="1:11" s="122" customFormat="1" ht="26.4">
      <c r="A918" s="261" t="s">
        <v>5</v>
      </c>
      <c r="B918" s="794" t="s">
        <v>2429</v>
      </c>
      <c r="C918" s="693" t="s">
        <v>1831</v>
      </c>
      <c r="D918" s="235" t="s">
        <v>2435</v>
      </c>
      <c r="E918" s="232" t="s">
        <v>147</v>
      </c>
      <c r="F918" s="693" t="s">
        <v>1847</v>
      </c>
      <c r="G918" s="230" t="s">
        <v>12</v>
      </c>
      <c r="H918" s="794" t="s">
        <v>7</v>
      </c>
      <c r="I918" s="235" t="s">
        <v>1824</v>
      </c>
      <c r="J918" s="262">
        <v>0.71186440677966101</v>
      </c>
      <c r="K918" s="797"/>
    </row>
    <row r="919" spans="1:11" s="122" customFormat="1" ht="26.4">
      <c r="A919" s="261" t="s">
        <v>5</v>
      </c>
      <c r="B919" s="795" t="s">
        <v>2429</v>
      </c>
      <c r="C919" s="693" t="s">
        <v>1832</v>
      </c>
      <c r="D919" s="235" t="s">
        <v>2437</v>
      </c>
      <c r="E919" s="232" t="s">
        <v>147</v>
      </c>
      <c r="F919" s="693" t="s">
        <v>1847</v>
      </c>
      <c r="G919" s="230" t="s">
        <v>12</v>
      </c>
      <c r="H919" s="794" t="s">
        <v>7</v>
      </c>
      <c r="I919" s="235" t="s">
        <v>1824</v>
      </c>
      <c r="J919" s="262">
        <v>4.5148895292987511E-2</v>
      </c>
      <c r="K919" s="797"/>
    </row>
    <row r="920" spans="1:11" s="122" customFormat="1" ht="26.4">
      <c r="A920" s="261" t="s">
        <v>5</v>
      </c>
      <c r="B920" s="794" t="s">
        <v>2429</v>
      </c>
      <c r="C920" s="693" t="s">
        <v>1832</v>
      </c>
      <c r="D920" s="235" t="s">
        <v>2439</v>
      </c>
      <c r="E920" s="232" t="s">
        <v>147</v>
      </c>
      <c r="F920" s="693" t="s">
        <v>1847</v>
      </c>
      <c r="G920" s="230" t="s">
        <v>12</v>
      </c>
      <c r="H920" s="794" t="s">
        <v>7</v>
      </c>
      <c r="I920" s="235" t="s">
        <v>1824</v>
      </c>
      <c r="J920" s="262">
        <v>0.1176470588235294</v>
      </c>
      <c r="K920" s="797"/>
    </row>
    <row r="921" spans="1:11" s="122" customFormat="1" ht="26.4">
      <c r="A921" s="261" t="s">
        <v>5</v>
      </c>
      <c r="B921" s="794" t="s">
        <v>2429</v>
      </c>
      <c r="C921" s="693" t="s">
        <v>1832</v>
      </c>
      <c r="D921" s="235" t="s">
        <v>15</v>
      </c>
      <c r="E921" s="232" t="s">
        <v>147</v>
      </c>
      <c r="F921" s="693" t="s">
        <v>1847</v>
      </c>
      <c r="G921" s="230" t="s">
        <v>12</v>
      </c>
      <c r="H921" s="794" t="s">
        <v>7</v>
      </c>
      <c r="I921" s="235" t="s">
        <v>1824</v>
      </c>
      <c r="J921" s="262">
        <v>0.1875</v>
      </c>
      <c r="K921" s="797"/>
    </row>
    <row r="922" spans="1:11" s="122" customFormat="1" ht="26.4">
      <c r="A922" s="261" t="s">
        <v>5</v>
      </c>
      <c r="B922" s="794" t="s">
        <v>2429</v>
      </c>
      <c r="C922" s="693" t="s">
        <v>1833</v>
      </c>
      <c r="D922" s="235" t="s">
        <v>2440</v>
      </c>
      <c r="E922" s="232" t="s">
        <v>147</v>
      </c>
      <c r="F922" s="693" t="s">
        <v>1847</v>
      </c>
      <c r="G922" s="230" t="s">
        <v>12</v>
      </c>
      <c r="H922" s="794" t="s">
        <v>7</v>
      </c>
      <c r="I922" s="235" t="s">
        <v>1824</v>
      </c>
      <c r="J922" s="262">
        <v>0.27777777777777779</v>
      </c>
      <c r="K922" s="797"/>
    </row>
    <row r="923" spans="1:11" s="122" customFormat="1" ht="26.4">
      <c r="A923" s="261" t="s">
        <v>5</v>
      </c>
      <c r="B923" s="795" t="s">
        <v>2429</v>
      </c>
      <c r="C923" s="693" t="s">
        <v>1833</v>
      </c>
      <c r="D923" s="235" t="s">
        <v>15</v>
      </c>
      <c r="E923" s="232" t="s">
        <v>147</v>
      </c>
      <c r="F923" s="693" t="s">
        <v>1847</v>
      </c>
      <c r="G923" s="230" t="s">
        <v>12</v>
      </c>
      <c r="H923" s="794" t="s">
        <v>7</v>
      </c>
      <c r="I923" s="235" t="s">
        <v>1824</v>
      </c>
      <c r="J923" s="262">
        <v>0.11578947368421053</v>
      </c>
      <c r="K923" s="797"/>
    </row>
    <row r="924" spans="1:11" s="122" customFormat="1" ht="26.4">
      <c r="A924" s="261" t="s">
        <v>5</v>
      </c>
      <c r="B924" s="794" t="s">
        <v>2429</v>
      </c>
      <c r="C924" s="693" t="s">
        <v>1833</v>
      </c>
      <c r="D924" s="235" t="s">
        <v>2433</v>
      </c>
      <c r="E924" s="232" t="s">
        <v>147</v>
      </c>
      <c r="F924" s="693" t="s">
        <v>1847</v>
      </c>
      <c r="G924" s="230" t="s">
        <v>12</v>
      </c>
      <c r="H924" s="794" t="s">
        <v>7</v>
      </c>
      <c r="I924" s="235" t="s">
        <v>1824</v>
      </c>
      <c r="J924" s="262">
        <v>0.20618556701030927</v>
      </c>
      <c r="K924" s="797"/>
    </row>
    <row r="925" spans="1:11" s="122" customFormat="1" ht="26.4">
      <c r="A925" s="261" t="s">
        <v>5</v>
      </c>
      <c r="B925" s="794" t="s">
        <v>2429</v>
      </c>
      <c r="C925" s="693" t="s">
        <v>1833</v>
      </c>
      <c r="D925" s="235" t="s">
        <v>2434</v>
      </c>
      <c r="E925" s="232" t="s">
        <v>147</v>
      </c>
      <c r="F925" s="693" t="s">
        <v>1847</v>
      </c>
      <c r="G925" s="230" t="s">
        <v>12</v>
      </c>
      <c r="H925" s="794" t="s">
        <v>7</v>
      </c>
      <c r="I925" s="235" t="s">
        <v>1824</v>
      </c>
      <c r="J925" s="262">
        <v>0.47142857142857136</v>
      </c>
      <c r="K925" s="797"/>
    </row>
    <row r="926" spans="1:11" s="122" customFormat="1" ht="26.4">
      <c r="A926" s="261" t="s">
        <v>5</v>
      </c>
      <c r="B926" s="794" t="s">
        <v>2431</v>
      </c>
      <c r="C926" s="693" t="s">
        <v>1829</v>
      </c>
      <c r="D926" s="235" t="s">
        <v>2440</v>
      </c>
      <c r="E926" s="232" t="s">
        <v>147</v>
      </c>
      <c r="F926" s="693" t="s">
        <v>1847</v>
      </c>
      <c r="G926" s="230" t="s">
        <v>12</v>
      </c>
      <c r="H926" s="794" t="s">
        <v>7</v>
      </c>
      <c r="I926" s="235" t="s">
        <v>1824</v>
      </c>
      <c r="J926" s="262">
        <v>0.21428571428571427</v>
      </c>
      <c r="K926" s="797" t="s">
        <v>2607</v>
      </c>
    </row>
    <row r="927" spans="1:11" s="122" customFormat="1" ht="26.4">
      <c r="A927" s="261" t="s">
        <v>5</v>
      </c>
      <c r="B927" s="794" t="s">
        <v>2431</v>
      </c>
      <c r="C927" s="693" t="s">
        <v>1830</v>
      </c>
      <c r="D927" s="235" t="s">
        <v>2440</v>
      </c>
      <c r="E927" s="232" t="s">
        <v>147</v>
      </c>
      <c r="F927" s="693" t="s">
        <v>1847</v>
      </c>
      <c r="G927" s="230" t="s">
        <v>12</v>
      </c>
      <c r="H927" s="794" t="s">
        <v>7</v>
      </c>
      <c r="I927" s="235" t="s">
        <v>1824</v>
      </c>
      <c r="J927" s="262">
        <v>7.1428571428571425E-2</v>
      </c>
      <c r="K927" s="797" t="s">
        <v>2607</v>
      </c>
    </row>
    <row r="928" spans="1:11" s="122" customFormat="1" ht="26.4">
      <c r="A928" s="261" t="s">
        <v>5</v>
      </c>
      <c r="B928" s="794" t="s">
        <v>2431</v>
      </c>
      <c r="C928" s="693" t="s">
        <v>1830</v>
      </c>
      <c r="D928" s="235" t="s">
        <v>15</v>
      </c>
      <c r="E928" s="232" t="s">
        <v>147</v>
      </c>
      <c r="F928" s="693" t="s">
        <v>1847</v>
      </c>
      <c r="G928" s="230" t="s">
        <v>12</v>
      </c>
      <c r="H928" s="794" t="s">
        <v>7</v>
      </c>
      <c r="I928" s="235" t="s">
        <v>1824</v>
      </c>
      <c r="J928" s="262">
        <v>9.0909090909090912E-2</v>
      </c>
      <c r="K928" s="797" t="s">
        <v>2607</v>
      </c>
    </row>
    <row r="929" spans="1:11" s="122" customFormat="1" ht="26.4">
      <c r="A929" s="261" t="s">
        <v>5</v>
      </c>
      <c r="B929" s="794" t="s">
        <v>2431</v>
      </c>
      <c r="C929" s="693" t="s">
        <v>1830</v>
      </c>
      <c r="D929" s="235" t="s">
        <v>2435</v>
      </c>
      <c r="E929" s="232" t="s">
        <v>147</v>
      </c>
      <c r="F929" s="693" t="s">
        <v>1847</v>
      </c>
      <c r="G929" s="230" t="s">
        <v>12</v>
      </c>
      <c r="H929" s="794" t="s">
        <v>7</v>
      </c>
      <c r="I929" s="235" t="s">
        <v>1824</v>
      </c>
      <c r="J929" s="262">
        <v>0.45454545454545453</v>
      </c>
      <c r="K929" s="797" t="s">
        <v>2607</v>
      </c>
    </row>
    <row r="930" spans="1:11" s="122" customFormat="1" ht="26.4">
      <c r="A930" s="261" t="s">
        <v>5</v>
      </c>
      <c r="B930" s="794" t="s">
        <v>2431</v>
      </c>
      <c r="C930" s="693" t="s">
        <v>1832</v>
      </c>
      <c r="D930" s="235" t="s">
        <v>2438</v>
      </c>
      <c r="E930" s="232" t="s">
        <v>147</v>
      </c>
      <c r="F930" s="693" t="s">
        <v>1847</v>
      </c>
      <c r="G930" s="230" t="s">
        <v>12</v>
      </c>
      <c r="H930" s="794" t="s">
        <v>7</v>
      </c>
      <c r="I930" s="235" t="s">
        <v>1824</v>
      </c>
      <c r="J930" s="262">
        <v>5.7777777777777775E-2</v>
      </c>
      <c r="K930" s="797" t="s">
        <v>2607</v>
      </c>
    </row>
    <row r="931" spans="1:11" s="122" customFormat="1" ht="26.4">
      <c r="A931" s="261" t="s">
        <v>5</v>
      </c>
      <c r="B931" s="794" t="s">
        <v>2431</v>
      </c>
      <c r="C931" s="693" t="s">
        <v>1833</v>
      </c>
      <c r="D931" s="235" t="s">
        <v>2602</v>
      </c>
      <c r="E931" s="232" t="s">
        <v>147</v>
      </c>
      <c r="F931" s="693" t="s">
        <v>1847</v>
      </c>
      <c r="G931" s="230" t="s">
        <v>12</v>
      </c>
      <c r="H931" s="794" t="s">
        <v>7</v>
      </c>
      <c r="I931" s="235" t="s">
        <v>1824</v>
      </c>
      <c r="J931" s="262">
        <v>0.23076923076923075</v>
      </c>
      <c r="K931" s="797" t="s">
        <v>2607</v>
      </c>
    </row>
    <row r="932" spans="1:11" s="122" customFormat="1" ht="26.4">
      <c r="A932" s="261" t="s">
        <v>5</v>
      </c>
      <c r="B932" s="794" t="s">
        <v>2432</v>
      </c>
      <c r="C932" s="693" t="s">
        <v>1830</v>
      </c>
      <c r="D932" s="235" t="s">
        <v>2602</v>
      </c>
      <c r="E932" s="232" t="s">
        <v>147</v>
      </c>
      <c r="F932" s="693" t="s">
        <v>1847</v>
      </c>
      <c r="G932" s="230" t="s">
        <v>12</v>
      </c>
      <c r="H932" s="794" t="s">
        <v>7</v>
      </c>
      <c r="I932" s="235" t="s">
        <v>1824</v>
      </c>
      <c r="J932" s="262">
        <v>0.1875</v>
      </c>
      <c r="K932" s="797" t="s">
        <v>2609</v>
      </c>
    </row>
    <row r="933" spans="1:11" s="122" customFormat="1" ht="26.4">
      <c r="A933" s="261" t="s">
        <v>5</v>
      </c>
      <c r="B933" s="794" t="s">
        <v>2441</v>
      </c>
      <c r="C933" s="693" t="s">
        <v>43</v>
      </c>
      <c r="D933" s="235" t="s">
        <v>1834</v>
      </c>
      <c r="E933" s="232" t="s">
        <v>147</v>
      </c>
      <c r="F933" s="693" t="s">
        <v>1847</v>
      </c>
      <c r="G933" s="230" t="s">
        <v>12</v>
      </c>
      <c r="H933" s="794" t="s">
        <v>7</v>
      </c>
      <c r="I933" s="235" t="s">
        <v>1824</v>
      </c>
      <c r="J933" s="262">
        <v>4.9382716049382713E-2</v>
      </c>
      <c r="K933" s="797"/>
    </row>
    <row r="934" spans="1:11" s="122" customFormat="1" ht="26.4">
      <c r="A934" s="261" t="s">
        <v>5</v>
      </c>
      <c r="B934" s="794" t="s">
        <v>2441</v>
      </c>
      <c r="C934" s="693" t="s">
        <v>43</v>
      </c>
      <c r="D934" s="235" t="s">
        <v>15</v>
      </c>
      <c r="E934" s="232" t="s">
        <v>147</v>
      </c>
      <c r="F934" s="693" t="s">
        <v>1847</v>
      </c>
      <c r="G934" s="230" t="s">
        <v>12</v>
      </c>
      <c r="H934" s="794" t="s">
        <v>7</v>
      </c>
      <c r="I934" s="235" t="s">
        <v>1824</v>
      </c>
      <c r="J934" s="262">
        <v>6.7796610169491525E-2</v>
      </c>
      <c r="K934" s="797"/>
    </row>
    <row r="935" spans="1:11" s="122" customFormat="1" ht="26.4">
      <c r="A935" s="261" t="s">
        <v>5</v>
      </c>
      <c r="B935" s="794" t="s">
        <v>2441</v>
      </c>
      <c r="C935" s="693" t="s">
        <v>1825</v>
      </c>
      <c r="D935" s="235" t="s">
        <v>2604</v>
      </c>
      <c r="E935" s="232" t="s">
        <v>147</v>
      </c>
      <c r="F935" s="693" t="s">
        <v>1847</v>
      </c>
      <c r="G935" s="230" t="s">
        <v>12</v>
      </c>
      <c r="H935" s="794" t="s">
        <v>7</v>
      </c>
      <c r="I935" s="235" t="s">
        <v>1824</v>
      </c>
      <c r="J935" s="262">
        <v>5.0847457627118647E-2</v>
      </c>
      <c r="K935" s="797"/>
    </row>
    <row r="936" spans="1:11" s="122" customFormat="1" ht="26.4">
      <c r="A936" s="261" t="s">
        <v>5</v>
      </c>
      <c r="B936" s="794" t="s">
        <v>2441</v>
      </c>
      <c r="C936" s="693" t="s">
        <v>1825</v>
      </c>
      <c r="D936" s="235" t="s">
        <v>15</v>
      </c>
      <c r="E936" s="232" t="s">
        <v>147</v>
      </c>
      <c r="F936" s="693" t="s">
        <v>1847</v>
      </c>
      <c r="G936" s="230" t="s">
        <v>12</v>
      </c>
      <c r="H936" s="794" t="s">
        <v>7</v>
      </c>
      <c r="I936" s="235" t="s">
        <v>1824</v>
      </c>
      <c r="J936" s="262">
        <v>0.23076923076923075</v>
      </c>
      <c r="K936" s="797"/>
    </row>
    <row r="937" spans="1:11" s="122" customFormat="1" ht="26.4">
      <c r="A937" s="261" t="s">
        <v>5</v>
      </c>
      <c r="B937" s="794" t="s">
        <v>2441</v>
      </c>
      <c r="C937" s="693" t="s">
        <v>1828</v>
      </c>
      <c r="D937" s="235" t="s">
        <v>1834</v>
      </c>
      <c r="E937" s="232" t="s">
        <v>147</v>
      </c>
      <c r="F937" s="693" t="s">
        <v>1847</v>
      </c>
      <c r="G937" s="230" t="s">
        <v>12</v>
      </c>
      <c r="H937" s="794" t="s">
        <v>7</v>
      </c>
      <c r="I937" s="235" t="s">
        <v>1824</v>
      </c>
      <c r="J937" s="262">
        <v>0.17647058823529413</v>
      </c>
      <c r="K937" s="797"/>
    </row>
    <row r="938" spans="1:11" s="122" customFormat="1" ht="26.4">
      <c r="A938" s="261" t="s">
        <v>5</v>
      </c>
      <c r="B938" s="794" t="s">
        <v>2441</v>
      </c>
      <c r="C938" s="693" t="s">
        <v>1828</v>
      </c>
      <c r="D938" s="235" t="s">
        <v>15</v>
      </c>
      <c r="E938" s="232" t="s">
        <v>147</v>
      </c>
      <c r="F938" s="693" t="s">
        <v>1847</v>
      </c>
      <c r="G938" s="230" t="s">
        <v>12</v>
      </c>
      <c r="H938" s="794" t="s">
        <v>7</v>
      </c>
      <c r="I938" s="235" t="s">
        <v>1824</v>
      </c>
      <c r="J938" s="262">
        <v>0.11724137931034483</v>
      </c>
      <c r="K938" s="797"/>
    </row>
    <row r="939" spans="1:11" s="122" customFormat="1" ht="26.4">
      <c r="A939" s="261" t="s">
        <v>5</v>
      </c>
      <c r="B939" s="794" t="s">
        <v>2441</v>
      </c>
      <c r="C939" s="693" t="s">
        <v>1828</v>
      </c>
      <c r="D939" s="235" t="s">
        <v>2433</v>
      </c>
      <c r="E939" s="232" t="s">
        <v>147</v>
      </c>
      <c r="F939" s="693" t="s">
        <v>1847</v>
      </c>
      <c r="G939" s="230" t="s">
        <v>12</v>
      </c>
      <c r="H939" s="794" t="s">
        <v>7</v>
      </c>
      <c r="I939" s="235" t="s">
        <v>1824</v>
      </c>
      <c r="J939" s="262">
        <v>0.22758620689655173</v>
      </c>
      <c r="K939" s="797"/>
    </row>
    <row r="940" spans="1:11" s="122" customFormat="1" ht="26.4">
      <c r="A940" s="261" t="s">
        <v>5</v>
      </c>
      <c r="B940" s="794" t="s">
        <v>2441</v>
      </c>
      <c r="C940" s="693" t="s">
        <v>1828</v>
      </c>
      <c r="D940" s="235" t="s">
        <v>2434</v>
      </c>
      <c r="E940" s="232" t="s">
        <v>147</v>
      </c>
      <c r="F940" s="693" t="s">
        <v>1847</v>
      </c>
      <c r="G940" s="230" t="s">
        <v>12</v>
      </c>
      <c r="H940" s="794" t="s">
        <v>7</v>
      </c>
      <c r="I940" s="235" t="s">
        <v>1824</v>
      </c>
      <c r="J940" s="262">
        <v>0.21600000000000003</v>
      </c>
      <c r="K940" s="797"/>
    </row>
    <row r="941" spans="1:11" s="122" customFormat="1" ht="26.4">
      <c r="A941" s="261" t="s">
        <v>5</v>
      </c>
      <c r="B941" s="794" t="s">
        <v>2441</v>
      </c>
      <c r="C941" s="693" t="s">
        <v>1829</v>
      </c>
      <c r="D941" s="235" t="s">
        <v>1834</v>
      </c>
      <c r="E941" s="232" t="s">
        <v>147</v>
      </c>
      <c r="F941" s="693" t="s">
        <v>1847</v>
      </c>
      <c r="G941" s="230" t="s">
        <v>12</v>
      </c>
      <c r="H941" s="794" t="s">
        <v>7</v>
      </c>
      <c r="I941" s="235" t="s">
        <v>1824</v>
      </c>
      <c r="J941" s="262">
        <v>0.125</v>
      </c>
      <c r="K941" s="797"/>
    </row>
    <row r="942" spans="1:11" s="122" customFormat="1" ht="26.4">
      <c r="A942" s="261" t="s">
        <v>5</v>
      </c>
      <c r="B942" s="794" t="s">
        <v>2441</v>
      </c>
      <c r="C942" s="693" t="s">
        <v>1829</v>
      </c>
      <c r="D942" s="235" t="s">
        <v>2602</v>
      </c>
      <c r="E942" s="232" t="s">
        <v>147</v>
      </c>
      <c r="F942" s="693" t="s">
        <v>1847</v>
      </c>
      <c r="G942" s="230" t="s">
        <v>12</v>
      </c>
      <c r="H942" s="794" t="s">
        <v>7</v>
      </c>
      <c r="I942" s="235" t="s">
        <v>1824</v>
      </c>
      <c r="J942" s="262">
        <v>0.56000000000000005</v>
      </c>
      <c r="K942" s="797"/>
    </row>
    <row r="943" spans="1:11" s="122" customFormat="1" ht="26.4">
      <c r="A943" s="261" t="s">
        <v>5</v>
      </c>
      <c r="B943" s="794" t="s">
        <v>2441</v>
      </c>
      <c r="C943" s="693" t="s">
        <v>1830</v>
      </c>
      <c r="D943" s="235" t="s">
        <v>2604</v>
      </c>
      <c r="E943" s="232" t="s">
        <v>147</v>
      </c>
      <c r="F943" s="693" t="s">
        <v>1847</v>
      </c>
      <c r="G943" s="230" t="s">
        <v>12</v>
      </c>
      <c r="H943" s="794" t="s">
        <v>7</v>
      </c>
      <c r="I943" s="235" t="s">
        <v>1824</v>
      </c>
      <c r="J943" s="262">
        <v>7.4999999999999997E-2</v>
      </c>
      <c r="K943" s="797"/>
    </row>
    <row r="944" spans="1:11" s="122" customFormat="1" ht="26.4">
      <c r="A944" s="261" t="s">
        <v>5</v>
      </c>
      <c r="B944" s="794" t="s">
        <v>2441</v>
      </c>
      <c r="C944" s="693" t="s">
        <v>1830</v>
      </c>
      <c r="D944" s="235" t="s">
        <v>2602</v>
      </c>
      <c r="E944" s="232" t="s">
        <v>147</v>
      </c>
      <c r="F944" s="693" t="s">
        <v>1847</v>
      </c>
      <c r="G944" s="230" t="s">
        <v>12</v>
      </c>
      <c r="H944" s="794" t="s">
        <v>7</v>
      </c>
      <c r="I944" s="235" t="s">
        <v>1824</v>
      </c>
      <c r="J944" s="262">
        <v>0.19354838709677419</v>
      </c>
      <c r="K944" s="797" t="s">
        <v>2605</v>
      </c>
    </row>
    <row r="945" spans="1:11" s="122" customFormat="1" ht="26.4">
      <c r="A945" s="261" t="s">
        <v>5</v>
      </c>
      <c r="B945" s="794" t="s">
        <v>2441</v>
      </c>
      <c r="C945" s="695" t="s">
        <v>1830</v>
      </c>
      <c r="D945" s="235" t="s">
        <v>2602</v>
      </c>
      <c r="E945" s="232" t="s">
        <v>147</v>
      </c>
      <c r="F945" s="693" t="s">
        <v>1847</v>
      </c>
      <c r="G945" s="230" t="s">
        <v>12</v>
      </c>
      <c r="H945" s="794" t="s">
        <v>7</v>
      </c>
      <c r="I945" s="235" t="s">
        <v>1824</v>
      </c>
      <c r="J945" s="262">
        <v>0.2</v>
      </c>
      <c r="K945" s="797"/>
    </row>
    <row r="946" spans="1:11" s="122" customFormat="1" ht="26.4">
      <c r="A946" s="261" t="s">
        <v>5</v>
      </c>
      <c r="B946" s="794" t="s">
        <v>2441</v>
      </c>
      <c r="C946" s="695" t="s">
        <v>1830</v>
      </c>
      <c r="D946" s="235" t="s">
        <v>2436</v>
      </c>
      <c r="E946" s="232" t="s">
        <v>147</v>
      </c>
      <c r="F946" s="693" t="s">
        <v>1847</v>
      </c>
      <c r="G946" s="230" t="s">
        <v>12</v>
      </c>
      <c r="H946" s="794" t="s">
        <v>7</v>
      </c>
      <c r="I946" s="235" t="s">
        <v>1824</v>
      </c>
      <c r="J946" s="262">
        <v>0.25</v>
      </c>
      <c r="K946" s="797" t="s">
        <v>2605</v>
      </c>
    </row>
    <row r="947" spans="1:11" s="122" customFormat="1" ht="26.4">
      <c r="A947" s="261" t="s">
        <v>5</v>
      </c>
      <c r="B947" s="794" t="s">
        <v>2441</v>
      </c>
      <c r="C947" s="693" t="s">
        <v>1832</v>
      </c>
      <c r="D947" s="235" t="s">
        <v>1835</v>
      </c>
      <c r="E947" s="232" t="s">
        <v>147</v>
      </c>
      <c r="F947" s="693" t="s">
        <v>1847</v>
      </c>
      <c r="G947" s="230" t="s">
        <v>12</v>
      </c>
      <c r="H947" s="794" t="s">
        <v>7</v>
      </c>
      <c r="I947" s="235" t="s">
        <v>1824</v>
      </c>
      <c r="J947" s="262">
        <v>4.9504950495049507E-2</v>
      </c>
      <c r="K947" s="797"/>
    </row>
    <row r="948" spans="1:11" s="122" customFormat="1" ht="26.4">
      <c r="A948" s="261" t="s">
        <v>5</v>
      </c>
      <c r="B948" s="794" t="s">
        <v>2441</v>
      </c>
      <c r="C948" s="693" t="s">
        <v>1832</v>
      </c>
      <c r="D948" s="235" t="s">
        <v>1834</v>
      </c>
      <c r="E948" s="232" t="s">
        <v>147</v>
      </c>
      <c r="F948" s="693" t="s">
        <v>1847</v>
      </c>
      <c r="G948" s="230" t="s">
        <v>12</v>
      </c>
      <c r="H948" s="794" t="s">
        <v>7</v>
      </c>
      <c r="I948" s="235" t="s">
        <v>1824</v>
      </c>
      <c r="J948" s="262">
        <v>4.6004842615012108E-2</v>
      </c>
      <c r="K948" s="797"/>
    </row>
    <row r="949" spans="1:11" s="122" customFormat="1" ht="26.4">
      <c r="A949" s="261" t="s">
        <v>5</v>
      </c>
      <c r="B949" s="794" t="s">
        <v>2441</v>
      </c>
      <c r="C949" s="693" t="s">
        <v>1832</v>
      </c>
      <c r="D949" s="235" t="s">
        <v>15</v>
      </c>
      <c r="E949" s="232" t="s">
        <v>147</v>
      </c>
      <c r="F949" s="693" t="s">
        <v>1847</v>
      </c>
      <c r="G949" s="230" t="s">
        <v>12</v>
      </c>
      <c r="H949" s="794" t="s">
        <v>7</v>
      </c>
      <c r="I949" s="235" t="s">
        <v>1824</v>
      </c>
      <c r="J949" s="262">
        <v>0.23076923076923075</v>
      </c>
      <c r="K949" s="797"/>
    </row>
    <row r="950" spans="1:11" s="122" customFormat="1" ht="26.4">
      <c r="A950" s="261" t="s">
        <v>5</v>
      </c>
      <c r="B950" s="794" t="s">
        <v>2441</v>
      </c>
      <c r="C950" s="693" t="s">
        <v>1833</v>
      </c>
      <c r="D950" s="235" t="s">
        <v>1834</v>
      </c>
      <c r="E950" s="232" t="s">
        <v>147</v>
      </c>
      <c r="F950" s="693" t="s">
        <v>1847</v>
      </c>
      <c r="G950" s="230" t="s">
        <v>12</v>
      </c>
      <c r="H950" s="794" t="s">
        <v>7</v>
      </c>
      <c r="I950" s="235" t="s">
        <v>1824</v>
      </c>
      <c r="J950" s="262">
        <v>0.1875</v>
      </c>
      <c r="K950" s="797"/>
    </row>
    <row r="951" spans="1:11" s="122" customFormat="1" ht="26.4">
      <c r="A951" s="261" t="s">
        <v>5</v>
      </c>
      <c r="B951" s="794" t="s">
        <v>2441</v>
      </c>
      <c r="C951" s="693" t="s">
        <v>1833</v>
      </c>
      <c r="D951" s="235" t="s">
        <v>15</v>
      </c>
      <c r="E951" s="232" t="s">
        <v>147</v>
      </c>
      <c r="F951" s="693" t="s">
        <v>1847</v>
      </c>
      <c r="G951" s="230" t="s">
        <v>12</v>
      </c>
      <c r="H951" s="794" t="s">
        <v>7</v>
      </c>
      <c r="I951" s="235" t="s">
        <v>1824</v>
      </c>
      <c r="J951" s="262">
        <v>0.11267605633802819</v>
      </c>
      <c r="K951" s="797"/>
    </row>
    <row r="952" spans="1:11" s="122" customFormat="1" ht="26.4">
      <c r="A952" s="261" t="s">
        <v>5</v>
      </c>
      <c r="B952" s="794" t="s">
        <v>2441</v>
      </c>
      <c r="C952" s="693" t="s">
        <v>1833</v>
      </c>
      <c r="D952" s="235" t="s">
        <v>2433</v>
      </c>
      <c r="E952" s="232" t="s">
        <v>147</v>
      </c>
      <c r="F952" s="693" t="s">
        <v>1847</v>
      </c>
      <c r="G952" s="230" t="s">
        <v>12</v>
      </c>
      <c r="H952" s="794" t="s">
        <v>7</v>
      </c>
      <c r="I952" s="235" t="s">
        <v>1824</v>
      </c>
      <c r="J952" s="262">
        <v>0.16455696202531644</v>
      </c>
      <c r="K952" s="797"/>
    </row>
    <row r="953" spans="1:11" s="122" customFormat="1" ht="26.4">
      <c r="A953" s="261" t="s">
        <v>5</v>
      </c>
      <c r="B953" s="794" t="s">
        <v>2441</v>
      </c>
      <c r="C953" s="693" t="s">
        <v>1833</v>
      </c>
      <c r="D953" s="235" t="s">
        <v>2435</v>
      </c>
      <c r="E953" s="232" t="s">
        <v>147</v>
      </c>
      <c r="F953" s="693" t="s">
        <v>1847</v>
      </c>
      <c r="G953" s="230" t="s">
        <v>12</v>
      </c>
      <c r="H953" s="794" t="s">
        <v>7</v>
      </c>
      <c r="I953" s="235" t="s">
        <v>1824</v>
      </c>
      <c r="J953" s="262">
        <v>0.79166666666666652</v>
      </c>
      <c r="K953" s="797"/>
    </row>
    <row r="954" spans="1:11" s="122" customFormat="1" ht="26.4">
      <c r="A954" s="261" t="s">
        <v>5</v>
      </c>
      <c r="B954" s="794" t="s">
        <v>2442</v>
      </c>
      <c r="C954" s="693" t="s">
        <v>1828</v>
      </c>
      <c r="D954" s="235" t="s">
        <v>2434</v>
      </c>
      <c r="E954" s="232" t="s">
        <v>147</v>
      </c>
      <c r="F954" s="693" t="s">
        <v>1847</v>
      </c>
      <c r="G954" s="230" t="s">
        <v>12</v>
      </c>
      <c r="H954" s="794" t="s">
        <v>7</v>
      </c>
      <c r="I954" s="235" t="s">
        <v>1824</v>
      </c>
      <c r="J954" s="262">
        <v>0.78947368421052633</v>
      </c>
      <c r="K954" s="797"/>
    </row>
    <row r="955" spans="1:11" s="122" customFormat="1" ht="26.4">
      <c r="A955" s="261" t="s">
        <v>5</v>
      </c>
      <c r="B955" s="794" t="s">
        <v>2442</v>
      </c>
      <c r="C955" s="693" t="s">
        <v>1828</v>
      </c>
      <c r="D955" s="235" t="s">
        <v>2430</v>
      </c>
      <c r="E955" s="232" t="s">
        <v>147</v>
      </c>
      <c r="F955" s="693" t="s">
        <v>1847</v>
      </c>
      <c r="G955" s="230" t="s">
        <v>12</v>
      </c>
      <c r="H955" s="794" t="s">
        <v>7</v>
      </c>
      <c r="I955" s="235" t="s">
        <v>1824</v>
      </c>
      <c r="J955" s="262">
        <v>0.78125</v>
      </c>
      <c r="K955" s="797"/>
    </row>
    <row r="956" spans="1:11" s="122" customFormat="1" ht="26.4">
      <c r="A956" s="261" t="s">
        <v>5</v>
      </c>
      <c r="B956" s="794" t="s">
        <v>2442</v>
      </c>
      <c r="C956" s="693" t="s">
        <v>1830</v>
      </c>
      <c r="D956" s="235" t="s">
        <v>2435</v>
      </c>
      <c r="E956" s="232" t="s">
        <v>147</v>
      </c>
      <c r="F956" s="693" t="s">
        <v>1847</v>
      </c>
      <c r="G956" s="230" t="s">
        <v>12</v>
      </c>
      <c r="H956" s="794" t="s">
        <v>7</v>
      </c>
      <c r="I956" s="235" t="s">
        <v>1824</v>
      </c>
      <c r="J956" s="262">
        <v>0.78125</v>
      </c>
      <c r="K956" s="797" t="s">
        <v>2605</v>
      </c>
    </row>
    <row r="957" spans="1:11" s="122" customFormat="1" ht="26.4">
      <c r="A957" s="261" t="s">
        <v>5</v>
      </c>
      <c r="B957" s="794" t="s">
        <v>2442</v>
      </c>
      <c r="C957" s="693" t="s">
        <v>1830</v>
      </c>
      <c r="D957" s="235" t="s">
        <v>2435</v>
      </c>
      <c r="E957" s="232" t="s">
        <v>147</v>
      </c>
      <c r="F957" s="693" t="s">
        <v>1847</v>
      </c>
      <c r="G957" s="230" t="s">
        <v>12</v>
      </c>
      <c r="H957" s="794" t="s">
        <v>7</v>
      </c>
      <c r="I957" s="235" t="s">
        <v>1824</v>
      </c>
      <c r="J957" s="262">
        <v>0.76470588235294112</v>
      </c>
      <c r="K957" s="797"/>
    </row>
    <row r="958" spans="1:11" s="122" customFormat="1" ht="26.4">
      <c r="A958" s="261" t="s">
        <v>5</v>
      </c>
      <c r="B958" s="794" t="s">
        <v>2442</v>
      </c>
      <c r="C958" s="693" t="s">
        <v>1830</v>
      </c>
      <c r="D958" s="235" t="s">
        <v>2430</v>
      </c>
      <c r="E958" s="232" t="s">
        <v>147</v>
      </c>
      <c r="F958" s="693" t="s">
        <v>1847</v>
      </c>
      <c r="G958" s="230" t="s">
        <v>12</v>
      </c>
      <c r="H958" s="794" t="s">
        <v>7</v>
      </c>
      <c r="I958" s="235" t="s">
        <v>1824</v>
      </c>
      <c r="J958" s="262">
        <v>0.7777777777777779</v>
      </c>
      <c r="K958" s="797" t="s">
        <v>2605</v>
      </c>
    </row>
    <row r="959" spans="1:11" s="122" customFormat="1" ht="26.4">
      <c r="A959" s="261" t="s">
        <v>5</v>
      </c>
      <c r="B959" s="794" t="s">
        <v>2442</v>
      </c>
      <c r="C959" s="693" t="s">
        <v>1833</v>
      </c>
      <c r="D959" s="235" t="s">
        <v>2430</v>
      </c>
      <c r="E959" s="232" t="s">
        <v>147</v>
      </c>
      <c r="F959" s="693" t="s">
        <v>1847</v>
      </c>
      <c r="G959" s="230" t="s">
        <v>12</v>
      </c>
      <c r="H959" s="794" t="s">
        <v>7</v>
      </c>
      <c r="I959" s="235" t="s">
        <v>1824</v>
      </c>
      <c r="J959" s="262">
        <v>0.7777777777777779</v>
      </c>
      <c r="K959" s="797"/>
    </row>
    <row r="960" spans="1:11" s="122" customFormat="1" ht="26.4">
      <c r="A960" s="261" t="s">
        <v>5</v>
      </c>
      <c r="B960" s="794" t="s">
        <v>2429</v>
      </c>
      <c r="C960" s="693" t="s">
        <v>43</v>
      </c>
      <c r="D960" s="235" t="s">
        <v>2440</v>
      </c>
      <c r="E960" s="232" t="s">
        <v>147</v>
      </c>
      <c r="F960" s="693" t="s">
        <v>1842</v>
      </c>
      <c r="G960" s="230" t="s">
        <v>12</v>
      </c>
      <c r="H960" s="794" t="s">
        <v>7</v>
      </c>
      <c r="I960" s="235" t="s">
        <v>1824</v>
      </c>
      <c r="J960" s="262">
        <v>7.407407407407407E-2</v>
      </c>
      <c r="K960" s="797"/>
    </row>
    <row r="961" spans="1:11" s="122" customFormat="1" ht="26.4">
      <c r="A961" s="261" t="s">
        <v>5</v>
      </c>
      <c r="B961" s="794" t="s">
        <v>2429</v>
      </c>
      <c r="C961" s="693" t="s">
        <v>43</v>
      </c>
      <c r="D961" s="235" t="s">
        <v>15</v>
      </c>
      <c r="E961" s="232" t="s">
        <v>147</v>
      </c>
      <c r="F961" s="693" t="s">
        <v>1842</v>
      </c>
      <c r="G961" s="230" t="s">
        <v>12</v>
      </c>
      <c r="H961" s="794" t="s">
        <v>7</v>
      </c>
      <c r="I961" s="235" t="s">
        <v>1824</v>
      </c>
      <c r="J961" s="262">
        <v>0.14093959731543623</v>
      </c>
      <c r="K961" s="797"/>
    </row>
    <row r="962" spans="1:11" s="122" customFormat="1" ht="26.4">
      <c r="A962" s="261" t="s">
        <v>5</v>
      </c>
      <c r="B962" s="794" t="s">
        <v>2429</v>
      </c>
      <c r="C962" s="693" t="s">
        <v>43</v>
      </c>
      <c r="D962" s="235" t="s">
        <v>2436</v>
      </c>
      <c r="E962" s="232" t="s">
        <v>147</v>
      </c>
      <c r="F962" s="693" t="s">
        <v>1842</v>
      </c>
      <c r="G962" s="230" t="s">
        <v>12</v>
      </c>
      <c r="H962" s="794" t="s">
        <v>7</v>
      </c>
      <c r="I962" s="235" t="s">
        <v>1824</v>
      </c>
      <c r="J962" s="262">
        <v>0.35714285714285715</v>
      </c>
      <c r="K962" s="797"/>
    </row>
    <row r="963" spans="1:11" s="122" customFormat="1" ht="26.4">
      <c r="A963" s="261" t="s">
        <v>5</v>
      </c>
      <c r="B963" s="794" t="s">
        <v>2429</v>
      </c>
      <c r="C963" s="693" t="s">
        <v>1825</v>
      </c>
      <c r="D963" s="235" t="s">
        <v>2437</v>
      </c>
      <c r="E963" s="232" t="s">
        <v>147</v>
      </c>
      <c r="F963" s="693" t="s">
        <v>1842</v>
      </c>
      <c r="G963" s="230" t="s">
        <v>12</v>
      </c>
      <c r="H963" s="794" t="s">
        <v>7</v>
      </c>
      <c r="I963" s="235" t="s">
        <v>1824</v>
      </c>
      <c r="J963" s="262">
        <v>4.6341463414634146E-2</v>
      </c>
      <c r="K963" s="797"/>
    </row>
    <row r="964" spans="1:11" s="122" customFormat="1" ht="26.4">
      <c r="A964" s="261" t="s">
        <v>5</v>
      </c>
      <c r="B964" s="794" t="s">
        <v>2429</v>
      </c>
      <c r="C964" s="693" t="s">
        <v>1825</v>
      </c>
      <c r="D964" s="235" t="s">
        <v>2439</v>
      </c>
      <c r="E964" s="232" t="s">
        <v>147</v>
      </c>
      <c r="F964" s="693" t="s">
        <v>1842</v>
      </c>
      <c r="G964" s="230" t="s">
        <v>12</v>
      </c>
      <c r="H964" s="794" t="s">
        <v>7</v>
      </c>
      <c r="I964" s="235" t="s">
        <v>1824</v>
      </c>
      <c r="J964" s="262">
        <v>0.33333333333333326</v>
      </c>
      <c r="K964" s="797"/>
    </row>
    <row r="965" spans="1:11" s="122" customFormat="1" ht="26.4">
      <c r="A965" s="261" t="s">
        <v>5</v>
      </c>
      <c r="B965" s="794" t="s">
        <v>2429</v>
      </c>
      <c r="C965" s="693" t="s">
        <v>1825</v>
      </c>
      <c r="D965" s="235" t="s">
        <v>15</v>
      </c>
      <c r="E965" s="232" t="s">
        <v>147</v>
      </c>
      <c r="F965" s="693" t="s">
        <v>1842</v>
      </c>
      <c r="G965" s="230" t="s">
        <v>12</v>
      </c>
      <c r="H965" s="794" t="s">
        <v>7</v>
      </c>
      <c r="I965" s="235" t="s">
        <v>1824</v>
      </c>
      <c r="J965" s="262">
        <v>0.11363636363636363</v>
      </c>
      <c r="K965" s="797"/>
    </row>
    <row r="966" spans="1:11" s="122" customFormat="1" ht="26.4">
      <c r="A966" s="261" t="s">
        <v>5</v>
      </c>
      <c r="B966" s="794" t="s">
        <v>2429</v>
      </c>
      <c r="C966" s="693" t="s">
        <v>1828</v>
      </c>
      <c r="D966" s="235" t="s">
        <v>15</v>
      </c>
      <c r="E966" s="232" t="s">
        <v>147</v>
      </c>
      <c r="F966" s="693" t="s">
        <v>1842</v>
      </c>
      <c r="G966" s="230" t="s">
        <v>12</v>
      </c>
      <c r="H966" s="794" t="s">
        <v>7</v>
      </c>
      <c r="I966" s="235" t="s">
        <v>1824</v>
      </c>
      <c r="J966" s="262">
        <v>0.14545454545454545</v>
      </c>
      <c r="K966" s="797"/>
    </row>
    <row r="967" spans="1:11" s="122" customFormat="1" ht="26.4">
      <c r="A967" s="261" t="s">
        <v>5</v>
      </c>
      <c r="B967" s="794" t="s">
        <v>2429</v>
      </c>
      <c r="C967" s="693" t="s">
        <v>1828</v>
      </c>
      <c r="D967" s="235" t="s">
        <v>2433</v>
      </c>
      <c r="E967" s="232" t="s">
        <v>147</v>
      </c>
      <c r="F967" s="693" t="s">
        <v>1842</v>
      </c>
      <c r="G967" s="230" t="s">
        <v>12</v>
      </c>
      <c r="H967" s="794" t="s">
        <v>7</v>
      </c>
      <c r="I967" s="235" t="s">
        <v>1824</v>
      </c>
      <c r="J967" s="262">
        <v>0.26027397260273971</v>
      </c>
      <c r="K967" s="797"/>
    </row>
    <row r="968" spans="1:11" s="122" customFormat="1" ht="26.4">
      <c r="A968" s="261" t="s">
        <v>5</v>
      </c>
      <c r="B968" s="794" t="s">
        <v>2429</v>
      </c>
      <c r="C968" s="693" t="s">
        <v>1828</v>
      </c>
      <c r="D968" s="235" t="s">
        <v>2434</v>
      </c>
      <c r="E968" s="232" t="s">
        <v>147</v>
      </c>
      <c r="F968" s="693" t="s">
        <v>1842</v>
      </c>
      <c r="G968" s="230" t="s">
        <v>12</v>
      </c>
      <c r="H968" s="794" t="s">
        <v>7</v>
      </c>
      <c r="I968" s="235" t="s">
        <v>1824</v>
      </c>
      <c r="J968" s="262">
        <v>0.47959183673469385</v>
      </c>
      <c r="K968" s="797"/>
    </row>
    <row r="969" spans="1:11" s="122" customFormat="1" ht="26.4">
      <c r="A969" s="261" t="s">
        <v>5</v>
      </c>
      <c r="B969" s="794" t="s">
        <v>2429</v>
      </c>
      <c r="C969" s="693" t="s">
        <v>1828</v>
      </c>
      <c r="D969" s="235" t="s">
        <v>2430</v>
      </c>
      <c r="E969" s="232" t="s">
        <v>147</v>
      </c>
      <c r="F969" s="693" t="s">
        <v>1842</v>
      </c>
      <c r="G969" s="230" t="s">
        <v>12</v>
      </c>
      <c r="H969" s="794" t="s">
        <v>7</v>
      </c>
      <c r="I969" s="235" t="s">
        <v>1824</v>
      </c>
      <c r="J969" s="262">
        <v>0.7857142857142857</v>
      </c>
      <c r="K969" s="797"/>
    </row>
    <row r="970" spans="1:11" s="122" customFormat="1" ht="26.4">
      <c r="A970" s="261" t="s">
        <v>5</v>
      </c>
      <c r="B970" s="795" t="s">
        <v>2429</v>
      </c>
      <c r="C970" s="693" t="s">
        <v>1829</v>
      </c>
      <c r="D970" s="235" t="s">
        <v>2439</v>
      </c>
      <c r="E970" s="232" t="s">
        <v>147</v>
      </c>
      <c r="F970" s="693" t="s">
        <v>1842</v>
      </c>
      <c r="G970" s="230" t="s">
        <v>12</v>
      </c>
      <c r="H970" s="794" t="s">
        <v>7</v>
      </c>
      <c r="I970" s="235" t="s">
        <v>1824</v>
      </c>
      <c r="J970" s="262">
        <v>0.08</v>
      </c>
      <c r="K970" s="797"/>
    </row>
    <row r="971" spans="1:11" s="122" customFormat="1" ht="26.4">
      <c r="A971" s="261" t="s">
        <v>5</v>
      </c>
      <c r="B971" s="794" t="s">
        <v>2429</v>
      </c>
      <c r="C971" s="693" t="s">
        <v>1829</v>
      </c>
      <c r="D971" s="235" t="s">
        <v>15</v>
      </c>
      <c r="E971" s="232" t="s">
        <v>147</v>
      </c>
      <c r="F971" s="693" t="s">
        <v>1842</v>
      </c>
      <c r="G971" s="230" t="s">
        <v>12</v>
      </c>
      <c r="H971" s="794" t="s">
        <v>7</v>
      </c>
      <c r="I971" s="235" t="s">
        <v>1824</v>
      </c>
      <c r="J971" s="262">
        <v>0.12727272727272726</v>
      </c>
      <c r="K971" s="797"/>
    </row>
    <row r="972" spans="1:11" s="122" customFormat="1" ht="26.4">
      <c r="A972" s="261" t="s">
        <v>5</v>
      </c>
      <c r="B972" s="795" t="s">
        <v>2429</v>
      </c>
      <c r="C972" s="693" t="s">
        <v>1830</v>
      </c>
      <c r="D972" s="235" t="s">
        <v>2440</v>
      </c>
      <c r="E972" s="232" t="s">
        <v>147</v>
      </c>
      <c r="F972" s="693" t="s">
        <v>1842</v>
      </c>
      <c r="G972" s="230" t="s">
        <v>12</v>
      </c>
      <c r="H972" s="794" t="s">
        <v>7</v>
      </c>
      <c r="I972" s="235" t="s">
        <v>1824</v>
      </c>
      <c r="J972" s="262">
        <v>8.8235294117647065E-2</v>
      </c>
      <c r="K972" s="797"/>
    </row>
    <row r="973" spans="1:11" s="122" customFormat="1" ht="26.4">
      <c r="A973" s="261" t="s">
        <v>5</v>
      </c>
      <c r="B973" s="795" t="s">
        <v>2429</v>
      </c>
      <c r="C973" s="693" t="s">
        <v>1830</v>
      </c>
      <c r="D973" s="235" t="s">
        <v>15</v>
      </c>
      <c r="E973" s="232" t="s">
        <v>147</v>
      </c>
      <c r="F973" s="693" t="s">
        <v>1842</v>
      </c>
      <c r="G973" s="230" t="s">
        <v>12</v>
      </c>
      <c r="H973" s="794" t="s">
        <v>7</v>
      </c>
      <c r="I973" s="235" t="s">
        <v>1824</v>
      </c>
      <c r="J973" s="262">
        <v>0.16666666666666663</v>
      </c>
      <c r="K973" s="797"/>
    </row>
    <row r="974" spans="1:11" s="122" customFormat="1" ht="26.4">
      <c r="A974" s="261" t="s">
        <v>5</v>
      </c>
      <c r="B974" s="794" t="s">
        <v>2429</v>
      </c>
      <c r="C974" s="693" t="s">
        <v>1830</v>
      </c>
      <c r="D974" s="235" t="s">
        <v>2433</v>
      </c>
      <c r="E974" s="232" t="s">
        <v>147</v>
      </c>
      <c r="F974" s="693" t="s">
        <v>1842</v>
      </c>
      <c r="G974" s="230" t="s">
        <v>12</v>
      </c>
      <c r="H974" s="794" t="s">
        <v>7</v>
      </c>
      <c r="I974" s="235" t="s">
        <v>1824</v>
      </c>
      <c r="J974" s="262">
        <v>0.2857142857142857</v>
      </c>
      <c r="K974" s="797"/>
    </row>
    <row r="975" spans="1:11" s="122" customFormat="1" ht="26.4">
      <c r="A975" s="261" t="s">
        <v>5</v>
      </c>
      <c r="B975" s="795" t="s">
        <v>2429</v>
      </c>
      <c r="C975" s="693" t="s">
        <v>1830</v>
      </c>
      <c r="D975" s="235" t="s">
        <v>2435</v>
      </c>
      <c r="E975" s="232" t="s">
        <v>147</v>
      </c>
      <c r="F975" s="693" t="s">
        <v>1842</v>
      </c>
      <c r="G975" s="230" t="s">
        <v>12</v>
      </c>
      <c r="H975" s="794" t="s">
        <v>7</v>
      </c>
      <c r="I975" s="235" t="s">
        <v>1824</v>
      </c>
      <c r="J975" s="262">
        <v>0.55882352941176472</v>
      </c>
      <c r="K975" s="797" t="s">
        <v>2605</v>
      </c>
    </row>
    <row r="976" spans="1:11" s="122" customFormat="1" ht="26.4">
      <c r="A976" s="261" t="s">
        <v>5</v>
      </c>
      <c r="B976" s="795" t="s">
        <v>2429</v>
      </c>
      <c r="C976" s="693" t="s">
        <v>1830</v>
      </c>
      <c r="D976" s="235" t="s">
        <v>2434</v>
      </c>
      <c r="E976" s="232" t="s">
        <v>147</v>
      </c>
      <c r="F976" s="693" t="s">
        <v>1842</v>
      </c>
      <c r="G976" s="230" t="s">
        <v>12</v>
      </c>
      <c r="H976" s="794" t="s">
        <v>7</v>
      </c>
      <c r="I976" s="235" t="s">
        <v>1824</v>
      </c>
      <c r="J976" s="262">
        <v>0.40625</v>
      </c>
      <c r="K976" s="797"/>
    </row>
    <row r="977" spans="1:11" s="122" customFormat="1" ht="26.4">
      <c r="A977" s="261" t="s">
        <v>5</v>
      </c>
      <c r="B977" s="794" t="s">
        <v>2429</v>
      </c>
      <c r="C977" s="693" t="s">
        <v>1831</v>
      </c>
      <c r="D977" s="235" t="s">
        <v>2435</v>
      </c>
      <c r="E977" s="232" t="s">
        <v>147</v>
      </c>
      <c r="F977" s="693" t="s">
        <v>1842</v>
      </c>
      <c r="G977" s="230" t="s">
        <v>12</v>
      </c>
      <c r="H977" s="794" t="s">
        <v>7</v>
      </c>
      <c r="I977" s="235" t="s">
        <v>1824</v>
      </c>
      <c r="J977" s="262">
        <v>0.71186440677966101</v>
      </c>
      <c r="K977" s="797"/>
    </row>
    <row r="978" spans="1:11" s="122" customFormat="1" ht="26.4">
      <c r="A978" s="261" t="s">
        <v>5</v>
      </c>
      <c r="B978" s="795" t="s">
        <v>2429</v>
      </c>
      <c r="C978" s="693" t="s">
        <v>1832</v>
      </c>
      <c r="D978" s="235" t="s">
        <v>2437</v>
      </c>
      <c r="E978" s="232" t="s">
        <v>147</v>
      </c>
      <c r="F978" s="693" t="s">
        <v>1842</v>
      </c>
      <c r="G978" s="230" t="s">
        <v>12</v>
      </c>
      <c r="H978" s="794" t="s">
        <v>7</v>
      </c>
      <c r="I978" s="235" t="s">
        <v>1824</v>
      </c>
      <c r="J978" s="262">
        <v>4.5148895292987511E-2</v>
      </c>
      <c r="K978" s="797"/>
    </row>
    <row r="979" spans="1:11" s="122" customFormat="1" ht="26.4">
      <c r="A979" s="261" t="s">
        <v>5</v>
      </c>
      <c r="B979" s="794" t="s">
        <v>2429</v>
      </c>
      <c r="C979" s="693" t="s">
        <v>1832</v>
      </c>
      <c r="D979" s="235" t="s">
        <v>2439</v>
      </c>
      <c r="E979" s="232" t="s">
        <v>147</v>
      </c>
      <c r="F979" s="693" t="s">
        <v>1842</v>
      </c>
      <c r="G979" s="230" t="s">
        <v>12</v>
      </c>
      <c r="H979" s="794" t="s">
        <v>7</v>
      </c>
      <c r="I979" s="235" t="s">
        <v>1824</v>
      </c>
      <c r="J979" s="262">
        <v>0.1176470588235294</v>
      </c>
      <c r="K979" s="797"/>
    </row>
    <row r="980" spans="1:11" s="122" customFormat="1" ht="26.4">
      <c r="A980" s="261" t="s">
        <v>5</v>
      </c>
      <c r="B980" s="794" t="s">
        <v>2429</v>
      </c>
      <c r="C980" s="693" t="s">
        <v>1832</v>
      </c>
      <c r="D980" s="235" t="s">
        <v>15</v>
      </c>
      <c r="E980" s="232" t="s">
        <v>147</v>
      </c>
      <c r="F980" s="693" t="s">
        <v>1842</v>
      </c>
      <c r="G980" s="230" t="s">
        <v>12</v>
      </c>
      <c r="H980" s="794" t="s">
        <v>7</v>
      </c>
      <c r="I980" s="235" t="s">
        <v>1824</v>
      </c>
      <c r="J980" s="262">
        <v>0.1875</v>
      </c>
      <c r="K980" s="797"/>
    </row>
    <row r="981" spans="1:11" s="122" customFormat="1" ht="26.4">
      <c r="A981" s="261" t="s">
        <v>5</v>
      </c>
      <c r="B981" s="794" t="s">
        <v>2429</v>
      </c>
      <c r="C981" s="693" t="s">
        <v>1833</v>
      </c>
      <c r="D981" s="235" t="s">
        <v>2440</v>
      </c>
      <c r="E981" s="232" t="s">
        <v>147</v>
      </c>
      <c r="F981" s="693" t="s">
        <v>1842</v>
      </c>
      <c r="G981" s="230" t="s">
        <v>12</v>
      </c>
      <c r="H981" s="794" t="s">
        <v>7</v>
      </c>
      <c r="I981" s="235" t="s">
        <v>1824</v>
      </c>
      <c r="J981" s="262">
        <v>0.27777777777777779</v>
      </c>
      <c r="K981" s="797"/>
    </row>
    <row r="982" spans="1:11" s="122" customFormat="1" ht="26.4">
      <c r="A982" s="261" t="s">
        <v>5</v>
      </c>
      <c r="B982" s="795" t="s">
        <v>2429</v>
      </c>
      <c r="C982" s="693" t="s">
        <v>1833</v>
      </c>
      <c r="D982" s="235" t="s">
        <v>15</v>
      </c>
      <c r="E982" s="232" t="s">
        <v>147</v>
      </c>
      <c r="F982" s="693" t="s">
        <v>1842</v>
      </c>
      <c r="G982" s="230" t="s">
        <v>12</v>
      </c>
      <c r="H982" s="794" t="s">
        <v>7</v>
      </c>
      <c r="I982" s="235" t="s">
        <v>1824</v>
      </c>
      <c r="J982" s="262">
        <v>0.11578947368421053</v>
      </c>
      <c r="K982" s="797"/>
    </row>
    <row r="983" spans="1:11" s="122" customFormat="1" ht="26.4">
      <c r="A983" s="261" t="s">
        <v>5</v>
      </c>
      <c r="B983" s="794" t="s">
        <v>2429</v>
      </c>
      <c r="C983" s="693" t="s">
        <v>1833</v>
      </c>
      <c r="D983" s="235" t="s">
        <v>2433</v>
      </c>
      <c r="E983" s="232" t="s">
        <v>147</v>
      </c>
      <c r="F983" s="693" t="s">
        <v>1842</v>
      </c>
      <c r="G983" s="230" t="s">
        <v>12</v>
      </c>
      <c r="H983" s="794" t="s">
        <v>7</v>
      </c>
      <c r="I983" s="235" t="s">
        <v>1824</v>
      </c>
      <c r="J983" s="262">
        <v>0.20618556701030927</v>
      </c>
      <c r="K983" s="797"/>
    </row>
    <row r="984" spans="1:11" s="122" customFormat="1" ht="26.4">
      <c r="A984" s="261" t="s">
        <v>5</v>
      </c>
      <c r="B984" s="794" t="s">
        <v>2429</v>
      </c>
      <c r="C984" s="693" t="s">
        <v>1833</v>
      </c>
      <c r="D984" s="235" t="s">
        <v>2434</v>
      </c>
      <c r="E984" s="232" t="s">
        <v>147</v>
      </c>
      <c r="F984" s="693" t="s">
        <v>1842</v>
      </c>
      <c r="G984" s="230" t="s">
        <v>12</v>
      </c>
      <c r="H984" s="794" t="s">
        <v>7</v>
      </c>
      <c r="I984" s="235" t="s">
        <v>1824</v>
      </c>
      <c r="J984" s="262">
        <v>0.47142857142857136</v>
      </c>
      <c r="K984" s="797"/>
    </row>
    <row r="985" spans="1:11" s="122" customFormat="1" ht="26.4">
      <c r="A985" s="261" t="s">
        <v>5</v>
      </c>
      <c r="B985" s="794" t="s">
        <v>2431</v>
      </c>
      <c r="C985" s="693" t="s">
        <v>1829</v>
      </c>
      <c r="D985" s="235" t="s">
        <v>2440</v>
      </c>
      <c r="E985" s="232" t="s">
        <v>147</v>
      </c>
      <c r="F985" s="693" t="s">
        <v>1842</v>
      </c>
      <c r="G985" s="230" t="s">
        <v>12</v>
      </c>
      <c r="H985" s="794" t="s">
        <v>7</v>
      </c>
      <c r="I985" s="235" t="s">
        <v>1824</v>
      </c>
      <c r="J985" s="262">
        <v>0.21428571428571427</v>
      </c>
      <c r="K985" s="797" t="s">
        <v>2607</v>
      </c>
    </row>
    <row r="986" spans="1:11" s="122" customFormat="1" ht="26.4">
      <c r="A986" s="261" t="s">
        <v>5</v>
      </c>
      <c r="B986" s="794" t="s">
        <v>2431</v>
      </c>
      <c r="C986" s="693" t="s">
        <v>1830</v>
      </c>
      <c r="D986" s="235" t="s">
        <v>2440</v>
      </c>
      <c r="E986" s="232" t="s">
        <v>147</v>
      </c>
      <c r="F986" s="693" t="s">
        <v>1842</v>
      </c>
      <c r="G986" s="230" t="s">
        <v>12</v>
      </c>
      <c r="H986" s="794" t="s">
        <v>7</v>
      </c>
      <c r="I986" s="235" t="s">
        <v>1824</v>
      </c>
      <c r="J986" s="262">
        <v>7.1428571428571425E-2</v>
      </c>
      <c r="K986" s="797" t="s">
        <v>2607</v>
      </c>
    </row>
    <row r="987" spans="1:11" s="122" customFormat="1" ht="26.4">
      <c r="A987" s="261" t="s">
        <v>5</v>
      </c>
      <c r="B987" s="794" t="s">
        <v>2431</v>
      </c>
      <c r="C987" s="693" t="s">
        <v>1830</v>
      </c>
      <c r="D987" s="235" t="s">
        <v>15</v>
      </c>
      <c r="E987" s="232" t="s">
        <v>147</v>
      </c>
      <c r="F987" s="693" t="s">
        <v>1842</v>
      </c>
      <c r="G987" s="230" t="s">
        <v>12</v>
      </c>
      <c r="H987" s="794" t="s">
        <v>7</v>
      </c>
      <c r="I987" s="235" t="s">
        <v>1824</v>
      </c>
      <c r="J987" s="262">
        <v>9.0909090909090912E-2</v>
      </c>
      <c r="K987" s="797" t="s">
        <v>2607</v>
      </c>
    </row>
    <row r="988" spans="1:11" s="122" customFormat="1" ht="26.4">
      <c r="A988" s="261" t="s">
        <v>5</v>
      </c>
      <c r="B988" s="794" t="s">
        <v>2431</v>
      </c>
      <c r="C988" s="693" t="s">
        <v>1830</v>
      </c>
      <c r="D988" s="235" t="s">
        <v>2435</v>
      </c>
      <c r="E988" s="232" t="s">
        <v>147</v>
      </c>
      <c r="F988" s="693" t="s">
        <v>1842</v>
      </c>
      <c r="G988" s="230" t="s">
        <v>12</v>
      </c>
      <c r="H988" s="794" t="s">
        <v>7</v>
      </c>
      <c r="I988" s="235" t="s">
        <v>1824</v>
      </c>
      <c r="J988" s="262">
        <v>0.45454545454545453</v>
      </c>
      <c r="K988" s="797" t="s">
        <v>2607</v>
      </c>
    </row>
    <row r="989" spans="1:11" s="122" customFormat="1" ht="26.4">
      <c r="A989" s="261" t="s">
        <v>5</v>
      </c>
      <c r="B989" s="794" t="s">
        <v>2431</v>
      </c>
      <c r="C989" s="693" t="s">
        <v>1832</v>
      </c>
      <c r="D989" s="235" t="s">
        <v>2438</v>
      </c>
      <c r="E989" s="232" t="s">
        <v>147</v>
      </c>
      <c r="F989" s="693" t="s">
        <v>1842</v>
      </c>
      <c r="G989" s="230" t="s">
        <v>12</v>
      </c>
      <c r="H989" s="794" t="s">
        <v>7</v>
      </c>
      <c r="I989" s="235" t="s">
        <v>1824</v>
      </c>
      <c r="J989" s="262">
        <v>5.7777777777777775E-2</v>
      </c>
      <c r="K989" s="797" t="s">
        <v>2607</v>
      </c>
    </row>
    <row r="990" spans="1:11" s="122" customFormat="1" ht="26.4">
      <c r="A990" s="261" t="s">
        <v>5</v>
      </c>
      <c r="B990" s="794" t="s">
        <v>2431</v>
      </c>
      <c r="C990" s="693" t="s">
        <v>1833</v>
      </c>
      <c r="D990" s="235" t="s">
        <v>2602</v>
      </c>
      <c r="E990" s="232" t="s">
        <v>147</v>
      </c>
      <c r="F990" s="693" t="s">
        <v>1842</v>
      </c>
      <c r="G990" s="230" t="s">
        <v>12</v>
      </c>
      <c r="H990" s="794" t="s">
        <v>7</v>
      </c>
      <c r="I990" s="235" t="s">
        <v>1824</v>
      </c>
      <c r="J990" s="262">
        <v>0.23076923076923075</v>
      </c>
      <c r="K990" s="797" t="s">
        <v>2607</v>
      </c>
    </row>
    <row r="991" spans="1:11" s="122" customFormat="1" ht="26.4">
      <c r="A991" s="261" t="s">
        <v>5</v>
      </c>
      <c r="B991" s="794" t="s">
        <v>2432</v>
      </c>
      <c r="C991" s="693" t="s">
        <v>1830</v>
      </c>
      <c r="D991" s="235" t="s">
        <v>2602</v>
      </c>
      <c r="E991" s="232" t="s">
        <v>147</v>
      </c>
      <c r="F991" s="693" t="s">
        <v>1842</v>
      </c>
      <c r="G991" s="230" t="s">
        <v>12</v>
      </c>
      <c r="H991" s="794" t="s">
        <v>7</v>
      </c>
      <c r="I991" s="235" t="s">
        <v>1824</v>
      </c>
      <c r="J991" s="262">
        <v>0.1875</v>
      </c>
      <c r="K991" s="797" t="s">
        <v>2609</v>
      </c>
    </row>
    <row r="992" spans="1:11" s="122" customFormat="1" ht="26.4">
      <c r="A992" s="261" t="s">
        <v>5</v>
      </c>
      <c r="B992" s="794" t="s">
        <v>2441</v>
      </c>
      <c r="C992" s="693" t="s">
        <v>43</v>
      </c>
      <c r="D992" s="235" t="s">
        <v>1834</v>
      </c>
      <c r="E992" s="232" t="s">
        <v>147</v>
      </c>
      <c r="F992" s="693" t="s">
        <v>1842</v>
      </c>
      <c r="G992" s="230" t="s">
        <v>12</v>
      </c>
      <c r="H992" s="794" t="s">
        <v>7</v>
      </c>
      <c r="I992" s="235" t="s">
        <v>1824</v>
      </c>
      <c r="J992" s="262">
        <v>4.9382716049382713E-2</v>
      </c>
      <c r="K992" s="797"/>
    </row>
    <row r="993" spans="1:11" s="122" customFormat="1" ht="26.4">
      <c r="A993" s="261" t="s">
        <v>5</v>
      </c>
      <c r="B993" s="794" t="s">
        <v>2441</v>
      </c>
      <c r="C993" s="693" t="s">
        <v>43</v>
      </c>
      <c r="D993" s="235" t="s">
        <v>15</v>
      </c>
      <c r="E993" s="232" t="s">
        <v>147</v>
      </c>
      <c r="F993" s="693" t="s">
        <v>1842</v>
      </c>
      <c r="G993" s="230" t="s">
        <v>12</v>
      </c>
      <c r="H993" s="794" t="s">
        <v>7</v>
      </c>
      <c r="I993" s="235" t="s">
        <v>1824</v>
      </c>
      <c r="J993" s="262">
        <v>6.7796610169491525E-2</v>
      </c>
      <c r="K993" s="797"/>
    </row>
    <row r="994" spans="1:11" s="122" customFormat="1" ht="26.4">
      <c r="A994" s="261" t="s">
        <v>5</v>
      </c>
      <c r="B994" s="794" t="s">
        <v>2441</v>
      </c>
      <c r="C994" s="693" t="s">
        <v>1825</v>
      </c>
      <c r="D994" s="235" t="s">
        <v>2604</v>
      </c>
      <c r="E994" s="232" t="s">
        <v>147</v>
      </c>
      <c r="F994" s="693" t="s">
        <v>1842</v>
      </c>
      <c r="G994" s="230" t="s">
        <v>12</v>
      </c>
      <c r="H994" s="794" t="s">
        <v>7</v>
      </c>
      <c r="I994" s="235" t="s">
        <v>1824</v>
      </c>
      <c r="J994" s="262">
        <v>5.0847457627118647E-2</v>
      </c>
      <c r="K994" s="797"/>
    </row>
    <row r="995" spans="1:11" s="122" customFormat="1" ht="26.4">
      <c r="A995" s="261" t="s">
        <v>5</v>
      </c>
      <c r="B995" s="794" t="s">
        <v>2441</v>
      </c>
      <c r="C995" s="693" t="s">
        <v>1825</v>
      </c>
      <c r="D995" s="235" t="s">
        <v>15</v>
      </c>
      <c r="E995" s="232" t="s">
        <v>147</v>
      </c>
      <c r="F995" s="693" t="s">
        <v>1842</v>
      </c>
      <c r="G995" s="230" t="s">
        <v>12</v>
      </c>
      <c r="H995" s="794" t="s">
        <v>7</v>
      </c>
      <c r="I995" s="235" t="s">
        <v>1824</v>
      </c>
      <c r="J995" s="262">
        <v>0.23076923076923075</v>
      </c>
      <c r="K995" s="797"/>
    </row>
    <row r="996" spans="1:11" s="122" customFormat="1" ht="26.4">
      <c r="A996" s="261" t="s">
        <v>5</v>
      </c>
      <c r="B996" s="794" t="s">
        <v>2441</v>
      </c>
      <c r="C996" s="693" t="s">
        <v>1828</v>
      </c>
      <c r="D996" s="235" t="s">
        <v>1834</v>
      </c>
      <c r="E996" s="232" t="s">
        <v>147</v>
      </c>
      <c r="F996" s="693" t="s">
        <v>1842</v>
      </c>
      <c r="G996" s="230" t="s">
        <v>12</v>
      </c>
      <c r="H996" s="794" t="s">
        <v>7</v>
      </c>
      <c r="I996" s="235" t="s">
        <v>1824</v>
      </c>
      <c r="J996" s="262">
        <v>0.17647058823529413</v>
      </c>
      <c r="K996" s="797"/>
    </row>
    <row r="997" spans="1:11" s="122" customFormat="1" ht="26.4">
      <c r="A997" s="261" t="s">
        <v>5</v>
      </c>
      <c r="B997" s="794" t="s">
        <v>2441</v>
      </c>
      <c r="C997" s="693" t="s">
        <v>1828</v>
      </c>
      <c r="D997" s="235" t="s">
        <v>15</v>
      </c>
      <c r="E997" s="232" t="s">
        <v>147</v>
      </c>
      <c r="F997" s="693" t="s">
        <v>1842</v>
      </c>
      <c r="G997" s="230" t="s">
        <v>12</v>
      </c>
      <c r="H997" s="794" t="s">
        <v>7</v>
      </c>
      <c r="I997" s="235" t="s">
        <v>1824</v>
      </c>
      <c r="J997" s="262">
        <v>0.11724137931034483</v>
      </c>
      <c r="K997" s="797"/>
    </row>
    <row r="998" spans="1:11" s="122" customFormat="1" ht="26.4">
      <c r="A998" s="261" t="s">
        <v>5</v>
      </c>
      <c r="B998" s="794" t="s">
        <v>2441</v>
      </c>
      <c r="C998" s="693" t="s">
        <v>1828</v>
      </c>
      <c r="D998" s="235" t="s">
        <v>2433</v>
      </c>
      <c r="E998" s="232" t="s">
        <v>147</v>
      </c>
      <c r="F998" s="693" t="s">
        <v>1842</v>
      </c>
      <c r="G998" s="230" t="s">
        <v>12</v>
      </c>
      <c r="H998" s="794" t="s">
        <v>7</v>
      </c>
      <c r="I998" s="235" t="s">
        <v>1824</v>
      </c>
      <c r="J998" s="262">
        <v>0.22758620689655173</v>
      </c>
      <c r="K998" s="797"/>
    </row>
    <row r="999" spans="1:11" s="122" customFormat="1" ht="26.4">
      <c r="A999" s="261" t="s">
        <v>5</v>
      </c>
      <c r="B999" s="794" t="s">
        <v>2441</v>
      </c>
      <c r="C999" s="693" t="s">
        <v>1828</v>
      </c>
      <c r="D999" s="235" t="s">
        <v>2434</v>
      </c>
      <c r="E999" s="232" t="s">
        <v>147</v>
      </c>
      <c r="F999" s="693" t="s">
        <v>1842</v>
      </c>
      <c r="G999" s="230" t="s">
        <v>12</v>
      </c>
      <c r="H999" s="794" t="s">
        <v>7</v>
      </c>
      <c r="I999" s="235" t="s">
        <v>1824</v>
      </c>
      <c r="J999" s="262">
        <v>0.21600000000000003</v>
      </c>
      <c r="K999" s="797"/>
    </row>
    <row r="1000" spans="1:11" s="122" customFormat="1" ht="26.4">
      <c r="A1000" s="261" t="s">
        <v>5</v>
      </c>
      <c r="B1000" s="794" t="s">
        <v>2441</v>
      </c>
      <c r="C1000" s="693" t="s">
        <v>1829</v>
      </c>
      <c r="D1000" s="235" t="s">
        <v>1834</v>
      </c>
      <c r="E1000" s="232" t="s">
        <v>147</v>
      </c>
      <c r="F1000" s="693" t="s">
        <v>1842</v>
      </c>
      <c r="G1000" s="230" t="s">
        <v>12</v>
      </c>
      <c r="H1000" s="794" t="s">
        <v>7</v>
      </c>
      <c r="I1000" s="235" t="s">
        <v>1824</v>
      </c>
      <c r="J1000" s="262">
        <v>0.125</v>
      </c>
      <c r="K1000" s="797"/>
    </row>
    <row r="1001" spans="1:11" s="122" customFormat="1" ht="26.4">
      <c r="A1001" s="261" t="s">
        <v>5</v>
      </c>
      <c r="B1001" s="794" t="s">
        <v>2441</v>
      </c>
      <c r="C1001" s="693" t="s">
        <v>1829</v>
      </c>
      <c r="D1001" s="235" t="s">
        <v>2602</v>
      </c>
      <c r="E1001" s="232" t="s">
        <v>147</v>
      </c>
      <c r="F1001" s="693" t="s">
        <v>1842</v>
      </c>
      <c r="G1001" s="230" t="s">
        <v>12</v>
      </c>
      <c r="H1001" s="794" t="s">
        <v>7</v>
      </c>
      <c r="I1001" s="235" t="s">
        <v>1824</v>
      </c>
      <c r="J1001" s="262">
        <v>0.56000000000000005</v>
      </c>
      <c r="K1001" s="797"/>
    </row>
    <row r="1002" spans="1:11" s="122" customFormat="1" ht="26.4">
      <c r="A1002" s="261" t="s">
        <v>5</v>
      </c>
      <c r="B1002" s="794" t="s">
        <v>2441</v>
      </c>
      <c r="C1002" s="693" t="s">
        <v>1830</v>
      </c>
      <c r="D1002" s="235" t="s">
        <v>2604</v>
      </c>
      <c r="E1002" s="232" t="s">
        <v>147</v>
      </c>
      <c r="F1002" s="693" t="s">
        <v>1842</v>
      </c>
      <c r="G1002" s="230" t="s">
        <v>12</v>
      </c>
      <c r="H1002" s="794" t="s">
        <v>7</v>
      </c>
      <c r="I1002" s="235" t="s">
        <v>1824</v>
      </c>
      <c r="J1002" s="262">
        <v>7.4999999999999997E-2</v>
      </c>
      <c r="K1002" s="797"/>
    </row>
    <row r="1003" spans="1:11" s="122" customFormat="1" ht="26.4">
      <c r="A1003" s="261" t="s">
        <v>5</v>
      </c>
      <c r="B1003" s="794" t="s">
        <v>2441</v>
      </c>
      <c r="C1003" s="693" t="s">
        <v>1830</v>
      </c>
      <c r="D1003" s="235" t="s">
        <v>2602</v>
      </c>
      <c r="E1003" s="232" t="s">
        <v>147</v>
      </c>
      <c r="F1003" s="693" t="s">
        <v>1842</v>
      </c>
      <c r="G1003" s="230" t="s">
        <v>12</v>
      </c>
      <c r="H1003" s="794" t="s">
        <v>7</v>
      </c>
      <c r="I1003" s="235" t="s">
        <v>1824</v>
      </c>
      <c r="J1003" s="262">
        <v>0.19354838709677419</v>
      </c>
      <c r="K1003" s="797" t="s">
        <v>2605</v>
      </c>
    </row>
    <row r="1004" spans="1:11" s="122" customFormat="1" ht="26.4">
      <c r="A1004" s="261" t="s">
        <v>5</v>
      </c>
      <c r="B1004" s="794" t="s">
        <v>2441</v>
      </c>
      <c r="C1004" s="695" t="s">
        <v>1830</v>
      </c>
      <c r="D1004" s="235" t="s">
        <v>2602</v>
      </c>
      <c r="E1004" s="232" t="s">
        <v>147</v>
      </c>
      <c r="F1004" s="693" t="s">
        <v>1842</v>
      </c>
      <c r="G1004" s="230" t="s">
        <v>12</v>
      </c>
      <c r="H1004" s="794" t="s">
        <v>7</v>
      </c>
      <c r="I1004" s="235" t="s">
        <v>1824</v>
      </c>
      <c r="J1004" s="262">
        <v>0.2</v>
      </c>
      <c r="K1004" s="797"/>
    </row>
    <row r="1005" spans="1:11" s="122" customFormat="1" ht="26.4">
      <c r="A1005" s="261" t="s">
        <v>5</v>
      </c>
      <c r="B1005" s="794" t="s">
        <v>2441</v>
      </c>
      <c r="C1005" s="695" t="s">
        <v>1830</v>
      </c>
      <c r="D1005" s="235" t="s">
        <v>2436</v>
      </c>
      <c r="E1005" s="232" t="s">
        <v>147</v>
      </c>
      <c r="F1005" s="693" t="s">
        <v>1842</v>
      </c>
      <c r="G1005" s="230" t="s">
        <v>12</v>
      </c>
      <c r="H1005" s="794" t="s">
        <v>7</v>
      </c>
      <c r="I1005" s="235" t="s">
        <v>1824</v>
      </c>
      <c r="J1005" s="262">
        <v>0.25</v>
      </c>
      <c r="K1005" s="797" t="s">
        <v>2605</v>
      </c>
    </row>
    <row r="1006" spans="1:11" s="122" customFormat="1" ht="26.4">
      <c r="A1006" s="261" t="s">
        <v>5</v>
      </c>
      <c r="B1006" s="794" t="s">
        <v>2441</v>
      </c>
      <c r="C1006" s="693" t="s">
        <v>1832</v>
      </c>
      <c r="D1006" s="235" t="s">
        <v>1835</v>
      </c>
      <c r="E1006" s="232" t="s">
        <v>147</v>
      </c>
      <c r="F1006" s="693" t="s">
        <v>1842</v>
      </c>
      <c r="G1006" s="230" t="s">
        <v>12</v>
      </c>
      <c r="H1006" s="794" t="s">
        <v>7</v>
      </c>
      <c r="I1006" s="235" t="s">
        <v>1824</v>
      </c>
      <c r="J1006" s="262">
        <v>4.9504950495049507E-2</v>
      </c>
      <c r="K1006" s="797"/>
    </row>
    <row r="1007" spans="1:11" s="122" customFormat="1" ht="26.4">
      <c r="A1007" s="261" t="s">
        <v>5</v>
      </c>
      <c r="B1007" s="794" t="s">
        <v>2441</v>
      </c>
      <c r="C1007" s="693" t="s">
        <v>1832</v>
      </c>
      <c r="D1007" s="235" t="s">
        <v>1834</v>
      </c>
      <c r="E1007" s="232" t="s">
        <v>147</v>
      </c>
      <c r="F1007" s="693" t="s">
        <v>1842</v>
      </c>
      <c r="G1007" s="230" t="s">
        <v>12</v>
      </c>
      <c r="H1007" s="794" t="s">
        <v>7</v>
      </c>
      <c r="I1007" s="235" t="s">
        <v>1824</v>
      </c>
      <c r="J1007" s="262">
        <v>4.6004842615012108E-2</v>
      </c>
      <c r="K1007" s="797"/>
    </row>
    <row r="1008" spans="1:11" s="122" customFormat="1" ht="26.4">
      <c r="A1008" s="261" t="s">
        <v>5</v>
      </c>
      <c r="B1008" s="794" t="s">
        <v>2441</v>
      </c>
      <c r="C1008" s="693" t="s">
        <v>1832</v>
      </c>
      <c r="D1008" s="235" t="s">
        <v>15</v>
      </c>
      <c r="E1008" s="232" t="s">
        <v>147</v>
      </c>
      <c r="F1008" s="693" t="s">
        <v>1842</v>
      </c>
      <c r="G1008" s="230" t="s">
        <v>12</v>
      </c>
      <c r="H1008" s="794" t="s">
        <v>7</v>
      </c>
      <c r="I1008" s="235" t="s">
        <v>1824</v>
      </c>
      <c r="J1008" s="262">
        <v>0.23076923076923075</v>
      </c>
      <c r="K1008" s="797"/>
    </row>
    <row r="1009" spans="1:11" s="122" customFormat="1" ht="26.4">
      <c r="A1009" s="261" t="s">
        <v>5</v>
      </c>
      <c r="B1009" s="794" t="s">
        <v>2441</v>
      </c>
      <c r="C1009" s="693" t="s">
        <v>1833</v>
      </c>
      <c r="D1009" s="235" t="s">
        <v>1834</v>
      </c>
      <c r="E1009" s="232" t="s">
        <v>147</v>
      </c>
      <c r="F1009" s="693" t="s">
        <v>1842</v>
      </c>
      <c r="G1009" s="230" t="s">
        <v>12</v>
      </c>
      <c r="H1009" s="794" t="s">
        <v>7</v>
      </c>
      <c r="I1009" s="235" t="s">
        <v>1824</v>
      </c>
      <c r="J1009" s="262">
        <v>0.1875</v>
      </c>
      <c r="K1009" s="797"/>
    </row>
    <row r="1010" spans="1:11" s="122" customFormat="1" ht="26.4">
      <c r="A1010" s="261" t="s">
        <v>5</v>
      </c>
      <c r="B1010" s="794" t="s">
        <v>2441</v>
      </c>
      <c r="C1010" s="693" t="s">
        <v>1833</v>
      </c>
      <c r="D1010" s="235" t="s">
        <v>15</v>
      </c>
      <c r="E1010" s="232" t="s">
        <v>147</v>
      </c>
      <c r="F1010" s="693" t="s">
        <v>1842</v>
      </c>
      <c r="G1010" s="230" t="s">
        <v>12</v>
      </c>
      <c r="H1010" s="794" t="s">
        <v>7</v>
      </c>
      <c r="I1010" s="235" t="s">
        <v>1824</v>
      </c>
      <c r="J1010" s="262">
        <v>0.11267605633802819</v>
      </c>
      <c r="K1010" s="797"/>
    </row>
    <row r="1011" spans="1:11" s="122" customFormat="1" ht="26.4">
      <c r="A1011" s="261" t="s">
        <v>5</v>
      </c>
      <c r="B1011" s="794" t="s">
        <v>2441</v>
      </c>
      <c r="C1011" s="693" t="s">
        <v>1833</v>
      </c>
      <c r="D1011" s="235" t="s">
        <v>2433</v>
      </c>
      <c r="E1011" s="232" t="s">
        <v>147</v>
      </c>
      <c r="F1011" s="693" t="s">
        <v>1842</v>
      </c>
      <c r="G1011" s="230" t="s">
        <v>12</v>
      </c>
      <c r="H1011" s="794" t="s">
        <v>7</v>
      </c>
      <c r="I1011" s="235" t="s">
        <v>1824</v>
      </c>
      <c r="J1011" s="262">
        <v>0.16455696202531644</v>
      </c>
      <c r="K1011" s="797"/>
    </row>
    <row r="1012" spans="1:11" s="122" customFormat="1" ht="26.4">
      <c r="A1012" s="261" t="s">
        <v>5</v>
      </c>
      <c r="B1012" s="794" t="s">
        <v>2441</v>
      </c>
      <c r="C1012" s="693" t="s">
        <v>1833</v>
      </c>
      <c r="D1012" s="235" t="s">
        <v>2435</v>
      </c>
      <c r="E1012" s="232" t="s">
        <v>147</v>
      </c>
      <c r="F1012" s="693" t="s">
        <v>1842</v>
      </c>
      <c r="G1012" s="230" t="s">
        <v>12</v>
      </c>
      <c r="H1012" s="794" t="s">
        <v>7</v>
      </c>
      <c r="I1012" s="235" t="s">
        <v>1824</v>
      </c>
      <c r="J1012" s="262">
        <v>0.79166666666666652</v>
      </c>
      <c r="K1012" s="797"/>
    </row>
    <row r="1013" spans="1:11" s="122" customFormat="1" ht="26.4">
      <c r="A1013" s="261" t="s">
        <v>5</v>
      </c>
      <c r="B1013" s="794" t="s">
        <v>2442</v>
      </c>
      <c r="C1013" s="693" t="s">
        <v>1828</v>
      </c>
      <c r="D1013" s="235" t="s">
        <v>2434</v>
      </c>
      <c r="E1013" s="232" t="s">
        <v>147</v>
      </c>
      <c r="F1013" s="693" t="s">
        <v>1842</v>
      </c>
      <c r="G1013" s="230" t="s">
        <v>12</v>
      </c>
      <c r="H1013" s="794" t="s">
        <v>7</v>
      </c>
      <c r="I1013" s="235" t="s">
        <v>1824</v>
      </c>
      <c r="J1013" s="262">
        <v>0.78947368421052633</v>
      </c>
      <c r="K1013" s="797"/>
    </row>
    <row r="1014" spans="1:11" s="122" customFormat="1" ht="26.4">
      <c r="A1014" s="261" t="s">
        <v>5</v>
      </c>
      <c r="B1014" s="794" t="s">
        <v>2442</v>
      </c>
      <c r="C1014" s="693" t="s">
        <v>1828</v>
      </c>
      <c r="D1014" s="235" t="s">
        <v>2430</v>
      </c>
      <c r="E1014" s="232" t="s">
        <v>147</v>
      </c>
      <c r="F1014" s="693" t="s">
        <v>1842</v>
      </c>
      <c r="G1014" s="230" t="s">
        <v>12</v>
      </c>
      <c r="H1014" s="794" t="s">
        <v>7</v>
      </c>
      <c r="I1014" s="235" t="s">
        <v>1824</v>
      </c>
      <c r="J1014" s="262">
        <v>0.78125</v>
      </c>
      <c r="K1014" s="797"/>
    </row>
    <row r="1015" spans="1:11" s="122" customFormat="1" ht="26.4">
      <c r="A1015" s="261" t="s">
        <v>5</v>
      </c>
      <c r="B1015" s="794" t="s">
        <v>2442</v>
      </c>
      <c r="C1015" s="693" t="s">
        <v>1830</v>
      </c>
      <c r="D1015" s="235" t="s">
        <v>2435</v>
      </c>
      <c r="E1015" s="232" t="s">
        <v>147</v>
      </c>
      <c r="F1015" s="693" t="s">
        <v>1842</v>
      </c>
      <c r="G1015" s="230" t="s">
        <v>12</v>
      </c>
      <c r="H1015" s="794" t="s">
        <v>7</v>
      </c>
      <c r="I1015" s="235" t="s">
        <v>1824</v>
      </c>
      <c r="J1015" s="262">
        <v>0.78125</v>
      </c>
      <c r="K1015" s="797" t="s">
        <v>2605</v>
      </c>
    </row>
    <row r="1016" spans="1:11" s="122" customFormat="1" ht="26.4">
      <c r="A1016" s="261" t="s">
        <v>5</v>
      </c>
      <c r="B1016" s="794" t="s">
        <v>2442</v>
      </c>
      <c r="C1016" s="693" t="s">
        <v>1830</v>
      </c>
      <c r="D1016" s="235" t="s">
        <v>2435</v>
      </c>
      <c r="E1016" s="232" t="s">
        <v>147</v>
      </c>
      <c r="F1016" s="693" t="s">
        <v>1842</v>
      </c>
      <c r="G1016" s="230" t="s">
        <v>12</v>
      </c>
      <c r="H1016" s="794" t="s">
        <v>7</v>
      </c>
      <c r="I1016" s="235" t="s">
        <v>1824</v>
      </c>
      <c r="J1016" s="262">
        <v>0.76470588235294112</v>
      </c>
      <c r="K1016" s="797"/>
    </row>
    <row r="1017" spans="1:11" s="122" customFormat="1" ht="26.4">
      <c r="A1017" s="261" t="s">
        <v>5</v>
      </c>
      <c r="B1017" s="794" t="s">
        <v>2442</v>
      </c>
      <c r="C1017" s="693" t="s">
        <v>1830</v>
      </c>
      <c r="D1017" s="235" t="s">
        <v>2430</v>
      </c>
      <c r="E1017" s="232" t="s">
        <v>147</v>
      </c>
      <c r="F1017" s="693" t="s">
        <v>1842</v>
      </c>
      <c r="G1017" s="230" t="s">
        <v>12</v>
      </c>
      <c r="H1017" s="794" t="s">
        <v>7</v>
      </c>
      <c r="I1017" s="235" t="s">
        <v>1824</v>
      </c>
      <c r="J1017" s="262">
        <v>0.7777777777777779</v>
      </c>
      <c r="K1017" s="797" t="s">
        <v>2605</v>
      </c>
    </row>
    <row r="1018" spans="1:11" s="122" customFormat="1" ht="26.4">
      <c r="A1018" s="261" t="s">
        <v>5</v>
      </c>
      <c r="B1018" s="794" t="s">
        <v>2442</v>
      </c>
      <c r="C1018" s="693" t="s">
        <v>1833</v>
      </c>
      <c r="D1018" s="235" t="s">
        <v>2430</v>
      </c>
      <c r="E1018" s="232" t="s">
        <v>147</v>
      </c>
      <c r="F1018" s="693" t="s">
        <v>1842</v>
      </c>
      <c r="G1018" s="230" t="s">
        <v>12</v>
      </c>
      <c r="H1018" s="794" t="s">
        <v>7</v>
      </c>
      <c r="I1018" s="235" t="s">
        <v>1824</v>
      </c>
      <c r="J1018" s="262">
        <v>0.7777777777777779</v>
      </c>
      <c r="K1018" s="797"/>
    </row>
    <row r="1019" spans="1:11" s="122" customFormat="1" ht="26.4">
      <c r="A1019" s="261" t="s">
        <v>5</v>
      </c>
      <c r="B1019" s="794" t="s">
        <v>2429</v>
      </c>
      <c r="C1019" s="693" t="s">
        <v>43</v>
      </c>
      <c r="D1019" s="235" t="s">
        <v>2440</v>
      </c>
      <c r="E1019" s="232" t="s">
        <v>147</v>
      </c>
      <c r="F1019" s="693" t="s">
        <v>1848</v>
      </c>
      <c r="G1019" s="230" t="s">
        <v>12</v>
      </c>
      <c r="H1019" s="794" t="s">
        <v>7</v>
      </c>
      <c r="I1019" s="235" t="s">
        <v>1824</v>
      </c>
      <c r="J1019" s="262">
        <v>7.407407407407407E-2</v>
      </c>
      <c r="K1019" s="797"/>
    </row>
    <row r="1020" spans="1:11" s="122" customFormat="1" ht="26.4">
      <c r="A1020" s="261" t="s">
        <v>5</v>
      </c>
      <c r="B1020" s="794" t="s">
        <v>2429</v>
      </c>
      <c r="C1020" s="693" t="s">
        <v>43</v>
      </c>
      <c r="D1020" s="235" t="s">
        <v>15</v>
      </c>
      <c r="E1020" s="232" t="s">
        <v>147</v>
      </c>
      <c r="F1020" s="693" t="s">
        <v>1848</v>
      </c>
      <c r="G1020" s="230" t="s">
        <v>12</v>
      </c>
      <c r="H1020" s="794" t="s">
        <v>7</v>
      </c>
      <c r="I1020" s="235" t="s">
        <v>1824</v>
      </c>
      <c r="J1020" s="262">
        <v>0.14093959731543623</v>
      </c>
      <c r="K1020" s="797"/>
    </row>
    <row r="1021" spans="1:11" s="122" customFormat="1" ht="26.4">
      <c r="A1021" s="261" t="s">
        <v>5</v>
      </c>
      <c r="B1021" s="794" t="s">
        <v>2429</v>
      </c>
      <c r="C1021" s="693" t="s">
        <v>43</v>
      </c>
      <c r="D1021" s="235" t="s">
        <v>2436</v>
      </c>
      <c r="E1021" s="232" t="s">
        <v>147</v>
      </c>
      <c r="F1021" s="693" t="s">
        <v>1848</v>
      </c>
      <c r="G1021" s="230" t="s">
        <v>12</v>
      </c>
      <c r="H1021" s="794" t="s">
        <v>7</v>
      </c>
      <c r="I1021" s="235" t="s">
        <v>1824</v>
      </c>
      <c r="J1021" s="262">
        <v>0.35714285714285715</v>
      </c>
      <c r="K1021" s="797"/>
    </row>
    <row r="1022" spans="1:11" s="122" customFormat="1" ht="26.4">
      <c r="A1022" s="261" t="s">
        <v>5</v>
      </c>
      <c r="B1022" s="794" t="s">
        <v>2429</v>
      </c>
      <c r="C1022" s="693" t="s">
        <v>1825</v>
      </c>
      <c r="D1022" s="235" t="s">
        <v>2437</v>
      </c>
      <c r="E1022" s="232" t="s">
        <v>147</v>
      </c>
      <c r="F1022" s="693" t="s">
        <v>1848</v>
      </c>
      <c r="G1022" s="230" t="s">
        <v>12</v>
      </c>
      <c r="H1022" s="794" t="s">
        <v>7</v>
      </c>
      <c r="I1022" s="235" t="s">
        <v>1824</v>
      </c>
      <c r="J1022" s="262">
        <v>4.6341463414634146E-2</v>
      </c>
      <c r="K1022" s="797"/>
    </row>
    <row r="1023" spans="1:11" s="122" customFormat="1" ht="26.4">
      <c r="A1023" s="261" t="s">
        <v>5</v>
      </c>
      <c r="B1023" s="794" t="s">
        <v>2429</v>
      </c>
      <c r="C1023" s="693" t="s">
        <v>1825</v>
      </c>
      <c r="D1023" s="235" t="s">
        <v>2439</v>
      </c>
      <c r="E1023" s="232" t="s">
        <v>147</v>
      </c>
      <c r="F1023" s="693" t="s">
        <v>1848</v>
      </c>
      <c r="G1023" s="230" t="s">
        <v>12</v>
      </c>
      <c r="H1023" s="794" t="s">
        <v>7</v>
      </c>
      <c r="I1023" s="235" t="s">
        <v>1824</v>
      </c>
      <c r="J1023" s="262">
        <v>0.33333333333333326</v>
      </c>
      <c r="K1023" s="797"/>
    </row>
    <row r="1024" spans="1:11" s="122" customFormat="1" ht="26.4">
      <c r="A1024" s="261" t="s">
        <v>5</v>
      </c>
      <c r="B1024" s="794" t="s">
        <v>2429</v>
      </c>
      <c r="C1024" s="693" t="s">
        <v>1825</v>
      </c>
      <c r="D1024" s="235" t="s">
        <v>15</v>
      </c>
      <c r="E1024" s="232" t="s">
        <v>147</v>
      </c>
      <c r="F1024" s="693" t="s">
        <v>1848</v>
      </c>
      <c r="G1024" s="230" t="s">
        <v>12</v>
      </c>
      <c r="H1024" s="794" t="s">
        <v>7</v>
      </c>
      <c r="I1024" s="235" t="s">
        <v>1824</v>
      </c>
      <c r="J1024" s="262">
        <v>0.11363636363636363</v>
      </c>
      <c r="K1024" s="797"/>
    </row>
    <row r="1025" spans="1:11" s="122" customFormat="1" ht="26.4">
      <c r="A1025" s="261" t="s">
        <v>5</v>
      </c>
      <c r="B1025" s="794" t="s">
        <v>2429</v>
      </c>
      <c r="C1025" s="693" t="s">
        <v>1828</v>
      </c>
      <c r="D1025" s="235" t="s">
        <v>15</v>
      </c>
      <c r="E1025" s="232" t="s">
        <v>147</v>
      </c>
      <c r="F1025" s="693" t="s">
        <v>1848</v>
      </c>
      <c r="G1025" s="230" t="s">
        <v>12</v>
      </c>
      <c r="H1025" s="794" t="s">
        <v>7</v>
      </c>
      <c r="I1025" s="235" t="s">
        <v>1824</v>
      </c>
      <c r="J1025" s="262">
        <v>0.14545454545454545</v>
      </c>
      <c r="K1025" s="797"/>
    </row>
    <row r="1026" spans="1:11" s="122" customFormat="1" ht="26.4">
      <c r="A1026" s="261" t="s">
        <v>5</v>
      </c>
      <c r="B1026" s="794" t="s">
        <v>2429</v>
      </c>
      <c r="C1026" s="693" t="s">
        <v>1828</v>
      </c>
      <c r="D1026" s="235" t="s">
        <v>2433</v>
      </c>
      <c r="E1026" s="232" t="s">
        <v>147</v>
      </c>
      <c r="F1026" s="693" t="s">
        <v>1848</v>
      </c>
      <c r="G1026" s="230" t="s">
        <v>12</v>
      </c>
      <c r="H1026" s="794" t="s">
        <v>7</v>
      </c>
      <c r="I1026" s="235" t="s">
        <v>1824</v>
      </c>
      <c r="J1026" s="262">
        <v>0.26027397260273971</v>
      </c>
      <c r="K1026" s="797"/>
    </row>
    <row r="1027" spans="1:11" s="122" customFormat="1" ht="26.4">
      <c r="A1027" s="261" t="s">
        <v>5</v>
      </c>
      <c r="B1027" s="794" t="s">
        <v>2429</v>
      </c>
      <c r="C1027" s="693" t="s">
        <v>1828</v>
      </c>
      <c r="D1027" s="235" t="s">
        <v>2434</v>
      </c>
      <c r="E1027" s="232" t="s">
        <v>147</v>
      </c>
      <c r="F1027" s="693" t="s">
        <v>1848</v>
      </c>
      <c r="G1027" s="230" t="s">
        <v>12</v>
      </c>
      <c r="H1027" s="794" t="s">
        <v>7</v>
      </c>
      <c r="I1027" s="235" t="s">
        <v>1824</v>
      </c>
      <c r="J1027" s="262">
        <v>0.47959183673469385</v>
      </c>
      <c r="K1027" s="797"/>
    </row>
    <row r="1028" spans="1:11" s="122" customFormat="1" ht="26.4">
      <c r="A1028" s="261" t="s">
        <v>5</v>
      </c>
      <c r="B1028" s="794" t="s">
        <v>2429</v>
      </c>
      <c r="C1028" s="693" t="s">
        <v>1828</v>
      </c>
      <c r="D1028" s="235" t="s">
        <v>2430</v>
      </c>
      <c r="E1028" s="232" t="s">
        <v>147</v>
      </c>
      <c r="F1028" s="693" t="s">
        <v>1848</v>
      </c>
      <c r="G1028" s="230" t="s">
        <v>12</v>
      </c>
      <c r="H1028" s="794" t="s">
        <v>7</v>
      </c>
      <c r="I1028" s="235" t="s">
        <v>1824</v>
      </c>
      <c r="J1028" s="262">
        <v>0.7857142857142857</v>
      </c>
      <c r="K1028" s="797"/>
    </row>
    <row r="1029" spans="1:11" s="122" customFormat="1" ht="26.4">
      <c r="A1029" s="261" t="s">
        <v>5</v>
      </c>
      <c r="B1029" s="795" t="s">
        <v>2429</v>
      </c>
      <c r="C1029" s="693" t="s">
        <v>1829</v>
      </c>
      <c r="D1029" s="235" t="s">
        <v>2439</v>
      </c>
      <c r="E1029" s="232" t="s">
        <v>147</v>
      </c>
      <c r="F1029" s="693" t="s">
        <v>1848</v>
      </c>
      <c r="G1029" s="230" t="s">
        <v>12</v>
      </c>
      <c r="H1029" s="794" t="s">
        <v>7</v>
      </c>
      <c r="I1029" s="235" t="s">
        <v>1824</v>
      </c>
      <c r="J1029" s="262">
        <v>0.08</v>
      </c>
      <c r="K1029" s="797"/>
    </row>
    <row r="1030" spans="1:11" s="122" customFormat="1" ht="26.4">
      <c r="A1030" s="261" t="s">
        <v>5</v>
      </c>
      <c r="B1030" s="794" t="s">
        <v>2429</v>
      </c>
      <c r="C1030" s="693" t="s">
        <v>1829</v>
      </c>
      <c r="D1030" s="235" t="s">
        <v>15</v>
      </c>
      <c r="E1030" s="232" t="s">
        <v>147</v>
      </c>
      <c r="F1030" s="693" t="s">
        <v>1848</v>
      </c>
      <c r="G1030" s="230" t="s">
        <v>12</v>
      </c>
      <c r="H1030" s="794" t="s">
        <v>7</v>
      </c>
      <c r="I1030" s="235" t="s">
        <v>1824</v>
      </c>
      <c r="J1030" s="262">
        <v>0.12727272727272726</v>
      </c>
      <c r="K1030" s="797"/>
    </row>
    <row r="1031" spans="1:11" s="122" customFormat="1" ht="26.4">
      <c r="A1031" s="261" t="s">
        <v>5</v>
      </c>
      <c r="B1031" s="795" t="s">
        <v>2429</v>
      </c>
      <c r="C1031" s="693" t="s">
        <v>1830</v>
      </c>
      <c r="D1031" s="235" t="s">
        <v>2440</v>
      </c>
      <c r="E1031" s="232" t="s">
        <v>147</v>
      </c>
      <c r="F1031" s="693" t="s">
        <v>1848</v>
      </c>
      <c r="G1031" s="230" t="s">
        <v>12</v>
      </c>
      <c r="H1031" s="794" t="s">
        <v>7</v>
      </c>
      <c r="I1031" s="235" t="s">
        <v>1824</v>
      </c>
      <c r="J1031" s="262">
        <v>8.8235294117647065E-2</v>
      </c>
      <c r="K1031" s="797"/>
    </row>
    <row r="1032" spans="1:11" s="122" customFormat="1" ht="26.4">
      <c r="A1032" s="261" t="s">
        <v>5</v>
      </c>
      <c r="B1032" s="795" t="s">
        <v>2429</v>
      </c>
      <c r="C1032" s="693" t="s">
        <v>1830</v>
      </c>
      <c r="D1032" s="235" t="s">
        <v>15</v>
      </c>
      <c r="E1032" s="232" t="s">
        <v>147</v>
      </c>
      <c r="F1032" s="693" t="s">
        <v>1848</v>
      </c>
      <c r="G1032" s="230" t="s">
        <v>12</v>
      </c>
      <c r="H1032" s="794" t="s">
        <v>7</v>
      </c>
      <c r="I1032" s="235" t="s">
        <v>1824</v>
      </c>
      <c r="J1032" s="262">
        <v>0.16666666666666663</v>
      </c>
      <c r="K1032" s="797"/>
    </row>
    <row r="1033" spans="1:11" s="122" customFormat="1" ht="26.4">
      <c r="A1033" s="261" t="s">
        <v>5</v>
      </c>
      <c r="B1033" s="794" t="s">
        <v>2429</v>
      </c>
      <c r="C1033" s="693" t="s">
        <v>1830</v>
      </c>
      <c r="D1033" s="235" t="s">
        <v>2433</v>
      </c>
      <c r="E1033" s="232" t="s">
        <v>147</v>
      </c>
      <c r="F1033" s="693" t="s">
        <v>1848</v>
      </c>
      <c r="G1033" s="230" t="s">
        <v>12</v>
      </c>
      <c r="H1033" s="794" t="s">
        <v>7</v>
      </c>
      <c r="I1033" s="235" t="s">
        <v>1824</v>
      </c>
      <c r="J1033" s="262">
        <v>0.2857142857142857</v>
      </c>
      <c r="K1033" s="797"/>
    </row>
    <row r="1034" spans="1:11" s="122" customFormat="1" ht="26.4">
      <c r="A1034" s="261" t="s">
        <v>5</v>
      </c>
      <c r="B1034" s="795" t="s">
        <v>2429</v>
      </c>
      <c r="C1034" s="693" t="s">
        <v>1830</v>
      </c>
      <c r="D1034" s="235" t="s">
        <v>2435</v>
      </c>
      <c r="E1034" s="232" t="s">
        <v>147</v>
      </c>
      <c r="F1034" s="693" t="s">
        <v>1848</v>
      </c>
      <c r="G1034" s="230" t="s">
        <v>12</v>
      </c>
      <c r="H1034" s="794" t="s">
        <v>7</v>
      </c>
      <c r="I1034" s="235" t="s">
        <v>1824</v>
      </c>
      <c r="J1034" s="262">
        <v>0.55882352941176472</v>
      </c>
      <c r="K1034" s="797" t="s">
        <v>2605</v>
      </c>
    </row>
    <row r="1035" spans="1:11" s="122" customFormat="1" ht="26.4">
      <c r="A1035" s="261" t="s">
        <v>5</v>
      </c>
      <c r="B1035" s="795" t="s">
        <v>2429</v>
      </c>
      <c r="C1035" s="693" t="s">
        <v>1830</v>
      </c>
      <c r="D1035" s="235" t="s">
        <v>2434</v>
      </c>
      <c r="E1035" s="232" t="s">
        <v>147</v>
      </c>
      <c r="F1035" s="693" t="s">
        <v>1848</v>
      </c>
      <c r="G1035" s="230" t="s">
        <v>12</v>
      </c>
      <c r="H1035" s="794" t="s">
        <v>7</v>
      </c>
      <c r="I1035" s="235" t="s">
        <v>1824</v>
      </c>
      <c r="J1035" s="262">
        <v>0.40625</v>
      </c>
      <c r="K1035" s="797"/>
    </row>
    <row r="1036" spans="1:11" s="122" customFormat="1" ht="26.4">
      <c r="A1036" s="261" t="s">
        <v>5</v>
      </c>
      <c r="B1036" s="794" t="s">
        <v>2429</v>
      </c>
      <c r="C1036" s="693" t="s">
        <v>1831</v>
      </c>
      <c r="D1036" s="235" t="s">
        <v>2435</v>
      </c>
      <c r="E1036" s="232" t="s">
        <v>147</v>
      </c>
      <c r="F1036" s="693" t="s">
        <v>1848</v>
      </c>
      <c r="G1036" s="230" t="s">
        <v>12</v>
      </c>
      <c r="H1036" s="794" t="s">
        <v>7</v>
      </c>
      <c r="I1036" s="235" t="s">
        <v>1824</v>
      </c>
      <c r="J1036" s="262">
        <v>0.71186440677966101</v>
      </c>
      <c r="K1036" s="797"/>
    </row>
    <row r="1037" spans="1:11" s="122" customFormat="1" ht="26.4">
      <c r="A1037" s="261" t="s">
        <v>5</v>
      </c>
      <c r="B1037" s="795" t="s">
        <v>2429</v>
      </c>
      <c r="C1037" s="693" t="s">
        <v>1832</v>
      </c>
      <c r="D1037" s="235" t="s">
        <v>2437</v>
      </c>
      <c r="E1037" s="232" t="s">
        <v>147</v>
      </c>
      <c r="F1037" s="693" t="s">
        <v>1848</v>
      </c>
      <c r="G1037" s="230" t="s">
        <v>12</v>
      </c>
      <c r="H1037" s="794" t="s">
        <v>7</v>
      </c>
      <c r="I1037" s="235" t="s">
        <v>1824</v>
      </c>
      <c r="J1037" s="262">
        <v>4.5148895292987511E-2</v>
      </c>
      <c r="K1037" s="797"/>
    </row>
    <row r="1038" spans="1:11" s="122" customFormat="1" ht="26.4">
      <c r="A1038" s="261" t="s">
        <v>5</v>
      </c>
      <c r="B1038" s="794" t="s">
        <v>2429</v>
      </c>
      <c r="C1038" s="693" t="s">
        <v>1832</v>
      </c>
      <c r="D1038" s="235" t="s">
        <v>2439</v>
      </c>
      <c r="E1038" s="232" t="s">
        <v>147</v>
      </c>
      <c r="F1038" s="693" t="s">
        <v>1848</v>
      </c>
      <c r="G1038" s="230" t="s">
        <v>12</v>
      </c>
      <c r="H1038" s="794" t="s">
        <v>7</v>
      </c>
      <c r="I1038" s="235" t="s">
        <v>1824</v>
      </c>
      <c r="J1038" s="262">
        <v>0.1176470588235294</v>
      </c>
      <c r="K1038" s="797"/>
    </row>
    <row r="1039" spans="1:11" s="122" customFormat="1" ht="26.4">
      <c r="A1039" s="261" t="s">
        <v>5</v>
      </c>
      <c r="B1039" s="794" t="s">
        <v>2429</v>
      </c>
      <c r="C1039" s="693" t="s">
        <v>1832</v>
      </c>
      <c r="D1039" s="235" t="s">
        <v>15</v>
      </c>
      <c r="E1039" s="232" t="s">
        <v>147</v>
      </c>
      <c r="F1039" s="693" t="s">
        <v>1848</v>
      </c>
      <c r="G1039" s="230" t="s">
        <v>12</v>
      </c>
      <c r="H1039" s="794" t="s">
        <v>7</v>
      </c>
      <c r="I1039" s="235" t="s">
        <v>1824</v>
      </c>
      <c r="J1039" s="262">
        <v>0.1875</v>
      </c>
      <c r="K1039" s="797"/>
    </row>
    <row r="1040" spans="1:11" s="122" customFormat="1" ht="26.4">
      <c r="A1040" s="261" t="s">
        <v>5</v>
      </c>
      <c r="B1040" s="794" t="s">
        <v>2429</v>
      </c>
      <c r="C1040" s="693" t="s">
        <v>1833</v>
      </c>
      <c r="D1040" s="235" t="s">
        <v>2440</v>
      </c>
      <c r="E1040" s="232" t="s">
        <v>147</v>
      </c>
      <c r="F1040" s="693" t="s">
        <v>1848</v>
      </c>
      <c r="G1040" s="230" t="s">
        <v>12</v>
      </c>
      <c r="H1040" s="794" t="s">
        <v>7</v>
      </c>
      <c r="I1040" s="235" t="s">
        <v>1824</v>
      </c>
      <c r="J1040" s="262">
        <v>0.27777777777777779</v>
      </c>
      <c r="K1040" s="797"/>
    </row>
    <row r="1041" spans="1:11" s="122" customFormat="1" ht="26.4">
      <c r="A1041" s="261" t="s">
        <v>5</v>
      </c>
      <c r="B1041" s="795" t="s">
        <v>2429</v>
      </c>
      <c r="C1041" s="693" t="s">
        <v>1833</v>
      </c>
      <c r="D1041" s="235" t="s">
        <v>15</v>
      </c>
      <c r="E1041" s="232" t="s">
        <v>147</v>
      </c>
      <c r="F1041" s="693" t="s">
        <v>1848</v>
      </c>
      <c r="G1041" s="230" t="s">
        <v>12</v>
      </c>
      <c r="H1041" s="794" t="s">
        <v>7</v>
      </c>
      <c r="I1041" s="235" t="s">
        <v>1824</v>
      </c>
      <c r="J1041" s="262">
        <v>0.11578947368421053</v>
      </c>
      <c r="K1041" s="797"/>
    </row>
    <row r="1042" spans="1:11" s="122" customFormat="1" ht="26.4">
      <c r="A1042" s="261" t="s">
        <v>5</v>
      </c>
      <c r="B1042" s="794" t="s">
        <v>2429</v>
      </c>
      <c r="C1042" s="693" t="s">
        <v>1833</v>
      </c>
      <c r="D1042" s="235" t="s">
        <v>2433</v>
      </c>
      <c r="E1042" s="232" t="s">
        <v>147</v>
      </c>
      <c r="F1042" s="693" t="s">
        <v>1848</v>
      </c>
      <c r="G1042" s="230" t="s">
        <v>12</v>
      </c>
      <c r="H1042" s="794" t="s">
        <v>7</v>
      </c>
      <c r="I1042" s="235" t="s">
        <v>1824</v>
      </c>
      <c r="J1042" s="262">
        <v>0.20618556701030927</v>
      </c>
      <c r="K1042" s="797"/>
    </row>
    <row r="1043" spans="1:11" s="122" customFormat="1" ht="26.4">
      <c r="A1043" s="261" t="s">
        <v>5</v>
      </c>
      <c r="B1043" s="794" t="s">
        <v>2429</v>
      </c>
      <c r="C1043" s="693" t="s">
        <v>1833</v>
      </c>
      <c r="D1043" s="235" t="s">
        <v>2434</v>
      </c>
      <c r="E1043" s="232" t="s">
        <v>147</v>
      </c>
      <c r="F1043" s="693" t="s">
        <v>1848</v>
      </c>
      <c r="G1043" s="230" t="s">
        <v>12</v>
      </c>
      <c r="H1043" s="794" t="s">
        <v>7</v>
      </c>
      <c r="I1043" s="235" t="s">
        <v>1824</v>
      </c>
      <c r="J1043" s="262">
        <v>0.47142857142857136</v>
      </c>
      <c r="K1043" s="797"/>
    </row>
    <row r="1044" spans="1:11" s="122" customFormat="1" ht="26.4">
      <c r="A1044" s="261" t="s">
        <v>5</v>
      </c>
      <c r="B1044" s="794" t="s">
        <v>2431</v>
      </c>
      <c r="C1044" s="693" t="s">
        <v>1829</v>
      </c>
      <c r="D1044" s="235" t="s">
        <v>2440</v>
      </c>
      <c r="E1044" s="232" t="s">
        <v>147</v>
      </c>
      <c r="F1044" s="693" t="s">
        <v>1848</v>
      </c>
      <c r="G1044" s="230" t="s">
        <v>12</v>
      </c>
      <c r="H1044" s="794" t="s">
        <v>7</v>
      </c>
      <c r="I1044" s="235" t="s">
        <v>1824</v>
      </c>
      <c r="J1044" s="262">
        <v>0.21428571428571427</v>
      </c>
      <c r="K1044" s="797" t="s">
        <v>2607</v>
      </c>
    </row>
    <row r="1045" spans="1:11" s="122" customFormat="1" ht="26.4">
      <c r="A1045" s="261" t="s">
        <v>5</v>
      </c>
      <c r="B1045" s="794" t="s">
        <v>2431</v>
      </c>
      <c r="C1045" s="693" t="s">
        <v>1830</v>
      </c>
      <c r="D1045" s="235" t="s">
        <v>2440</v>
      </c>
      <c r="E1045" s="232" t="s">
        <v>147</v>
      </c>
      <c r="F1045" s="693" t="s">
        <v>1848</v>
      </c>
      <c r="G1045" s="230" t="s">
        <v>12</v>
      </c>
      <c r="H1045" s="794" t="s">
        <v>7</v>
      </c>
      <c r="I1045" s="235" t="s">
        <v>1824</v>
      </c>
      <c r="J1045" s="262">
        <v>7.1428571428571425E-2</v>
      </c>
      <c r="K1045" s="797" t="s">
        <v>2607</v>
      </c>
    </row>
    <row r="1046" spans="1:11" s="122" customFormat="1" ht="26.4">
      <c r="A1046" s="261" t="s">
        <v>5</v>
      </c>
      <c r="B1046" s="794" t="s">
        <v>2431</v>
      </c>
      <c r="C1046" s="693" t="s">
        <v>1830</v>
      </c>
      <c r="D1046" s="235" t="s">
        <v>15</v>
      </c>
      <c r="E1046" s="232" t="s">
        <v>147</v>
      </c>
      <c r="F1046" s="693" t="s">
        <v>1848</v>
      </c>
      <c r="G1046" s="230" t="s">
        <v>12</v>
      </c>
      <c r="H1046" s="794" t="s">
        <v>7</v>
      </c>
      <c r="I1046" s="235" t="s">
        <v>1824</v>
      </c>
      <c r="J1046" s="262">
        <v>9.0909090909090912E-2</v>
      </c>
      <c r="K1046" s="797" t="s">
        <v>2607</v>
      </c>
    </row>
    <row r="1047" spans="1:11" s="122" customFormat="1" ht="26.4">
      <c r="A1047" s="261" t="s">
        <v>5</v>
      </c>
      <c r="B1047" s="794" t="s">
        <v>2431</v>
      </c>
      <c r="C1047" s="693" t="s">
        <v>1830</v>
      </c>
      <c r="D1047" s="235" t="s">
        <v>2435</v>
      </c>
      <c r="E1047" s="232" t="s">
        <v>147</v>
      </c>
      <c r="F1047" s="693" t="s">
        <v>1848</v>
      </c>
      <c r="G1047" s="230" t="s">
        <v>12</v>
      </c>
      <c r="H1047" s="794" t="s">
        <v>7</v>
      </c>
      <c r="I1047" s="235" t="s">
        <v>1824</v>
      </c>
      <c r="J1047" s="262">
        <v>0.45454545454545453</v>
      </c>
      <c r="K1047" s="797" t="s">
        <v>2607</v>
      </c>
    </row>
    <row r="1048" spans="1:11" s="122" customFormat="1" ht="26.4">
      <c r="A1048" s="261" t="s">
        <v>5</v>
      </c>
      <c r="B1048" s="794" t="s">
        <v>2431</v>
      </c>
      <c r="C1048" s="693" t="s">
        <v>1832</v>
      </c>
      <c r="D1048" s="235" t="s">
        <v>2438</v>
      </c>
      <c r="E1048" s="232" t="s">
        <v>147</v>
      </c>
      <c r="F1048" s="693" t="s">
        <v>1848</v>
      </c>
      <c r="G1048" s="230" t="s">
        <v>12</v>
      </c>
      <c r="H1048" s="794" t="s">
        <v>7</v>
      </c>
      <c r="I1048" s="235" t="s">
        <v>1824</v>
      </c>
      <c r="J1048" s="262">
        <v>5.7777777777777775E-2</v>
      </c>
      <c r="K1048" s="797" t="s">
        <v>2607</v>
      </c>
    </row>
    <row r="1049" spans="1:11" s="122" customFormat="1" ht="26.4">
      <c r="A1049" s="261" t="s">
        <v>5</v>
      </c>
      <c r="B1049" s="794" t="s">
        <v>2431</v>
      </c>
      <c r="C1049" s="693" t="s">
        <v>1833</v>
      </c>
      <c r="D1049" s="235" t="s">
        <v>2602</v>
      </c>
      <c r="E1049" s="232" t="s">
        <v>147</v>
      </c>
      <c r="F1049" s="693" t="s">
        <v>1848</v>
      </c>
      <c r="G1049" s="230" t="s">
        <v>12</v>
      </c>
      <c r="H1049" s="794" t="s">
        <v>7</v>
      </c>
      <c r="I1049" s="235" t="s">
        <v>1824</v>
      </c>
      <c r="J1049" s="262">
        <v>0.23076923076923075</v>
      </c>
      <c r="K1049" s="797" t="s">
        <v>2607</v>
      </c>
    </row>
    <row r="1050" spans="1:11" s="122" customFormat="1" ht="26.4">
      <c r="A1050" s="261" t="s">
        <v>5</v>
      </c>
      <c r="B1050" s="794" t="s">
        <v>2432</v>
      </c>
      <c r="C1050" s="693" t="s">
        <v>1830</v>
      </c>
      <c r="D1050" s="235" t="s">
        <v>2602</v>
      </c>
      <c r="E1050" s="232" t="s">
        <v>147</v>
      </c>
      <c r="F1050" s="693" t="s">
        <v>1848</v>
      </c>
      <c r="G1050" s="230" t="s">
        <v>12</v>
      </c>
      <c r="H1050" s="794" t="s">
        <v>7</v>
      </c>
      <c r="I1050" s="235" t="s">
        <v>1824</v>
      </c>
      <c r="J1050" s="262">
        <v>0.1875</v>
      </c>
      <c r="K1050" s="797" t="s">
        <v>2609</v>
      </c>
    </row>
    <row r="1051" spans="1:11" s="122" customFormat="1" ht="26.4">
      <c r="A1051" s="261" t="s">
        <v>5</v>
      </c>
      <c r="B1051" s="794" t="s">
        <v>2441</v>
      </c>
      <c r="C1051" s="693" t="s">
        <v>43</v>
      </c>
      <c r="D1051" s="235" t="s">
        <v>1834</v>
      </c>
      <c r="E1051" s="232" t="s">
        <v>147</v>
      </c>
      <c r="F1051" s="693" t="s">
        <v>1848</v>
      </c>
      <c r="G1051" s="230" t="s">
        <v>12</v>
      </c>
      <c r="H1051" s="794" t="s">
        <v>7</v>
      </c>
      <c r="I1051" s="235" t="s">
        <v>1824</v>
      </c>
      <c r="J1051" s="262">
        <v>4.9382716049382713E-2</v>
      </c>
      <c r="K1051" s="797"/>
    </row>
    <row r="1052" spans="1:11" s="122" customFormat="1" ht="26.4">
      <c r="A1052" s="261" t="s">
        <v>5</v>
      </c>
      <c r="B1052" s="794" t="s">
        <v>2441</v>
      </c>
      <c r="C1052" s="693" t="s">
        <v>43</v>
      </c>
      <c r="D1052" s="235" t="s">
        <v>15</v>
      </c>
      <c r="E1052" s="232" t="s">
        <v>147</v>
      </c>
      <c r="F1052" s="693" t="s">
        <v>1848</v>
      </c>
      <c r="G1052" s="230" t="s">
        <v>12</v>
      </c>
      <c r="H1052" s="794" t="s">
        <v>7</v>
      </c>
      <c r="I1052" s="235" t="s">
        <v>1824</v>
      </c>
      <c r="J1052" s="262">
        <v>6.7796610169491525E-2</v>
      </c>
      <c r="K1052" s="797"/>
    </row>
    <row r="1053" spans="1:11" s="122" customFormat="1" ht="26.4">
      <c r="A1053" s="261" t="s">
        <v>5</v>
      </c>
      <c r="B1053" s="794" t="s">
        <v>2441</v>
      </c>
      <c r="C1053" s="693" t="s">
        <v>1825</v>
      </c>
      <c r="D1053" s="235" t="s">
        <v>2604</v>
      </c>
      <c r="E1053" s="232" t="s">
        <v>147</v>
      </c>
      <c r="F1053" s="693" t="s">
        <v>1848</v>
      </c>
      <c r="G1053" s="230" t="s">
        <v>12</v>
      </c>
      <c r="H1053" s="794" t="s">
        <v>7</v>
      </c>
      <c r="I1053" s="235" t="s">
        <v>1824</v>
      </c>
      <c r="J1053" s="262">
        <v>5.0847457627118647E-2</v>
      </c>
      <c r="K1053" s="797"/>
    </row>
    <row r="1054" spans="1:11" s="122" customFormat="1" ht="26.4">
      <c r="A1054" s="261" t="s">
        <v>5</v>
      </c>
      <c r="B1054" s="794" t="s">
        <v>2441</v>
      </c>
      <c r="C1054" s="693" t="s">
        <v>1825</v>
      </c>
      <c r="D1054" s="235" t="s">
        <v>15</v>
      </c>
      <c r="E1054" s="232" t="s">
        <v>147</v>
      </c>
      <c r="F1054" s="693" t="s">
        <v>1848</v>
      </c>
      <c r="G1054" s="230" t="s">
        <v>12</v>
      </c>
      <c r="H1054" s="794" t="s">
        <v>7</v>
      </c>
      <c r="I1054" s="235" t="s">
        <v>1824</v>
      </c>
      <c r="J1054" s="262">
        <v>0.23076923076923075</v>
      </c>
      <c r="K1054" s="797"/>
    </row>
    <row r="1055" spans="1:11" s="122" customFormat="1" ht="26.4">
      <c r="A1055" s="261" t="s">
        <v>5</v>
      </c>
      <c r="B1055" s="794" t="s">
        <v>2441</v>
      </c>
      <c r="C1055" s="693" t="s">
        <v>1828</v>
      </c>
      <c r="D1055" s="235" t="s">
        <v>1834</v>
      </c>
      <c r="E1055" s="232" t="s">
        <v>147</v>
      </c>
      <c r="F1055" s="693" t="s">
        <v>1848</v>
      </c>
      <c r="G1055" s="230" t="s">
        <v>12</v>
      </c>
      <c r="H1055" s="794" t="s">
        <v>7</v>
      </c>
      <c r="I1055" s="235" t="s">
        <v>1824</v>
      </c>
      <c r="J1055" s="262">
        <v>0.17647058823529413</v>
      </c>
      <c r="K1055" s="797"/>
    </row>
    <row r="1056" spans="1:11" s="122" customFormat="1" ht="26.4">
      <c r="A1056" s="261" t="s">
        <v>5</v>
      </c>
      <c r="B1056" s="794" t="s">
        <v>2441</v>
      </c>
      <c r="C1056" s="693" t="s">
        <v>1828</v>
      </c>
      <c r="D1056" s="235" t="s">
        <v>15</v>
      </c>
      <c r="E1056" s="232" t="s">
        <v>147</v>
      </c>
      <c r="F1056" s="693" t="s">
        <v>1848</v>
      </c>
      <c r="G1056" s="230" t="s">
        <v>12</v>
      </c>
      <c r="H1056" s="794" t="s">
        <v>7</v>
      </c>
      <c r="I1056" s="235" t="s">
        <v>1824</v>
      </c>
      <c r="J1056" s="262">
        <v>0.11724137931034483</v>
      </c>
      <c r="K1056" s="797"/>
    </row>
    <row r="1057" spans="1:11" s="122" customFormat="1" ht="26.4">
      <c r="A1057" s="261" t="s">
        <v>5</v>
      </c>
      <c r="B1057" s="794" t="s">
        <v>2441</v>
      </c>
      <c r="C1057" s="693" t="s">
        <v>1828</v>
      </c>
      <c r="D1057" s="235" t="s">
        <v>2433</v>
      </c>
      <c r="E1057" s="232" t="s">
        <v>147</v>
      </c>
      <c r="F1057" s="693" t="s">
        <v>1848</v>
      </c>
      <c r="G1057" s="230" t="s">
        <v>12</v>
      </c>
      <c r="H1057" s="794" t="s">
        <v>7</v>
      </c>
      <c r="I1057" s="235" t="s">
        <v>1824</v>
      </c>
      <c r="J1057" s="262">
        <v>0.22758620689655173</v>
      </c>
      <c r="K1057" s="797"/>
    </row>
    <row r="1058" spans="1:11" s="122" customFormat="1" ht="26.4">
      <c r="A1058" s="261" t="s">
        <v>5</v>
      </c>
      <c r="B1058" s="794" t="s">
        <v>2441</v>
      </c>
      <c r="C1058" s="693" t="s">
        <v>1828</v>
      </c>
      <c r="D1058" s="235" t="s">
        <v>2434</v>
      </c>
      <c r="E1058" s="232" t="s">
        <v>147</v>
      </c>
      <c r="F1058" s="693" t="s">
        <v>1848</v>
      </c>
      <c r="G1058" s="230" t="s">
        <v>12</v>
      </c>
      <c r="H1058" s="794" t="s">
        <v>7</v>
      </c>
      <c r="I1058" s="235" t="s">
        <v>1824</v>
      </c>
      <c r="J1058" s="262">
        <v>0.21600000000000003</v>
      </c>
      <c r="K1058" s="797"/>
    </row>
    <row r="1059" spans="1:11" s="122" customFormat="1" ht="26.4">
      <c r="A1059" s="261" t="s">
        <v>5</v>
      </c>
      <c r="B1059" s="794" t="s">
        <v>2441</v>
      </c>
      <c r="C1059" s="693" t="s">
        <v>1829</v>
      </c>
      <c r="D1059" s="235" t="s">
        <v>1834</v>
      </c>
      <c r="E1059" s="232" t="s">
        <v>147</v>
      </c>
      <c r="F1059" s="693" t="s">
        <v>1848</v>
      </c>
      <c r="G1059" s="230" t="s">
        <v>12</v>
      </c>
      <c r="H1059" s="794" t="s">
        <v>7</v>
      </c>
      <c r="I1059" s="235" t="s">
        <v>1824</v>
      </c>
      <c r="J1059" s="262">
        <v>0.125</v>
      </c>
      <c r="K1059" s="797"/>
    </row>
    <row r="1060" spans="1:11" s="122" customFormat="1" ht="26.4">
      <c r="A1060" s="261" t="s">
        <v>5</v>
      </c>
      <c r="B1060" s="794" t="s">
        <v>2441</v>
      </c>
      <c r="C1060" s="693" t="s">
        <v>1829</v>
      </c>
      <c r="D1060" s="235" t="s">
        <v>2602</v>
      </c>
      <c r="E1060" s="232" t="s">
        <v>147</v>
      </c>
      <c r="F1060" s="693" t="s">
        <v>1848</v>
      </c>
      <c r="G1060" s="230" t="s">
        <v>12</v>
      </c>
      <c r="H1060" s="794" t="s">
        <v>7</v>
      </c>
      <c r="I1060" s="235" t="s">
        <v>1824</v>
      </c>
      <c r="J1060" s="262">
        <v>0.56000000000000005</v>
      </c>
      <c r="K1060" s="797"/>
    </row>
    <row r="1061" spans="1:11" s="122" customFormat="1" ht="26.4">
      <c r="A1061" s="261" t="s">
        <v>5</v>
      </c>
      <c r="B1061" s="794" t="s">
        <v>2441</v>
      </c>
      <c r="C1061" s="693" t="s">
        <v>1830</v>
      </c>
      <c r="D1061" s="235" t="s">
        <v>2604</v>
      </c>
      <c r="E1061" s="232" t="s">
        <v>147</v>
      </c>
      <c r="F1061" s="693" t="s">
        <v>1848</v>
      </c>
      <c r="G1061" s="230" t="s">
        <v>12</v>
      </c>
      <c r="H1061" s="794" t="s">
        <v>7</v>
      </c>
      <c r="I1061" s="235" t="s">
        <v>1824</v>
      </c>
      <c r="J1061" s="262">
        <v>7.4999999999999997E-2</v>
      </c>
      <c r="K1061" s="797"/>
    </row>
    <row r="1062" spans="1:11" s="122" customFormat="1" ht="26.4">
      <c r="A1062" s="261" t="s">
        <v>5</v>
      </c>
      <c r="B1062" s="794" t="s">
        <v>2441</v>
      </c>
      <c r="C1062" s="693" t="s">
        <v>1830</v>
      </c>
      <c r="D1062" s="235" t="s">
        <v>2602</v>
      </c>
      <c r="E1062" s="232" t="s">
        <v>147</v>
      </c>
      <c r="F1062" s="693" t="s">
        <v>1848</v>
      </c>
      <c r="G1062" s="230" t="s">
        <v>12</v>
      </c>
      <c r="H1062" s="794" t="s">
        <v>7</v>
      </c>
      <c r="I1062" s="235" t="s">
        <v>1824</v>
      </c>
      <c r="J1062" s="262">
        <v>0.19354838709677419</v>
      </c>
      <c r="K1062" s="797" t="s">
        <v>2605</v>
      </c>
    </row>
    <row r="1063" spans="1:11" s="122" customFormat="1" ht="26.4">
      <c r="A1063" s="261" t="s">
        <v>5</v>
      </c>
      <c r="B1063" s="794" t="s">
        <v>2441</v>
      </c>
      <c r="C1063" s="695" t="s">
        <v>1830</v>
      </c>
      <c r="D1063" s="235" t="s">
        <v>2602</v>
      </c>
      <c r="E1063" s="232" t="s">
        <v>147</v>
      </c>
      <c r="F1063" s="693" t="s">
        <v>1848</v>
      </c>
      <c r="G1063" s="230" t="s">
        <v>12</v>
      </c>
      <c r="H1063" s="794" t="s">
        <v>7</v>
      </c>
      <c r="I1063" s="235" t="s">
        <v>1824</v>
      </c>
      <c r="J1063" s="262">
        <v>0.2</v>
      </c>
      <c r="K1063" s="797"/>
    </row>
    <row r="1064" spans="1:11" s="122" customFormat="1" ht="26.4">
      <c r="A1064" s="261" t="s">
        <v>5</v>
      </c>
      <c r="B1064" s="794" t="s">
        <v>2441</v>
      </c>
      <c r="C1064" s="695" t="s">
        <v>1830</v>
      </c>
      <c r="D1064" s="235" t="s">
        <v>2436</v>
      </c>
      <c r="E1064" s="232" t="s">
        <v>147</v>
      </c>
      <c r="F1064" s="693" t="s">
        <v>1848</v>
      </c>
      <c r="G1064" s="230" t="s">
        <v>12</v>
      </c>
      <c r="H1064" s="794" t="s">
        <v>7</v>
      </c>
      <c r="I1064" s="235" t="s">
        <v>1824</v>
      </c>
      <c r="J1064" s="262">
        <v>0.25</v>
      </c>
      <c r="K1064" s="797" t="s">
        <v>2605</v>
      </c>
    </row>
    <row r="1065" spans="1:11" s="122" customFormat="1" ht="26.4">
      <c r="A1065" s="261" t="s">
        <v>5</v>
      </c>
      <c r="B1065" s="794" t="s">
        <v>2441</v>
      </c>
      <c r="C1065" s="693" t="s">
        <v>1832</v>
      </c>
      <c r="D1065" s="235" t="s">
        <v>1835</v>
      </c>
      <c r="E1065" s="232" t="s">
        <v>147</v>
      </c>
      <c r="F1065" s="693" t="s">
        <v>1848</v>
      </c>
      <c r="G1065" s="230" t="s">
        <v>12</v>
      </c>
      <c r="H1065" s="794" t="s">
        <v>7</v>
      </c>
      <c r="I1065" s="235" t="s">
        <v>1824</v>
      </c>
      <c r="J1065" s="262">
        <v>4.9504950495049507E-2</v>
      </c>
      <c r="K1065" s="797"/>
    </row>
    <row r="1066" spans="1:11" s="122" customFormat="1" ht="26.4">
      <c r="A1066" s="261" t="s">
        <v>5</v>
      </c>
      <c r="B1066" s="794" t="s">
        <v>2441</v>
      </c>
      <c r="C1066" s="693" t="s">
        <v>1832</v>
      </c>
      <c r="D1066" s="235" t="s">
        <v>1834</v>
      </c>
      <c r="E1066" s="232" t="s">
        <v>147</v>
      </c>
      <c r="F1066" s="693" t="s">
        <v>1848</v>
      </c>
      <c r="G1066" s="230" t="s">
        <v>12</v>
      </c>
      <c r="H1066" s="794" t="s">
        <v>7</v>
      </c>
      <c r="I1066" s="235" t="s">
        <v>1824</v>
      </c>
      <c r="J1066" s="262">
        <v>4.6004842615012108E-2</v>
      </c>
      <c r="K1066" s="797"/>
    </row>
    <row r="1067" spans="1:11" s="122" customFormat="1" ht="26.4">
      <c r="A1067" s="261" t="s">
        <v>5</v>
      </c>
      <c r="B1067" s="794" t="s">
        <v>2441</v>
      </c>
      <c r="C1067" s="693" t="s">
        <v>1832</v>
      </c>
      <c r="D1067" s="235" t="s">
        <v>15</v>
      </c>
      <c r="E1067" s="232" t="s">
        <v>147</v>
      </c>
      <c r="F1067" s="693" t="s">
        <v>1848</v>
      </c>
      <c r="G1067" s="230" t="s">
        <v>12</v>
      </c>
      <c r="H1067" s="794" t="s">
        <v>7</v>
      </c>
      <c r="I1067" s="235" t="s">
        <v>1824</v>
      </c>
      <c r="J1067" s="262">
        <v>0.23076923076923075</v>
      </c>
      <c r="K1067" s="797"/>
    </row>
    <row r="1068" spans="1:11" s="122" customFormat="1" ht="26.4">
      <c r="A1068" s="261" t="s">
        <v>5</v>
      </c>
      <c r="B1068" s="794" t="s">
        <v>2441</v>
      </c>
      <c r="C1068" s="693" t="s">
        <v>1833</v>
      </c>
      <c r="D1068" s="235" t="s">
        <v>1834</v>
      </c>
      <c r="E1068" s="232" t="s">
        <v>147</v>
      </c>
      <c r="F1068" s="693" t="s">
        <v>1848</v>
      </c>
      <c r="G1068" s="230" t="s">
        <v>12</v>
      </c>
      <c r="H1068" s="794" t="s">
        <v>7</v>
      </c>
      <c r="I1068" s="235" t="s">
        <v>1824</v>
      </c>
      <c r="J1068" s="262">
        <v>0.1875</v>
      </c>
      <c r="K1068" s="797"/>
    </row>
    <row r="1069" spans="1:11" s="122" customFormat="1" ht="26.4">
      <c r="A1069" s="261" t="s">
        <v>5</v>
      </c>
      <c r="B1069" s="794" t="s">
        <v>2441</v>
      </c>
      <c r="C1069" s="693" t="s">
        <v>1833</v>
      </c>
      <c r="D1069" s="235" t="s">
        <v>15</v>
      </c>
      <c r="E1069" s="232" t="s">
        <v>147</v>
      </c>
      <c r="F1069" s="693" t="s">
        <v>1848</v>
      </c>
      <c r="G1069" s="230" t="s">
        <v>12</v>
      </c>
      <c r="H1069" s="794" t="s">
        <v>7</v>
      </c>
      <c r="I1069" s="235" t="s">
        <v>1824</v>
      </c>
      <c r="J1069" s="262">
        <v>0.11267605633802819</v>
      </c>
      <c r="K1069" s="797"/>
    </row>
    <row r="1070" spans="1:11" s="122" customFormat="1" ht="26.4">
      <c r="A1070" s="261" t="s">
        <v>5</v>
      </c>
      <c r="B1070" s="794" t="s">
        <v>2441</v>
      </c>
      <c r="C1070" s="693" t="s">
        <v>1833</v>
      </c>
      <c r="D1070" s="235" t="s">
        <v>2433</v>
      </c>
      <c r="E1070" s="232" t="s">
        <v>147</v>
      </c>
      <c r="F1070" s="693" t="s">
        <v>1848</v>
      </c>
      <c r="G1070" s="230" t="s">
        <v>12</v>
      </c>
      <c r="H1070" s="794" t="s">
        <v>7</v>
      </c>
      <c r="I1070" s="235" t="s">
        <v>1824</v>
      </c>
      <c r="J1070" s="262">
        <v>0.16455696202531644</v>
      </c>
      <c r="K1070" s="797"/>
    </row>
    <row r="1071" spans="1:11" s="122" customFormat="1" ht="26.4">
      <c r="A1071" s="261" t="s">
        <v>5</v>
      </c>
      <c r="B1071" s="794" t="s">
        <v>2441</v>
      </c>
      <c r="C1071" s="693" t="s">
        <v>1833</v>
      </c>
      <c r="D1071" s="235" t="s">
        <v>2435</v>
      </c>
      <c r="E1071" s="232" t="s">
        <v>147</v>
      </c>
      <c r="F1071" s="693" t="s">
        <v>1848</v>
      </c>
      <c r="G1071" s="230" t="s">
        <v>12</v>
      </c>
      <c r="H1071" s="794" t="s">
        <v>7</v>
      </c>
      <c r="I1071" s="235" t="s">
        <v>1824</v>
      </c>
      <c r="J1071" s="262">
        <v>0.79166666666666652</v>
      </c>
      <c r="K1071" s="797"/>
    </row>
    <row r="1072" spans="1:11" s="122" customFormat="1" ht="26.4">
      <c r="A1072" s="261" t="s">
        <v>5</v>
      </c>
      <c r="B1072" s="794" t="s">
        <v>2442</v>
      </c>
      <c r="C1072" s="693" t="s">
        <v>1828</v>
      </c>
      <c r="D1072" s="235" t="s">
        <v>2434</v>
      </c>
      <c r="E1072" s="232" t="s">
        <v>147</v>
      </c>
      <c r="F1072" s="693" t="s">
        <v>1848</v>
      </c>
      <c r="G1072" s="230" t="s">
        <v>12</v>
      </c>
      <c r="H1072" s="794" t="s">
        <v>7</v>
      </c>
      <c r="I1072" s="235" t="s">
        <v>1824</v>
      </c>
      <c r="J1072" s="262">
        <v>0.78947368421052633</v>
      </c>
      <c r="K1072" s="797"/>
    </row>
    <row r="1073" spans="1:11" s="122" customFormat="1" ht="26.4">
      <c r="A1073" s="261" t="s">
        <v>5</v>
      </c>
      <c r="B1073" s="794" t="s">
        <v>2442</v>
      </c>
      <c r="C1073" s="693" t="s">
        <v>1828</v>
      </c>
      <c r="D1073" s="235" t="s">
        <v>2430</v>
      </c>
      <c r="E1073" s="232" t="s">
        <v>147</v>
      </c>
      <c r="F1073" s="693" t="s">
        <v>1848</v>
      </c>
      <c r="G1073" s="230" t="s">
        <v>12</v>
      </c>
      <c r="H1073" s="794" t="s">
        <v>7</v>
      </c>
      <c r="I1073" s="235" t="s">
        <v>1824</v>
      </c>
      <c r="J1073" s="262">
        <v>0.78125</v>
      </c>
      <c r="K1073" s="797"/>
    </row>
    <row r="1074" spans="1:11" s="122" customFormat="1" ht="26.4">
      <c r="A1074" s="261" t="s">
        <v>5</v>
      </c>
      <c r="B1074" s="794" t="s">
        <v>2442</v>
      </c>
      <c r="C1074" s="693" t="s">
        <v>1830</v>
      </c>
      <c r="D1074" s="235" t="s">
        <v>2435</v>
      </c>
      <c r="E1074" s="232" t="s">
        <v>147</v>
      </c>
      <c r="F1074" s="693" t="s">
        <v>1848</v>
      </c>
      <c r="G1074" s="230" t="s">
        <v>12</v>
      </c>
      <c r="H1074" s="794" t="s">
        <v>7</v>
      </c>
      <c r="I1074" s="235" t="s">
        <v>1824</v>
      </c>
      <c r="J1074" s="262">
        <v>0.78125</v>
      </c>
      <c r="K1074" s="797" t="s">
        <v>2605</v>
      </c>
    </row>
    <row r="1075" spans="1:11" s="122" customFormat="1" ht="26.4">
      <c r="A1075" s="261" t="s">
        <v>5</v>
      </c>
      <c r="B1075" s="794" t="s">
        <v>2442</v>
      </c>
      <c r="C1075" s="693" t="s">
        <v>1830</v>
      </c>
      <c r="D1075" s="235" t="s">
        <v>2435</v>
      </c>
      <c r="E1075" s="232" t="s">
        <v>147</v>
      </c>
      <c r="F1075" s="693" t="s">
        <v>1848</v>
      </c>
      <c r="G1075" s="230" t="s">
        <v>12</v>
      </c>
      <c r="H1075" s="794" t="s">
        <v>7</v>
      </c>
      <c r="I1075" s="235" t="s">
        <v>1824</v>
      </c>
      <c r="J1075" s="262">
        <v>0.76470588235294112</v>
      </c>
      <c r="K1075" s="797"/>
    </row>
    <row r="1076" spans="1:11" s="122" customFormat="1" ht="26.4">
      <c r="A1076" s="261" t="s">
        <v>5</v>
      </c>
      <c r="B1076" s="794" t="s">
        <v>2442</v>
      </c>
      <c r="C1076" s="693" t="s">
        <v>1830</v>
      </c>
      <c r="D1076" s="235" t="s">
        <v>2430</v>
      </c>
      <c r="E1076" s="232" t="s">
        <v>147</v>
      </c>
      <c r="F1076" s="693" t="s">
        <v>1848</v>
      </c>
      <c r="G1076" s="230" t="s">
        <v>12</v>
      </c>
      <c r="H1076" s="794" t="s">
        <v>7</v>
      </c>
      <c r="I1076" s="235" t="s">
        <v>1824</v>
      </c>
      <c r="J1076" s="262">
        <v>0.7777777777777779</v>
      </c>
      <c r="K1076" s="797" t="s">
        <v>2605</v>
      </c>
    </row>
    <row r="1077" spans="1:11" s="122" customFormat="1" ht="26.4">
      <c r="A1077" s="261" t="s">
        <v>5</v>
      </c>
      <c r="B1077" s="794" t="s">
        <v>2442</v>
      </c>
      <c r="C1077" s="693" t="s">
        <v>1833</v>
      </c>
      <c r="D1077" s="235" t="s">
        <v>2430</v>
      </c>
      <c r="E1077" s="232" t="s">
        <v>147</v>
      </c>
      <c r="F1077" s="693" t="s">
        <v>1848</v>
      </c>
      <c r="G1077" s="230" t="s">
        <v>12</v>
      </c>
      <c r="H1077" s="794" t="s">
        <v>7</v>
      </c>
      <c r="I1077" s="235" t="s">
        <v>1824</v>
      </c>
      <c r="J1077" s="262">
        <v>0.7777777777777779</v>
      </c>
      <c r="K1077" s="797"/>
    </row>
    <row r="1078" spans="1:11" s="122" customFormat="1" ht="26.4">
      <c r="A1078" s="430" t="s">
        <v>5</v>
      </c>
      <c r="B1078" s="695" t="s">
        <v>2429</v>
      </c>
      <c r="C1078" s="695" t="s">
        <v>43</v>
      </c>
      <c r="D1078" s="385" t="s">
        <v>2440</v>
      </c>
      <c r="E1078" s="385" t="s">
        <v>147</v>
      </c>
      <c r="F1078" s="695" t="s">
        <v>1864</v>
      </c>
      <c r="G1078" s="385" t="s">
        <v>1863</v>
      </c>
      <c r="H1078" s="695" t="s">
        <v>6</v>
      </c>
      <c r="I1078" s="385" t="s">
        <v>1824</v>
      </c>
      <c r="J1078" s="431">
        <v>1</v>
      </c>
      <c r="K1078" s="709"/>
    </row>
    <row r="1079" spans="1:11" s="122" customFormat="1" ht="26.4">
      <c r="A1079" s="430" t="s">
        <v>5</v>
      </c>
      <c r="B1079" s="695" t="s">
        <v>2429</v>
      </c>
      <c r="C1079" s="695" t="s">
        <v>43</v>
      </c>
      <c r="D1079" s="385" t="s">
        <v>15</v>
      </c>
      <c r="E1079" s="385" t="s">
        <v>147</v>
      </c>
      <c r="F1079" s="695" t="s">
        <v>1864</v>
      </c>
      <c r="G1079" s="385" t="s">
        <v>1863</v>
      </c>
      <c r="H1079" s="695" t="s">
        <v>6</v>
      </c>
      <c r="I1079" s="385" t="s">
        <v>1824</v>
      </c>
      <c r="J1079" s="431">
        <v>1</v>
      </c>
      <c r="K1079" s="709"/>
    </row>
    <row r="1080" spans="1:11" s="122" customFormat="1" ht="26.4">
      <c r="A1080" s="430" t="s">
        <v>5</v>
      </c>
      <c r="B1080" s="695" t="s">
        <v>2429</v>
      </c>
      <c r="C1080" s="695" t="s">
        <v>43</v>
      </c>
      <c r="D1080" s="385" t="s">
        <v>2436</v>
      </c>
      <c r="E1080" s="385" t="s">
        <v>147</v>
      </c>
      <c r="F1080" s="695" t="s">
        <v>1864</v>
      </c>
      <c r="G1080" s="385" t="s">
        <v>1863</v>
      </c>
      <c r="H1080" s="695" t="s">
        <v>6</v>
      </c>
      <c r="I1080" s="385" t="s">
        <v>1824</v>
      </c>
      <c r="J1080" s="431">
        <v>1</v>
      </c>
      <c r="K1080" s="709"/>
    </row>
    <row r="1081" spans="1:11" s="122" customFormat="1" ht="26.4">
      <c r="A1081" s="430" t="s">
        <v>5</v>
      </c>
      <c r="B1081" s="695" t="s">
        <v>2429</v>
      </c>
      <c r="C1081" s="695" t="s">
        <v>1825</v>
      </c>
      <c r="D1081" s="385" t="s">
        <v>2437</v>
      </c>
      <c r="E1081" s="385" t="s">
        <v>147</v>
      </c>
      <c r="F1081" s="695" t="s">
        <v>1864</v>
      </c>
      <c r="G1081" s="385" t="s">
        <v>1863</v>
      </c>
      <c r="H1081" s="695" t="s">
        <v>6</v>
      </c>
      <c r="I1081" s="385" t="s">
        <v>1824</v>
      </c>
      <c r="J1081" s="431">
        <v>1</v>
      </c>
      <c r="K1081" s="709"/>
    </row>
    <row r="1082" spans="1:11" s="122" customFormat="1" ht="26.4">
      <c r="A1082" s="430" t="s">
        <v>5</v>
      </c>
      <c r="B1082" s="695" t="s">
        <v>2429</v>
      </c>
      <c r="C1082" s="695" t="s">
        <v>1825</v>
      </c>
      <c r="D1082" s="385" t="s">
        <v>2439</v>
      </c>
      <c r="E1082" s="385" t="s">
        <v>147</v>
      </c>
      <c r="F1082" s="695" t="s">
        <v>1864</v>
      </c>
      <c r="G1082" s="385" t="s">
        <v>1863</v>
      </c>
      <c r="H1082" s="695" t="s">
        <v>6</v>
      </c>
      <c r="I1082" s="385" t="s">
        <v>1824</v>
      </c>
      <c r="J1082" s="431">
        <v>1</v>
      </c>
      <c r="K1082" s="709"/>
    </row>
    <row r="1083" spans="1:11" s="122" customFormat="1" ht="26.4">
      <c r="A1083" s="430" t="s">
        <v>5</v>
      </c>
      <c r="B1083" s="695" t="s">
        <v>2429</v>
      </c>
      <c r="C1083" s="695" t="s">
        <v>1825</v>
      </c>
      <c r="D1083" s="385" t="s">
        <v>15</v>
      </c>
      <c r="E1083" s="385" t="s">
        <v>147</v>
      </c>
      <c r="F1083" s="695" t="s">
        <v>1864</v>
      </c>
      <c r="G1083" s="385" t="s">
        <v>1863</v>
      </c>
      <c r="H1083" s="695" t="s">
        <v>6</v>
      </c>
      <c r="I1083" s="385" t="s">
        <v>1824</v>
      </c>
      <c r="J1083" s="431">
        <v>1</v>
      </c>
      <c r="K1083" s="709"/>
    </row>
    <row r="1084" spans="1:11" s="122" customFormat="1" ht="26.4">
      <c r="A1084" s="430" t="s">
        <v>5</v>
      </c>
      <c r="B1084" s="695" t="s">
        <v>2429</v>
      </c>
      <c r="C1084" s="695" t="s">
        <v>1828</v>
      </c>
      <c r="D1084" s="385" t="s">
        <v>15</v>
      </c>
      <c r="E1084" s="385" t="s">
        <v>147</v>
      </c>
      <c r="F1084" s="695" t="s">
        <v>1864</v>
      </c>
      <c r="G1084" s="385" t="s">
        <v>1863</v>
      </c>
      <c r="H1084" s="695" t="s">
        <v>6</v>
      </c>
      <c r="I1084" s="385" t="s">
        <v>1824</v>
      </c>
      <c r="J1084" s="431">
        <v>1</v>
      </c>
      <c r="K1084" s="709"/>
    </row>
    <row r="1085" spans="1:11" s="122" customFormat="1" ht="26.4">
      <c r="A1085" s="430" t="s">
        <v>5</v>
      </c>
      <c r="B1085" s="695" t="s">
        <v>2429</v>
      </c>
      <c r="C1085" s="695" t="s">
        <v>1828</v>
      </c>
      <c r="D1085" s="385" t="s">
        <v>2433</v>
      </c>
      <c r="E1085" s="385" t="s">
        <v>147</v>
      </c>
      <c r="F1085" s="695" t="s">
        <v>1864</v>
      </c>
      <c r="G1085" s="385" t="s">
        <v>1863</v>
      </c>
      <c r="H1085" s="695" t="s">
        <v>6</v>
      </c>
      <c r="I1085" s="385" t="s">
        <v>1824</v>
      </c>
      <c r="J1085" s="431">
        <v>1</v>
      </c>
      <c r="K1085" s="709"/>
    </row>
    <row r="1086" spans="1:11" s="122" customFormat="1" ht="26.4">
      <c r="A1086" s="430" t="s">
        <v>5</v>
      </c>
      <c r="B1086" s="695" t="s">
        <v>2429</v>
      </c>
      <c r="C1086" s="695" t="s">
        <v>1828</v>
      </c>
      <c r="D1086" s="385" t="s">
        <v>2434</v>
      </c>
      <c r="E1086" s="385" t="s">
        <v>147</v>
      </c>
      <c r="F1086" s="695" t="s">
        <v>1864</v>
      </c>
      <c r="G1086" s="385" t="s">
        <v>1863</v>
      </c>
      <c r="H1086" s="695" t="s">
        <v>6</v>
      </c>
      <c r="I1086" s="385" t="s">
        <v>1824</v>
      </c>
      <c r="J1086" s="431">
        <v>1</v>
      </c>
      <c r="K1086" s="709"/>
    </row>
    <row r="1087" spans="1:11" s="122" customFormat="1" ht="26.4">
      <c r="A1087" s="430" t="s">
        <v>5</v>
      </c>
      <c r="B1087" s="695" t="s">
        <v>2429</v>
      </c>
      <c r="C1087" s="695" t="s">
        <v>1828</v>
      </c>
      <c r="D1087" s="385" t="s">
        <v>2430</v>
      </c>
      <c r="E1087" s="385" t="s">
        <v>147</v>
      </c>
      <c r="F1087" s="695" t="s">
        <v>1864</v>
      </c>
      <c r="G1087" s="385" t="s">
        <v>1863</v>
      </c>
      <c r="H1087" s="695" t="s">
        <v>6</v>
      </c>
      <c r="I1087" s="385" t="s">
        <v>1824</v>
      </c>
      <c r="J1087" s="431">
        <v>1</v>
      </c>
      <c r="K1087" s="709"/>
    </row>
    <row r="1088" spans="1:11" s="122" customFormat="1" ht="26.4">
      <c r="A1088" s="430" t="s">
        <v>5</v>
      </c>
      <c r="B1088" s="695" t="s">
        <v>2429</v>
      </c>
      <c r="C1088" s="695" t="s">
        <v>1829</v>
      </c>
      <c r="D1088" s="385" t="s">
        <v>2439</v>
      </c>
      <c r="E1088" s="385" t="s">
        <v>147</v>
      </c>
      <c r="F1088" s="695" t="s">
        <v>1864</v>
      </c>
      <c r="G1088" s="385" t="s">
        <v>1863</v>
      </c>
      <c r="H1088" s="695" t="s">
        <v>6</v>
      </c>
      <c r="I1088" s="385" t="s">
        <v>1824</v>
      </c>
      <c r="J1088" s="431">
        <v>1</v>
      </c>
      <c r="K1088" s="709"/>
    </row>
    <row r="1089" spans="1:11" s="122" customFormat="1" ht="26.4">
      <c r="A1089" s="430" t="s">
        <v>5</v>
      </c>
      <c r="B1089" s="695" t="s">
        <v>2429</v>
      </c>
      <c r="C1089" s="695" t="s">
        <v>1829</v>
      </c>
      <c r="D1089" s="385" t="s">
        <v>15</v>
      </c>
      <c r="E1089" s="385" t="s">
        <v>147</v>
      </c>
      <c r="F1089" s="695" t="s">
        <v>1864</v>
      </c>
      <c r="G1089" s="385" t="s">
        <v>1863</v>
      </c>
      <c r="H1089" s="695" t="s">
        <v>6</v>
      </c>
      <c r="I1089" s="385" t="s">
        <v>1824</v>
      </c>
      <c r="J1089" s="431">
        <v>1</v>
      </c>
      <c r="K1089" s="709"/>
    </row>
    <row r="1090" spans="1:11" s="122" customFormat="1" ht="26.4">
      <c r="A1090" s="430" t="s">
        <v>5</v>
      </c>
      <c r="B1090" s="695" t="s">
        <v>2429</v>
      </c>
      <c r="C1090" s="695" t="s">
        <v>1830</v>
      </c>
      <c r="D1090" s="385" t="s">
        <v>2440</v>
      </c>
      <c r="E1090" s="385" t="s">
        <v>147</v>
      </c>
      <c r="F1090" s="695" t="s">
        <v>1864</v>
      </c>
      <c r="G1090" s="385" t="s">
        <v>1863</v>
      </c>
      <c r="H1090" s="695" t="s">
        <v>6</v>
      </c>
      <c r="I1090" s="385" t="s">
        <v>1824</v>
      </c>
      <c r="J1090" s="431">
        <v>1</v>
      </c>
      <c r="K1090" s="709"/>
    </row>
    <row r="1091" spans="1:11" s="122" customFormat="1" ht="26.4">
      <c r="A1091" s="430" t="s">
        <v>5</v>
      </c>
      <c r="B1091" s="695" t="s">
        <v>2429</v>
      </c>
      <c r="C1091" s="695" t="s">
        <v>1830</v>
      </c>
      <c r="D1091" s="385" t="s">
        <v>15</v>
      </c>
      <c r="E1091" s="385" t="s">
        <v>147</v>
      </c>
      <c r="F1091" s="695" t="s">
        <v>1864</v>
      </c>
      <c r="G1091" s="385" t="s">
        <v>1863</v>
      </c>
      <c r="H1091" s="695" t="s">
        <v>6</v>
      </c>
      <c r="I1091" s="385" t="s">
        <v>1824</v>
      </c>
      <c r="J1091" s="431">
        <v>1</v>
      </c>
      <c r="K1091" s="709"/>
    </row>
    <row r="1092" spans="1:11" s="122" customFormat="1" ht="26.4">
      <c r="A1092" s="430" t="s">
        <v>5</v>
      </c>
      <c r="B1092" s="695" t="s">
        <v>2429</v>
      </c>
      <c r="C1092" s="695" t="s">
        <v>1830</v>
      </c>
      <c r="D1092" s="385" t="s">
        <v>2433</v>
      </c>
      <c r="E1092" s="385" t="s">
        <v>147</v>
      </c>
      <c r="F1092" s="695" t="s">
        <v>1864</v>
      </c>
      <c r="G1092" s="385" t="s">
        <v>1863</v>
      </c>
      <c r="H1092" s="695" t="s">
        <v>6</v>
      </c>
      <c r="I1092" s="385" t="s">
        <v>1824</v>
      </c>
      <c r="J1092" s="431">
        <v>1</v>
      </c>
      <c r="K1092" s="709"/>
    </row>
    <row r="1093" spans="1:11" s="122" customFormat="1" ht="26.4">
      <c r="A1093" s="430" t="s">
        <v>5</v>
      </c>
      <c r="B1093" s="695" t="s">
        <v>2429</v>
      </c>
      <c r="C1093" s="695" t="s">
        <v>1830</v>
      </c>
      <c r="D1093" s="385" t="s">
        <v>2435</v>
      </c>
      <c r="E1093" s="385" t="s">
        <v>147</v>
      </c>
      <c r="F1093" s="695" t="s">
        <v>1864</v>
      </c>
      <c r="G1093" s="385" t="s">
        <v>1863</v>
      </c>
      <c r="H1093" s="695" t="s">
        <v>6</v>
      </c>
      <c r="I1093" s="385" t="s">
        <v>1824</v>
      </c>
      <c r="J1093" s="431">
        <v>1</v>
      </c>
      <c r="K1093" s="709" t="s">
        <v>2605</v>
      </c>
    </row>
    <row r="1094" spans="1:11" s="122" customFormat="1" ht="26.4">
      <c r="A1094" s="430" t="s">
        <v>5</v>
      </c>
      <c r="B1094" s="695" t="s">
        <v>2429</v>
      </c>
      <c r="C1094" s="695" t="s">
        <v>1830</v>
      </c>
      <c r="D1094" s="385" t="s">
        <v>2434</v>
      </c>
      <c r="E1094" s="385" t="s">
        <v>147</v>
      </c>
      <c r="F1094" s="695" t="s">
        <v>1864</v>
      </c>
      <c r="G1094" s="385" t="s">
        <v>1863</v>
      </c>
      <c r="H1094" s="695" t="s">
        <v>6</v>
      </c>
      <c r="I1094" s="385" t="s">
        <v>1824</v>
      </c>
      <c r="J1094" s="431">
        <v>1</v>
      </c>
      <c r="K1094" s="709"/>
    </row>
    <row r="1095" spans="1:11" s="122" customFormat="1" ht="26.4">
      <c r="A1095" s="430" t="s">
        <v>5</v>
      </c>
      <c r="B1095" s="695" t="s">
        <v>2429</v>
      </c>
      <c r="C1095" s="695" t="s">
        <v>1831</v>
      </c>
      <c r="D1095" s="385" t="s">
        <v>2435</v>
      </c>
      <c r="E1095" s="385" t="s">
        <v>147</v>
      </c>
      <c r="F1095" s="695" t="s">
        <v>1864</v>
      </c>
      <c r="G1095" s="385" t="s">
        <v>1863</v>
      </c>
      <c r="H1095" s="695" t="s">
        <v>6</v>
      </c>
      <c r="I1095" s="385" t="s">
        <v>1824</v>
      </c>
      <c r="J1095" s="431">
        <v>1</v>
      </c>
      <c r="K1095" s="709"/>
    </row>
    <row r="1096" spans="1:11" s="122" customFormat="1" ht="26.4">
      <c r="A1096" s="430" t="s">
        <v>5</v>
      </c>
      <c r="B1096" s="695" t="s">
        <v>2429</v>
      </c>
      <c r="C1096" s="695" t="s">
        <v>1832</v>
      </c>
      <c r="D1096" s="385" t="s">
        <v>2437</v>
      </c>
      <c r="E1096" s="385" t="s">
        <v>147</v>
      </c>
      <c r="F1096" s="695" t="s">
        <v>1864</v>
      </c>
      <c r="G1096" s="385" t="s">
        <v>1863</v>
      </c>
      <c r="H1096" s="695" t="s">
        <v>6</v>
      </c>
      <c r="I1096" s="385" t="s">
        <v>1824</v>
      </c>
      <c r="J1096" s="431">
        <v>1</v>
      </c>
      <c r="K1096" s="709"/>
    </row>
    <row r="1097" spans="1:11" s="122" customFormat="1" ht="26.4">
      <c r="A1097" s="430" t="s">
        <v>5</v>
      </c>
      <c r="B1097" s="695" t="s">
        <v>2429</v>
      </c>
      <c r="C1097" s="695" t="s">
        <v>1832</v>
      </c>
      <c r="D1097" s="385" t="s">
        <v>2439</v>
      </c>
      <c r="E1097" s="385" t="s">
        <v>147</v>
      </c>
      <c r="F1097" s="695" t="s">
        <v>1864</v>
      </c>
      <c r="G1097" s="385" t="s">
        <v>1863</v>
      </c>
      <c r="H1097" s="695" t="s">
        <v>6</v>
      </c>
      <c r="I1097" s="385" t="s">
        <v>1824</v>
      </c>
      <c r="J1097" s="431">
        <v>1</v>
      </c>
      <c r="K1097" s="709"/>
    </row>
    <row r="1098" spans="1:11" s="122" customFormat="1" ht="26.4">
      <c r="A1098" s="430" t="s">
        <v>5</v>
      </c>
      <c r="B1098" s="695" t="s">
        <v>2429</v>
      </c>
      <c r="C1098" s="695" t="s">
        <v>1832</v>
      </c>
      <c r="D1098" s="385" t="s">
        <v>15</v>
      </c>
      <c r="E1098" s="385" t="s">
        <v>147</v>
      </c>
      <c r="F1098" s="695" t="s">
        <v>1864</v>
      </c>
      <c r="G1098" s="385" t="s">
        <v>1863</v>
      </c>
      <c r="H1098" s="695" t="s">
        <v>6</v>
      </c>
      <c r="I1098" s="385" t="s">
        <v>1824</v>
      </c>
      <c r="J1098" s="431">
        <v>1</v>
      </c>
      <c r="K1098" s="709"/>
    </row>
    <row r="1099" spans="1:11" s="122" customFormat="1" ht="26.4">
      <c r="A1099" s="430" t="s">
        <v>5</v>
      </c>
      <c r="B1099" s="695" t="s">
        <v>2429</v>
      </c>
      <c r="C1099" s="695" t="s">
        <v>1833</v>
      </c>
      <c r="D1099" s="385" t="s">
        <v>2440</v>
      </c>
      <c r="E1099" s="385" t="s">
        <v>147</v>
      </c>
      <c r="F1099" s="695" t="s">
        <v>1864</v>
      </c>
      <c r="G1099" s="385" t="s">
        <v>1863</v>
      </c>
      <c r="H1099" s="695" t="s">
        <v>6</v>
      </c>
      <c r="I1099" s="385" t="s">
        <v>1824</v>
      </c>
      <c r="J1099" s="431">
        <v>1</v>
      </c>
      <c r="K1099" s="709"/>
    </row>
    <row r="1100" spans="1:11" s="122" customFormat="1" ht="26.4">
      <c r="A1100" s="430" t="s">
        <v>5</v>
      </c>
      <c r="B1100" s="695" t="s">
        <v>2429</v>
      </c>
      <c r="C1100" s="695" t="s">
        <v>1833</v>
      </c>
      <c r="D1100" s="385" t="s">
        <v>15</v>
      </c>
      <c r="E1100" s="385" t="s">
        <v>147</v>
      </c>
      <c r="F1100" s="695" t="s">
        <v>1864</v>
      </c>
      <c r="G1100" s="385" t="s">
        <v>1863</v>
      </c>
      <c r="H1100" s="695" t="s">
        <v>6</v>
      </c>
      <c r="I1100" s="385" t="s">
        <v>1824</v>
      </c>
      <c r="J1100" s="431">
        <v>1</v>
      </c>
      <c r="K1100" s="709"/>
    </row>
    <row r="1101" spans="1:11" s="122" customFormat="1" ht="26.4">
      <c r="A1101" s="430" t="s">
        <v>5</v>
      </c>
      <c r="B1101" s="695" t="s">
        <v>2429</v>
      </c>
      <c r="C1101" s="695" t="s">
        <v>1833</v>
      </c>
      <c r="D1101" s="385" t="s">
        <v>2433</v>
      </c>
      <c r="E1101" s="385" t="s">
        <v>147</v>
      </c>
      <c r="F1101" s="695" t="s">
        <v>1864</v>
      </c>
      <c r="G1101" s="385" t="s">
        <v>1863</v>
      </c>
      <c r="H1101" s="695" t="s">
        <v>6</v>
      </c>
      <c r="I1101" s="385" t="s">
        <v>1824</v>
      </c>
      <c r="J1101" s="431">
        <v>1</v>
      </c>
      <c r="K1101" s="709"/>
    </row>
    <row r="1102" spans="1:11" s="122" customFormat="1" ht="26.4">
      <c r="A1102" s="430" t="s">
        <v>5</v>
      </c>
      <c r="B1102" s="695" t="s">
        <v>2429</v>
      </c>
      <c r="C1102" s="695" t="s">
        <v>1833</v>
      </c>
      <c r="D1102" s="385" t="s">
        <v>2434</v>
      </c>
      <c r="E1102" s="385" t="s">
        <v>147</v>
      </c>
      <c r="F1102" s="695" t="s">
        <v>1864</v>
      </c>
      <c r="G1102" s="385" t="s">
        <v>1863</v>
      </c>
      <c r="H1102" s="695" t="s">
        <v>6</v>
      </c>
      <c r="I1102" s="385" t="s">
        <v>1824</v>
      </c>
      <c r="J1102" s="431">
        <v>1</v>
      </c>
      <c r="K1102" s="709"/>
    </row>
    <row r="1103" spans="1:11" s="122" customFormat="1" ht="26.4">
      <c r="A1103" s="430" t="s">
        <v>5</v>
      </c>
      <c r="B1103" s="695" t="s">
        <v>2431</v>
      </c>
      <c r="C1103" s="695" t="s">
        <v>1829</v>
      </c>
      <c r="D1103" s="385" t="s">
        <v>2440</v>
      </c>
      <c r="E1103" s="385" t="s">
        <v>147</v>
      </c>
      <c r="F1103" s="695" t="s">
        <v>1864</v>
      </c>
      <c r="G1103" s="385" t="s">
        <v>1863</v>
      </c>
      <c r="H1103" s="695" t="s">
        <v>6</v>
      </c>
      <c r="I1103" s="385" t="s">
        <v>1824</v>
      </c>
      <c r="J1103" s="431">
        <v>1</v>
      </c>
      <c r="K1103" s="709" t="s">
        <v>2607</v>
      </c>
    </row>
    <row r="1104" spans="1:11" s="122" customFormat="1" ht="26.4">
      <c r="A1104" s="430" t="s">
        <v>5</v>
      </c>
      <c r="B1104" s="695" t="s">
        <v>2431</v>
      </c>
      <c r="C1104" s="695" t="s">
        <v>1830</v>
      </c>
      <c r="D1104" s="385" t="s">
        <v>2440</v>
      </c>
      <c r="E1104" s="385" t="s">
        <v>147</v>
      </c>
      <c r="F1104" s="695" t="s">
        <v>1864</v>
      </c>
      <c r="G1104" s="385" t="s">
        <v>1863</v>
      </c>
      <c r="H1104" s="695" t="s">
        <v>6</v>
      </c>
      <c r="I1104" s="385" t="s">
        <v>1824</v>
      </c>
      <c r="J1104" s="431">
        <v>1</v>
      </c>
      <c r="K1104" s="709" t="s">
        <v>2607</v>
      </c>
    </row>
    <row r="1105" spans="1:11" s="122" customFormat="1" ht="26.4">
      <c r="A1105" s="430" t="s">
        <v>5</v>
      </c>
      <c r="B1105" s="695" t="s">
        <v>2431</v>
      </c>
      <c r="C1105" s="695" t="s">
        <v>1830</v>
      </c>
      <c r="D1105" s="385" t="s">
        <v>15</v>
      </c>
      <c r="E1105" s="385" t="s">
        <v>147</v>
      </c>
      <c r="F1105" s="695" t="s">
        <v>1864</v>
      </c>
      <c r="G1105" s="385" t="s">
        <v>1863</v>
      </c>
      <c r="H1105" s="695" t="s">
        <v>6</v>
      </c>
      <c r="I1105" s="385" t="s">
        <v>1824</v>
      </c>
      <c r="J1105" s="431">
        <v>1</v>
      </c>
      <c r="K1105" s="709" t="s">
        <v>2607</v>
      </c>
    </row>
    <row r="1106" spans="1:11" s="122" customFormat="1" ht="26.4">
      <c r="A1106" s="430" t="s">
        <v>5</v>
      </c>
      <c r="B1106" s="695" t="s">
        <v>2431</v>
      </c>
      <c r="C1106" s="695" t="s">
        <v>1830</v>
      </c>
      <c r="D1106" s="385" t="s">
        <v>2435</v>
      </c>
      <c r="E1106" s="385" t="s">
        <v>147</v>
      </c>
      <c r="F1106" s="695" t="s">
        <v>1864</v>
      </c>
      <c r="G1106" s="385" t="s">
        <v>1863</v>
      </c>
      <c r="H1106" s="695" t="s">
        <v>6</v>
      </c>
      <c r="I1106" s="385" t="s">
        <v>1824</v>
      </c>
      <c r="J1106" s="431">
        <v>1</v>
      </c>
      <c r="K1106" s="709" t="s">
        <v>2607</v>
      </c>
    </row>
    <row r="1107" spans="1:11" s="122" customFormat="1" ht="26.4">
      <c r="A1107" s="430" t="s">
        <v>5</v>
      </c>
      <c r="B1107" s="695" t="s">
        <v>2431</v>
      </c>
      <c r="C1107" s="695" t="s">
        <v>1832</v>
      </c>
      <c r="D1107" s="385" t="s">
        <v>2438</v>
      </c>
      <c r="E1107" s="385" t="s">
        <v>147</v>
      </c>
      <c r="F1107" s="695" t="s">
        <v>1864</v>
      </c>
      <c r="G1107" s="385" t="s">
        <v>1863</v>
      </c>
      <c r="H1107" s="695" t="s">
        <v>6</v>
      </c>
      <c r="I1107" s="385" t="s">
        <v>1824</v>
      </c>
      <c r="J1107" s="431">
        <v>1</v>
      </c>
      <c r="K1107" s="709" t="s">
        <v>2607</v>
      </c>
    </row>
    <row r="1108" spans="1:11" s="122" customFormat="1" ht="26.4">
      <c r="A1108" s="430" t="s">
        <v>5</v>
      </c>
      <c r="B1108" s="695" t="s">
        <v>2431</v>
      </c>
      <c r="C1108" s="695" t="s">
        <v>1833</v>
      </c>
      <c r="D1108" s="385" t="s">
        <v>2602</v>
      </c>
      <c r="E1108" s="385" t="s">
        <v>147</v>
      </c>
      <c r="F1108" s="695" t="s">
        <v>1864</v>
      </c>
      <c r="G1108" s="385" t="s">
        <v>1863</v>
      </c>
      <c r="H1108" s="695" t="s">
        <v>6</v>
      </c>
      <c r="I1108" s="385" t="s">
        <v>1824</v>
      </c>
      <c r="J1108" s="431">
        <v>1</v>
      </c>
      <c r="K1108" s="709" t="s">
        <v>2607</v>
      </c>
    </row>
    <row r="1109" spans="1:11" s="122" customFormat="1" ht="26.4">
      <c r="A1109" s="430" t="s">
        <v>5</v>
      </c>
      <c r="B1109" s="695" t="s">
        <v>2432</v>
      </c>
      <c r="C1109" s="695" t="s">
        <v>1830</v>
      </c>
      <c r="D1109" s="385" t="s">
        <v>2602</v>
      </c>
      <c r="E1109" s="385" t="s">
        <v>147</v>
      </c>
      <c r="F1109" s="695" t="s">
        <v>1864</v>
      </c>
      <c r="G1109" s="385" t="s">
        <v>1863</v>
      </c>
      <c r="H1109" s="695" t="s">
        <v>6</v>
      </c>
      <c r="I1109" s="385" t="s">
        <v>1824</v>
      </c>
      <c r="J1109" s="431">
        <v>1</v>
      </c>
      <c r="K1109" s="709" t="s">
        <v>2609</v>
      </c>
    </row>
    <row r="1110" spans="1:11" s="122" customFormat="1">
      <c r="A1110" s="430" t="s">
        <v>5</v>
      </c>
      <c r="B1110" s="695" t="s">
        <v>2441</v>
      </c>
      <c r="C1110" s="695" t="s">
        <v>43</v>
      </c>
      <c r="D1110" s="385" t="s">
        <v>1834</v>
      </c>
      <c r="E1110" s="385" t="s">
        <v>147</v>
      </c>
      <c r="F1110" s="695" t="s">
        <v>1864</v>
      </c>
      <c r="G1110" s="385" t="s">
        <v>1863</v>
      </c>
      <c r="H1110" s="695" t="s">
        <v>6</v>
      </c>
      <c r="I1110" s="385" t="s">
        <v>1824</v>
      </c>
      <c r="J1110" s="431">
        <v>1</v>
      </c>
      <c r="K1110" s="709"/>
    </row>
    <row r="1111" spans="1:11" s="122" customFormat="1">
      <c r="A1111" s="430" t="s">
        <v>5</v>
      </c>
      <c r="B1111" s="695" t="s">
        <v>2441</v>
      </c>
      <c r="C1111" s="695" t="s">
        <v>43</v>
      </c>
      <c r="D1111" s="385" t="s">
        <v>15</v>
      </c>
      <c r="E1111" s="385" t="s">
        <v>147</v>
      </c>
      <c r="F1111" s="695" t="s">
        <v>1864</v>
      </c>
      <c r="G1111" s="385" t="s">
        <v>1863</v>
      </c>
      <c r="H1111" s="695" t="s">
        <v>6</v>
      </c>
      <c r="I1111" s="385" t="s">
        <v>1824</v>
      </c>
      <c r="J1111" s="431">
        <v>1</v>
      </c>
      <c r="K1111" s="709"/>
    </row>
    <row r="1112" spans="1:11" s="122" customFormat="1">
      <c r="A1112" s="430" t="s">
        <v>5</v>
      </c>
      <c r="B1112" s="695" t="s">
        <v>2441</v>
      </c>
      <c r="C1112" s="695" t="s">
        <v>1825</v>
      </c>
      <c r="D1112" s="385" t="s">
        <v>2604</v>
      </c>
      <c r="E1112" s="385" t="s">
        <v>147</v>
      </c>
      <c r="F1112" s="695" t="s">
        <v>1864</v>
      </c>
      <c r="G1112" s="385" t="s">
        <v>1863</v>
      </c>
      <c r="H1112" s="695" t="s">
        <v>6</v>
      </c>
      <c r="I1112" s="385" t="s">
        <v>1824</v>
      </c>
      <c r="J1112" s="431">
        <v>1</v>
      </c>
      <c r="K1112" s="709"/>
    </row>
    <row r="1113" spans="1:11" s="122" customFormat="1">
      <c r="A1113" s="430" t="s">
        <v>5</v>
      </c>
      <c r="B1113" s="695" t="s">
        <v>2441</v>
      </c>
      <c r="C1113" s="695" t="s">
        <v>1825</v>
      </c>
      <c r="D1113" s="385" t="s">
        <v>15</v>
      </c>
      <c r="E1113" s="385" t="s">
        <v>147</v>
      </c>
      <c r="F1113" s="695" t="s">
        <v>1864</v>
      </c>
      <c r="G1113" s="385" t="s">
        <v>1863</v>
      </c>
      <c r="H1113" s="695" t="s">
        <v>6</v>
      </c>
      <c r="I1113" s="385" t="s">
        <v>1824</v>
      </c>
      <c r="J1113" s="431">
        <v>1</v>
      </c>
      <c r="K1113" s="709"/>
    </row>
    <row r="1114" spans="1:11" s="122" customFormat="1">
      <c r="A1114" s="430" t="s">
        <v>5</v>
      </c>
      <c r="B1114" s="695" t="s">
        <v>2441</v>
      </c>
      <c r="C1114" s="695" t="s">
        <v>1828</v>
      </c>
      <c r="D1114" s="385" t="s">
        <v>1834</v>
      </c>
      <c r="E1114" s="385" t="s">
        <v>147</v>
      </c>
      <c r="F1114" s="695" t="s">
        <v>1864</v>
      </c>
      <c r="G1114" s="385" t="s">
        <v>1863</v>
      </c>
      <c r="H1114" s="695" t="s">
        <v>6</v>
      </c>
      <c r="I1114" s="385" t="s">
        <v>1824</v>
      </c>
      <c r="J1114" s="431">
        <v>1</v>
      </c>
      <c r="K1114" s="709"/>
    </row>
    <row r="1115" spans="1:11" s="122" customFormat="1">
      <c r="A1115" s="430" t="s">
        <v>5</v>
      </c>
      <c r="B1115" s="695" t="s">
        <v>2441</v>
      </c>
      <c r="C1115" s="695" t="s">
        <v>1828</v>
      </c>
      <c r="D1115" s="385" t="s">
        <v>15</v>
      </c>
      <c r="E1115" s="385" t="s">
        <v>147</v>
      </c>
      <c r="F1115" s="695" t="s">
        <v>1864</v>
      </c>
      <c r="G1115" s="385" t="s">
        <v>1863</v>
      </c>
      <c r="H1115" s="695" t="s">
        <v>6</v>
      </c>
      <c r="I1115" s="385" t="s">
        <v>1824</v>
      </c>
      <c r="J1115" s="431">
        <v>1</v>
      </c>
      <c r="K1115" s="709"/>
    </row>
    <row r="1116" spans="1:11" s="122" customFormat="1">
      <c r="A1116" s="430" t="s">
        <v>5</v>
      </c>
      <c r="B1116" s="695" t="s">
        <v>2441</v>
      </c>
      <c r="C1116" s="695" t="s">
        <v>1828</v>
      </c>
      <c r="D1116" s="385" t="s">
        <v>2433</v>
      </c>
      <c r="E1116" s="385" t="s">
        <v>147</v>
      </c>
      <c r="F1116" s="695" t="s">
        <v>1864</v>
      </c>
      <c r="G1116" s="385" t="s">
        <v>1863</v>
      </c>
      <c r="H1116" s="695" t="s">
        <v>6</v>
      </c>
      <c r="I1116" s="385" t="s">
        <v>1824</v>
      </c>
      <c r="J1116" s="431">
        <v>1</v>
      </c>
      <c r="K1116" s="709"/>
    </row>
    <row r="1117" spans="1:11" s="122" customFormat="1">
      <c r="A1117" s="430" t="s">
        <v>5</v>
      </c>
      <c r="B1117" s="695" t="s">
        <v>2441</v>
      </c>
      <c r="C1117" s="695" t="s">
        <v>1828</v>
      </c>
      <c r="D1117" s="385" t="s">
        <v>2434</v>
      </c>
      <c r="E1117" s="385" t="s">
        <v>147</v>
      </c>
      <c r="F1117" s="695" t="s">
        <v>1864</v>
      </c>
      <c r="G1117" s="385" t="s">
        <v>1863</v>
      </c>
      <c r="H1117" s="695" t="s">
        <v>6</v>
      </c>
      <c r="I1117" s="385" t="s">
        <v>1824</v>
      </c>
      <c r="J1117" s="431">
        <v>1</v>
      </c>
      <c r="K1117" s="709"/>
    </row>
    <row r="1118" spans="1:11" s="122" customFormat="1">
      <c r="A1118" s="430" t="s">
        <v>5</v>
      </c>
      <c r="B1118" s="695" t="s">
        <v>2441</v>
      </c>
      <c r="C1118" s="695" t="s">
        <v>1829</v>
      </c>
      <c r="D1118" s="385" t="s">
        <v>1834</v>
      </c>
      <c r="E1118" s="385" t="s">
        <v>147</v>
      </c>
      <c r="F1118" s="695" t="s">
        <v>1864</v>
      </c>
      <c r="G1118" s="385" t="s">
        <v>1863</v>
      </c>
      <c r="H1118" s="695" t="s">
        <v>6</v>
      </c>
      <c r="I1118" s="385" t="s">
        <v>1824</v>
      </c>
      <c r="J1118" s="431">
        <v>1</v>
      </c>
      <c r="K1118" s="709"/>
    </row>
    <row r="1119" spans="1:11" s="122" customFormat="1">
      <c r="A1119" s="430" t="s">
        <v>5</v>
      </c>
      <c r="B1119" s="695" t="s">
        <v>2441</v>
      </c>
      <c r="C1119" s="695" t="s">
        <v>1829</v>
      </c>
      <c r="D1119" s="385" t="s">
        <v>2602</v>
      </c>
      <c r="E1119" s="385" t="s">
        <v>147</v>
      </c>
      <c r="F1119" s="695" t="s">
        <v>1864</v>
      </c>
      <c r="G1119" s="385" t="s">
        <v>1863</v>
      </c>
      <c r="H1119" s="695" t="s">
        <v>6</v>
      </c>
      <c r="I1119" s="385" t="s">
        <v>1824</v>
      </c>
      <c r="J1119" s="431">
        <v>1</v>
      </c>
      <c r="K1119" s="709"/>
    </row>
    <row r="1120" spans="1:11" s="122" customFormat="1">
      <c r="A1120" s="430" t="s">
        <v>5</v>
      </c>
      <c r="B1120" s="695" t="s">
        <v>2441</v>
      </c>
      <c r="C1120" s="695" t="s">
        <v>1830</v>
      </c>
      <c r="D1120" s="385" t="s">
        <v>2604</v>
      </c>
      <c r="E1120" s="385" t="s">
        <v>147</v>
      </c>
      <c r="F1120" s="695" t="s">
        <v>1864</v>
      </c>
      <c r="G1120" s="385" t="s">
        <v>1863</v>
      </c>
      <c r="H1120" s="695" t="s">
        <v>6</v>
      </c>
      <c r="I1120" s="385" t="s">
        <v>1824</v>
      </c>
      <c r="J1120" s="431">
        <v>1</v>
      </c>
      <c r="K1120" s="709"/>
    </row>
    <row r="1121" spans="1:11" s="122" customFormat="1">
      <c r="A1121" s="430" t="s">
        <v>5</v>
      </c>
      <c r="B1121" s="695" t="s">
        <v>2441</v>
      </c>
      <c r="C1121" s="695" t="s">
        <v>1830</v>
      </c>
      <c r="D1121" s="385" t="s">
        <v>2602</v>
      </c>
      <c r="E1121" s="385" t="s">
        <v>147</v>
      </c>
      <c r="F1121" s="695" t="s">
        <v>1864</v>
      </c>
      <c r="G1121" s="385" t="s">
        <v>1863</v>
      </c>
      <c r="H1121" s="695" t="s">
        <v>6</v>
      </c>
      <c r="I1121" s="385" t="s">
        <v>1824</v>
      </c>
      <c r="J1121" s="431">
        <v>1</v>
      </c>
      <c r="K1121" s="709" t="s">
        <v>2605</v>
      </c>
    </row>
    <row r="1122" spans="1:11" s="122" customFormat="1">
      <c r="A1122" s="430" t="s">
        <v>5</v>
      </c>
      <c r="B1122" s="695" t="s">
        <v>2441</v>
      </c>
      <c r="C1122" s="695" t="s">
        <v>1830</v>
      </c>
      <c r="D1122" s="385" t="s">
        <v>2602</v>
      </c>
      <c r="E1122" s="385" t="s">
        <v>147</v>
      </c>
      <c r="F1122" s="695" t="s">
        <v>1864</v>
      </c>
      <c r="G1122" s="385" t="s">
        <v>1863</v>
      </c>
      <c r="H1122" s="695" t="s">
        <v>6</v>
      </c>
      <c r="I1122" s="385" t="s">
        <v>1824</v>
      </c>
      <c r="J1122" s="431">
        <v>1</v>
      </c>
      <c r="K1122" s="709"/>
    </row>
    <row r="1123" spans="1:11" s="122" customFormat="1">
      <c r="A1123" s="430" t="s">
        <v>5</v>
      </c>
      <c r="B1123" s="695" t="s">
        <v>2441</v>
      </c>
      <c r="C1123" s="695" t="s">
        <v>1830</v>
      </c>
      <c r="D1123" s="385" t="s">
        <v>2436</v>
      </c>
      <c r="E1123" s="385" t="s">
        <v>147</v>
      </c>
      <c r="F1123" s="695" t="s">
        <v>1864</v>
      </c>
      <c r="G1123" s="385" t="s">
        <v>1863</v>
      </c>
      <c r="H1123" s="695" t="s">
        <v>6</v>
      </c>
      <c r="I1123" s="385" t="s">
        <v>1824</v>
      </c>
      <c r="J1123" s="431">
        <v>1</v>
      </c>
      <c r="K1123" s="709" t="s">
        <v>2605</v>
      </c>
    </row>
    <row r="1124" spans="1:11" s="122" customFormat="1">
      <c r="A1124" s="430" t="s">
        <v>5</v>
      </c>
      <c r="B1124" s="695" t="s">
        <v>2441</v>
      </c>
      <c r="C1124" s="695" t="s">
        <v>1832</v>
      </c>
      <c r="D1124" s="385" t="s">
        <v>1835</v>
      </c>
      <c r="E1124" s="385" t="s">
        <v>147</v>
      </c>
      <c r="F1124" s="695" t="s">
        <v>1864</v>
      </c>
      <c r="G1124" s="385" t="s">
        <v>1863</v>
      </c>
      <c r="H1124" s="695" t="s">
        <v>6</v>
      </c>
      <c r="I1124" s="385" t="s">
        <v>1824</v>
      </c>
      <c r="J1124" s="431">
        <v>1</v>
      </c>
      <c r="K1124" s="709"/>
    </row>
    <row r="1125" spans="1:11" s="122" customFormat="1">
      <c r="A1125" s="430" t="s">
        <v>5</v>
      </c>
      <c r="B1125" s="695" t="s">
        <v>2441</v>
      </c>
      <c r="C1125" s="695" t="s">
        <v>1832</v>
      </c>
      <c r="D1125" s="385" t="s">
        <v>1834</v>
      </c>
      <c r="E1125" s="385" t="s">
        <v>147</v>
      </c>
      <c r="F1125" s="695" t="s">
        <v>1864</v>
      </c>
      <c r="G1125" s="385" t="s">
        <v>1863</v>
      </c>
      <c r="H1125" s="695" t="s">
        <v>6</v>
      </c>
      <c r="I1125" s="385" t="s">
        <v>1824</v>
      </c>
      <c r="J1125" s="431">
        <v>1</v>
      </c>
      <c r="K1125" s="709"/>
    </row>
    <row r="1126" spans="1:11" s="122" customFormat="1">
      <c r="A1126" s="430" t="s">
        <v>5</v>
      </c>
      <c r="B1126" s="695" t="s">
        <v>2441</v>
      </c>
      <c r="C1126" s="695" t="s">
        <v>1832</v>
      </c>
      <c r="D1126" s="385" t="s">
        <v>15</v>
      </c>
      <c r="E1126" s="385" t="s">
        <v>147</v>
      </c>
      <c r="F1126" s="695" t="s">
        <v>1864</v>
      </c>
      <c r="G1126" s="385" t="s">
        <v>1863</v>
      </c>
      <c r="H1126" s="695" t="s">
        <v>6</v>
      </c>
      <c r="I1126" s="385" t="s">
        <v>1824</v>
      </c>
      <c r="J1126" s="431">
        <v>1</v>
      </c>
      <c r="K1126" s="709"/>
    </row>
    <row r="1127" spans="1:11" s="122" customFormat="1">
      <c r="A1127" s="430" t="s">
        <v>5</v>
      </c>
      <c r="B1127" s="695" t="s">
        <v>2441</v>
      </c>
      <c r="C1127" s="695" t="s">
        <v>1833</v>
      </c>
      <c r="D1127" s="385" t="s">
        <v>1834</v>
      </c>
      <c r="E1127" s="385" t="s">
        <v>147</v>
      </c>
      <c r="F1127" s="695" t="s">
        <v>1864</v>
      </c>
      <c r="G1127" s="385" t="s">
        <v>1863</v>
      </c>
      <c r="H1127" s="695" t="s">
        <v>6</v>
      </c>
      <c r="I1127" s="385" t="s">
        <v>1824</v>
      </c>
      <c r="J1127" s="431">
        <v>1</v>
      </c>
      <c r="K1127" s="709"/>
    </row>
    <row r="1128" spans="1:11" s="122" customFormat="1">
      <c r="A1128" s="430" t="s">
        <v>5</v>
      </c>
      <c r="B1128" s="695" t="s">
        <v>2441</v>
      </c>
      <c r="C1128" s="695" t="s">
        <v>1833</v>
      </c>
      <c r="D1128" s="385" t="s">
        <v>15</v>
      </c>
      <c r="E1128" s="385" t="s">
        <v>147</v>
      </c>
      <c r="F1128" s="695" t="s">
        <v>1864</v>
      </c>
      <c r="G1128" s="385" t="s">
        <v>1863</v>
      </c>
      <c r="H1128" s="695" t="s">
        <v>6</v>
      </c>
      <c r="I1128" s="385" t="s">
        <v>1824</v>
      </c>
      <c r="J1128" s="431">
        <v>1</v>
      </c>
      <c r="K1128" s="709"/>
    </row>
    <row r="1129" spans="1:11" s="122" customFormat="1">
      <c r="A1129" s="430" t="s">
        <v>5</v>
      </c>
      <c r="B1129" s="695" t="s">
        <v>2441</v>
      </c>
      <c r="C1129" s="695" t="s">
        <v>1833</v>
      </c>
      <c r="D1129" s="385" t="s">
        <v>2433</v>
      </c>
      <c r="E1129" s="385" t="s">
        <v>147</v>
      </c>
      <c r="F1129" s="695" t="s">
        <v>1864</v>
      </c>
      <c r="G1129" s="385" t="s">
        <v>1863</v>
      </c>
      <c r="H1129" s="695" t="s">
        <v>6</v>
      </c>
      <c r="I1129" s="385" t="s">
        <v>1824</v>
      </c>
      <c r="J1129" s="431">
        <v>1</v>
      </c>
      <c r="K1129" s="709"/>
    </row>
    <row r="1130" spans="1:11" s="122" customFormat="1">
      <c r="A1130" s="430" t="s">
        <v>5</v>
      </c>
      <c r="B1130" s="695" t="s">
        <v>2441</v>
      </c>
      <c r="C1130" s="695" t="s">
        <v>1833</v>
      </c>
      <c r="D1130" s="385" t="s">
        <v>2435</v>
      </c>
      <c r="E1130" s="385" t="s">
        <v>147</v>
      </c>
      <c r="F1130" s="695" t="s">
        <v>1864</v>
      </c>
      <c r="G1130" s="385" t="s">
        <v>1863</v>
      </c>
      <c r="H1130" s="695" t="s">
        <v>6</v>
      </c>
      <c r="I1130" s="385" t="s">
        <v>1824</v>
      </c>
      <c r="J1130" s="431">
        <v>1</v>
      </c>
      <c r="K1130" s="709"/>
    </row>
    <row r="1131" spans="1:11" s="122" customFormat="1">
      <c r="A1131" s="430" t="s">
        <v>5</v>
      </c>
      <c r="B1131" s="695" t="s">
        <v>2442</v>
      </c>
      <c r="C1131" s="695" t="s">
        <v>1828</v>
      </c>
      <c r="D1131" s="385" t="s">
        <v>2434</v>
      </c>
      <c r="E1131" s="385" t="s">
        <v>147</v>
      </c>
      <c r="F1131" s="695" t="s">
        <v>1864</v>
      </c>
      <c r="G1131" s="385" t="s">
        <v>1863</v>
      </c>
      <c r="H1131" s="695" t="s">
        <v>6</v>
      </c>
      <c r="I1131" s="385" t="s">
        <v>1824</v>
      </c>
      <c r="J1131" s="431">
        <v>1</v>
      </c>
      <c r="K1131" s="709"/>
    </row>
    <row r="1132" spans="1:11" s="122" customFormat="1">
      <c r="A1132" s="430" t="s">
        <v>5</v>
      </c>
      <c r="B1132" s="695" t="s">
        <v>2442</v>
      </c>
      <c r="C1132" s="695" t="s">
        <v>1828</v>
      </c>
      <c r="D1132" s="385" t="s">
        <v>2430</v>
      </c>
      <c r="E1132" s="385" t="s">
        <v>147</v>
      </c>
      <c r="F1132" s="695" t="s">
        <v>1864</v>
      </c>
      <c r="G1132" s="385" t="s">
        <v>1863</v>
      </c>
      <c r="H1132" s="695" t="s">
        <v>6</v>
      </c>
      <c r="I1132" s="385" t="s">
        <v>1824</v>
      </c>
      <c r="J1132" s="431">
        <v>1</v>
      </c>
      <c r="K1132" s="709"/>
    </row>
    <row r="1133" spans="1:11" s="122" customFormat="1">
      <c r="A1133" s="430" t="s">
        <v>5</v>
      </c>
      <c r="B1133" s="695" t="s">
        <v>2442</v>
      </c>
      <c r="C1133" s="695" t="s">
        <v>1830</v>
      </c>
      <c r="D1133" s="385" t="s">
        <v>2435</v>
      </c>
      <c r="E1133" s="385" t="s">
        <v>147</v>
      </c>
      <c r="F1133" s="695" t="s">
        <v>1864</v>
      </c>
      <c r="G1133" s="385" t="s">
        <v>1863</v>
      </c>
      <c r="H1133" s="695" t="s">
        <v>6</v>
      </c>
      <c r="I1133" s="385" t="s">
        <v>1824</v>
      </c>
      <c r="J1133" s="431">
        <v>1</v>
      </c>
      <c r="K1133" s="709" t="s">
        <v>2605</v>
      </c>
    </row>
    <row r="1134" spans="1:11" s="122" customFormat="1">
      <c r="A1134" s="430" t="s">
        <v>5</v>
      </c>
      <c r="B1134" s="695" t="s">
        <v>2442</v>
      </c>
      <c r="C1134" s="695" t="s">
        <v>1830</v>
      </c>
      <c r="D1134" s="385" t="s">
        <v>2435</v>
      </c>
      <c r="E1134" s="385" t="s">
        <v>147</v>
      </c>
      <c r="F1134" s="695" t="s">
        <v>1864</v>
      </c>
      <c r="G1134" s="385" t="s">
        <v>1863</v>
      </c>
      <c r="H1134" s="695" t="s">
        <v>6</v>
      </c>
      <c r="I1134" s="385" t="s">
        <v>1824</v>
      </c>
      <c r="J1134" s="431">
        <v>1</v>
      </c>
      <c r="K1134" s="709"/>
    </row>
    <row r="1135" spans="1:11" s="122" customFormat="1">
      <c r="A1135" s="430" t="s">
        <v>5</v>
      </c>
      <c r="B1135" s="695" t="s">
        <v>2442</v>
      </c>
      <c r="C1135" s="695" t="s">
        <v>1830</v>
      </c>
      <c r="D1135" s="385" t="s">
        <v>2430</v>
      </c>
      <c r="E1135" s="385" t="s">
        <v>147</v>
      </c>
      <c r="F1135" s="695" t="s">
        <v>1864</v>
      </c>
      <c r="G1135" s="385" t="s">
        <v>1863</v>
      </c>
      <c r="H1135" s="695" t="s">
        <v>6</v>
      </c>
      <c r="I1135" s="385" t="s">
        <v>1824</v>
      </c>
      <c r="J1135" s="431">
        <v>1</v>
      </c>
      <c r="K1135" s="709" t="s">
        <v>2605</v>
      </c>
    </row>
    <row r="1136" spans="1:11" s="122" customFormat="1">
      <c r="A1136" s="430" t="s">
        <v>5</v>
      </c>
      <c r="B1136" s="695" t="s">
        <v>2442</v>
      </c>
      <c r="C1136" s="695" t="s">
        <v>1833</v>
      </c>
      <c r="D1136" s="385" t="s">
        <v>2430</v>
      </c>
      <c r="E1136" s="385" t="s">
        <v>147</v>
      </c>
      <c r="F1136" s="695" t="s">
        <v>1864</v>
      </c>
      <c r="G1136" s="385" t="s">
        <v>1863</v>
      </c>
      <c r="H1136" s="695" t="s">
        <v>6</v>
      </c>
      <c r="I1136" s="385" t="s">
        <v>1824</v>
      </c>
      <c r="J1136" s="431">
        <v>1</v>
      </c>
      <c r="K1136" s="709"/>
    </row>
    <row r="1137" spans="1:11" s="122" customFormat="1" ht="26.4">
      <c r="A1137" s="430" t="s">
        <v>5</v>
      </c>
      <c r="B1137" s="695" t="s">
        <v>2429</v>
      </c>
      <c r="C1137" s="695" t="s">
        <v>43</v>
      </c>
      <c r="D1137" s="385" t="s">
        <v>2440</v>
      </c>
      <c r="E1137" s="385" t="s">
        <v>147</v>
      </c>
      <c r="F1137" s="695" t="s">
        <v>1865</v>
      </c>
      <c r="G1137" s="385" t="s">
        <v>1863</v>
      </c>
      <c r="H1137" s="695" t="s">
        <v>6</v>
      </c>
      <c r="I1137" s="385" t="s">
        <v>1824</v>
      </c>
      <c r="J1137" s="431">
        <v>1</v>
      </c>
      <c r="K1137" s="709"/>
    </row>
    <row r="1138" spans="1:11" s="122" customFormat="1" ht="26.4">
      <c r="A1138" s="430" t="s">
        <v>5</v>
      </c>
      <c r="B1138" s="695" t="s">
        <v>2429</v>
      </c>
      <c r="C1138" s="695" t="s">
        <v>43</v>
      </c>
      <c r="D1138" s="385" t="s">
        <v>15</v>
      </c>
      <c r="E1138" s="385" t="s">
        <v>147</v>
      </c>
      <c r="F1138" s="695" t="s">
        <v>1865</v>
      </c>
      <c r="G1138" s="385" t="s">
        <v>1863</v>
      </c>
      <c r="H1138" s="695" t="s">
        <v>6</v>
      </c>
      <c r="I1138" s="385" t="s">
        <v>1824</v>
      </c>
      <c r="J1138" s="431">
        <v>1</v>
      </c>
      <c r="K1138" s="709"/>
    </row>
    <row r="1139" spans="1:11" s="122" customFormat="1" ht="26.4">
      <c r="A1139" s="430" t="s">
        <v>5</v>
      </c>
      <c r="B1139" s="695" t="s">
        <v>2429</v>
      </c>
      <c r="C1139" s="695" t="s">
        <v>43</v>
      </c>
      <c r="D1139" s="385" t="s">
        <v>2436</v>
      </c>
      <c r="E1139" s="385" t="s">
        <v>147</v>
      </c>
      <c r="F1139" s="695" t="s">
        <v>1865</v>
      </c>
      <c r="G1139" s="385" t="s">
        <v>1863</v>
      </c>
      <c r="H1139" s="695" t="s">
        <v>6</v>
      </c>
      <c r="I1139" s="385" t="s">
        <v>1824</v>
      </c>
      <c r="J1139" s="431">
        <v>1</v>
      </c>
      <c r="K1139" s="709"/>
    </row>
    <row r="1140" spans="1:11" s="122" customFormat="1" ht="26.4">
      <c r="A1140" s="430" t="s">
        <v>5</v>
      </c>
      <c r="B1140" s="695" t="s">
        <v>2429</v>
      </c>
      <c r="C1140" s="695" t="s">
        <v>1825</v>
      </c>
      <c r="D1140" s="385" t="s">
        <v>2437</v>
      </c>
      <c r="E1140" s="385" t="s">
        <v>147</v>
      </c>
      <c r="F1140" s="695" t="s">
        <v>1865</v>
      </c>
      <c r="G1140" s="385" t="s">
        <v>1863</v>
      </c>
      <c r="H1140" s="695" t="s">
        <v>6</v>
      </c>
      <c r="I1140" s="385" t="s">
        <v>1824</v>
      </c>
      <c r="J1140" s="431">
        <v>1</v>
      </c>
      <c r="K1140" s="709"/>
    </row>
    <row r="1141" spans="1:11" s="122" customFormat="1" ht="26.4">
      <c r="A1141" s="430" t="s">
        <v>5</v>
      </c>
      <c r="B1141" s="695" t="s">
        <v>2429</v>
      </c>
      <c r="C1141" s="695" t="s">
        <v>1825</v>
      </c>
      <c r="D1141" s="385" t="s">
        <v>2439</v>
      </c>
      <c r="E1141" s="385" t="s">
        <v>147</v>
      </c>
      <c r="F1141" s="695" t="s">
        <v>1865</v>
      </c>
      <c r="G1141" s="385" t="s">
        <v>1863</v>
      </c>
      <c r="H1141" s="695" t="s">
        <v>6</v>
      </c>
      <c r="I1141" s="385" t="s">
        <v>1824</v>
      </c>
      <c r="J1141" s="431">
        <v>1</v>
      </c>
      <c r="K1141" s="709"/>
    </row>
    <row r="1142" spans="1:11" s="122" customFormat="1" ht="26.4">
      <c r="A1142" s="430" t="s">
        <v>5</v>
      </c>
      <c r="B1142" s="695" t="s">
        <v>2429</v>
      </c>
      <c r="C1142" s="695" t="s">
        <v>1825</v>
      </c>
      <c r="D1142" s="385" t="s">
        <v>15</v>
      </c>
      <c r="E1142" s="385" t="s">
        <v>147</v>
      </c>
      <c r="F1142" s="695" t="s">
        <v>1865</v>
      </c>
      <c r="G1142" s="385" t="s">
        <v>1863</v>
      </c>
      <c r="H1142" s="695" t="s">
        <v>6</v>
      </c>
      <c r="I1142" s="385" t="s">
        <v>1824</v>
      </c>
      <c r="J1142" s="431">
        <v>1</v>
      </c>
      <c r="K1142" s="709"/>
    </row>
    <row r="1143" spans="1:11" s="122" customFormat="1" ht="26.4">
      <c r="A1143" s="430" t="s">
        <v>5</v>
      </c>
      <c r="B1143" s="695" t="s">
        <v>2429</v>
      </c>
      <c r="C1143" s="695" t="s">
        <v>1828</v>
      </c>
      <c r="D1143" s="385" t="s">
        <v>15</v>
      </c>
      <c r="E1143" s="385" t="s">
        <v>147</v>
      </c>
      <c r="F1143" s="695" t="s">
        <v>1865</v>
      </c>
      <c r="G1143" s="385" t="s">
        <v>1863</v>
      </c>
      <c r="H1143" s="695" t="s">
        <v>6</v>
      </c>
      <c r="I1143" s="385" t="s">
        <v>1824</v>
      </c>
      <c r="J1143" s="431">
        <v>1</v>
      </c>
      <c r="K1143" s="709"/>
    </row>
    <row r="1144" spans="1:11" s="122" customFormat="1" ht="26.4">
      <c r="A1144" s="430" t="s">
        <v>5</v>
      </c>
      <c r="B1144" s="695" t="s">
        <v>2429</v>
      </c>
      <c r="C1144" s="695" t="s">
        <v>1828</v>
      </c>
      <c r="D1144" s="385" t="s">
        <v>2433</v>
      </c>
      <c r="E1144" s="385" t="s">
        <v>147</v>
      </c>
      <c r="F1144" s="695" t="s">
        <v>1865</v>
      </c>
      <c r="G1144" s="385" t="s">
        <v>1863</v>
      </c>
      <c r="H1144" s="695" t="s">
        <v>6</v>
      </c>
      <c r="I1144" s="385" t="s">
        <v>1824</v>
      </c>
      <c r="J1144" s="431">
        <v>1</v>
      </c>
      <c r="K1144" s="709"/>
    </row>
    <row r="1145" spans="1:11" s="122" customFormat="1" ht="26.4">
      <c r="A1145" s="430" t="s">
        <v>5</v>
      </c>
      <c r="B1145" s="695" t="s">
        <v>2429</v>
      </c>
      <c r="C1145" s="695" t="s">
        <v>1828</v>
      </c>
      <c r="D1145" s="385" t="s">
        <v>2434</v>
      </c>
      <c r="E1145" s="385" t="s">
        <v>147</v>
      </c>
      <c r="F1145" s="695" t="s">
        <v>1865</v>
      </c>
      <c r="G1145" s="385" t="s">
        <v>1863</v>
      </c>
      <c r="H1145" s="695" t="s">
        <v>6</v>
      </c>
      <c r="I1145" s="385" t="s">
        <v>1824</v>
      </c>
      <c r="J1145" s="431">
        <v>1</v>
      </c>
      <c r="K1145" s="709"/>
    </row>
    <row r="1146" spans="1:11" s="122" customFormat="1" ht="26.4">
      <c r="A1146" s="430" t="s">
        <v>5</v>
      </c>
      <c r="B1146" s="695" t="s">
        <v>2429</v>
      </c>
      <c r="C1146" s="695" t="s">
        <v>1828</v>
      </c>
      <c r="D1146" s="385" t="s">
        <v>2430</v>
      </c>
      <c r="E1146" s="385" t="s">
        <v>147</v>
      </c>
      <c r="F1146" s="695" t="s">
        <v>1865</v>
      </c>
      <c r="G1146" s="385" t="s">
        <v>1863</v>
      </c>
      <c r="H1146" s="695" t="s">
        <v>6</v>
      </c>
      <c r="I1146" s="385" t="s">
        <v>1824</v>
      </c>
      <c r="J1146" s="431">
        <v>1</v>
      </c>
      <c r="K1146" s="709"/>
    </row>
    <row r="1147" spans="1:11" s="122" customFormat="1" ht="26.4">
      <c r="A1147" s="430" t="s">
        <v>5</v>
      </c>
      <c r="B1147" s="695" t="s">
        <v>2429</v>
      </c>
      <c r="C1147" s="695" t="s">
        <v>1829</v>
      </c>
      <c r="D1147" s="385" t="s">
        <v>2439</v>
      </c>
      <c r="E1147" s="385" t="s">
        <v>147</v>
      </c>
      <c r="F1147" s="695" t="s">
        <v>1865</v>
      </c>
      <c r="G1147" s="385" t="s">
        <v>1863</v>
      </c>
      <c r="H1147" s="695" t="s">
        <v>6</v>
      </c>
      <c r="I1147" s="385" t="s">
        <v>1824</v>
      </c>
      <c r="J1147" s="431">
        <v>1</v>
      </c>
      <c r="K1147" s="709"/>
    </row>
    <row r="1148" spans="1:11" s="122" customFormat="1" ht="26.4">
      <c r="A1148" s="430" t="s">
        <v>5</v>
      </c>
      <c r="B1148" s="695" t="s">
        <v>2429</v>
      </c>
      <c r="C1148" s="695" t="s">
        <v>1829</v>
      </c>
      <c r="D1148" s="385" t="s">
        <v>15</v>
      </c>
      <c r="E1148" s="385" t="s">
        <v>147</v>
      </c>
      <c r="F1148" s="695" t="s">
        <v>1865</v>
      </c>
      <c r="G1148" s="385" t="s">
        <v>1863</v>
      </c>
      <c r="H1148" s="695" t="s">
        <v>6</v>
      </c>
      <c r="I1148" s="385" t="s">
        <v>1824</v>
      </c>
      <c r="J1148" s="431">
        <v>1</v>
      </c>
      <c r="K1148" s="709"/>
    </row>
    <row r="1149" spans="1:11" s="122" customFormat="1" ht="26.4">
      <c r="A1149" s="430" t="s">
        <v>5</v>
      </c>
      <c r="B1149" s="695" t="s">
        <v>2429</v>
      </c>
      <c r="C1149" s="695" t="s">
        <v>1830</v>
      </c>
      <c r="D1149" s="385" t="s">
        <v>2440</v>
      </c>
      <c r="E1149" s="385" t="s">
        <v>147</v>
      </c>
      <c r="F1149" s="695" t="s">
        <v>1865</v>
      </c>
      <c r="G1149" s="385" t="s">
        <v>1863</v>
      </c>
      <c r="H1149" s="695" t="s">
        <v>6</v>
      </c>
      <c r="I1149" s="385" t="s">
        <v>1824</v>
      </c>
      <c r="J1149" s="431">
        <v>1</v>
      </c>
      <c r="K1149" s="709"/>
    </row>
    <row r="1150" spans="1:11" s="122" customFormat="1" ht="26.4">
      <c r="A1150" s="430" t="s">
        <v>5</v>
      </c>
      <c r="B1150" s="695" t="s">
        <v>2429</v>
      </c>
      <c r="C1150" s="695" t="s">
        <v>1830</v>
      </c>
      <c r="D1150" s="385" t="s">
        <v>15</v>
      </c>
      <c r="E1150" s="385" t="s">
        <v>147</v>
      </c>
      <c r="F1150" s="695" t="s">
        <v>1865</v>
      </c>
      <c r="G1150" s="385" t="s">
        <v>1863</v>
      </c>
      <c r="H1150" s="695" t="s">
        <v>6</v>
      </c>
      <c r="I1150" s="385" t="s">
        <v>1824</v>
      </c>
      <c r="J1150" s="431">
        <v>1</v>
      </c>
      <c r="K1150" s="709"/>
    </row>
    <row r="1151" spans="1:11" s="122" customFormat="1" ht="26.4">
      <c r="A1151" s="430" t="s">
        <v>5</v>
      </c>
      <c r="B1151" s="695" t="s">
        <v>2429</v>
      </c>
      <c r="C1151" s="695" t="s">
        <v>1830</v>
      </c>
      <c r="D1151" s="385" t="s">
        <v>2433</v>
      </c>
      <c r="E1151" s="385" t="s">
        <v>147</v>
      </c>
      <c r="F1151" s="695" t="s">
        <v>1865</v>
      </c>
      <c r="G1151" s="385" t="s">
        <v>1863</v>
      </c>
      <c r="H1151" s="695" t="s">
        <v>6</v>
      </c>
      <c r="I1151" s="385" t="s">
        <v>1824</v>
      </c>
      <c r="J1151" s="431">
        <v>1</v>
      </c>
      <c r="K1151" s="709"/>
    </row>
    <row r="1152" spans="1:11" s="122" customFormat="1" ht="26.4">
      <c r="A1152" s="430" t="s">
        <v>5</v>
      </c>
      <c r="B1152" s="695" t="s">
        <v>2429</v>
      </c>
      <c r="C1152" s="695" t="s">
        <v>1830</v>
      </c>
      <c r="D1152" s="385" t="s">
        <v>2435</v>
      </c>
      <c r="E1152" s="385" t="s">
        <v>147</v>
      </c>
      <c r="F1152" s="695" t="s">
        <v>1865</v>
      </c>
      <c r="G1152" s="385" t="s">
        <v>1863</v>
      </c>
      <c r="H1152" s="695" t="s">
        <v>6</v>
      </c>
      <c r="I1152" s="385" t="s">
        <v>1824</v>
      </c>
      <c r="J1152" s="431">
        <v>1</v>
      </c>
      <c r="K1152" s="709" t="s">
        <v>2605</v>
      </c>
    </row>
    <row r="1153" spans="1:11" s="122" customFormat="1" ht="26.4">
      <c r="A1153" s="430" t="s">
        <v>5</v>
      </c>
      <c r="B1153" s="695" t="s">
        <v>2429</v>
      </c>
      <c r="C1153" s="695" t="s">
        <v>1830</v>
      </c>
      <c r="D1153" s="385" t="s">
        <v>2434</v>
      </c>
      <c r="E1153" s="385" t="s">
        <v>147</v>
      </c>
      <c r="F1153" s="695" t="s">
        <v>1865</v>
      </c>
      <c r="G1153" s="385" t="s">
        <v>1863</v>
      </c>
      <c r="H1153" s="695" t="s">
        <v>6</v>
      </c>
      <c r="I1153" s="385" t="s">
        <v>1824</v>
      </c>
      <c r="J1153" s="431">
        <v>1</v>
      </c>
      <c r="K1153" s="709"/>
    </row>
    <row r="1154" spans="1:11" s="122" customFormat="1" ht="26.4">
      <c r="A1154" s="430" t="s">
        <v>5</v>
      </c>
      <c r="B1154" s="695" t="s">
        <v>2429</v>
      </c>
      <c r="C1154" s="695" t="s">
        <v>1831</v>
      </c>
      <c r="D1154" s="385" t="s">
        <v>2435</v>
      </c>
      <c r="E1154" s="385" t="s">
        <v>147</v>
      </c>
      <c r="F1154" s="695" t="s">
        <v>1865</v>
      </c>
      <c r="G1154" s="385" t="s">
        <v>1863</v>
      </c>
      <c r="H1154" s="695" t="s">
        <v>6</v>
      </c>
      <c r="I1154" s="385" t="s">
        <v>1824</v>
      </c>
      <c r="J1154" s="431">
        <v>1</v>
      </c>
      <c r="K1154" s="709"/>
    </row>
    <row r="1155" spans="1:11" s="122" customFormat="1" ht="26.4">
      <c r="A1155" s="430" t="s">
        <v>5</v>
      </c>
      <c r="B1155" s="695" t="s">
        <v>2429</v>
      </c>
      <c r="C1155" s="695" t="s">
        <v>1832</v>
      </c>
      <c r="D1155" s="385" t="s">
        <v>2437</v>
      </c>
      <c r="E1155" s="385" t="s">
        <v>147</v>
      </c>
      <c r="F1155" s="695" t="s">
        <v>1865</v>
      </c>
      <c r="G1155" s="385" t="s">
        <v>1863</v>
      </c>
      <c r="H1155" s="695" t="s">
        <v>6</v>
      </c>
      <c r="I1155" s="385" t="s">
        <v>1824</v>
      </c>
      <c r="J1155" s="431">
        <v>1</v>
      </c>
      <c r="K1155" s="709"/>
    </row>
    <row r="1156" spans="1:11" s="122" customFormat="1" ht="26.4">
      <c r="A1156" s="430" t="s">
        <v>5</v>
      </c>
      <c r="B1156" s="695" t="s">
        <v>2429</v>
      </c>
      <c r="C1156" s="695" t="s">
        <v>1832</v>
      </c>
      <c r="D1156" s="385" t="s">
        <v>2439</v>
      </c>
      <c r="E1156" s="385" t="s">
        <v>147</v>
      </c>
      <c r="F1156" s="695" t="s">
        <v>1865</v>
      </c>
      <c r="G1156" s="385" t="s">
        <v>1863</v>
      </c>
      <c r="H1156" s="695" t="s">
        <v>6</v>
      </c>
      <c r="I1156" s="385" t="s">
        <v>1824</v>
      </c>
      <c r="J1156" s="431">
        <v>1</v>
      </c>
      <c r="K1156" s="709"/>
    </row>
    <row r="1157" spans="1:11" s="122" customFormat="1" ht="26.4">
      <c r="A1157" s="430" t="s">
        <v>5</v>
      </c>
      <c r="B1157" s="695" t="s">
        <v>2429</v>
      </c>
      <c r="C1157" s="695" t="s">
        <v>1832</v>
      </c>
      <c r="D1157" s="385" t="s">
        <v>15</v>
      </c>
      <c r="E1157" s="385" t="s">
        <v>147</v>
      </c>
      <c r="F1157" s="695" t="s">
        <v>1865</v>
      </c>
      <c r="G1157" s="385" t="s">
        <v>1863</v>
      </c>
      <c r="H1157" s="695" t="s">
        <v>6</v>
      </c>
      <c r="I1157" s="385" t="s">
        <v>1824</v>
      </c>
      <c r="J1157" s="431">
        <v>1</v>
      </c>
      <c r="K1157" s="709"/>
    </row>
    <row r="1158" spans="1:11" s="122" customFormat="1" ht="26.4">
      <c r="A1158" s="430" t="s">
        <v>5</v>
      </c>
      <c r="B1158" s="695" t="s">
        <v>2429</v>
      </c>
      <c r="C1158" s="695" t="s">
        <v>1833</v>
      </c>
      <c r="D1158" s="385" t="s">
        <v>2440</v>
      </c>
      <c r="E1158" s="385" t="s">
        <v>147</v>
      </c>
      <c r="F1158" s="695" t="s">
        <v>1865</v>
      </c>
      <c r="G1158" s="385" t="s">
        <v>1863</v>
      </c>
      <c r="H1158" s="695" t="s">
        <v>6</v>
      </c>
      <c r="I1158" s="385" t="s">
        <v>1824</v>
      </c>
      <c r="J1158" s="431">
        <v>1</v>
      </c>
      <c r="K1158" s="709"/>
    </row>
    <row r="1159" spans="1:11" s="122" customFormat="1" ht="26.4">
      <c r="A1159" s="430" t="s">
        <v>5</v>
      </c>
      <c r="B1159" s="695" t="s">
        <v>2429</v>
      </c>
      <c r="C1159" s="695" t="s">
        <v>1833</v>
      </c>
      <c r="D1159" s="385" t="s">
        <v>15</v>
      </c>
      <c r="E1159" s="385" t="s">
        <v>147</v>
      </c>
      <c r="F1159" s="695" t="s">
        <v>1865</v>
      </c>
      <c r="G1159" s="385" t="s">
        <v>1863</v>
      </c>
      <c r="H1159" s="695" t="s">
        <v>6</v>
      </c>
      <c r="I1159" s="385" t="s">
        <v>1824</v>
      </c>
      <c r="J1159" s="431">
        <v>1</v>
      </c>
      <c r="K1159" s="709"/>
    </row>
    <row r="1160" spans="1:11" s="122" customFormat="1" ht="26.4">
      <c r="A1160" s="430" t="s">
        <v>5</v>
      </c>
      <c r="B1160" s="695" t="s">
        <v>2429</v>
      </c>
      <c r="C1160" s="695" t="s">
        <v>1833</v>
      </c>
      <c r="D1160" s="385" t="s">
        <v>2433</v>
      </c>
      <c r="E1160" s="385" t="s">
        <v>147</v>
      </c>
      <c r="F1160" s="695" t="s">
        <v>1865</v>
      </c>
      <c r="G1160" s="385" t="s">
        <v>1863</v>
      </c>
      <c r="H1160" s="695" t="s">
        <v>6</v>
      </c>
      <c r="I1160" s="385" t="s">
        <v>1824</v>
      </c>
      <c r="J1160" s="431">
        <v>1</v>
      </c>
      <c r="K1160" s="709"/>
    </row>
    <row r="1161" spans="1:11" s="122" customFormat="1" ht="26.4">
      <c r="A1161" s="430" t="s">
        <v>5</v>
      </c>
      <c r="B1161" s="695" t="s">
        <v>2429</v>
      </c>
      <c r="C1161" s="695" t="s">
        <v>1833</v>
      </c>
      <c r="D1161" s="385" t="s">
        <v>2434</v>
      </c>
      <c r="E1161" s="385" t="s">
        <v>147</v>
      </c>
      <c r="F1161" s="695" t="s">
        <v>1865</v>
      </c>
      <c r="G1161" s="385" t="s">
        <v>1863</v>
      </c>
      <c r="H1161" s="695" t="s">
        <v>6</v>
      </c>
      <c r="I1161" s="385" t="s">
        <v>1824</v>
      </c>
      <c r="J1161" s="431">
        <v>1</v>
      </c>
      <c r="K1161" s="709"/>
    </row>
    <row r="1162" spans="1:11" s="122" customFormat="1" ht="26.4">
      <c r="A1162" s="430" t="s">
        <v>5</v>
      </c>
      <c r="B1162" s="695" t="s">
        <v>2431</v>
      </c>
      <c r="C1162" s="695" t="s">
        <v>1829</v>
      </c>
      <c r="D1162" s="385" t="s">
        <v>2440</v>
      </c>
      <c r="E1162" s="385" t="s">
        <v>147</v>
      </c>
      <c r="F1162" s="695" t="s">
        <v>1865</v>
      </c>
      <c r="G1162" s="385" t="s">
        <v>1863</v>
      </c>
      <c r="H1162" s="695" t="s">
        <v>6</v>
      </c>
      <c r="I1162" s="385" t="s">
        <v>1824</v>
      </c>
      <c r="J1162" s="431">
        <v>1</v>
      </c>
      <c r="K1162" s="709" t="s">
        <v>2607</v>
      </c>
    </row>
    <row r="1163" spans="1:11" s="122" customFormat="1" ht="26.4">
      <c r="A1163" s="430" t="s">
        <v>5</v>
      </c>
      <c r="B1163" s="695" t="s">
        <v>2431</v>
      </c>
      <c r="C1163" s="695" t="s">
        <v>1830</v>
      </c>
      <c r="D1163" s="385" t="s">
        <v>2440</v>
      </c>
      <c r="E1163" s="385" t="s">
        <v>147</v>
      </c>
      <c r="F1163" s="695" t="s">
        <v>1865</v>
      </c>
      <c r="G1163" s="385" t="s">
        <v>1863</v>
      </c>
      <c r="H1163" s="695" t="s">
        <v>6</v>
      </c>
      <c r="I1163" s="385" t="s">
        <v>1824</v>
      </c>
      <c r="J1163" s="431">
        <v>1</v>
      </c>
      <c r="K1163" s="709" t="s">
        <v>2607</v>
      </c>
    </row>
    <row r="1164" spans="1:11" s="122" customFormat="1" ht="26.4">
      <c r="A1164" s="430" t="s">
        <v>5</v>
      </c>
      <c r="B1164" s="695" t="s">
        <v>2431</v>
      </c>
      <c r="C1164" s="695" t="s">
        <v>1830</v>
      </c>
      <c r="D1164" s="385" t="s">
        <v>15</v>
      </c>
      <c r="E1164" s="385" t="s">
        <v>147</v>
      </c>
      <c r="F1164" s="695" t="s">
        <v>1865</v>
      </c>
      <c r="G1164" s="385" t="s">
        <v>1863</v>
      </c>
      <c r="H1164" s="695" t="s">
        <v>6</v>
      </c>
      <c r="I1164" s="385" t="s">
        <v>1824</v>
      </c>
      <c r="J1164" s="431">
        <v>1</v>
      </c>
      <c r="K1164" s="709" t="s">
        <v>2607</v>
      </c>
    </row>
    <row r="1165" spans="1:11" s="122" customFormat="1" ht="26.4">
      <c r="A1165" s="430" t="s">
        <v>5</v>
      </c>
      <c r="B1165" s="695" t="s">
        <v>2431</v>
      </c>
      <c r="C1165" s="695" t="s">
        <v>1830</v>
      </c>
      <c r="D1165" s="385" t="s">
        <v>2435</v>
      </c>
      <c r="E1165" s="385" t="s">
        <v>147</v>
      </c>
      <c r="F1165" s="695" t="s">
        <v>1865</v>
      </c>
      <c r="G1165" s="385" t="s">
        <v>1863</v>
      </c>
      <c r="H1165" s="695" t="s">
        <v>6</v>
      </c>
      <c r="I1165" s="385" t="s">
        <v>1824</v>
      </c>
      <c r="J1165" s="431">
        <v>1</v>
      </c>
      <c r="K1165" s="709" t="s">
        <v>2607</v>
      </c>
    </row>
    <row r="1166" spans="1:11" s="122" customFormat="1" ht="26.4">
      <c r="A1166" s="430" t="s">
        <v>5</v>
      </c>
      <c r="B1166" s="695" t="s">
        <v>2431</v>
      </c>
      <c r="C1166" s="695" t="s">
        <v>1832</v>
      </c>
      <c r="D1166" s="385" t="s">
        <v>2438</v>
      </c>
      <c r="E1166" s="385" t="s">
        <v>147</v>
      </c>
      <c r="F1166" s="695" t="s">
        <v>1865</v>
      </c>
      <c r="G1166" s="385" t="s">
        <v>1863</v>
      </c>
      <c r="H1166" s="695" t="s">
        <v>6</v>
      </c>
      <c r="I1166" s="385" t="s">
        <v>1824</v>
      </c>
      <c r="J1166" s="431">
        <v>1</v>
      </c>
      <c r="K1166" s="709" t="s">
        <v>2607</v>
      </c>
    </row>
    <row r="1167" spans="1:11" s="122" customFormat="1" ht="26.4">
      <c r="A1167" s="430" t="s">
        <v>5</v>
      </c>
      <c r="B1167" s="695" t="s">
        <v>2431</v>
      </c>
      <c r="C1167" s="695" t="s">
        <v>1833</v>
      </c>
      <c r="D1167" s="385" t="s">
        <v>2602</v>
      </c>
      <c r="E1167" s="385" t="s">
        <v>147</v>
      </c>
      <c r="F1167" s="695" t="s">
        <v>1865</v>
      </c>
      <c r="G1167" s="385" t="s">
        <v>1863</v>
      </c>
      <c r="H1167" s="695" t="s">
        <v>6</v>
      </c>
      <c r="I1167" s="385" t="s">
        <v>1824</v>
      </c>
      <c r="J1167" s="431">
        <v>1</v>
      </c>
      <c r="K1167" s="709" t="s">
        <v>2607</v>
      </c>
    </row>
    <row r="1168" spans="1:11" s="122" customFormat="1" ht="26.4">
      <c r="A1168" s="430" t="s">
        <v>5</v>
      </c>
      <c r="B1168" s="695" t="s">
        <v>2432</v>
      </c>
      <c r="C1168" s="695" t="s">
        <v>1830</v>
      </c>
      <c r="D1168" s="385" t="s">
        <v>2602</v>
      </c>
      <c r="E1168" s="385" t="s">
        <v>147</v>
      </c>
      <c r="F1168" s="695" t="s">
        <v>1865</v>
      </c>
      <c r="G1168" s="385" t="s">
        <v>1863</v>
      </c>
      <c r="H1168" s="695" t="s">
        <v>6</v>
      </c>
      <c r="I1168" s="385" t="s">
        <v>1824</v>
      </c>
      <c r="J1168" s="431">
        <v>1</v>
      </c>
      <c r="K1168" s="709" t="s">
        <v>2609</v>
      </c>
    </row>
    <row r="1169" spans="1:11" s="122" customFormat="1">
      <c r="A1169" s="430" t="s">
        <v>5</v>
      </c>
      <c r="B1169" s="695" t="s">
        <v>2441</v>
      </c>
      <c r="C1169" s="695" t="s">
        <v>43</v>
      </c>
      <c r="D1169" s="385" t="s">
        <v>1834</v>
      </c>
      <c r="E1169" s="385" t="s">
        <v>147</v>
      </c>
      <c r="F1169" s="695" t="s">
        <v>1865</v>
      </c>
      <c r="G1169" s="385" t="s">
        <v>1863</v>
      </c>
      <c r="H1169" s="695" t="s">
        <v>6</v>
      </c>
      <c r="I1169" s="385" t="s">
        <v>1824</v>
      </c>
      <c r="J1169" s="431">
        <v>1</v>
      </c>
      <c r="K1169" s="709"/>
    </row>
    <row r="1170" spans="1:11" s="122" customFormat="1">
      <c r="A1170" s="430" t="s">
        <v>5</v>
      </c>
      <c r="B1170" s="695" t="s">
        <v>2441</v>
      </c>
      <c r="C1170" s="695" t="s">
        <v>43</v>
      </c>
      <c r="D1170" s="385" t="s">
        <v>15</v>
      </c>
      <c r="E1170" s="385" t="s">
        <v>147</v>
      </c>
      <c r="F1170" s="695" t="s">
        <v>1865</v>
      </c>
      <c r="G1170" s="385" t="s">
        <v>1863</v>
      </c>
      <c r="H1170" s="695" t="s">
        <v>6</v>
      </c>
      <c r="I1170" s="385" t="s">
        <v>1824</v>
      </c>
      <c r="J1170" s="431">
        <v>1</v>
      </c>
      <c r="K1170" s="709"/>
    </row>
    <row r="1171" spans="1:11" s="122" customFormat="1">
      <c r="A1171" s="430" t="s">
        <v>5</v>
      </c>
      <c r="B1171" s="695" t="s">
        <v>2441</v>
      </c>
      <c r="C1171" s="695" t="s">
        <v>1825</v>
      </c>
      <c r="D1171" s="385" t="s">
        <v>2604</v>
      </c>
      <c r="E1171" s="385" t="s">
        <v>147</v>
      </c>
      <c r="F1171" s="695" t="s">
        <v>1865</v>
      </c>
      <c r="G1171" s="385" t="s">
        <v>1863</v>
      </c>
      <c r="H1171" s="695" t="s">
        <v>6</v>
      </c>
      <c r="I1171" s="385" t="s">
        <v>1824</v>
      </c>
      <c r="J1171" s="431">
        <v>1</v>
      </c>
      <c r="K1171" s="709"/>
    </row>
    <row r="1172" spans="1:11" s="122" customFormat="1">
      <c r="A1172" s="430" t="s">
        <v>5</v>
      </c>
      <c r="B1172" s="695" t="s">
        <v>2441</v>
      </c>
      <c r="C1172" s="695" t="s">
        <v>1825</v>
      </c>
      <c r="D1172" s="385" t="s">
        <v>15</v>
      </c>
      <c r="E1172" s="385" t="s">
        <v>147</v>
      </c>
      <c r="F1172" s="695" t="s">
        <v>1865</v>
      </c>
      <c r="G1172" s="385" t="s">
        <v>1863</v>
      </c>
      <c r="H1172" s="695" t="s">
        <v>6</v>
      </c>
      <c r="I1172" s="385" t="s">
        <v>1824</v>
      </c>
      <c r="J1172" s="431">
        <v>1</v>
      </c>
      <c r="K1172" s="709"/>
    </row>
    <row r="1173" spans="1:11" s="122" customFormat="1">
      <c r="A1173" s="430" t="s">
        <v>5</v>
      </c>
      <c r="B1173" s="695" t="s">
        <v>2441</v>
      </c>
      <c r="C1173" s="695" t="s">
        <v>1828</v>
      </c>
      <c r="D1173" s="385" t="s">
        <v>1834</v>
      </c>
      <c r="E1173" s="385" t="s">
        <v>147</v>
      </c>
      <c r="F1173" s="695" t="s">
        <v>1865</v>
      </c>
      <c r="G1173" s="385" t="s">
        <v>1863</v>
      </c>
      <c r="H1173" s="695" t="s">
        <v>6</v>
      </c>
      <c r="I1173" s="385" t="s">
        <v>1824</v>
      </c>
      <c r="J1173" s="431">
        <v>1</v>
      </c>
      <c r="K1173" s="709"/>
    </row>
    <row r="1174" spans="1:11" s="122" customFormat="1">
      <c r="A1174" s="430" t="s">
        <v>5</v>
      </c>
      <c r="B1174" s="695" t="s">
        <v>2441</v>
      </c>
      <c r="C1174" s="695" t="s">
        <v>1828</v>
      </c>
      <c r="D1174" s="385" t="s">
        <v>15</v>
      </c>
      <c r="E1174" s="385" t="s">
        <v>147</v>
      </c>
      <c r="F1174" s="695" t="s">
        <v>1865</v>
      </c>
      <c r="G1174" s="385" t="s">
        <v>1863</v>
      </c>
      <c r="H1174" s="695" t="s">
        <v>6</v>
      </c>
      <c r="I1174" s="385" t="s">
        <v>1824</v>
      </c>
      <c r="J1174" s="431">
        <v>1</v>
      </c>
      <c r="K1174" s="709"/>
    </row>
    <row r="1175" spans="1:11" s="122" customFormat="1">
      <c r="A1175" s="430" t="s">
        <v>5</v>
      </c>
      <c r="B1175" s="695" t="s">
        <v>2441</v>
      </c>
      <c r="C1175" s="695" t="s">
        <v>1828</v>
      </c>
      <c r="D1175" s="385" t="s">
        <v>2433</v>
      </c>
      <c r="E1175" s="385" t="s">
        <v>147</v>
      </c>
      <c r="F1175" s="695" t="s">
        <v>1865</v>
      </c>
      <c r="G1175" s="385" t="s">
        <v>1863</v>
      </c>
      <c r="H1175" s="695" t="s">
        <v>6</v>
      </c>
      <c r="I1175" s="385" t="s">
        <v>1824</v>
      </c>
      <c r="J1175" s="431">
        <v>1</v>
      </c>
      <c r="K1175" s="709"/>
    </row>
    <row r="1176" spans="1:11" s="122" customFormat="1">
      <c r="A1176" s="430" t="s">
        <v>5</v>
      </c>
      <c r="B1176" s="695" t="s">
        <v>2441</v>
      </c>
      <c r="C1176" s="695" t="s">
        <v>1828</v>
      </c>
      <c r="D1176" s="385" t="s">
        <v>2434</v>
      </c>
      <c r="E1176" s="385" t="s">
        <v>147</v>
      </c>
      <c r="F1176" s="695" t="s">
        <v>1865</v>
      </c>
      <c r="G1176" s="385" t="s">
        <v>1863</v>
      </c>
      <c r="H1176" s="695" t="s">
        <v>6</v>
      </c>
      <c r="I1176" s="385" t="s">
        <v>1824</v>
      </c>
      <c r="J1176" s="431">
        <v>1</v>
      </c>
      <c r="K1176" s="709"/>
    </row>
    <row r="1177" spans="1:11" s="122" customFormat="1">
      <c r="A1177" s="430" t="s">
        <v>5</v>
      </c>
      <c r="B1177" s="695" t="s">
        <v>2441</v>
      </c>
      <c r="C1177" s="695" t="s">
        <v>1829</v>
      </c>
      <c r="D1177" s="385" t="s">
        <v>1834</v>
      </c>
      <c r="E1177" s="385" t="s">
        <v>147</v>
      </c>
      <c r="F1177" s="695" t="s">
        <v>1865</v>
      </c>
      <c r="G1177" s="385" t="s">
        <v>1863</v>
      </c>
      <c r="H1177" s="695" t="s">
        <v>6</v>
      </c>
      <c r="I1177" s="385" t="s">
        <v>1824</v>
      </c>
      <c r="J1177" s="431">
        <v>1</v>
      </c>
      <c r="K1177" s="709"/>
    </row>
    <row r="1178" spans="1:11" s="122" customFormat="1">
      <c r="A1178" s="430" t="s">
        <v>5</v>
      </c>
      <c r="B1178" s="695" t="s">
        <v>2441</v>
      </c>
      <c r="C1178" s="695" t="s">
        <v>1829</v>
      </c>
      <c r="D1178" s="385" t="s">
        <v>2602</v>
      </c>
      <c r="E1178" s="385" t="s">
        <v>147</v>
      </c>
      <c r="F1178" s="695" t="s">
        <v>1865</v>
      </c>
      <c r="G1178" s="385" t="s">
        <v>1863</v>
      </c>
      <c r="H1178" s="695" t="s">
        <v>6</v>
      </c>
      <c r="I1178" s="385" t="s">
        <v>1824</v>
      </c>
      <c r="J1178" s="431">
        <v>1</v>
      </c>
      <c r="K1178" s="709"/>
    </row>
    <row r="1179" spans="1:11" s="122" customFormat="1">
      <c r="A1179" s="430" t="s">
        <v>5</v>
      </c>
      <c r="B1179" s="695" t="s">
        <v>2441</v>
      </c>
      <c r="C1179" s="695" t="s">
        <v>1830</v>
      </c>
      <c r="D1179" s="385" t="s">
        <v>2604</v>
      </c>
      <c r="E1179" s="385" t="s">
        <v>147</v>
      </c>
      <c r="F1179" s="695" t="s">
        <v>1865</v>
      </c>
      <c r="G1179" s="385" t="s">
        <v>1863</v>
      </c>
      <c r="H1179" s="695" t="s">
        <v>6</v>
      </c>
      <c r="I1179" s="385" t="s">
        <v>1824</v>
      </c>
      <c r="J1179" s="431">
        <v>1</v>
      </c>
      <c r="K1179" s="709"/>
    </row>
    <row r="1180" spans="1:11" s="122" customFormat="1">
      <c r="A1180" s="430" t="s">
        <v>5</v>
      </c>
      <c r="B1180" s="695" t="s">
        <v>2441</v>
      </c>
      <c r="C1180" s="695" t="s">
        <v>1830</v>
      </c>
      <c r="D1180" s="385" t="s">
        <v>2602</v>
      </c>
      <c r="E1180" s="385" t="s">
        <v>147</v>
      </c>
      <c r="F1180" s="695" t="s">
        <v>1865</v>
      </c>
      <c r="G1180" s="385" t="s">
        <v>1863</v>
      </c>
      <c r="H1180" s="695" t="s">
        <v>6</v>
      </c>
      <c r="I1180" s="385" t="s">
        <v>1824</v>
      </c>
      <c r="J1180" s="431">
        <v>1</v>
      </c>
      <c r="K1180" s="709" t="s">
        <v>2605</v>
      </c>
    </row>
    <row r="1181" spans="1:11" s="122" customFormat="1">
      <c r="A1181" s="430" t="s">
        <v>5</v>
      </c>
      <c r="B1181" s="695" t="s">
        <v>2441</v>
      </c>
      <c r="C1181" s="695" t="s">
        <v>1830</v>
      </c>
      <c r="D1181" s="385" t="s">
        <v>2602</v>
      </c>
      <c r="E1181" s="385" t="s">
        <v>147</v>
      </c>
      <c r="F1181" s="695" t="s">
        <v>1865</v>
      </c>
      <c r="G1181" s="385" t="s">
        <v>1863</v>
      </c>
      <c r="H1181" s="695" t="s">
        <v>6</v>
      </c>
      <c r="I1181" s="385" t="s">
        <v>1824</v>
      </c>
      <c r="J1181" s="431">
        <v>1</v>
      </c>
      <c r="K1181" s="709"/>
    </row>
    <row r="1182" spans="1:11" s="122" customFormat="1">
      <c r="A1182" s="430" t="s">
        <v>5</v>
      </c>
      <c r="B1182" s="695" t="s">
        <v>2441</v>
      </c>
      <c r="C1182" s="695" t="s">
        <v>1830</v>
      </c>
      <c r="D1182" s="385" t="s">
        <v>2436</v>
      </c>
      <c r="E1182" s="385" t="s">
        <v>147</v>
      </c>
      <c r="F1182" s="695" t="s">
        <v>1865</v>
      </c>
      <c r="G1182" s="385" t="s">
        <v>1863</v>
      </c>
      <c r="H1182" s="695" t="s">
        <v>6</v>
      </c>
      <c r="I1182" s="385" t="s">
        <v>1824</v>
      </c>
      <c r="J1182" s="431">
        <v>1</v>
      </c>
      <c r="K1182" s="709" t="s">
        <v>2605</v>
      </c>
    </row>
    <row r="1183" spans="1:11" s="122" customFormat="1">
      <c r="A1183" s="430" t="s">
        <v>5</v>
      </c>
      <c r="B1183" s="695" t="s">
        <v>2441</v>
      </c>
      <c r="C1183" s="695" t="s">
        <v>1832</v>
      </c>
      <c r="D1183" s="385" t="s">
        <v>1835</v>
      </c>
      <c r="E1183" s="385" t="s">
        <v>147</v>
      </c>
      <c r="F1183" s="695" t="s">
        <v>1865</v>
      </c>
      <c r="G1183" s="385" t="s">
        <v>1863</v>
      </c>
      <c r="H1183" s="695" t="s">
        <v>6</v>
      </c>
      <c r="I1183" s="385" t="s">
        <v>1824</v>
      </c>
      <c r="J1183" s="431">
        <v>1</v>
      </c>
      <c r="K1183" s="709"/>
    </row>
    <row r="1184" spans="1:11" s="122" customFormat="1">
      <c r="A1184" s="430" t="s">
        <v>5</v>
      </c>
      <c r="B1184" s="695" t="s">
        <v>2441</v>
      </c>
      <c r="C1184" s="695" t="s">
        <v>1832</v>
      </c>
      <c r="D1184" s="385" t="s">
        <v>1834</v>
      </c>
      <c r="E1184" s="385" t="s">
        <v>147</v>
      </c>
      <c r="F1184" s="695" t="s">
        <v>1865</v>
      </c>
      <c r="G1184" s="385" t="s">
        <v>1863</v>
      </c>
      <c r="H1184" s="695" t="s">
        <v>6</v>
      </c>
      <c r="I1184" s="385" t="s">
        <v>1824</v>
      </c>
      <c r="J1184" s="431">
        <v>1</v>
      </c>
      <c r="K1184" s="709"/>
    </row>
    <row r="1185" spans="1:11" s="122" customFormat="1">
      <c r="A1185" s="430" t="s">
        <v>5</v>
      </c>
      <c r="B1185" s="695" t="s">
        <v>2441</v>
      </c>
      <c r="C1185" s="695" t="s">
        <v>1832</v>
      </c>
      <c r="D1185" s="385" t="s">
        <v>15</v>
      </c>
      <c r="E1185" s="385" t="s">
        <v>147</v>
      </c>
      <c r="F1185" s="695" t="s">
        <v>1865</v>
      </c>
      <c r="G1185" s="385" t="s">
        <v>1863</v>
      </c>
      <c r="H1185" s="695" t="s">
        <v>6</v>
      </c>
      <c r="I1185" s="385" t="s">
        <v>1824</v>
      </c>
      <c r="J1185" s="431">
        <v>1</v>
      </c>
      <c r="K1185" s="709"/>
    </row>
    <row r="1186" spans="1:11" s="122" customFormat="1">
      <c r="A1186" s="430" t="s">
        <v>5</v>
      </c>
      <c r="B1186" s="695" t="s">
        <v>2441</v>
      </c>
      <c r="C1186" s="695" t="s">
        <v>1833</v>
      </c>
      <c r="D1186" s="385" t="s">
        <v>1834</v>
      </c>
      <c r="E1186" s="385" t="s">
        <v>147</v>
      </c>
      <c r="F1186" s="695" t="s">
        <v>1865</v>
      </c>
      <c r="G1186" s="385" t="s">
        <v>1863</v>
      </c>
      <c r="H1186" s="695" t="s">
        <v>6</v>
      </c>
      <c r="I1186" s="385" t="s">
        <v>1824</v>
      </c>
      <c r="J1186" s="431">
        <v>1</v>
      </c>
      <c r="K1186" s="709"/>
    </row>
    <row r="1187" spans="1:11" s="122" customFormat="1">
      <c r="A1187" s="430" t="s">
        <v>5</v>
      </c>
      <c r="B1187" s="695" t="s">
        <v>2441</v>
      </c>
      <c r="C1187" s="695" t="s">
        <v>1833</v>
      </c>
      <c r="D1187" s="385" t="s">
        <v>15</v>
      </c>
      <c r="E1187" s="385" t="s">
        <v>147</v>
      </c>
      <c r="F1187" s="695" t="s">
        <v>1865</v>
      </c>
      <c r="G1187" s="385" t="s">
        <v>1863</v>
      </c>
      <c r="H1187" s="695" t="s">
        <v>6</v>
      </c>
      <c r="I1187" s="385" t="s">
        <v>1824</v>
      </c>
      <c r="J1187" s="431">
        <v>1</v>
      </c>
      <c r="K1187" s="709"/>
    </row>
    <row r="1188" spans="1:11" s="122" customFormat="1">
      <c r="A1188" s="430" t="s">
        <v>5</v>
      </c>
      <c r="B1188" s="695" t="s">
        <v>2441</v>
      </c>
      <c r="C1188" s="695" t="s">
        <v>1833</v>
      </c>
      <c r="D1188" s="385" t="s">
        <v>2433</v>
      </c>
      <c r="E1188" s="385" t="s">
        <v>147</v>
      </c>
      <c r="F1188" s="695" t="s">
        <v>1865</v>
      </c>
      <c r="G1188" s="385" t="s">
        <v>1863</v>
      </c>
      <c r="H1188" s="695" t="s">
        <v>6</v>
      </c>
      <c r="I1188" s="385" t="s">
        <v>1824</v>
      </c>
      <c r="J1188" s="431">
        <v>1</v>
      </c>
      <c r="K1188" s="709"/>
    </row>
    <row r="1189" spans="1:11" s="122" customFormat="1">
      <c r="A1189" s="430" t="s">
        <v>5</v>
      </c>
      <c r="B1189" s="695" t="s">
        <v>2441</v>
      </c>
      <c r="C1189" s="695" t="s">
        <v>1833</v>
      </c>
      <c r="D1189" s="385" t="s">
        <v>2435</v>
      </c>
      <c r="E1189" s="385" t="s">
        <v>147</v>
      </c>
      <c r="F1189" s="695" t="s">
        <v>1865</v>
      </c>
      <c r="G1189" s="385" t="s">
        <v>1863</v>
      </c>
      <c r="H1189" s="695" t="s">
        <v>6</v>
      </c>
      <c r="I1189" s="385" t="s">
        <v>1824</v>
      </c>
      <c r="J1189" s="431">
        <v>1</v>
      </c>
      <c r="K1189" s="709"/>
    </row>
    <row r="1190" spans="1:11" s="122" customFormat="1">
      <c r="A1190" s="430" t="s">
        <v>5</v>
      </c>
      <c r="B1190" s="695" t="s">
        <v>2442</v>
      </c>
      <c r="C1190" s="695" t="s">
        <v>1828</v>
      </c>
      <c r="D1190" s="385" t="s">
        <v>2434</v>
      </c>
      <c r="E1190" s="385" t="s">
        <v>147</v>
      </c>
      <c r="F1190" s="695" t="s">
        <v>1865</v>
      </c>
      <c r="G1190" s="385" t="s">
        <v>1863</v>
      </c>
      <c r="H1190" s="695" t="s">
        <v>6</v>
      </c>
      <c r="I1190" s="385" t="s">
        <v>1824</v>
      </c>
      <c r="J1190" s="431">
        <v>1</v>
      </c>
      <c r="K1190" s="709"/>
    </row>
    <row r="1191" spans="1:11" s="122" customFormat="1">
      <c r="A1191" s="430" t="s">
        <v>5</v>
      </c>
      <c r="B1191" s="695" t="s">
        <v>2442</v>
      </c>
      <c r="C1191" s="695" t="s">
        <v>1828</v>
      </c>
      <c r="D1191" s="385" t="s">
        <v>2430</v>
      </c>
      <c r="E1191" s="385" t="s">
        <v>147</v>
      </c>
      <c r="F1191" s="695" t="s">
        <v>1865</v>
      </c>
      <c r="G1191" s="385" t="s">
        <v>1863</v>
      </c>
      <c r="H1191" s="695" t="s">
        <v>6</v>
      </c>
      <c r="I1191" s="385" t="s">
        <v>1824</v>
      </c>
      <c r="J1191" s="431">
        <v>1</v>
      </c>
      <c r="K1191" s="709"/>
    </row>
    <row r="1192" spans="1:11" s="122" customFormat="1">
      <c r="A1192" s="430" t="s">
        <v>5</v>
      </c>
      <c r="B1192" s="695" t="s">
        <v>2442</v>
      </c>
      <c r="C1192" s="695" t="s">
        <v>1830</v>
      </c>
      <c r="D1192" s="385" t="s">
        <v>2435</v>
      </c>
      <c r="E1192" s="385" t="s">
        <v>147</v>
      </c>
      <c r="F1192" s="695" t="s">
        <v>1865</v>
      </c>
      <c r="G1192" s="385" t="s">
        <v>1863</v>
      </c>
      <c r="H1192" s="695" t="s">
        <v>6</v>
      </c>
      <c r="I1192" s="385" t="s">
        <v>1824</v>
      </c>
      <c r="J1192" s="431">
        <v>1</v>
      </c>
      <c r="K1192" s="709" t="s">
        <v>2605</v>
      </c>
    </row>
    <row r="1193" spans="1:11" s="122" customFormat="1">
      <c r="A1193" s="430" t="s">
        <v>5</v>
      </c>
      <c r="B1193" s="695" t="s">
        <v>2442</v>
      </c>
      <c r="C1193" s="695" t="s">
        <v>1830</v>
      </c>
      <c r="D1193" s="385" t="s">
        <v>2435</v>
      </c>
      <c r="E1193" s="385" t="s">
        <v>147</v>
      </c>
      <c r="F1193" s="695" t="s">
        <v>1865</v>
      </c>
      <c r="G1193" s="385" t="s">
        <v>1863</v>
      </c>
      <c r="H1193" s="695" t="s">
        <v>6</v>
      </c>
      <c r="I1193" s="385" t="s">
        <v>1824</v>
      </c>
      <c r="J1193" s="431">
        <v>1</v>
      </c>
      <c r="K1193" s="709"/>
    </row>
    <row r="1194" spans="1:11" s="122" customFormat="1">
      <c r="A1194" s="430" t="s">
        <v>5</v>
      </c>
      <c r="B1194" s="695" t="s">
        <v>2442</v>
      </c>
      <c r="C1194" s="695" t="s">
        <v>1830</v>
      </c>
      <c r="D1194" s="385" t="s">
        <v>2430</v>
      </c>
      <c r="E1194" s="385" t="s">
        <v>147</v>
      </c>
      <c r="F1194" s="695" t="s">
        <v>1865</v>
      </c>
      <c r="G1194" s="385" t="s">
        <v>1863</v>
      </c>
      <c r="H1194" s="695" t="s">
        <v>6</v>
      </c>
      <c r="I1194" s="385" t="s">
        <v>1824</v>
      </c>
      <c r="J1194" s="431">
        <v>1</v>
      </c>
      <c r="K1194" s="709" t="s">
        <v>2605</v>
      </c>
    </row>
    <row r="1195" spans="1:11" s="122" customFormat="1">
      <c r="A1195" s="430" t="s">
        <v>5</v>
      </c>
      <c r="B1195" s="695" t="s">
        <v>2442</v>
      </c>
      <c r="C1195" s="695" t="s">
        <v>1833</v>
      </c>
      <c r="D1195" s="385" t="s">
        <v>2430</v>
      </c>
      <c r="E1195" s="385" t="s">
        <v>147</v>
      </c>
      <c r="F1195" s="695" t="s">
        <v>1865</v>
      </c>
      <c r="G1195" s="385" t="s">
        <v>1863</v>
      </c>
      <c r="H1195" s="695" t="s">
        <v>6</v>
      </c>
      <c r="I1195" s="385" t="s">
        <v>1824</v>
      </c>
      <c r="J1195" s="431">
        <v>1</v>
      </c>
      <c r="K1195" s="709"/>
    </row>
    <row r="1196" spans="1:11" s="122" customFormat="1" ht="26.4">
      <c r="A1196" s="261" t="s">
        <v>5</v>
      </c>
      <c r="B1196" s="794" t="s">
        <v>2429</v>
      </c>
      <c r="C1196" s="693" t="s">
        <v>43</v>
      </c>
      <c r="D1196" s="235" t="s">
        <v>2440</v>
      </c>
      <c r="E1196" s="232" t="s">
        <v>147</v>
      </c>
      <c r="F1196" s="693" t="s">
        <v>1841</v>
      </c>
      <c r="G1196" s="230" t="s">
        <v>12</v>
      </c>
      <c r="H1196" s="794" t="s">
        <v>7</v>
      </c>
      <c r="I1196" s="235" t="s">
        <v>1824</v>
      </c>
      <c r="J1196" s="262">
        <v>7.407407407407407E-2</v>
      </c>
      <c r="K1196" s="797"/>
    </row>
    <row r="1197" spans="1:11" s="122" customFormat="1" ht="26.4">
      <c r="A1197" s="261" t="s">
        <v>5</v>
      </c>
      <c r="B1197" s="794" t="s">
        <v>2429</v>
      </c>
      <c r="C1197" s="693" t="s">
        <v>43</v>
      </c>
      <c r="D1197" s="235" t="s">
        <v>15</v>
      </c>
      <c r="E1197" s="232" t="s">
        <v>147</v>
      </c>
      <c r="F1197" s="693" t="s">
        <v>1841</v>
      </c>
      <c r="G1197" s="230" t="s">
        <v>12</v>
      </c>
      <c r="H1197" s="794" t="s">
        <v>7</v>
      </c>
      <c r="I1197" s="235" t="s">
        <v>1824</v>
      </c>
      <c r="J1197" s="262">
        <v>0.14093959731543623</v>
      </c>
      <c r="K1197" s="797"/>
    </row>
    <row r="1198" spans="1:11" s="122" customFormat="1" ht="26.4">
      <c r="A1198" s="261" t="s">
        <v>5</v>
      </c>
      <c r="B1198" s="794" t="s">
        <v>2429</v>
      </c>
      <c r="C1198" s="693" t="s">
        <v>43</v>
      </c>
      <c r="D1198" s="235" t="s">
        <v>2436</v>
      </c>
      <c r="E1198" s="232" t="s">
        <v>147</v>
      </c>
      <c r="F1198" s="693" t="s">
        <v>1841</v>
      </c>
      <c r="G1198" s="230" t="s">
        <v>12</v>
      </c>
      <c r="H1198" s="794" t="s">
        <v>7</v>
      </c>
      <c r="I1198" s="235" t="s">
        <v>1824</v>
      </c>
      <c r="J1198" s="262">
        <v>0.35714285714285715</v>
      </c>
      <c r="K1198" s="797"/>
    </row>
    <row r="1199" spans="1:11" s="122" customFormat="1" ht="26.4">
      <c r="A1199" s="261" t="s">
        <v>5</v>
      </c>
      <c r="B1199" s="794" t="s">
        <v>2429</v>
      </c>
      <c r="C1199" s="693" t="s">
        <v>1825</v>
      </c>
      <c r="D1199" s="235" t="s">
        <v>2437</v>
      </c>
      <c r="E1199" s="232" t="s">
        <v>147</v>
      </c>
      <c r="F1199" s="693" t="s">
        <v>1841</v>
      </c>
      <c r="G1199" s="230" t="s">
        <v>12</v>
      </c>
      <c r="H1199" s="794" t="s">
        <v>7</v>
      </c>
      <c r="I1199" s="235" t="s">
        <v>1824</v>
      </c>
      <c r="J1199" s="262">
        <v>4.6341463414634146E-2</v>
      </c>
      <c r="K1199" s="797"/>
    </row>
    <row r="1200" spans="1:11" s="122" customFormat="1" ht="26.4">
      <c r="A1200" s="261" t="s">
        <v>5</v>
      </c>
      <c r="B1200" s="794" t="s">
        <v>2429</v>
      </c>
      <c r="C1200" s="693" t="s">
        <v>1825</v>
      </c>
      <c r="D1200" s="235" t="s">
        <v>2439</v>
      </c>
      <c r="E1200" s="232" t="s">
        <v>147</v>
      </c>
      <c r="F1200" s="693" t="s">
        <v>1841</v>
      </c>
      <c r="G1200" s="230" t="s">
        <v>12</v>
      </c>
      <c r="H1200" s="794" t="s">
        <v>7</v>
      </c>
      <c r="I1200" s="235" t="s">
        <v>1824</v>
      </c>
      <c r="J1200" s="262">
        <v>0.33333333333333326</v>
      </c>
      <c r="K1200" s="797"/>
    </row>
    <row r="1201" spans="1:11" s="122" customFormat="1" ht="26.4">
      <c r="A1201" s="261" t="s">
        <v>5</v>
      </c>
      <c r="B1201" s="794" t="s">
        <v>2429</v>
      </c>
      <c r="C1201" s="693" t="s">
        <v>1825</v>
      </c>
      <c r="D1201" s="235" t="s">
        <v>15</v>
      </c>
      <c r="E1201" s="232" t="s">
        <v>147</v>
      </c>
      <c r="F1201" s="693" t="s">
        <v>1841</v>
      </c>
      <c r="G1201" s="230" t="s">
        <v>12</v>
      </c>
      <c r="H1201" s="794" t="s">
        <v>7</v>
      </c>
      <c r="I1201" s="235" t="s">
        <v>1824</v>
      </c>
      <c r="J1201" s="262">
        <v>0.11363636363636363</v>
      </c>
      <c r="K1201" s="797"/>
    </row>
    <row r="1202" spans="1:11" s="122" customFormat="1" ht="26.4">
      <c r="A1202" s="261" t="s">
        <v>5</v>
      </c>
      <c r="B1202" s="794" t="s">
        <v>2429</v>
      </c>
      <c r="C1202" s="693" t="s">
        <v>1828</v>
      </c>
      <c r="D1202" s="235" t="s">
        <v>15</v>
      </c>
      <c r="E1202" s="232" t="s">
        <v>147</v>
      </c>
      <c r="F1202" s="693" t="s">
        <v>1841</v>
      </c>
      <c r="G1202" s="230" t="s">
        <v>12</v>
      </c>
      <c r="H1202" s="794" t="s">
        <v>7</v>
      </c>
      <c r="I1202" s="235" t="s">
        <v>1824</v>
      </c>
      <c r="J1202" s="262">
        <v>0.14545454545454545</v>
      </c>
      <c r="K1202" s="797"/>
    </row>
    <row r="1203" spans="1:11" s="122" customFormat="1" ht="26.4">
      <c r="A1203" s="261" t="s">
        <v>5</v>
      </c>
      <c r="B1203" s="794" t="s">
        <v>2429</v>
      </c>
      <c r="C1203" s="693" t="s">
        <v>1828</v>
      </c>
      <c r="D1203" s="235" t="s">
        <v>2433</v>
      </c>
      <c r="E1203" s="232" t="s">
        <v>147</v>
      </c>
      <c r="F1203" s="693" t="s">
        <v>1841</v>
      </c>
      <c r="G1203" s="230" t="s">
        <v>12</v>
      </c>
      <c r="H1203" s="794" t="s">
        <v>7</v>
      </c>
      <c r="I1203" s="235" t="s">
        <v>1824</v>
      </c>
      <c r="J1203" s="262">
        <v>0.26027397260273971</v>
      </c>
      <c r="K1203" s="797"/>
    </row>
    <row r="1204" spans="1:11" s="122" customFormat="1" ht="26.4">
      <c r="A1204" s="261" t="s">
        <v>5</v>
      </c>
      <c r="B1204" s="794" t="s">
        <v>2429</v>
      </c>
      <c r="C1204" s="693" t="s">
        <v>1828</v>
      </c>
      <c r="D1204" s="235" t="s">
        <v>2434</v>
      </c>
      <c r="E1204" s="232" t="s">
        <v>147</v>
      </c>
      <c r="F1204" s="693" t="s">
        <v>1841</v>
      </c>
      <c r="G1204" s="230" t="s">
        <v>12</v>
      </c>
      <c r="H1204" s="794" t="s">
        <v>7</v>
      </c>
      <c r="I1204" s="235" t="s">
        <v>1824</v>
      </c>
      <c r="J1204" s="262">
        <v>0.47959183673469385</v>
      </c>
      <c r="K1204" s="797"/>
    </row>
    <row r="1205" spans="1:11" s="122" customFormat="1" ht="26.4">
      <c r="A1205" s="261" t="s">
        <v>5</v>
      </c>
      <c r="B1205" s="794" t="s">
        <v>2429</v>
      </c>
      <c r="C1205" s="693" t="s">
        <v>1828</v>
      </c>
      <c r="D1205" s="235" t="s">
        <v>2430</v>
      </c>
      <c r="E1205" s="232" t="s">
        <v>147</v>
      </c>
      <c r="F1205" s="693" t="s">
        <v>1841</v>
      </c>
      <c r="G1205" s="230" t="s">
        <v>12</v>
      </c>
      <c r="H1205" s="794" t="s">
        <v>7</v>
      </c>
      <c r="I1205" s="235" t="s">
        <v>1824</v>
      </c>
      <c r="J1205" s="262">
        <v>0.7857142857142857</v>
      </c>
      <c r="K1205" s="797"/>
    </row>
    <row r="1206" spans="1:11" s="122" customFormat="1" ht="26.4">
      <c r="A1206" s="261" t="s">
        <v>5</v>
      </c>
      <c r="B1206" s="795" t="s">
        <v>2429</v>
      </c>
      <c r="C1206" s="693" t="s">
        <v>1829</v>
      </c>
      <c r="D1206" s="235" t="s">
        <v>2439</v>
      </c>
      <c r="E1206" s="232" t="s">
        <v>147</v>
      </c>
      <c r="F1206" s="693" t="s">
        <v>1841</v>
      </c>
      <c r="G1206" s="230" t="s">
        <v>12</v>
      </c>
      <c r="H1206" s="794" t="s">
        <v>7</v>
      </c>
      <c r="I1206" s="235" t="s">
        <v>1824</v>
      </c>
      <c r="J1206" s="262">
        <v>0.08</v>
      </c>
      <c r="K1206" s="797"/>
    </row>
    <row r="1207" spans="1:11" s="122" customFormat="1" ht="26.4">
      <c r="A1207" s="261" t="s">
        <v>5</v>
      </c>
      <c r="B1207" s="794" t="s">
        <v>2429</v>
      </c>
      <c r="C1207" s="693" t="s">
        <v>1829</v>
      </c>
      <c r="D1207" s="235" t="s">
        <v>15</v>
      </c>
      <c r="E1207" s="232" t="s">
        <v>147</v>
      </c>
      <c r="F1207" s="693" t="s">
        <v>1841</v>
      </c>
      <c r="G1207" s="230" t="s">
        <v>12</v>
      </c>
      <c r="H1207" s="794" t="s">
        <v>7</v>
      </c>
      <c r="I1207" s="235" t="s">
        <v>1824</v>
      </c>
      <c r="J1207" s="262">
        <v>0.12727272727272726</v>
      </c>
      <c r="K1207" s="797"/>
    </row>
    <row r="1208" spans="1:11" s="122" customFormat="1" ht="26.4">
      <c r="A1208" s="261" t="s">
        <v>5</v>
      </c>
      <c r="B1208" s="795" t="s">
        <v>2429</v>
      </c>
      <c r="C1208" s="693" t="s">
        <v>1830</v>
      </c>
      <c r="D1208" s="235" t="s">
        <v>2440</v>
      </c>
      <c r="E1208" s="232" t="s">
        <v>147</v>
      </c>
      <c r="F1208" s="693" t="s">
        <v>1841</v>
      </c>
      <c r="G1208" s="230" t="s">
        <v>12</v>
      </c>
      <c r="H1208" s="794" t="s">
        <v>7</v>
      </c>
      <c r="I1208" s="235" t="s">
        <v>1824</v>
      </c>
      <c r="J1208" s="262">
        <v>8.8235294117647065E-2</v>
      </c>
      <c r="K1208" s="797"/>
    </row>
    <row r="1209" spans="1:11" s="122" customFormat="1" ht="26.4">
      <c r="A1209" s="261" t="s">
        <v>5</v>
      </c>
      <c r="B1209" s="795" t="s">
        <v>2429</v>
      </c>
      <c r="C1209" s="693" t="s">
        <v>1830</v>
      </c>
      <c r="D1209" s="235" t="s">
        <v>15</v>
      </c>
      <c r="E1209" s="232" t="s">
        <v>147</v>
      </c>
      <c r="F1209" s="693" t="s">
        <v>1841</v>
      </c>
      <c r="G1209" s="230" t="s">
        <v>12</v>
      </c>
      <c r="H1209" s="794" t="s">
        <v>7</v>
      </c>
      <c r="I1209" s="235" t="s">
        <v>1824</v>
      </c>
      <c r="J1209" s="262">
        <v>0.16666666666666663</v>
      </c>
      <c r="K1209" s="797"/>
    </row>
    <row r="1210" spans="1:11" s="122" customFormat="1" ht="26.4">
      <c r="A1210" s="261" t="s">
        <v>5</v>
      </c>
      <c r="B1210" s="794" t="s">
        <v>2429</v>
      </c>
      <c r="C1210" s="693" t="s">
        <v>1830</v>
      </c>
      <c r="D1210" s="235" t="s">
        <v>2433</v>
      </c>
      <c r="E1210" s="232" t="s">
        <v>147</v>
      </c>
      <c r="F1210" s="693" t="s">
        <v>1841</v>
      </c>
      <c r="G1210" s="230" t="s">
        <v>12</v>
      </c>
      <c r="H1210" s="794" t="s">
        <v>7</v>
      </c>
      <c r="I1210" s="235" t="s">
        <v>1824</v>
      </c>
      <c r="J1210" s="262">
        <v>0.2857142857142857</v>
      </c>
      <c r="K1210" s="797"/>
    </row>
    <row r="1211" spans="1:11" s="122" customFormat="1" ht="26.4">
      <c r="A1211" s="261" t="s">
        <v>5</v>
      </c>
      <c r="B1211" s="795" t="s">
        <v>2429</v>
      </c>
      <c r="C1211" s="693" t="s">
        <v>1830</v>
      </c>
      <c r="D1211" s="235" t="s">
        <v>2435</v>
      </c>
      <c r="E1211" s="232" t="s">
        <v>147</v>
      </c>
      <c r="F1211" s="693" t="s">
        <v>1841</v>
      </c>
      <c r="G1211" s="230" t="s">
        <v>12</v>
      </c>
      <c r="H1211" s="794" t="s">
        <v>7</v>
      </c>
      <c r="I1211" s="235" t="s">
        <v>1824</v>
      </c>
      <c r="J1211" s="262">
        <v>0.55882352941176472</v>
      </c>
      <c r="K1211" s="797" t="s">
        <v>2605</v>
      </c>
    </row>
    <row r="1212" spans="1:11" s="122" customFormat="1" ht="26.4">
      <c r="A1212" s="261" t="s">
        <v>5</v>
      </c>
      <c r="B1212" s="795" t="s">
        <v>2429</v>
      </c>
      <c r="C1212" s="693" t="s">
        <v>1830</v>
      </c>
      <c r="D1212" s="235" t="s">
        <v>2434</v>
      </c>
      <c r="E1212" s="232" t="s">
        <v>147</v>
      </c>
      <c r="F1212" s="693" t="s">
        <v>1841</v>
      </c>
      <c r="G1212" s="230" t="s">
        <v>12</v>
      </c>
      <c r="H1212" s="794" t="s">
        <v>7</v>
      </c>
      <c r="I1212" s="235" t="s">
        <v>1824</v>
      </c>
      <c r="J1212" s="262">
        <v>0.40625</v>
      </c>
      <c r="K1212" s="797"/>
    </row>
    <row r="1213" spans="1:11" s="122" customFormat="1" ht="26.4">
      <c r="A1213" s="261" t="s">
        <v>5</v>
      </c>
      <c r="B1213" s="794" t="s">
        <v>2429</v>
      </c>
      <c r="C1213" s="693" t="s">
        <v>1831</v>
      </c>
      <c r="D1213" s="235" t="s">
        <v>2435</v>
      </c>
      <c r="E1213" s="232" t="s">
        <v>147</v>
      </c>
      <c r="F1213" s="693" t="s">
        <v>1841</v>
      </c>
      <c r="G1213" s="230" t="s">
        <v>12</v>
      </c>
      <c r="H1213" s="794" t="s">
        <v>7</v>
      </c>
      <c r="I1213" s="235" t="s">
        <v>1824</v>
      </c>
      <c r="J1213" s="262">
        <v>0.71186440677966101</v>
      </c>
      <c r="K1213" s="797"/>
    </row>
    <row r="1214" spans="1:11" s="122" customFormat="1" ht="26.4">
      <c r="A1214" s="261" t="s">
        <v>5</v>
      </c>
      <c r="B1214" s="795" t="s">
        <v>2429</v>
      </c>
      <c r="C1214" s="693" t="s">
        <v>1832</v>
      </c>
      <c r="D1214" s="235" t="s">
        <v>2437</v>
      </c>
      <c r="E1214" s="232" t="s">
        <v>147</v>
      </c>
      <c r="F1214" s="693" t="s">
        <v>1841</v>
      </c>
      <c r="G1214" s="230" t="s">
        <v>12</v>
      </c>
      <c r="H1214" s="794" t="s">
        <v>7</v>
      </c>
      <c r="I1214" s="235" t="s">
        <v>1824</v>
      </c>
      <c r="J1214" s="262">
        <v>4.5148895292987511E-2</v>
      </c>
      <c r="K1214" s="797"/>
    </row>
    <row r="1215" spans="1:11" s="122" customFormat="1" ht="26.4">
      <c r="A1215" s="261" t="s">
        <v>5</v>
      </c>
      <c r="B1215" s="794" t="s">
        <v>2429</v>
      </c>
      <c r="C1215" s="693" t="s">
        <v>1832</v>
      </c>
      <c r="D1215" s="235" t="s">
        <v>2439</v>
      </c>
      <c r="E1215" s="232" t="s">
        <v>147</v>
      </c>
      <c r="F1215" s="693" t="s">
        <v>1841</v>
      </c>
      <c r="G1215" s="230" t="s">
        <v>12</v>
      </c>
      <c r="H1215" s="794" t="s">
        <v>7</v>
      </c>
      <c r="I1215" s="235" t="s">
        <v>1824</v>
      </c>
      <c r="J1215" s="262">
        <v>0.1176470588235294</v>
      </c>
      <c r="K1215" s="797"/>
    </row>
    <row r="1216" spans="1:11" s="122" customFormat="1" ht="26.4">
      <c r="A1216" s="261" t="s">
        <v>5</v>
      </c>
      <c r="B1216" s="794" t="s">
        <v>2429</v>
      </c>
      <c r="C1216" s="693" t="s">
        <v>1832</v>
      </c>
      <c r="D1216" s="235" t="s">
        <v>15</v>
      </c>
      <c r="E1216" s="232" t="s">
        <v>147</v>
      </c>
      <c r="F1216" s="693" t="s">
        <v>1841</v>
      </c>
      <c r="G1216" s="230" t="s">
        <v>12</v>
      </c>
      <c r="H1216" s="794" t="s">
        <v>7</v>
      </c>
      <c r="I1216" s="235" t="s">
        <v>1824</v>
      </c>
      <c r="J1216" s="262">
        <v>0.1875</v>
      </c>
      <c r="K1216" s="797"/>
    </row>
    <row r="1217" spans="1:11" s="122" customFormat="1" ht="26.4">
      <c r="A1217" s="261" t="s">
        <v>5</v>
      </c>
      <c r="B1217" s="794" t="s">
        <v>2429</v>
      </c>
      <c r="C1217" s="693" t="s">
        <v>1833</v>
      </c>
      <c r="D1217" s="235" t="s">
        <v>2440</v>
      </c>
      <c r="E1217" s="232" t="s">
        <v>147</v>
      </c>
      <c r="F1217" s="693" t="s">
        <v>1841</v>
      </c>
      <c r="G1217" s="230" t="s">
        <v>12</v>
      </c>
      <c r="H1217" s="794" t="s">
        <v>7</v>
      </c>
      <c r="I1217" s="235" t="s">
        <v>1824</v>
      </c>
      <c r="J1217" s="262">
        <v>0.27777777777777779</v>
      </c>
      <c r="K1217" s="797"/>
    </row>
    <row r="1218" spans="1:11" s="122" customFormat="1" ht="26.4">
      <c r="A1218" s="261" t="s">
        <v>5</v>
      </c>
      <c r="B1218" s="795" t="s">
        <v>2429</v>
      </c>
      <c r="C1218" s="693" t="s">
        <v>1833</v>
      </c>
      <c r="D1218" s="235" t="s">
        <v>15</v>
      </c>
      <c r="E1218" s="232" t="s">
        <v>147</v>
      </c>
      <c r="F1218" s="693" t="s">
        <v>1841</v>
      </c>
      <c r="G1218" s="230" t="s">
        <v>12</v>
      </c>
      <c r="H1218" s="794" t="s">
        <v>7</v>
      </c>
      <c r="I1218" s="235" t="s">
        <v>1824</v>
      </c>
      <c r="J1218" s="262">
        <v>0.11578947368421053</v>
      </c>
      <c r="K1218" s="797"/>
    </row>
    <row r="1219" spans="1:11" s="122" customFormat="1" ht="26.4">
      <c r="A1219" s="261" t="s">
        <v>5</v>
      </c>
      <c r="B1219" s="794" t="s">
        <v>2429</v>
      </c>
      <c r="C1219" s="693" t="s">
        <v>1833</v>
      </c>
      <c r="D1219" s="235" t="s">
        <v>2433</v>
      </c>
      <c r="E1219" s="232" t="s">
        <v>147</v>
      </c>
      <c r="F1219" s="693" t="s">
        <v>1841</v>
      </c>
      <c r="G1219" s="230" t="s">
        <v>12</v>
      </c>
      <c r="H1219" s="794" t="s">
        <v>7</v>
      </c>
      <c r="I1219" s="235" t="s">
        <v>1824</v>
      </c>
      <c r="J1219" s="262">
        <v>0.20618556701030927</v>
      </c>
      <c r="K1219" s="797"/>
    </row>
    <row r="1220" spans="1:11" s="122" customFormat="1" ht="26.4">
      <c r="A1220" s="261" t="s">
        <v>5</v>
      </c>
      <c r="B1220" s="794" t="s">
        <v>2429</v>
      </c>
      <c r="C1220" s="693" t="s">
        <v>1833</v>
      </c>
      <c r="D1220" s="235" t="s">
        <v>2434</v>
      </c>
      <c r="E1220" s="232" t="s">
        <v>147</v>
      </c>
      <c r="F1220" s="693" t="s">
        <v>1841</v>
      </c>
      <c r="G1220" s="230" t="s">
        <v>12</v>
      </c>
      <c r="H1220" s="794" t="s">
        <v>7</v>
      </c>
      <c r="I1220" s="235" t="s">
        <v>1824</v>
      </c>
      <c r="J1220" s="262">
        <v>0.47142857142857136</v>
      </c>
      <c r="K1220" s="797"/>
    </row>
    <row r="1221" spans="1:11" s="122" customFormat="1" ht="26.4">
      <c r="A1221" s="261" t="s">
        <v>5</v>
      </c>
      <c r="B1221" s="794" t="s">
        <v>2431</v>
      </c>
      <c r="C1221" s="693" t="s">
        <v>1829</v>
      </c>
      <c r="D1221" s="235" t="s">
        <v>2440</v>
      </c>
      <c r="E1221" s="232" t="s">
        <v>147</v>
      </c>
      <c r="F1221" s="693" t="s">
        <v>1841</v>
      </c>
      <c r="G1221" s="230" t="s">
        <v>12</v>
      </c>
      <c r="H1221" s="794" t="s">
        <v>7</v>
      </c>
      <c r="I1221" s="235" t="s">
        <v>1824</v>
      </c>
      <c r="J1221" s="262">
        <v>0.21428571428571427</v>
      </c>
      <c r="K1221" s="797" t="s">
        <v>2607</v>
      </c>
    </row>
    <row r="1222" spans="1:11" s="122" customFormat="1" ht="26.4">
      <c r="A1222" s="261" t="s">
        <v>5</v>
      </c>
      <c r="B1222" s="794" t="s">
        <v>2431</v>
      </c>
      <c r="C1222" s="693" t="s">
        <v>1830</v>
      </c>
      <c r="D1222" s="235" t="s">
        <v>2440</v>
      </c>
      <c r="E1222" s="232" t="s">
        <v>147</v>
      </c>
      <c r="F1222" s="693" t="s">
        <v>1841</v>
      </c>
      <c r="G1222" s="230" t="s">
        <v>12</v>
      </c>
      <c r="H1222" s="794" t="s">
        <v>7</v>
      </c>
      <c r="I1222" s="235" t="s">
        <v>1824</v>
      </c>
      <c r="J1222" s="262">
        <v>7.1428571428571425E-2</v>
      </c>
      <c r="K1222" s="797" t="s">
        <v>2607</v>
      </c>
    </row>
    <row r="1223" spans="1:11" s="122" customFormat="1" ht="26.4">
      <c r="A1223" s="261" t="s">
        <v>5</v>
      </c>
      <c r="B1223" s="794" t="s">
        <v>2431</v>
      </c>
      <c r="C1223" s="693" t="s">
        <v>1830</v>
      </c>
      <c r="D1223" s="235" t="s">
        <v>15</v>
      </c>
      <c r="E1223" s="232" t="s">
        <v>147</v>
      </c>
      <c r="F1223" s="693" t="s">
        <v>1841</v>
      </c>
      <c r="G1223" s="230" t="s">
        <v>12</v>
      </c>
      <c r="H1223" s="794" t="s">
        <v>7</v>
      </c>
      <c r="I1223" s="235" t="s">
        <v>1824</v>
      </c>
      <c r="J1223" s="262">
        <v>9.0909090909090912E-2</v>
      </c>
      <c r="K1223" s="797" t="s">
        <v>2607</v>
      </c>
    </row>
    <row r="1224" spans="1:11" s="122" customFormat="1" ht="26.4">
      <c r="A1224" s="261" t="s">
        <v>5</v>
      </c>
      <c r="B1224" s="794" t="s">
        <v>2431</v>
      </c>
      <c r="C1224" s="693" t="s">
        <v>1830</v>
      </c>
      <c r="D1224" s="235" t="s">
        <v>2435</v>
      </c>
      <c r="E1224" s="232" t="s">
        <v>147</v>
      </c>
      <c r="F1224" s="693" t="s">
        <v>1841</v>
      </c>
      <c r="G1224" s="230" t="s">
        <v>12</v>
      </c>
      <c r="H1224" s="794" t="s">
        <v>7</v>
      </c>
      <c r="I1224" s="235" t="s">
        <v>1824</v>
      </c>
      <c r="J1224" s="262">
        <v>0.45454545454545453</v>
      </c>
      <c r="K1224" s="797" t="s">
        <v>2607</v>
      </c>
    </row>
    <row r="1225" spans="1:11" s="122" customFormat="1" ht="26.4">
      <c r="A1225" s="261" t="s">
        <v>5</v>
      </c>
      <c r="B1225" s="794" t="s">
        <v>2431</v>
      </c>
      <c r="C1225" s="693" t="s">
        <v>1832</v>
      </c>
      <c r="D1225" s="235" t="s">
        <v>2438</v>
      </c>
      <c r="E1225" s="232" t="s">
        <v>147</v>
      </c>
      <c r="F1225" s="693" t="s">
        <v>1841</v>
      </c>
      <c r="G1225" s="230" t="s">
        <v>12</v>
      </c>
      <c r="H1225" s="794" t="s">
        <v>7</v>
      </c>
      <c r="I1225" s="235" t="s">
        <v>1824</v>
      </c>
      <c r="J1225" s="262">
        <v>5.7777777777777775E-2</v>
      </c>
      <c r="K1225" s="797" t="s">
        <v>2607</v>
      </c>
    </row>
    <row r="1226" spans="1:11" s="122" customFormat="1" ht="26.4">
      <c r="A1226" s="261" t="s">
        <v>5</v>
      </c>
      <c r="B1226" s="794" t="s">
        <v>2431</v>
      </c>
      <c r="C1226" s="693" t="s">
        <v>1833</v>
      </c>
      <c r="D1226" s="235" t="s">
        <v>2602</v>
      </c>
      <c r="E1226" s="232" t="s">
        <v>147</v>
      </c>
      <c r="F1226" s="693" t="s">
        <v>1841</v>
      </c>
      <c r="G1226" s="230" t="s">
        <v>12</v>
      </c>
      <c r="H1226" s="794" t="s">
        <v>7</v>
      </c>
      <c r="I1226" s="235" t="s">
        <v>1824</v>
      </c>
      <c r="J1226" s="262">
        <v>0.23076923076923075</v>
      </c>
      <c r="K1226" s="797" t="s">
        <v>2607</v>
      </c>
    </row>
    <row r="1227" spans="1:11" s="122" customFormat="1" ht="26.4">
      <c r="A1227" s="261" t="s">
        <v>5</v>
      </c>
      <c r="B1227" s="794" t="s">
        <v>2432</v>
      </c>
      <c r="C1227" s="693" t="s">
        <v>1830</v>
      </c>
      <c r="D1227" s="235" t="s">
        <v>2602</v>
      </c>
      <c r="E1227" s="232" t="s">
        <v>147</v>
      </c>
      <c r="F1227" s="693" t="s">
        <v>1841</v>
      </c>
      <c r="G1227" s="230" t="s">
        <v>12</v>
      </c>
      <c r="H1227" s="794" t="s">
        <v>7</v>
      </c>
      <c r="I1227" s="235" t="s">
        <v>1824</v>
      </c>
      <c r="J1227" s="262">
        <v>0.1875</v>
      </c>
      <c r="K1227" s="797" t="s">
        <v>2609</v>
      </c>
    </row>
    <row r="1228" spans="1:11" s="122" customFormat="1" ht="26.4">
      <c r="A1228" s="261" t="s">
        <v>5</v>
      </c>
      <c r="B1228" s="794" t="s">
        <v>2441</v>
      </c>
      <c r="C1228" s="693" t="s">
        <v>43</v>
      </c>
      <c r="D1228" s="235" t="s">
        <v>1834</v>
      </c>
      <c r="E1228" s="232" t="s">
        <v>147</v>
      </c>
      <c r="F1228" s="693" t="s">
        <v>1841</v>
      </c>
      <c r="G1228" s="230" t="s">
        <v>12</v>
      </c>
      <c r="H1228" s="794" t="s">
        <v>7</v>
      </c>
      <c r="I1228" s="235" t="s">
        <v>1824</v>
      </c>
      <c r="J1228" s="262">
        <v>4.9382716049382713E-2</v>
      </c>
      <c r="K1228" s="797"/>
    </row>
    <row r="1229" spans="1:11" s="122" customFormat="1" ht="26.4">
      <c r="A1229" s="261" t="s">
        <v>5</v>
      </c>
      <c r="B1229" s="794" t="s">
        <v>2441</v>
      </c>
      <c r="C1229" s="693" t="s">
        <v>43</v>
      </c>
      <c r="D1229" s="235" t="s">
        <v>15</v>
      </c>
      <c r="E1229" s="232" t="s">
        <v>147</v>
      </c>
      <c r="F1229" s="693" t="s">
        <v>1841</v>
      </c>
      <c r="G1229" s="230" t="s">
        <v>12</v>
      </c>
      <c r="H1229" s="794" t="s">
        <v>7</v>
      </c>
      <c r="I1229" s="235" t="s">
        <v>1824</v>
      </c>
      <c r="J1229" s="262">
        <v>6.7796610169491525E-2</v>
      </c>
      <c r="K1229" s="797"/>
    </row>
    <row r="1230" spans="1:11" s="122" customFormat="1" ht="26.4">
      <c r="A1230" s="261" t="s">
        <v>5</v>
      </c>
      <c r="B1230" s="794" t="s">
        <v>2441</v>
      </c>
      <c r="C1230" s="693" t="s">
        <v>1825</v>
      </c>
      <c r="D1230" s="235" t="s">
        <v>2604</v>
      </c>
      <c r="E1230" s="232" t="s">
        <v>147</v>
      </c>
      <c r="F1230" s="693" t="s">
        <v>1841</v>
      </c>
      <c r="G1230" s="230" t="s">
        <v>12</v>
      </c>
      <c r="H1230" s="794" t="s">
        <v>7</v>
      </c>
      <c r="I1230" s="235" t="s">
        <v>1824</v>
      </c>
      <c r="J1230" s="262">
        <v>5.0847457627118647E-2</v>
      </c>
      <c r="K1230" s="797"/>
    </row>
    <row r="1231" spans="1:11" s="122" customFormat="1" ht="26.4">
      <c r="A1231" s="261" t="s">
        <v>5</v>
      </c>
      <c r="B1231" s="794" t="s">
        <v>2441</v>
      </c>
      <c r="C1231" s="693" t="s">
        <v>1825</v>
      </c>
      <c r="D1231" s="235" t="s">
        <v>15</v>
      </c>
      <c r="E1231" s="232" t="s">
        <v>147</v>
      </c>
      <c r="F1231" s="693" t="s">
        <v>1841</v>
      </c>
      <c r="G1231" s="230" t="s">
        <v>12</v>
      </c>
      <c r="H1231" s="794" t="s">
        <v>7</v>
      </c>
      <c r="I1231" s="235" t="s">
        <v>1824</v>
      </c>
      <c r="J1231" s="262">
        <v>0.23076923076923075</v>
      </c>
      <c r="K1231" s="797"/>
    </row>
    <row r="1232" spans="1:11" s="122" customFormat="1" ht="26.4">
      <c r="A1232" s="261" t="s">
        <v>5</v>
      </c>
      <c r="B1232" s="794" t="s">
        <v>2441</v>
      </c>
      <c r="C1232" s="693" t="s">
        <v>1828</v>
      </c>
      <c r="D1232" s="235" t="s">
        <v>1834</v>
      </c>
      <c r="E1232" s="232" t="s">
        <v>147</v>
      </c>
      <c r="F1232" s="693" t="s">
        <v>1841</v>
      </c>
      <c r="G1232" s="230" t="s">
        <v>12</v>
      </c>
      <c r="H1232" s="794" t="s">
        <v>7</v>
      </c>
      <c r="I1232" s="235" t="s">
        <v>1824</v>
      </c>
      <c r="J1232" s="262">
        <v>0.17647058823529413</v>
      </c>
      <c r="K1232" s="797"/>
    </row>
    <row r="1233" spans="1:11" s="122" customFormat="1" ht="26.4">
      <c r="A1233" s="261" t="s">
        <v>5</v>
      </c>
      <c r="B1233" s="794" t="s">
        <v>2441</v>
      </c>
      <c r="C1233" s="693" t="s">
        <v>1828</v>
      </c>
      <c r="D1233" s="235" t="s">
        <v>15</v>
      </c>
      <c r="E1233" s="232" t="s">
        <v>147</v>
      </c>
      <c r="F1233" s="693" t="s">
        <v>1841</v>
      </c>
      <c r="G1233" s="230" t="s">
        <v>12</v>
      </c>
      <c r="H1233" s="794" t="s">
        <v>7</v>
      </c>
      <c r="I1233" s="235" t="s">
        <v>1824</v>
      </c>
      <c r="J1233" s="262">
        <v>0.11724137931034483</v>
      </c>
      <c r="K1233" s="797"/>
    </row>
    <row r="1234" spans="1:11" s="122" customFormat="1" ht="26.4">
      <c r="A1234" s="261" t="s">
        <v>5</v>
      </c>
      <c r="B1234" s="794" t="s">
        <v>2441</v>
      </c>
      <c r="C1234" s="693" t="s">
        <v>1828</v>
      </c>
      <c r="D1234" s="235" t="s">
        <v>2433</v>
      </c>
      <c r="E1234" s="232" t="s">
        <v>147</v>
      </c>
      <c r="F1234" s="693" t="s">
        <v>1841</v>
      </c>
      <c r="G1234" s="230" t="s">
        <v>12</v>
      </c>
      <c r="H1234" s="794" t="s">
        <v>7</v>
      </c>
      <c r="I1234" s="235" t="s">
        <v>1824</v>
      </c>
      <c r="J1234" s="262">
        <v>0.22758620689655173</v>
      </c>
      <c r="K1234" s="797"/>
    </row>
    <row r="1235" spans="1:11" s="122" customFormat="1" ht="26.4">
      <c r="A1235" s="261" t="s">
        <v>5</v>
      </c>
      <c r="B1235" s="794" t="s">
        <v>2441</v>
      </c>
      <c r="C1235" s="693" t="s">
        <v>1828</v>
      </c>
      <c r="D1235" s="235" t="s">
        <v>2434</v>
      </c>
      <c r="E1235" s="232" t="s">
        <v>147</v>
      </c>
      <c r="F1235" s="693" t="s">
        <v>1841</v>
      </c>
      <c r="G1235" s="230" t="s">
        <v>12</v>
      </c>
      <c r="H1235" s="794" t="s">
        <v>7</v>
      </c>
      <c r="I1235" s="235" t="s">
        <v>1824</v>
      </c>
      <c r="J1235" s="262">
        <v>0.21600000000000003</v>
      </c>
      <c r="K1235" s="797"/>
    </row>
    <row r="1236" spans="1:11" s="122" customFormat="1" ht="26.4">
      <c r="A1236" s="261" t="s">
        <v>5</v>
      </c>
      <c r="B1236" s="794" t="s">
        <v>2441</v>
      </c>
      <c r="C1236" s="693" t="s">
        <v>1829</v>
      </c>
      <c r="D1236" s="235" t="s">
        <v>1834</v>
      </c>
      <c r="E1236" s="232" t="s">
        <v>147</v>
      </c>
      <c r="F1236" s="693" t="s">
        <v>1841</v>
      </c>
      <c r="G1236" s="230" t="s">
        <v>12</v>
      </c>
      <c r="H1236" s="794" t="s">
        <v>7</v>
      </c>
      <c r="I1236" s="235" t="s">
        <v>1824</v>
      </c>
      <c r="J1236" s="262">
        <v>0.125</v>
      </c>
      <c r="K1236" s="797"/>
    </row>
    <row r="1237" spans="1:11" s="122" customFormat="1" ht="26.4">
      <c r="A1237" s="261" t="s">
        <v>5</v>
      </c>
      <c r="B1237" s="794" t="s">
        <v>2441</v>
      </c>
      <c r="C1237" s="693" t="s">
        <v>1829</v>
      </c>
      <c r="D1237" s="235" t="s">
        <v>2602</v>
      </c>
      <c r="E1237" s="232" t="s">
        <v>147</v>
      </c>
      <c r="F1237" s="693" t="s">
        <v>1841</v>
      </c>
      <c r="G1237" s="230" t="s">
        <v>12</v>
      </c>
      <c r="H1237" s="794" t="s">
        <v>7</v>
      </c>
      <c r="I1237" s="235" t="s">
        <v>1824</v>
      </c>
      <c r="J1237" s="262">
        <v>0.56000000000000005</v>
      </c>
      <c r="K1237" s="797"/>
    </row>
    <row r="1238" spans="1:11" s="122" customFormat="1" ht="26.4">
      <c r="A1238" s="261" t="s">
        <v>5</v>
      </c>
      <c r="B1238" s="794" t="s">
        <v>2441</v>
      </c>
      <c r="C1238" s="693" t="s">
        <v>1830</v>
      </c>
      <c r="D1238" s="235" t="s">
        <v>2604</v>
      </c>
      <c r="E1238" s="232" t="s">
        <v>147</v>
      </c>
      <c r="F1238" s="693" t="s">
        <v>1841</v>
      </c>
      <c r="G1238" s="230" t="s">
        <v>12</v>
      </c>
      <c r="H1238" s="794" t="s">
        <v>7</v>
      </c>
      <c r="I1238" s="235" t="s">
        <v>1824</v>
      </c>
      <c r="J1238" s="262">
        <v>7.4999999999999997E-2</v>
      </c>
      <c r="K1238" s="797"/>
    </row>
    <row r="1239" spans="1:11" s="122" customFormat="1" ht="26.4">
      <c r="A1239" s="261" t="s">
        <v>5</v>
      </c>
      <c r="B1239" s="794" t="s">
        <v>2441</v>
      </c>
      <c r="C1239" s="693" t="s">
        <v>1830</v>
      </c>
      <c r="D1239" s="235" t="s">
        <v>2602</v>
      </c>
      <c r="E1239" s="232" t="s">
        <v>147</v>
      </c>
      <c r="F1239" s="693" t="s">
        <v>1841</v>
      </c>
      <c r="G1239" s="230" t="s">
        <v>12</v>
      </c>
      <c r="H1239" s="794" t="s">
        <v>7</v>
      </c>
      <c r="I1239" s="235" t="s">
        <v>1824</v>
      </c>
      <c r="J1239" s="262">
        <v>0.19354838709677419</v>
      </c>
      <c r="K1239" s="797" t="s">
        <v>2605</v>
      </c>
    </row>
    <row r="1240" spans="1:11" s="122" customFormat="1" ht="26.4">
      <c r="A1240" s="261" t="s">
        <v>5</v>
      </c>
      <c r="B1240" s="794" t="s">
        <v>2441</v>
      </c>
      <c r="C1240" s="695" t="s">
        <v>1830</v>
      </c>
      <c r="D1240" s="235" t="s">
        <v>2602</v>
      </c>
      <c r="E1240" s="232" t="s">
        <v>147</v>
      </c>
      <c r="F1240" s="693" t="s">
        <v>1841</v>
      </c>
      <c r="G1240" s="230" t="s">
        <v>12</v>
      </c>
      <c r="H1240" s="794" t="s">
        <v>7</v>
      </c>
      <c r="I1240" s="235" t="s">
        <v>1824</v>
      </c>
      <c r="J1240" s="262">
        <v>0.2</v>
      </c>
      <c r="K1240" s="797"/>
    </row>
    <row r="1241" spans="1:11" s="122" customFormat="1" ht="26.4">
      <c r="A1241" s="261" t="s">
        <v>5</v>
      </c>
      <c r="B1241" s="794" t="s">
        <v>2441</v>
      </c>
      <c r="C1241" s="695" t="s">
        <v>1830</v>
      </c>
      <c r="D1241" s="235" t="s">
        <v>2436</v>
      </c>
      <c r="E1241" s="232" t="s">
        <v>147</v>
      </c>
      <c r="F1241" s="693" t="s">
        <v>1841</v>
      </c>
      <c r="G1241" s="230" t="s">
        <v>12</v>
      </c>
      <c r="H1241" s="794" t="s">
        <v>7</v>
      </c>
      <c r="I1241" s="235" t="s">
        <v>1824</v>
      </c>
      <c r="J1241" s="262">
        <v>0.25</v>
      </c>
      <c r="K1241" s="797" t="s">
        <v>2605</v>
      </c>
    </row>
    <row r="1242" spans="1:11" s="122" customFormat="1" ht="26.4">
      <c r="A1242" s="261" t="s">
        <v>5</v>
      </c>
      <c r="B1242" s="794" t="s">
        <v>2441</v>
      </c>
      <c r="C1242" s="693" t="s">
        <v>1832</v>
      </c>
      <c r="D1242" s="235" t="s">
        <v>1835</v>
      </c>
      <c r="E1242" s="232" t="s">
        <v>147</v>
      </c>
      <c r="F1242" s="693" t="s">
        <v>1841</v>
      </c>
      <c r="G1242" s="230" t="s">
        <v>12</v>
      </c>
      <c r="H1242" s="794" t="s">
        <v>7</v>
      </c>
      <c r="I1242" s="235" t="s">
        <v>1824</v>
      </c>
      <c r="J1242" s="262">
        <v>4.9504950495049507E-2</v>
      </c>
      <c r="K1242" s="797"/>
    </row>
    <row r="1243" spans="1:11" s="122" customFormat="1" ht="26.4">
      <c r="A1243" s="261" t="s">
        <v>5</v>
      </c>
      <c r="B1243" s="794" t="s">
        <v>2441</v>
      </c>
      <c r="C1243" s="693" t="s">
        <v>1832</v>
      </c>
      <c r="D1243" s="235" t="s">
        <v>1834</v>
      </c>
      <c r="E1243" s="232" t="s">
        <v>147</v>
      </c>
      <c r="F1243" s="693" t="s">
        <v>1841</v>
      </c>
      <c r="G1243" s="230" t="s">
        <v>12</v>
      </c>
      <c r="H1243" s="794" t="s">
        <v>7</v>
      </c>
      <c r="I1243" s="235" t="s">
        <v>1824</v>
      </c>
      <c r="J1243" s="262">
        <v>4.6004842615012108E-2</v>
      </c>
      <c r="K1243" s="797"/>
    </row>
    <row r="1244" spans="1:11" s="122" customFormat="1" ht="26.4">
      <c r="A1244" s="261" t="s">
        <v>5</v>
      </c>
      <c r="B1244" s="794" t="s">
        <v>2441</v>
      </c>
      <c r="C1244" s="693" t="s">
        <v>1832</v>
      </c>
      <c r="D1244" s="235" t="s">
        <v>15</v>
      </c>
      <c r="E1244" s="232" t="s">
        <v>147</v>
      </c>
      <c r="F1244" s="693" t="s">
        <v>1841</v>
      </c>
      <c r="G1244" s="230" t="s">
        <v>12</v>
      </c>
      <c r="H1244" s="794" t="s">
        <v>7</v>
      </c>
      <c r="I1244" s="235" t="s">
        <v>1824</v>
      </c>
      <c r="J1244" s="262">
        <v>0.23076923076923075</v>
      </c>
      <c r="K1244" s="797"/>
    </row>
    <row r="1245" spans="1:11" s="122" customFormat="1" ht="26.4">
      <c r="A1245" s="261" t="s">
        <v>5</v>
      </c>
      <c r="B1245" s="794" t="s">
        <v>2441</v>
      </c>
      <c r="C1245" s="693" t="s">
        <v>1833</v>
      </c>
      <c r="D1245" s="235" t="s">
        <v>1834</v>
      </c>
      <c r="E1245" s="232" t="s">
        <v>147</v>
      </c>
      <c r="F1245" s="693" t="s">
        <v>1841</v>
      </c>
      <c r="G1245" s="230" t="s">
        <v>12</v>
      </c>
      <c r="H1245" s="794" t="s">
        <v>7</v>
      </c>
      <c r="I1245" s="235" t="s">
        <v>1824</v>
      </c>
      <c r="J1245" s="262">
        <v>0.1875</v>
      </c>
      <c r="K1245" s="797"/>
    </row>
    <row r="1246" spans="1:11" s="122" customFormat="1" ht="26.4">
      <c r="A1246" s="261" t="s">
        <v>5</v>
      </c>
      <c r="B1246" s="794" t="s">
        <v>2441</v>
      </c>
      <c r="C1246" s="693" t="s">
        <v>1833</v>
      </c>
      <c r="D1246" s="235" t="s">
        <v>15</v>
      </c>
      <c r="E1246" s="232" t="s">
        <v>147</v>
      </c>
      <c r="F1246" s="693" t="s">
        <v>1841</v>
      </c>
      <c r="G1246" s="230" t="s">
        <v>12</v>
      </c>
      <c r="H1246" s="794" t="s">
        <v>7</v>
      </c>
      <c r="I1246" s="235" t="s">
        <v>1824</v>
      </c>
      <c r="J1246" s="262">
        <v>0.11267605633802819</v>
      </c>
      <c r="K1246" s="797"/>
    </row>
    <row r="1247" spans="1:11" s="122" customFormat="1" ht="26.4">
      <c r="A1247" s="261" t="s">
        <v>5</v>
      </c>
      <c r="B1247" s="794" t="s">
        <v>2441</v>
      </c>
      <c r="C1247" s="693" t="s">
        <v>1833</v>
      </c>
      <c r="D1247" s="235" t="s">
        <v>2433</v>
      </c>
      <c r="E1247" s="232" t="s">
        <v>147</v>
      </c>
      <c r="F1247" s="693" t="s">
        <v>1841</v>
      </c>
      <c r="G1247" s="230" t="s">
        <v>12</v>
      </c>
      <c r="H1247" s="794" t="s">
        <v>7</v>
      </c>
      <c r="I1247" s="235" t="s">
        <v>1824</v>
      </c>
      <c r="J1247" s="262">
        <v>0.16455696202531644</v>
      </c>
      <c r="K1247" s="797"/>
    </row>
    <row r="1248" spans="1:11" s="122" customFormat="1" ht="26.4">
      <c r="A1248" s="261" t="s">
        <v>5</v>
      </c>
      <c r="B1248" s="794" t="s">
        <v>2441</v>
      </c>
      <c r="C1248" s="693" t="s">
        <v>1833</v>
      </c>
      <c r="D1248" s="235" t="s">
        <v>2435</v>
      </c>
      <c r="E1248" s="232" t="s">
        <v>147</v>
      </c>
      <c r="F1248" s="693" t="s">
        <v>1841</v>
      </c>
      <c r="G1248" s="230" t="s">
        <v>12</v>
      </c>
      <c r="H1248" s="794" t="s">
        <v>7</v>
      </c>
      <c r="I1248" s="235" t="s">
        <v>1824</v>
      </c>
      <c r="J1248" s="262">
        <v>0.79166666666666652</v>
      </c>
      <c r="K1248" s="797"/>
    </row>
    <row r="1249" spans="1:11" s="122" customFormat="1" ht="26.4">
      <c r="A1249" s="261" t="s">
        <v>5</v>
      </c>
      <c r="B1249" s="794" t="s">
        <v>2442</v>
      </c>
      <c r="C1249" s="693" t="s">
        <v>1828</v>
      </c>
      <c r="D1249" s="235" t="s">
        <v>2434</v>
      </c>
      <c r="E1249" s="232" t="s">
        <v>147</v>
      </c>
      <c r="F1249" s="693" t="s">
        <v>1841</v>
      </c>
      <c r="G1249" s="230" t="s">
        <v>12</v>
      </c>
      <c r="H1249" s="794" t="s">
        <v>7</v>
      </c>
      <c r="I1249" s="235" t="s">
        <v>1824</v>
      </c>
      <c r="J1249" s="262">
        <v>0.78947368421052633</v>
      </c>
      <c r="K1249" s="797"/>
    </row>
    <row r="1250" spans="1:11" s="122" customFormat="1" ht="26.4">
      <c r="A1250" s="261" t="s">
        <v>5</v>
      </c>
      <c r="B1250" s="794" t="s">
        <v>2442</v>
      </c>
      <c r="C1250" s="693" t="s">
        <v>1828</v>
      </c>
      <c r="D1250" s="235" t="s">
        <v>2430</v>
      </c>
      <c r="E1250" s="232" t="s">
        <v>147</v>
      </c>
      <c r="F1250" s="693" t="s">
        <v>1841</v>
      </c>
      <c r="G1250" s="230" t="s">
        <v>12</v>
      </c>
      <c r="H1250" s="794" t="s">
        <v>7</v>
      </c>
      <c r="I1250" s="235" t="s">
        <v>1824</v>
      </c>
      <c r="J1250" s="262">
        <v>0.78125</v>
      </c>
      <c r="K1250" s="797"/>
    </row>
    <row r="1251" spans="1:11" s="122" customFormat="1" ht="26.4">
      <c r="A1251" s="261" t="s">
        <v>5</v>
      </c>
      <c r="B1251" s="794" t="s">
        <v>2442</v>
      </c>
      <c r="C1251" s="693" t="s">
        <v>1830</v>
      </c>
      <c r="D1251" s="235" t="s">
        <v>2435</v>
      </c>
      <c r="E1251" s="232" t="s">
        <v>147</v>
      </c>
      <c r="F1251" s="693" t="s">
        <v>1841</v>
      </c>
      <c r="G1251" s="230" t="s">
        <v>12</v>
      </c>
      <c r="H1251" s="794" t="s">
        <v>7</v>
      </c>
      <c r="I1251" s="235" t="s">
        <v>1824</v>
      </c>
      <c r="J1251" s="262">
        <v>0.78125</v>
      </c>
      <c r="K1251" s="797" t="s">
        <v>2605</v>
      </c>
    </row>
    <row r="1252" spans="1:11" s="122" customFormat="1" ht="26.4">
      <c r="A1252" s="261" t="s">
        <v>5</v>
      </c>
      <c r="B1252" s="794" t="s">
        <v>2442</v>
      </c>
      <c r="C1252" s="693" t="s">
        <v>1830</v>
      </c>
      <c r="D1252" s="235" t="s">
        <v>2435</v>
      </c>
      <c r="E1252" s="232" t="s">
        <v>147</v>
      </c>
      <c r="F1252" s="693" t="s">
        <v>1841</v>
      </c>
      <c r="G1252" s="230" t="s">
        <v>12</v>
      </c>
      <c r="H1252" s="794" t="s">
        <v>7</v>
      </c>
      <c r="I1252" s="235" t="s">
        <v>1824</v>
      </c>
      <c r="J1252" s="262">
        <v>0.76470588235294112</v>
      </c>
      <c r="K1252" s="797"/>
    </row>
    <row r="1253" spans="1:11" s="122" customFormat="1" ht="26.4">
      <c r="A1253" s="261" t="s">
        <v>5</v>
      </c>
      <c r="B1253" s="794" t="s">
        <v>2442</v>
      </c>
      <c r="C1253" s="693" t="s">
        <v>1830</v>
      </c>
      <c r="D1253" s="235" t="s">
        <v>2430</v>
      </c>
      <c r="E1253" s="232" t="s">
        <v>147</v>
      </c>
      <c r="F1253" s="693" t="s">
        <v>1841</v>
      </c>
      <c r="G1253" s="230" t="s">
        <v>12</v>
      </c>
      <c r="H1253" s="794" t="s">
        <v>7</v>
      </c>
      <c r="I1253" s="235" t="s">
        <v>1824</v>
      </c>
      <c r="J1253" s="262">
        <v>0.7777777777777779</v>
      </c>
      <c r="K1253" s="797" t="s">
        <v>2605</v>
      </c>
    </row>
    <row r="1254" spans="1:11" s="122" customFormat="1" ht="26.4">
      <c r="A1254" s="261" t="s">
        <v>5</v>
      </c>
      <c r="B1254" s="794" t="s">
        <v>2442</v>
      </c>
      <c r="C1254" s="693" t="s">
        <v>1833</v>
      </c>
      <c r="D1254" s="235" t="s">
        <v>2430</v>
      </c>
      <c r="E1254" s="232" t="s">
        <v>147</v>
      </c>
      <c r="F1254" s="693" t="s">
        <v>1841</v>
      </c>
      <c r="G1254" s="230" t="s">
        <v>12</v>
      </c>
      <c r="H1254" s="794" t="s">
        <v>7</v>
      </c>
      <c r="I1254" s="235" t="s">
        <v>1824</v>
      </c>
      <c r="J1254" s="262">
        <v>0.7777777777777779</v>
      </c>
      <c r="K1254" s="797"/>
    </row>
    <row r="1255" spans="1:11" s="122" customFormat="1" ht="26.4">
      <c r="A1255" s="430" t="s">
        <v>5</v>
      </c>
      <c r="B1255" s="695" t="s">
        <v>2429</v>
      </c>
      <c r="C1255" s="695" t="s">
        <v>43</v>
      </c>
      <c r="D1255" s="385" t="s">
        <v>2440</v>
      </c>
      <c r="E1255" s="385" t="s">
        <v>147</v>
      </c>
      <c r="F1255" s="695" t="s">
        <v>1870</v>
      </c>
      <c r="G1255" s="385" t="s">
        <v>1863</v>
      </c>
      <c r="H1255" s="695" t="s">
        <v>6</v>
      </c>
      <c r="I1255" s="385" t="s">
        <v>1824</v>
      </c>
      <c r="J1255" s="431">
        <v>1</v>
      </c>
      <c r="K1255" s="709"/>
    </row>
    <row r="1256" spans="1:11" s="122" customFormat="1" ht="26.4">
      <c r="A1256" s="430" t="s">
        <v>5</v>
      </c>
      <c r="B1256" s="695" t="s">
        <v>2429</v>
      </c>
      <c r="C1256" s="695" t="s">
        <v>43</v>
      </c>
      <c r="D1256" s="385" t="s">
        <v>15</v>
      </c>
      <c r="E1256" s="385" t="s">
        <v>147</v>
      </c>
      <c r="F1256" s="695" t="s">
        <v>1870</v>
      </c>
      <c r="G1256" s="385" t="s">
        <v>1863</v>
      </c>
      <c r="H1256" s="695" t="s">
        <v>6</v>
      </c>
      <c r="I1256" s="385" t="s">
        <v>1824</v>
      </c>
      <c r="J1256" s="431">
        <v>1</v>
      </c>
      <c r="K1256" s="709"/>
    </row>
    <row r="1257" spans="1:11" s="122" customFormat="1" ht="26.4">
      <c r="A1257" s="430" t="s">
        <v>5</v>
      </c>
      <c r="B1257" s="695" t="s">
        <v>2429</v>
      </c>
      <c r="C1257" s="695" t="s">
        <v>43</v>
      </c>
      <c r="D1257" s="385" t="s">
        <v>2436</v>
      </c>
      <c r="E1257" s="385" t="s">
        <v>147</v>
      </c>
      <c r="F1257" s="695" t="s">
        <v>1870</v>
      </c>
      <c r="G1257" s="385" t="s">
        <v>1863</v>
      </c>
      <c r="H1257" s="695" t="s">
        <v>6</v>
      </c>
      <c r="I1257" s="385" t="s">
        <v>1824</v>
      </c>
      <c r="J1257" s="431">
        <v>1</v>
      </c>
      <c r="K1257" s="709"/>
    </row>
    <row r="1258" spans="1:11" s="122" customFormat="1" ht="26.4">
      <c r="A1258" s="430" t="s">
        <v>5</v>
      </c>
      <c r="B1258" s="695" t="s">
        <v>2429</v>
      </c>
      <c r="C1258" s="695" t="s">
        <v>1825</v>
      </c>
      <c r="D1258" s="385" t="s">
        <v>2437</v>
      </c>
      <c r="E1258" s="385" t="s">
        <v>147</v>
      </c>
      <c r="F1258" s="695" t="s">
        <v>1870</v>
      </c>
      <c r="G1258" s="385" t="s">
        <v>1863</v>
      </c>
      <c r="H1258" s="695" t="s">
        <v>6</v>
      </c>
      <c r="I1258" s="385" t="s">
        <v>1824</v>
      </c>
      <c r="J1258" s="431">
        <v>1</v>
      </c>
      <c r="K1258" s="709"/>
    </row>
    <row r="1259" spans="1:11" s="122" customFormat="1" ht="26.4">
      <c r="A1259" s="430" t="s">
        <v>5</v>
      </c>
      <c r="B1259" s="695" t="s">
        <v>2429</v>
      </c>
      <c r="C1259" s="695" t="s">
        <v>1825</v>
      </c>
      <c r="D1259" s="385" t="s">
        <v>2439</v>
      </c>
      <c r="E1259" s="385" t="s">
        <v>147</v>
      </c>
      <c r="F1259" s="695" t="s">
        <v>1870</v>
      </c>
      <c r="G1259" s="385" t="s">
        <v>1863</v>
      </c>
      <c r="H1259" s="695" t="s">
        <v>6</v>
      </c>
      <c r="I1259" s="385" t="s">
        <v>1824</v>
      </c>
      <c r="J1259" s="431">
        <v>1</v>
      </c>
      <c r="K1259" s="709"/>
    </row>
    <row r="1260" spans="1:11" s="122" customFormat="1" ht="26.4">
      <c r="A1260" s="430" t="s">
        <v>5</v>
      </c>
      <c r="B1260" s="695" t="s">
        <v>2429</v>
      </c>
      <c r="C1260" s="695" t="s">
        <v>1825</v>
      </c>
      <c r="D1260" s="385" t="s">
        <v>15</v>
      </c>
      <c r="E1260" s="385" t="s">
        <v>147</v>
      </c>
      <c r="F1260" s="695" t="s">
        <v>1870</v>
      </c>
      <c r="G1260" s="385" t="s">
        <v>1863</v>
      </c>
      <c r="H1260" s="695" t="s">
        <v>6</v>
      </c>
      <c r="I1260" s="385" t="s">
        <v>1824</v>
      </c>
      <c r="J1260" s="431">
        <v>1</v>
      </c>
      <c r="K1260" s="709"/>
    </row>
    <row r="1261" spans="1:11" s="122" customFormat="1" ht="26.4">
      <c r="A1261" s="430" t="s">
        <v>5</v>
      </c>
      <c r="B1261" s="695" t="s">
        <v>2429</v>
      </c>
      <c r="C1261" s="695" t="s">
        <v>1828</v>
      </c>
      <c r="D1261" s="385" t="s">
        <v>15</v>
      </c>
      <c r="E1261" s="385" t="s">
        <v>147</v>
      </c>
      <c r="F1261" s="695" t="s">
        <v>1870</v>
      </c>
      <c r="G1261" s="385" t="s">
        <v>1863</v>
      </c>
      <c r="H1261" s="695" t="s">
        <v>6</v>
      </c>
      <c r="I1261" s="385" t="s">
        <v>1824</v>
      </c>
      <c r="J1261" s="431">
        <v>1</v>
      </c>
      <c r="K1261" s="709"/>
    </row>
    <row r="1262" spans="1:11" s="122" customFormat="1" ht="26.4">
      <c r="A1262" s="430" t="s">
        <v>5</v>
      </c>
      <c r="B1262" s="695" t="s">
        <v>2429</v>
      </c>
      <c r="C1262" s="695" t="s">
        <v>1828</v>
      </c>
      <c r="D1262" s="385" t="s">
        <v>2433</v>
      </c>
      <c r="E1262" s="385" t="s">
        <v>147</v>
      </c>
      <c r="F1262" s="695" t="s">
        <v>1870</v>
      </c>
      <c r="G1262" s="385" t="s">
        <v>1863</v>
      </c>
      <c r="H1262" s="695" t="s">
        <v>6</v>
      </c>
      <c r="I1262" s="385" t="s">
        <v>1824</v>
      </c>
      <c r="J1262" s="431">
        <v>1</v>
      </c>
      <c r="K1262" s="709"/>
    </row>
    <row r="1263" spans="1:11" s="122" customFormat="1" ht="26.4">
      <c r="A1263" s="430" t="s">
        <v>5</v>
      </c>
      <c r="B1263" s="695" t="s">
        <v>2429</v>
      </c>
      <c r="C1263" s="695" t="s">
        <v>1828</v>
      </c>
      <c r="D1263" s="385" t="s">
        <v>2434</v>
      </c>
      <c r="E1263" s="385" t="s">
        <v>147</v>
      </c>
      <c r="F1263" s="695" t="s">
        <v>1870</v>
      </c>
      <c r="G1263" s="385" t="s">
        <v>1863</v>
      </c>
      <c r="H1263" s="695" t="s">
        <v>6</v>
      </c>
      <c r="I1263" s="385" t="s">
        <v>1824</v>
      </c>
      <c r="J1263" s="431">
        <v>1</v>
      </c>
      <c r="K1263" s="709"/>
    </row>
    <row r="1264" spans="1:11" s="122" customFormat="1" ht="26.4">
      <c r="A1264" s="430" t="s">
        <v>5</v>
      </c>
      <c r="B1264" s="695" t="s">
        <v>2429</v>
      </c>
      <c r="C1264" s="695" t="s">
        <v>1828</v>
      </c>
      <c r="D1264" s="385" t="s">
        <v>2430</v>
      </c>
      <c r="E1264" s="385" t="s">
        <v>147</v>
      </c>
      <c r="F1264" s="695" t="s">
        <v>1870</v>
      </c>
      <c r="G1264" s="385" t="s">
        <v>1863</v>
      </c>
      <c r="H1264" s="695" t="s">
        <v>6</v>
      </c>
      <c r="I1264" s="385" t="s">
        <v>1824</v>
      </c>
      <c r="J1264" s="431">
        <v>1</v>
      </c>
      <c r="K1264" s="709"/>
    </row>
    <row r="1265" spans="1:11" s="122" customFormat="1" ht="26.4">
      <c r="A1265" s="430" t="s">
        <v>5</v>
      </c>
      <c r="B1265" s="695" t="s">
        <v>2429</v>
      </c>
      <c r="C1265" s="695" t="s">
        <v>1829</v>
      </c>
      <c r="D1265" s="385" t="s">
        <v>2439</v>
      </c>
      <c r="E1265" s="385" t="s">
        <v>147</v>
      </c>
      <c r="F1265" s="695" t="s">
        <v>1870</v>
      </c>
      <c r="G1265" s="385" t="s">
        <v>1863</v>
      </c>
      <c r="H1265" s="695" t="s">
        <v>6</v>
      </c>
      <c r="I1265" s="385" t="s">
        <v>1824</v>
      </c>
      <c r="J1265" s="431">
        <v>1</v>
      </c>
      <c r="K1265" s="709"/>
    </row>
    <row r="1266" spans="1:11" s="122" customFormat="1" ht="26.4">
      <c r="A1266" s="430" t="s">
        <v>5</v>
      </c>
      <c r="B1266" s="695" t="s">
        <v>2429</v>
      </c>
      <c r="C1266" s="695" t="s">
        <v>1829</v>
      </c>
      <c r="D1266" s="385" t="s">
        <v>15</v>
      </c>
      <c r="E1266" s="385" t="s">
        <v>147</v>
      </c>
      <c r="F1266" s="695" t="s">
        <v>1870</v>
      </c>
      <c r="G1266" s="385" t="s">
        <v>1863</v>
      </c>
      <c r="H1266" s="695" t="s">
        <v>6</v>
      </c>
      <c r="I1266" s="385" t="s">
        <v>1824</v>
      </c>
      <c r="J1266" s="431">
        <v>1</v>
      </c>
      <c r="K1266" s="709"/>
    </row>
    <row r="1267" spans="1:11" s="122" customFormat="1" ht="26.4">
      <c r="A1267" s="430" t="s">
        <v>5</v>
      </c>
      <c r="B1267" s="695" t="s">
        <v>2429</v>
      </c>
      <c r="C1267" s="695" t="s">
        <v>1830</v>
      </c>
      <c r="D1267" s="385" t="s">
        <v>2440</v>
      </c>
      <c r="E1267" s="385" t="s">
        <v>147</v>
      </c>
      <c r="F1267" s="695" t="s">
        <v>1870</v>
      </c>
      <c r="G1267" s="385" t="s">
        <v>1863</v>
      </c>
      <c r="H1267" s="695" t="s">
        <v>6</v>
      </c>
      <c r="I1267" s="385" t="s">
        <v>1824</v>
      </c>
      <c r="J1267" s="431">
        <v>1</v>
      </c>
      <c r="K1267" s="709"/>
    </row>
    <row r="1268" spans="1:11" s="122" customFormat="1" ht="26.4">
      <c r="A1268" s="430" t="s">
        <v>5</v>
      </c>
      <c r="B1268" s="695" t="s">
        <v>2429</v>
      </c>
      <c r="C1268" s="695" t="s">
        <v>1830</v>
      </c>
      <c r="D1268" s="385" t="s">
        <v>15</v>
      </c>
      <c r="E1268" s="385" t="s">
        <v>147</v>
      </c>
      <c r="F1268" s="695" t="s">
        <v>1870</v>
      </c>
      <c r="G1268" s="385" t="s">
        <v>1863</v>
      </c>
      <c r="H1268" s="695" t="s">
        <v>6</v>
      </c>
      <c r="I1268" s="385" t="s">
        <v>1824</v>
      </c>
      <c r="J1268" s="431">
        <v>1</v>
      </c>
      <c r="K1268" s="709"/>
    </row>
    <row r="1269" spans="1:11" s="122" customFormat="1" ht="26.4">
      <c r="A1269" s="430" t="s">
        <v>5</v>
      </c>
      <c r="B1269" s="695" t="s">
        <v>2429</v>
      </c>
      <c r="C1269" s="695" t="s">
        <v>1830</v>
      </c>
      <c r="D1269" s="385" t="s">
        <v>2433</v>
      </c>
      <c r="E1269" s="385" t="s">
        <v>147</v>
      </c>
      <c r="F1269" s="695" t="s">
        <v>1870</v>
      </c>
      <c r="G1269" s="385" t="s">
        <v>1863</v>
      </c>
      <c r="H1269" s="695" t="s">
        <v>6</v>
      </c>
      <c r="I1269" s="385" t="s">
        <v>1824</v>
      </c>
      <c r="J1269" s="431">
        <v>1</v>
      </c>
      <c r="K1269" s="709"/>
    </row>
    <row r="1270" spans="1:11" s="122" customFormat="1" ht="26.4">
      <c r="A1270" s="430" t="s">
        <v>5</v>
      </c>
      <c r="B1270" s="695" t="s">
        <v>2429</v>
      </c>
      <c r="C1270" s="695" t="s">
        <v>1830</v>
      </c>
      <c r="D1270" s="385" t="s">
        <v>2435</v>
      </c>
      <c r="E1270" s="385" t="s">
        <v>147</v>
      </c>
      <c r="F1270" s="695" t="s">
        <v>1870</v>
      </c>
      <c r="G1270" s="385" t="s">
        <v>1863</v>
      </c>
      <c r="H1270" s="695" t="s">
        <v>6</v>
      </c>
      <c r="I1270" s="385" t="s">
        <v>1824</v>
      </c>
      <c r="J1270" s="431">
        <v>1</v>
      </c>
      <c r="K1270" s="709" t="s">
        <v>2605</v>
      </c>
    </row>
    <row r="1271" spans="1:11" s="122" customFormat="1" ht="26.4">
      <c r="A1271" s="430" t="s">
        <v>5</v>
      </c>
      <c r="B1271" s="695" t="s">
        <v>2429</v>
      </c>
      <c r="C1271" s="695" t="s">
        <v>1830</v>
      </c>
      <c r="D1271" s="385" t="s">
        <v>2434</v>
      </c>
      <c r="E1271" s="385" t="s">
        <v>147</v>
      </c>
      <c r="F1271" s="695" t="s">
        <v>1870</v>
      </c>
      <c r="G1271" s="385" t="s">
        <v>1863</v>
      </c>
      <c r="H1271" s="695" t="s">
        <v>6</v>
      </c>
      <c r="I1271" s="385" t="s">
        <v>1824</v>
      </c>
      <c r="J1271" s="431">
        <v>1</v>
      </c>
      <c r="K1271" s="709"/>
    </row>
    <row r="1272" spans="1:11" s="122" customFormat="1" ht="26.4">
      <c r="A1272" s="430" t="s">
        <v>5</v>
      </c>
      <c r="B1272" s="695" t="s">
        <v>2429</v>
      </c>
      <c r="C1272" s="695" t="s">
        <v>1831</v>
      </c>
      <c r="D1272" s="385" t="s">
        <v>2435</v>
      </c>
      <c r="E1272" s="385" t="s">
        <v>147</v>
      </c>
      <c r="F1272" s="695" t="s">
        <v>1870</v>
      </c>
      <c r="G1272" s="385" t="s">
        <v>1863</v>
      </c>
      <c r="H1272" s="695" t="s">
        <v>6</v>
      </c>
      <c r="I1272" s="385" t="s">
        <v>1824</v>
      </c>
      <c r="J1272" s="431">
        <v>1</v>
      </c>
      <c r="K1272" s="709"/>
    </row>
    <row r="1273" spans="1:11" s="122" customFormat="1" ht="26.4">
      <c r="A1273" s="430" t="s">
        <v>5</v>
      </c>
      <c r="B1273" s="695" t="s">
        <v>2429</v>
      </c>
      <c r="C1273" s="695" t="s">
        <v>1832</v>
      </c>
      <c r="D1273" s="385" t="s">
        <v>2437</v>
      </c>
      <c r="E1273" s="385" t="s">
        <v>147</v>
      </c>
      <c r="F1273" s="695" t="s">
        <v>1870</v>
      </c>
      <c r="G1273" s="385" t="s">
        <v>1863</v>
      </c>
      <c r="H1273" s="695" t="s">
        <v>6</v>
      </c>
      <c r="I1273" s="385" t="s">
        <v>1824</v>
      </c>
      <c r="J1273" s="431">
        <v>1</v>
      </c>
      <c r="K1273" s="709"/>
    </row>
    <row r="1274" spans="1:11" s="122" customFormat="1" ht="26.4">
      <c r="A1274" s="430" t="s">
        <v>5</v>
      </c>
      <c r="B1274" s="695" t="s">
        <v>2429</v>
      </c>
      <c r="C1274" s="695" t="s">
        <v>1832</v>
      </c>
      <c r="D1274" s="385" t="s">
        <v>2439</v>
      </c>
      <c r="E1274" s="385" t="s">
        <v>147</v>
      </c>
      <c r="F1274" s="695" t="s">
        <v>1870</v>
      </c>
      <c r="G1274" s="385" t="s">
        <v>1863</v>
      </c>
      <c r="H1274" s="695" t="s">
        <v>6</v>
      </c>
      <c r="I1274" s="385" t="s">
        <v>1824</v>
      </c>
      <c r="J1274" s="431">
        <v>1</v>
      </c>
      <c r="K1274" s="709"/>
    </row>
    <row r="1275" spans="1:11" s="122" customFormat="1" ht="26.4">
      <c r="A1275" s="430" t="s">
        <v>5</v>
      </c>
      <c r="B1275" s="695" t="s">
        <v>2429</v>
      </c>
      <c r="C1275" s="695" t="s">
        <v>1832</v>
      </c>
      <c r="D1275" s="385" t="s">
        <v>15</v>
      </c>
      <c r="E1275" s="385" t="s">
        <v>147</v>
      </c>
      <c r="F1275" s="695" t="s">
        <v>1870</v>
      </c>
      <c r="G1275" s="385" t="s">
        <v>1863</v>
      </c>
      <c r="H1275" s="695" t="s">
        <v>6</v>
      </c>
      <c r="I1275" s="385" t="s">
        <v>1824</v>
      </c>
      <c r="J1275" s="431">
        <v>1</v>
      </c>
      <c r="K1275" s="709"/>
    </row>
    <row r="1276" spans="1:11" s="122" customFormat="1" ht="26.4">
      <c r="A1276" s="430" t="s">
        <v>5</v>
      </c>
      <c r="B1276" s="695" t="s">
        <v>2429</v>
      </c>
      <c r="C1276" s="695" t="s">
        <v>1833</v>
      </c>
      <c r="D1276" s="385" t="s">
        <v>2440</v>
      </c>
      <c r="E1276" s="385" t="s">
        <v>147</v>
      </c>
      <c r="F1276" s="695" t="s">
        <v>1870</v>
      </c>
      <c r="G1276" s="385" t="s">
        <v>1863</v>
      </c>
      <c r="H1276" s="695" t="s">
        <v>6</v>
      </c>
      <c r="I1276" s="385" t="s">
        <v>1824</v>
      </c>
      <c r="J1276" s="431">
        <v>1</v>
      </c>
      <c r="K1276" s="709"/>
    </row>
    <row r="1277" spans="1:11" s="122" customFormat="1" ht="26.4">
      <c r="A1277" s="430" t="s">
        <v>5</v>
      </c>
      <c r="B1277" s="695" t="s">
        <v>2429</v>
      </c>
      <c r="C1277" s="695" t="s">
        <v>1833</v>
      </c>
      <c r="D1277" s="385" t="s">
        <v>15</v>
      </c>
      <c r="E1277" s="385" t="s">
        <v>147</v>
      </c>
      <c r="F1277" s="695" t="s">
        <v>1870</v>
      </c>
      <c r="G1277" s="385" t="s">
        <v>1863</v>
      </c>
      <c r="H1277" s="695" t="s">
        <v>6</v>
      </c>
      <c r="I1277" s="385" t="s">
        <v>1824</v>
      </c>
      <c r="J1277" s="431">
        <v>1</v>
      </c>
      <c r="K1277" s="709"/>
    </row>
    <row r="1278" spans="1:11" s="122" customFormat="1" ht="26.4">
      <c r="A1278" s="430" t="s">
        <v>5</v>
      </c>
      <c r="B1278" s="695" t="s">
        <v>2429</v>
      </c>
      <c r="C1278" s="695" t="s">
        <v>1833</v>
      </c>
      <c r="D1278" s="385" t="s">
        <v>2433</v>
      </c>
      <c r="E1278" s="385" t="s">
        <v>147</v>
      </c>
      <c r="F1278" s="695" t="s">
        <v>1870</v>
      </c>
      <c r="G1278" s="385" t="s">
        <v>1863</v>
      </c>
      <c r="H1278" s="695" t="s">
        <v>6</v>
      </c>
      <c r="I1278" s="385" t="s">
        <v>1824</v>
      </c>
      <c r="J1278" s="431">
        <v>1</v>
      </c>
      <c r="K1278" s="709"/>
    </row>
    <row r="1279" spans="1:11" s="122" customFormat="1" ht="26.4">
      <c r="A1279" s="430" t="s">
        <v>5</v>
      </c>
      <c r="B1279" s="695" t="s">
        <v>2429</v>
      </c>
      <c r="C1279" s="695" t="s">
        <v>1833</v>
      </c>
      <c r="D1279" s="385" t="s">
        <v>2434</v>
      </c>
      <c r="E1279" s="385" t="s">
        <v>147</v>
      </c>
      <c r="F1279" s="695" t="s">
        <v>1870</v>
      </c>
      <c r="G1279" s="385" t="s">
        <v>1863</v>
      </c>
      <c r="H1279" s="695" t="s">
        <v>6</v>
      </c>
      <c r="I1279" s="385" t="s">
        <v>1824</v>
      </c>
      <c r="J1279" s="431">
        <v>1</v>
      </c>
      <c r="K1279" s="709"/>
    </row>
    <row r="1280" spans="1:11" s="122" customFormat="1" ht="26.4">
      <c r="A1280" s="430" t="s">
        <v>5</v>
      </c>
      <c r="B1280" s="695" t="s">
        <v>2431</v>
      </c>
      <c r="C1280" s="695" t="s">
        <v>1829</v>
      </c>
      <c r="D1280" s="385" t="s">
        <v>2440</v>
      </c>
      <c r="E1280" s="385" t="s">
        <v>147</v>
      </c>
      <c r="F1280" s="695" t="s">
        <v>1870</v>
      </c>
      <c r="G1280" s="385" t="s">
        <v>1863</v>
      </c>
      <c r="H1280" s="695" t="s">
        <v>6</v>
      </c>
      <c r="I1280" s="385" t="s">
        <v>1824</v>
      </c>
      <c r="J1280" s="431">
        <v>1</v>
      </c>
      <c r="K1280" s="709" t="s">
        <v>2607</v>
      </c>
    </row>
    <row r="1281" spans="1:11" s="122" customFormat="1" ht="26.4">
      <c r="A1281" s="430" t="s">
        <v>5</v>
      </c>
      <c r="B1281" s="695" t="s">
        <v>2431</v>
      </c>
      <c r="C1281" s="695" t="s">
        <v>1830</v>
      </c>
      <c r="D1281" s="385" t="s">
        <v>2440</v>
      </c>
      <c r="E1281" s="385" t="s">
        <v>147</v>
      </c>
      <c r="F1281" s="695" t="s">
        <v>1870</v>
      </c>
      <c r="G1281" s="385" t="s">
        <v>1863</v>
      </c>
      <c r="H1281" s="695" t="s">
        <v>6</v>
      </c>
      <c r="I1281" s="385" t="s">
        <v>1824</v>
      </c>
      <c r="J1281" s="431">
        <v>1</v>
      </c>
      <c r="K1281" s="709" t="s">
        <v>2607</v>
      </c>
    </row>
    <row r="1282" spans="1:11" s="122" customFormat="1" ht="26.4">
      <c r="A1282" s="430" t="s">
        <v>5</v>
      </c>
      <c r="B1282" s="695" t="s">
        <v>2431</v>
      </c>
      <c r="C1282" s="695" t="s">
        <v>1830</v>
      </c>
      <c r="D1282" s="385" t="s">
        <v>15</v>
      </c>
      <c r="E1282" s="385" t="s">
        <v>147</v>
      </c>
      <c r="F1282" s="695" t="s">
        <v>1870</v>
      </c>
      <c r="G1282" s="385" t="s">
        <v>1863</v>
      </c>
      <c r="H1282" s="695" t="s">
        <v>6</v>
      </c>
      <c r="I1282" s="385" t="s">
        <v>1824</v>
      </c>
      <c r="J1282" s="431">
        <v>1</v>
      </c>
      <c r="K1282" s="709" t="s">
        <v>2607</v>
      </c>
    </row>
    <row r="1283" spans="1:11" s="122" customFormat="1" ht="26.4">
      <c r="A1283" s="430" t="s">
        <v>5</v>
      </c>
      <c r="B1283" s="695" t="s">
        <v>2431</v>
      </c>
      <c r="C1283" s="695" t="s">
        <v>1830</v>
      </c>
      <c r="D1283" s="385" t="s">
        <v>2435</v>
      </c>
      <c r="E1283" s="385" t="s">
        <v>147</v>
      </c>
      <c r="F1283" s="695" t="s">
        <v>1870</v>
      </c>
      <c r="G1283" s="385" t="s">
        <v>1863</v>
      </c>
      <c r="H1283" s="695" t="s">
        <v>6</v>
      </c>
      <c r="I1283" s="385" t="s">
        <v>1824</v>
      </c>
      <c r="J1283" s="431">
        <v>1</v>
      </c>
      <c r="K1283" s="709" t="s">
        <v>2607</v>
      </c>
    </row>
    <row r="1284" spans="1:11" s="122" customFormat="1" ht="26.4">
      <c r="A1284" s="430" t="s">
        <v>5</v>
      </c>
      <c r="B1284" s="695" t="s">
        <v>2431</v>
      </c>
      <c r="C1284" s="695" t="s">
        <v>1832</v>
      </c>
      <c r="D1284" s="385" t="s">
        <v>2438</v>
      </c>
      <c r="E1284" s="385" t="s">
        <v>147</v>
      </c>
      <c r="F1284" s="695" t="s">
        <v>1870</v>
      </c>
      <c r="G1284" s="385" t="s">
        <v>1863</v>
      </c>
      <c r="H1284" s="695" t="s">
        <v>6</v>
      </c>
      <c r="I1284" s="385" t="s">
        <v>1824</v>
      </c>
      <c r="J1284" s="431">
        <v>1</v>
      </c>
      <c r="K1284" s="709" t="s">
        <v>2607</v>
      </c>
    </row>
    <row r="1285" spans="1:11" s="122" customFormat="1" ht="26.4">
      <c r="A1285" s="430" t="s">
        <v>5</v>
      </c>
      <c r="B1285" s="695" t="s">
        <v>2431</v>
      </c>
      <c r="C1285" s="695" t="s">
        <v>1833</v>
      </c>
      <c r="D1285" s="385" t="s">
        <v>2602</v>
      </c>
      <c r="E1285" s="385" t="s">
        <v>147</v>
      </c>
      <c r="F1285" s="695" t="s">
        <v>1870</v>
      </c>
      <c r="G1285" s="385" t="s">
        <v>1863</v>
      </c>
      <c r="H1285" s="695" t="s">
        <v>6</v>
      </c>
      <c r="I1285" s="385" t="s">
        <v>1824</v>
      </c>
      <c r="J1285" s="431">
        <v>1</v>
      </c>
      <c r="K1285" s="709" t="s">
        <v>2607</v>
      </c>
    </row>
    <row r="1286" spans="1:11" s="122" customFormat="1" ht="26.4">
      <c r="A1286" s="430" t="s">
        <v>5</v>
      </c>
      <c r="B1286" s="695" t="s">
        <v>2432</v>
      </c>
      <c r="C1286" s="695" t="s">
        <v>1830</v>
      </c>
      <c r="D1286" s="385" t="s">
        <v>2602</v>
      </c>
      <c r="E1286" s="385" t="s">
        <v>147</v>
      </c>
      <c r="F1286" s="695" t="s">
        <v>1870</v>
      </c>
      <c r="G1286" s="385" t="s">
        <v>1863</v>
      </c>
      <c r="H1286" s="695" t="s">
        <v>6</v>
      </c>
      <c r="I1286" s="385" t="s">
        <v>1824</v>
      </c>
      <c r="J1286" s="431">
        <v>1</v>
      </c>
      <c r="K1286" s="709" t="s">
        <v>2609</v>
      </c>
    </row>
    <row r="1287" spans="1:11" s="122" customFormat="1" ht="26.4">
      <c r="A1287" s="430" t="s">
        <v>5</v>
      </c>
      <c r="B1287" s="695" t="s">
        <v>2441</v>
      </c>
      <c r="C1287" s="695" t="s">
        <v>43</v>
      </c>
      <c r="D1287" s="385" t="s">
        <v>1834</v>
      </c>
      <c r="E1287" s="385" t="s">
        <v>147</v>
      </c>
      <c r="F1287" s="695" t="s">
        <v>1870</v>
      </c>
      <c r="G1287" s="385" t="s">
        <v>1863</v>
      </c>
      <c r="H1287" s="695" t="s">
        <v>6</v>
      </c>
      <c r="I1287" s="385" t="s">
        <v>1824</v>
      </c>
      <c r="J1287" s="431">
        <v>1</v>
      </c>
      <c r="K1287" s="709"/>
    </row>
    <row r="1288" spans="1:11" s="122" customFormat="1" ht="26.4">
      <c r="A1288" s="430" t="s">
        <v>5</v>
      </c>
      <c r="B1288" s="695" t="s">
        <v>2441</v>
      </c>
      <c r="C1288" s="695" t="s">
        <v>43</v>
      </c>
      <c r="D1288" s="385" t="s">
        <v>15</v>
      </c>
      <c r="E1288" s="385" t="s">
        <v>147</v>
      </c>
      <c r="F1288" s="695" t="s">
        <v>1870</v>
      </c>
      <c r="G1288" s="385" t="s">
        <v>1863</v>
      </c>
      <c r="H1288" s="695" t="s">
        <v>6</v>
      </c>
      <c r="I1288" s="385" t="s">
        <v>1824</v>
      </c>
      <c r="J1288" s="431">
        <v>1</v>
      </c>
      <c r="K1288" s="709"/>
    </row>
    <row r="1289" spans="1:11" s="122" customFormat="1" ht="26.4">
      <c r="A1289" s="430" t="s">
        <v>5</v>
      </c>
      <c r="B1289" s="695" t="s">
        <v>2441</v>
      </c>
      <c r="C1289" s="695" t="s">
        <v>1825</v>
      </c>
      <c r="D1289" s="385" t="s">
        <v>2604</v>
      </c>
      <c r="E1289" s="385" t="s">
        <v>147</v>
      </c>
      <c r="F1289" s="695" t="s">
        <v>1870</v>
      </c>
      <c r="G1289" s="385" t="s">
        <v>1863</v>
      </c>
      <c r="H1289" s="695" t="s">
        <v>6</v>
      </c>
      <c r="I1289" s="385" t="s">
        <v>1824</v>
      </c>
      <c r="J1289" s="431">
        <v>1</v>
      </c>
      <c r="K1289" s="709"/>
    </row>
    <row r="1290" spans="1:11" s="122" customFormat="1" ht="26.4">
      <c r="A1290" s="430" t="s">
        <v>5</v>
      </c>
      <c r="B1290" s="695" t="s">
        <v>2441</v>
      </c>
      <c r="C1290" s="695" t="s">
        <v>1825</v>
      </c>
      <c r="D1290" s="385" t="s">
        <v>15</v>
      </c>
      <c r="E1290" s="385" t="s">
        <v>147</v>
      </c>
      <c r="F1290" s="695" t="s">
        <v>1870</v>
      </c>
      <c r="G1290" s="385" t="s">
        <v>1863</v>
      </c>
      <c r="H1290" s="695" t="s">
        <v>6</v>
      </c>
      <c r="I1290" s="385" t="s">
        <v>1824</v>
      </c>
      <c r="J1290" s="431">
        <v>1</v>
      </c>
      <c r="K1290" s="709"/>
    </row>
    <row r="1291" spans="1:11" s="122" customFormat="1" ht="26.4">
      <c r="A1291" s="430" t="s">
        <v>5</v>
      </c>
      <c r="B1291" s="695" t="s">
        <v>2441</v>
      </c>
      <c r="C1291" s="695" t="s">
        <v>1828</v>
      </c>
      <c r="D1291" s="385" t="s">
        <v>1834</v>
      </c>
      <c r="E1291" s="385" t="s">
        <v>147</v>
      </c>
      <c r="F1291" s="695" t="s">
        <v>1870</v>
      </c>
      <c r="G1291" s="385" t="s">
        <v>1863</v>
      </c>
      <c r="H1291" s="695" t="s">
        <v>6</v>
      </c>
      <c r="I1291" s="385" t="s">
        <v>1824</v>
      </c>
      <c r="J1291" s="431">
        <v>1</v>
      </c>
      <c r="K1291" s="709"/>
    </row>
    <row r="1292" spans="1:11" s="122" customFormat="1" ht="26.4">
      <c r="A1292" s="430" t="s">
        <v>5</v>
      </c>
      <c r="B1292" s="695" t="s">
        <v>2441</v>
      </c>
      <c r="C1292" s="695" t="s">
        <v>1828</v>
      </c>
      <c r="D1292" s="385" t="s">
        <v>15</v>
      </c>
      <c r="E1292" s="385" t="s">
        <v>147</v>
      </c>
      <c r="F1292" s="695" t="s">
        <v>1870</v>
      </c>
      <c r="G1292" s="385" t="s">
        <v>1863</v>
      </c>
      <c r="H1292" s="695" t="s">
        <v>6</v>
      </c>
      <c r="I1292" s="385" t="s">
        <v>1824</v>
      </c>
      <c r="J1292" s="431">
        <v>1</v>
      </c>
      <c r="K1292" s="709"/>
    </row>
    <row r="1293" spans="1:11" s="122" customFormat="1" ht="26.4">
      <c r="A1293" s="430" t="s">
        <v>5</v>
      </c>
      <c r="B1293" s="695" t="s">
        <v>2441</v>
      </c>
      <c r="C1293" s="695" t="s">
        <v>1828</v>
      </c>
      <c r="D1293" s="385" t="s">
        <v>2433</v>
      </c>
      <c r="E1293" s="385" t="s">
        <v>147</v>
      </c>
      <c r="F1293" s="695" t="s">
        <v>1870</v>
      </c>
      <c r="G1293" s="385" t="s">
        <v>1863</v>
      </c>
      <c r="H1293" s="695" t="s">
        <v>6</v>
      </c>
      <c r="I1293" s="385" t="s">
        <v>1824</v>
      </c>
      <c r="J1293" s="431">
        <v>1</v>
      </c>
      <c r="K1293" s="709"/>
    </row>
    <row r="1294" spans="1:11" s="122" customFormat="1" ht="26.4">
      <c r="A1294" s="430" t="s">
        <v>5</v>
      </c>
      <c r="B1294" s="695" t="s">
        <v>2441</v>
      </c>
      <c r="C1294" s="695" t="s">
        <v>1828</v>
      </c>
      <c r="D1294" s="385" t="s">
        <v>2434</v>
      </c>
      <c r="E1294" s="385" t="s">
        <v>147</v>
      </c>
      <c r="F1294" s="695" t="s">
        <v>1870</v>
      </c>
      <c r="G1294" s="385" t="s">
        <v>1863</v>
      </c>
      <c r="H1294" s="695" t="s">
        <v>6</v>
      </c>
      <c r="I1294" s="385" t="s">
        <v>1824</v>
      </c>
      <c r="J1294" s="431">
        <v>1</v>
      </c>
      <c r="K1294" s="709"/>
    </row>
    <row r="1295" spans="1:11" s="122" customFormat="1" ht="26.4">
      <c r="A1295" s="430" t="s">
        <v>5</v>
      </c>
      <c r="B1295" s="695" t="s">
        <v>2441</v>
      </c>
      <c r="C1295" s="695" t="s">
        <v>1829</v>
      </c>
      <c r="D1295" s="385" t="s">
        <v>1834</v>
      </c>
      <c r="E1295" s="385" t="s">
        <v>147</v>
      </c>
      <c r="F1295" s="695" t="s">
        <v>1870</v>
      </c>
      <c r="G1295" s="385" t="s">
        <v>1863</v>
      </c>
      <c r="H1295" s="695" t="s">
        <v>6</v>
      </c>
      <c r="I1295" s="385" t="s">
        <v>1824</v>
      </c>
      <c r="J1295" s="431">
        <v>1</v>
      </c>
      <c r="K1295" s="709"/>
    </row>
    <row r="1296" spans="1:11" s="122" customFormat="1" ht="26.4">
      <c r="A1296" s="430" t="s">
        <v>5</v>
      </c>
      <c r="B1296" s="695" t="s">
        <v>2441</v>
      </c>
      <c r="C1296" s="695" t="s">
        <v>1829</v>
      </c>
      <c r="D1296" s="385" t="s">
        <v>2602</v>
      </c>
      <c r="E1296" s="385" t="s">
        <v>147</v>
      </c>
      <c r="F1296" s="695" t="s">
        <v>1870</v>
      </c>
      <c r="G1296" s="385" t="s">
        <v>1863</v>
      </c>
      <c r="H1296" s="695" t="s">
        <v>6</v>
      </c>
      <c r="I1296" s="385" t="s">
        <v>1824</v>
      </c>
      <c r="J1296" s="431">
        <v>1</v>
      </c>
      <c r="K1296" s="709"/>
    </row>
    <row r="1297" spans="1:11" s="122" customFormat="1" ht="26.4">
      <c r="A1297" s="430" t="s">
        <v>5</v>
      </c>
      <c r="B1297" s="695" t="s">
        <v>2441</v>
      </c>
      <c r="C1297" s="695" t="s">
        <v>1830</v>
      </c>
      <c r="D1297" s="385" t="s">
        <v>2604</v>
      </c>
      <c r="E1297" s="385" t="s">
        <v>147</v>
      </c>
      <c r="F1297" s="695" t="s">
        <v>1870</v>
      </c>
      <c r="G1297" s="385" t="s">
        <v>1863</v>
      </c>
      <c r="H1297" s="695" t="s">
        <v>6</v>
      </c>
      <c r="I1297" s="385" t="s">
        <v>1824</v>
      </c>
      <c r="J1297" s="431">
        <v>1</v>
      </c>
      <c r="K1297" s="709"/>
    </row>
    <row r="1298" spans="1:11" s="122" customFormat="1" ht="26.4">
      <c r="A1298" s="430" t="s">
        <v>5</v>
      </c>
      <c r="B1298" s="695" t="s">
        <v>2441</v>
      </c>
      <c r="C1298" s="695" t="s">
        <v>1830</v>
      </c>
      <c r="D1298" s="385" t="s">
        <v>2602</v>
      </c>
      <c r="E1298" s="385" t="s">
        <v>147</v>
      </c>
      <c r="F1298" s="695" t="s">
        <v>1870</v>
      </c>
      <c r="G1298" s="385" t="s">
        <v>1863</v>
      </c>
      <c r="H1298" s="695" t="s">
        <v>6</v>
      </c>
      <c r="I1298" s="385" t="s">
        <v>1824</v>
      </c>
      <c r="J1298" s="431">
        <v>1</v>
      </c>
      <c r="K1298" s="709" t="s">
        <v>2605</v>
      </c>
    </row>
    <row r="1299" spans="1:11" s="122" customFormat="1" ht="26.4">
      <c r="A1299" s="430" t="s">
        <v>5</v>
      </c>
      <c r="B1299" s="695" t="s">
        <v>2441</v>
      </c>
      <c r="C1299" s="695" t="s">
        <v>1830</v>
      </c>
      <c r="D1299" s="385" t="s">
        <v>2602</v>
      </c>
      <c r="E1299" s="385" t="s">
        <v>147</v>
      </c>
      <c r="F1299" s="695" t="s">
        <v>1870</v>
      </c>
      <c r="G1299" s="385" t="s">
        <v>1863</v>
      </c>
      <c r="H1299" s="695" t="s">
        <v>6</v>
      </c>
      <c r="I1299" s="385" t="s">
        <v>1824</v>
      </c>
      <c r="J1299" s="431">
        <v>1</v>
      </c>
      <c r="K1299" s="709"/>
    </row>
    <row r="1300" spans="1:11" s="122" customFormat="1" ht="26.4">
      <c r="A1300" s="430" t="s">
        <v>5</v>
      </c>
      <c r="B1300" s="695" t="s">
        <v>2441</v>
      </c>
      <c r="C1300" s="695" t="s">
        <v>1830</v>
      </c>
      <c r="D1300" s="385" t="s">
        <v>2436</v>
      </c>
      <c r="E1300" s="385" t="s">
        <v>147</v>
      </c>
      <c r="F1300" s="695" t="s">
        <v>1870</v>
      </c>
      <c r="G1300" s="385" t="s">
        <v>1863</v>
      </c>
      <c r="H1300" s="695" t="s">
        <v>6</v>
      </c>
      <c r="I1300" s="385" t="s">
        <v>1824</v>
      </c>
      <c r="J1300" s="431">
        <v>1</v>
      </c>
      <c r="K1300" s="709" t="s">
        <v>2605</v>
      </c>
    </row>
    <row r="1301" spans="1:11" s="122" customFormat="1" ht="26.4">
      <c r="A1301" s="430" t="s">
        <v>5</v>
      </c>
      <c r="B1301" s="695" t="s">
        <v>2441</v>
      </c>
      <c r="C1301" s="695" t="s">
        <v>1832</v>
      </c>
      <c r="D1301" s="385" t="s">
        <v>1835</v>
      </c>
      <c r="E1301" s="385" t="s">
        <v>147</v>
      </c>
      <c r="F1301" s="695" t="s">
        <v>1870</v>
      </c>
      <c r="G1301" s="385" t="s">
        <v>1863</v>
      </c>
      <c r="H1301" s="695" t="s">
        <v>6</v>
      </c>
      <c r="I1301" s="385" t="s">
        <v>1824</v>
      </c>
      <c r="J1301" s="431">
        <v>1</v>
      </c>
      <c r="K1301" s="709"/>
    </row>
    <row r="1302" spans="1:11" s="122" customFormat="1" ht="26.4">
      <c r="A1302" s="430" t="s">
        <v>5</v>
      </c>
      <c r="B1302" s="695" t="s">
        <v>2441</v>
      </c>
      <c r="C1302" s="695" t="s">
        <v>1832</v>
      </c>
      <c r="D1302" s="385" t="s">
        <v>1834</v>
      </c>
      <c r="E1302" s="385" t="s">
        <v>147</v>
      </c>
      <c r="F1302" s="695" t="s">
        <v>1870</v>
      </c>
      <c r="G1302" s="385" t="s">
        <v>1863</v>
      </c>
      <c r="H1302" s="695" t="s">
        <v>6</v>
      </c>
      <c r="I1302" s="385" t="s">
        <v>1824</v>
      </c>
      <c r="J1302" s="431">
        <v>1</v>
      </c>
      <c r="K1302" s="709"/>
    </row>
    <row r="1303" spans="1:11" s="122" customFormat="1" ht="26.4">
      <c r="A1303" s="430" t="s">
        <v>5</v>
      </c>
      <c r="B1303" s="695" t="s">
        <v>2441</v>
      </c>
      <c r="C1303" s="695" t="s">
        <v>1832</v>
      </c>
      <c r="D1303" s="385" t="s">
        <v>15</v>
      </c>
      <c r="E1303" s="385" t="s">
        <v>147</v>
      </c>
      <c r="F1303" s="695" t="s">
        <v>1870</v>
      </c>
      <c r="G1303" s="385" t="s">
        <v>1863</v>
      </c>
      <c r="H1303" s="695" t="s">
        <v>6</v>
      </c>
      <c r="I1303" s="385" t="s">
        <v>1824</v>
      </c>
      <c r="J1303" s="431">
        <v>1</v>
      </c>
      <c r="K1303" s="709"/>
    </row>
    <row r="1304" spans="1:11" s="122" customFormat="1" ht="26.4">
      <c r="A1304" s="430" t="s">
        <v>5</v>
      </c>
      <c r="B1304" s="695" t="s">
        <v>2441</v>
      </c>
      <c r="C1304" s="695" t="s">
        <v>1833</v>
      </c>
      <c r="D1304" s="385" t="s">
        <v>1834</v>
      </c>
      <c r="E1304" s="385" t="s">
        <v>147</v>
      </c>
      <c r="F1304" s="695" t="s">
        <v>1870</v>
      </c>
      <c r="G1304" s="385" t="s">
        <v>1863</v>
      </c>
      <c r="H1304" s="695" t="s">
        <v>6</v>
      </c>
      <c r="I1304" s="385" t="s">
        <v>1824</v>
      </c>
      <c r="J1304" s="431">
        <v>1</v>
      </c>
      <c r="K1304" s="709"/>
    </row>
    <row r="1305" spans="1:11" s="122" customFormat="1" ht="26.4">
      <c r="A1305" s="430" t="s">
        <v>5</v>
      </c>
      <c r="B1305" s="695" t="s">
        <v>2441</v>
      </c>
      <c r="C1305" s="695" t="s">
        <v>1833</v>
      </c>
      <c r="D1305" s="385" t="s">
        <v>15</v>
      </c>
      <c r="E1305" s="385" t="s">
        <v>147</v>
      </c>
      <c r="F1305" s="695" t="s">
        <v>1870</v>
      </c>
      <c r="G1305" s="385" t="s">
        <v>1863</v>
      </c>
      <c r="H1305" s="695" t="s">
        <v>6</v>
      </c>
      <c r="I1305" s="385" t="s">
        <v>1824</v>
      </c>
      <c r="J1305" s="431">
        <v>1</v>
      </c>
      <c r="K1305" s="709"/>
    </row>
    <row r="1306" spans="1:11" s="122" customFormat="1" ht="26.4">
      <c r="A1306" s="430" t="s">
        <v>5</v>
      </c>
      <c r="B1306" s="695" t="s">
        <v>2441</v>
      </c>
      <c r="C1306" s="695" t="s">
        <v>1833</v>
      </c>
      <c r="D1306" s="385" t="s">
        <v>2433</v>
      </c>
      <c r="E1306" s="385" t="s">
        <v>147</v>
      </c>
      <c r="F1306" s="695" t="s">
        <v>1870</v>
      </c>
      <c r="G1306" s="385" t="s">
        <v>1863</v>
      </c>
      <c r="H1306" s="695" t="s">
        <v>6</v>
      </c>
      <c r="I1306" s="385" t="s">
        <v>1824</v>
      </c>
      <c r="J1306" s="431">
        <v>1</v>
      </c>
      <c r="K1306" s="709"/>
    </row>
    <row r="1307" spans="1:11" s="122" customFormat="1" ht="26.4">
      <c r="A1307" s="430" t="s">
        <v>5</v>
      </c>
      <c r="B1307" s="695" t="s">
        <v>2441</v>
      </c>
      <c r="C1307" s="695" t="s">
        <v>1833</v>
      </c>
      <c r="D1307" s="385" t="s">
        <v>2435</v>
      </c>
      <c r="E1307" s="385" t="s">
        <v>147</v>
      </c>
      <c r="F1307" s="695" t="s">
        <v>1870</v>
      </c>
      <c r="G1307" s="385" t="s">
        <v>1863</v>
      </c>
      <c r="H1307" s="695" t="s">
        <v>6</v>
      </c>
      <c r="I1307" s="385" t="s">
        <v>1824</v>
      </c>
      <c r="J1307" s="431">
        <v>1</v>
      </c>
      <c r="K1307" s="709"/>
    </row>
    <row r="1308" spans="1:11" s="122" customFormat="1" ht="26.4">
      <c r="A1308" s="430" t="s">
        <v>5</v>
      </c>
      <c r="B1308" s="695" t="s">
        <v>2442</v>
      </c>
      <c r="C1308" s="695" t="s">
        <v>1828</v>
      </c>
      <c r="D1308" s="385" t="s">
        <v>2434</v>
      </c>
      <c r="E1308" s="385" t="s">
        <v>147</v>
      </c>
      <c r="F1308" s="695" t="s">
        <v>1870</v>
      </c>
      <c r="G1308" s="385" t="s">
        <v>1863</v>
      </c>
      <c r="H1308" s="695" t="s">
        <v>6</v>
      </c>
      <c r="I1308" s="385" t="s">
        <v>1824</v>
      </c>
      <c r="J1308" s="431">
        <v>1</v>
      </c>
      <c r="K1308" s="709"/>
    </row>
    <row r="1309" spans="1:11" s="122" customFormat="1" ht="26.4">
      <c r="A1309" s="430" t="s">
        <v>5</v>
      </c>
      <c r="B1309" s="695" t="s">
        <v>2442</v>
      </c>
      <c r="C1309" s="695" t="s">
        <v>1828</v>
      </c>
      <c r="D1309" s="385" t="s">
        <v>2430</v>
      </c>
      <c r="E1309" s="385" t="s">
        <v>147</v>
      </c>
      <c r="F1309" s="695" t="s">
        <v>1870</v>
      </c>
      <c r="G1309" s="385" t="s">
        <v>1863</v>
      </c>
      <c r="H1309" s="695" t="s">
        <v>6</v>
      </c>
      <c r="I1309" s="385" t="s">
        <v>1824</v>
      </c>
      <c r="J1309" s="431">
        <v>1</v>
      </c>
      <c r="K1309" s="709"/>
    </row>
    <row r="1310" spans="1:11" s="122" customFormat="1" ht="26.4">
      <c r="A1310" s="430" t="s">
        <v>5</v>
      </c>
      <c r="B1310" s="695" t="s">
        <v>2442</v>
      </c>
      <c r="C1310" s="695" t="s">
        <v>1830</v>
      </c>
      <c r="D1310" s="385" t="s">
        <v>2435</v>
      </c>
      <c r="E1310" s="385" t="s">
        <v>147</v>
      </c>
      <c r="F1310" s="695" t="s">
        <v>1870</v>
      </c>
      <c r="G1310" s="385" t="s">
        <v>1863</v>
      </c>
      <c r="H1310" s="695" t="s">
        <v>6</v>
      </c>
      <c r="I1310" s="385" t="s">
        <v>1824</v>
      </c>
      <c r="J1310" s="431">
        <v>1</v>
      </c>
      <c r="K1310" s="709" t="s">
        <v>2605</v>
      </c>
    </row>
    <row r="1311" spans="1:11" s="122" customFormat="1" ht="26.4">
      <c r="A1311" s="430" t="s">
        <v>5</v>
      </c>
      <c r="B1311" s="695" t="s">
        <v>2442</v>
      </c>
      <c r="C1311" s="695" t="s">
        <v>1830</v>
      </c>
      <c r="D1311" s="385" t="s">
        <v>2435</v>
      </c>
      <c r="E1311" s="385" t="s">
        <v>147</v>
      </c>
      <c r="F1311" s="695" t="s">
        <v>1870</v>
      </c>
      <c r="G1311" s="385" t="s">
        <v>1863</v>
      </c>
      <c r="H1311" s="695" t="s">
        <v>6</v>
      </c>
      <c r="I1311" s="385" t="s">
        <v>1824</v>
      </c>
      <c r="J1311" s="431">
        <v>1</v>
      </c>
      <c r="K1311" s="709"/>
    </row>
    <row r="1312" spans="1:11" s="122" customFormat="1" ht="26.4">
      <c r="A1312" s="430" t="s">
        <v>5</v>
      </c>
      <c r="B1312" s="695" t="s">
        <v>2442</v>
      </c>
      <c r="C1312" s="695" t="s">
        <v>1830</v>
      </c>
      <c r="D1312" s="385" t="s">
        <v>2430</v>
      </c>
      <c r="E1312" s="385" t="s">
        <v>147</v>
      </c>
      <c r="F1312" s="695" t="s">
        <v>1870</v>
      </c>
      <c r="G1312" s="385" t="s">
        <v>1863</v>
      </c>
      <c r="H1312" s="695" t="s">
        <v>6</v>
      </c>
      <c r="I1312" s="385" t="s">
        <v>1824</v>
      </c>
      <c r="J1312" s="431">
        <v>1</v>
      </c>
      <c r="K1312" s="709" t="s">
        <v>2605</v>
      </c>
    </row>
    <row r="1313" spans="1:11" s="122" customFormat="1" ht="26.4">
      <c r="A1313" s="430" t="s">
        <v>5</v>
      </c>
      <c r="B1313" s="695" t="s">
        <v>2442</v>
      </c>
      <c r="C1313" s="695" t="s">
        <v>1833</v>
      </c>
      <c r="D1313" s="385" t="s">
        <v>2430</v>
      </c>
      <c r="E1313" s="385" t="s">
        <v>147</v>
      </c>
      <c r="F1313" s="695" t="s">
        <v>1870</v>
      </c>
      <c r="G1313" s="385" t="s">
        <v>1863</v>
      </c>
      <c r="H1313" s="695" t="s">
        <v>6</v>
      </c>
      <c r="I1313" s="385" t="s">
        <v>1824</v>
      </c>
      <c r="J1313" s="431">
        <v>1</v>
      </c>
      <c r="K1313" s="709"/>
    </row>
    <row r="1314" spans="1:11" s="122" customFormat="1" ht="26.4">
      <c r="A1314" s="430" t="s">
        <v>5</v>
      </c>
      <c r="B1314" s="695" t="s">
        <v>2429</v>
      </c>
      <c r="C1314" s="695" t="s">
        <v>43</v>
      </c>
      <c r="D1314" s="385" t="s">
        <v>2440</v>
      </c>
      <c r="E1314" s="385" t="s">
        <v>147</v>
      </c>
      <c r="F1314" s="695" t="s">
        <v>1862</v>
      </c>
      <c r="G1314" s="385" t="s">
        <v>1863</v>
      </c>
      <c r="H1314" s="695" t="s">
        <v>6</v>
      </c>
      <c r="I1314" s="385" t="s">
        <v>1824</v>
      </c>
      <c r="J1314" s="431">
        <v>1</v>
      </c>
      <c r="K1314" s="709"/>
    </row>
    <row r="1315" spans="1:11" s="122" customFormat="1" ht="26.4">
      <c r="A1315" s="430" t="s">
        <v>5</v>
      </c>
      <c r="B1315" s="695" t="s">
        <v>2429</v>
      </c>
      <c r="C1315" s="695" t="s">
        <v>43</v>
      </c>
      <c r="D1315" s="385" t="s">
        <v>15</v>
      </c>
      <c r="E1315" s="385" t="s">
        <v>147</v>
      </c>
      <c r="F1315" s="695" t="s">
        <v>1862</v>
      </c>
      <c r="G1315" s="385" t="s">
        <v>1863</v>
      </c>
      <c r="H1315" s="695" t="s">
        <v>6</v>
      </c>
      <c r="I1315" s="385" t="s">
        <v>1824</v>
      </c>
      <c r="J1315" s="431">
        <v>1</v>
      </c>
      <c r="K1315" s="709"/>
    </row>
    <row r="1316" spans="1:11" s="122" customFormat="1" ht="26.4">
      <c r="A1316" s="430" t="s">
        <v>5</v>
      </c>
      <c r="B1316" s="695" t="s">
        <v>2429</v>
      </c>
      <c r="C1316" s="695" t="s">
        <v>43</v>
      </c>
      <c r="D1316" s="385" t="s">
        <v>2436</v>
      </c>
      <c r="E1316" s="385" t="s">
        <v>147</v>
      </c>
      <c r="F1316" s="695" t="s">
        <v>1862</v>
      </c>
      <c r="G1316" s="385" t="s">
        <v>1863</v>
      </c>
      <c r="H1316" s="695" t="s">
        <v>6</v>
      </c>
      <c r="I1316" s="385" t="s">
        <v>1824</v>
      </c>
      <c r="J1316" s="431">
        <v>1</v>
      </c>
      <c r="K1316" s="709"/>
    </row>
    <row r="1317" spans="1:11" s="122" customFormat="1" ht="26.4">
      <c r="A1317" s="430" t="s">
        <v>5</v>
      </c>
      <c r="B1317" s="695" t="s">
        <v>2429</v>
      </c>
      <c r="C1317" s="695" t="s">
        <v>1825</v>
      </c>
      <c r="D1317" s="385" t="s">
        <v>2437</v>
      </c>
      <c r="E1317" s="385" t="s">
        <v>147</v>
      </c>
      <c r="F1317" s="695" t="s">
        <v>1862</v>
      </c>
      <c r="G1317" s="385" t="s">
        <v>1863</v>
      </c>
      <c r="H1317" s="695" t="s">
        <v>6</v>
      </c>
      <c r="I1317" s="385" t="s">
        <v>1824</v>
      </c>
      <c r="J1317" s="431">
        <v>1</v>
      </c>
      <c r="K1317" s="709"/>
    </row>
    <row r="1318" spans="1:11" s="122" customFormat="1" ht="26.4">
      <c r="A1318" s="430" t="s">
        <v>5</v>
      </c>
      <c r="B1318" s="695" t="s">
        <v>2429</v>
      </c>
      <c r="C1318" s="695" t="s">
        <v>1825</v>
      </c>
      <c r="D1318" s="385" t="s">
        <v>2439</v>
      </c>
      <c r="E1318" s="385" t="s">
        <v>147</v>
      </c>
      <c r="F1318" s="695" t="s">
        <v>1862</v>
      </c>
      <c r="G1318" s="385" t="s">
        <v>1863</v>
      </c>
      <c r="H1318" s="695" t="s">
        <v>6</v>
      </c>
      <c r="I1318" s="385" t="s">
        <v>1824</v>
      </c>
      <c r="J1318" s="431">
        <v>1</v>
      </c>
      <c r="K1318" s="709"/>
    </row>
    <row r="1319" spans="1:11" s="122" customFormat="1" ht="26.4">
      <c r="A1319" s="430" t="s">
        <v>5</v>
      </c>
      <c r="B1319" s="695" t="s">
        <v>2429</v>
      </c>
      <c r="C1319" s="695" t="s">
        <v>1825</v>
      </c>
      <c r="D1319" s="385" t="s">
        <v>15</v>
      </c>
      <c r="E1319" s="385" t="s">
        <v>147</v>
      </c>
      <c r="F1319" s="695" t="s">
        <v>1862</v>
      </c>
      <c r="G1319" s="385" t="s">
        <v>1863</v>
      </c>
      <c r="H1319" s="695" t="s">
        <v>6</v>
      </c>
      <c r="I1319" s="385" t="s">
        <v>1824</v>
      </c>
      <c r="J1319" s="431">
        <v>1</v>
      </c>
      <c r="K1319" s="709"/>
    </row>
    <row r="1320" spans="1:11" s="122" customFormat="1" ht="26.4">
      <c r="A1320" s="430" t="s">
        <v>5</v>
      </c>
      <c r="B1320" s="695" t="s">
        <v>2429</v>
      </c>
      <c r="C1320" s="695" t="s">
        <v>1828</v>
      </c>
      <c r="D1320" s="385" t="s">
        <v>15</v>
      </c>
      <c r="E1320" s="385" t="s">
        <v>147</v>
      </c>
      <c r="F1320" s="695" t="s">
        <v>1862</v>
      </c>
      <c r="G1320" s="385" t="s">
        <v>1863</v>
      </c>
      <c r="H1320" s="695" t="s">
        <v>6</v>
      </c>
      <c r="I1320" s="385" t="s">
        <v>1824</v>
      </c>
      <c r="J1320" s="431">
        <v>1</v>
      </c>
      <c r="K1320" s="709"/>
    </row>
    <row r="1321" spans="1:11" s="122" customFormat="1" ht="26.4">
      <c r="A1321" s="430" t="s">
        <v>5</v>
      </c>
      <c r="B1321" s="695" t="s">
        <v>2429</v>
      </c>
      <c r="C1321" s="695" t="s">
        <v>1828</v>
      </c>
      <c r="D1321" s="385" t="s">
        <v>2433</v>
      </c>
      <c r="E1321" s="385" t="s">
        <v>147</v>
      </c>
      <c r="F1321" s="695" t="s">
        <v>1862</v>
      </c>
      <c r="G1321" s="385" t="s">
        <v>1863</v>
      </c>
      <c r="H1321" s="695" t="s">
        <v>6</v>
      </c>
      <c r="I1321" s="385" t="s">
        <v>1824</v>
      </c>
      <c r="J1321" s="431">
        <v>1</v>
      </c>
      <c r="K1321" s="709"/>
    </row>
    <row r="1322" spans="1:11" s="122" customFormat="1" ht="26.4">
      <c r="A1322" s="430" t="s">
        <v>5</v>
      </c>
      <c r="B1322" s="695" t="s">
        <v>2429</v>
      </c>
      <c r="C1322" s="695" t="s">
        <v>1828</v>
      </c>
      <c r="D1322" s="385" t="s">
        <v>2434</v>
      </c>
      <c r="E1322" s="385" t="s">
        <v>147</v>
      </c>
      <c r="F1322" s="695" t="s">
        <v>1862</v>
      </c>
      <c r="G1322" s="385" t="s">
        <v>1863</v>
      </c>
      <c r="H1322" s="695" t="s">
        <v>6</v>
      </c>
      <c r="I1322" s="385" t="s">
        <v>1824</v>
      </c>
      <c r="J1322" s="431">
        <v>1</v>
      </c>
      <c r="K1322" s="709"/>
    </row>
    <row r="1323" spans="1:11" s="122" customFormat="1" ht="26.4">
      <c r="A1323" s="430" t="s">
        <v>5</v>
      </c>
      <c r="B1323" s="695" t="s">
        <v>2429</v>
      </c>
      <c r="C1323" s="695" t="s">
        <v>1828</v>
      </c>
      <c r="D1323" s="385" t="s">
        <v>2430</v>
      </c>
      <c r="E1323" s="385" t="s">
        <v>147</v>
      </c>
      <c r="F1323" s="695" t="s">
        <v>1862</v>
      </c>
      <c r="G1323" s="385" t="s">
        <v>1863</v>
      </c>
      <c r="H1323" s="695" t="s">
        <v>6</v>
      </c>
      <c r="I1323" s="385" t="s">
        <v>1824</v>
      </c>
      <c r="J1323" s="431">
        <v>1</v>
      </c>
      <c r="K1323" s="709"/>
    </row>
    <row r="1324" spans="1:11" s="122" customFormat="1" ht="26.4">
      <c r="A1324" s="430" t="s">
        <v>5</v>
      </c>
      <c r="B1324" s="695" t="s">
        <v>2429</v>
      </c>
      <c r="C1324" s="695" t="s">
        <v>1829</v>
      </c>
      <c r="D1324" s="385" t="s">
        <v>2439</v>
      </c>
      <c r="E1324" s="385" t="s">
        <v>147</v>
      </c>
      <c r="F1324" s="695" t="s">
        <v>1862</v>
      </c>
      <c r="G1324" s="385" t="s">
        <v>1863</v>
      </c>
      <c r="H1324" s="695" t="s">
        <v>6</v>
      </c>
      <c r="I1324" s="385" t="s">
        <v>1824</v>
      </c>
      <c r="J1324" s="431">
        <v>1</v>
      </c>
      <c r="K1324" s="709"/>
    </row>
    <row r="1325" spans="1:11" s="122" customFormat="1" ht="26.4">
      <c r="A1325" s="430" t="s">
        <v>5</v>
      </c>
      <c r="B1325" s="695" t="s">
        <v>2429</v>
      </c>
      <c r="C1325" s="695" t="s">
        <v>1829</v>
      </c>
      <c r="D1325" s="385" t="s">
        <v>15</v>
      </c>
      <c r="E1325" s="385" t="s">
        <v>147</v>
      </c>
      <c r="F1325" s="695" t="s">
        <v>1862</v>
      </c>
      <c r="G1325" s="385" t="s">
        <v>1863</v>
      </c>
      <c r="H1325" s="695" t="s">
        <v>6</v>
      </c>
      <c r="I1325" s="385" t="s">
        <v>1824</v>
      </c>
      <c r="J1325" s="431">
        <v>1</v>
      </c>
      <c r="K1325" s="709"/>
    </row>
    <row r="1326" spans="1:11" s="122" customFormat="1" ht="26.4">
      <c r="A1326" s="430" t="s">
        <v>5</v>
      </c>
      <c r="B1326" s="695" t="s">
        <v>2429</v>
      </c>
      <c r="C1326" s="695" t="s">
        <v>1830</v>
      </c>
      <c r="D1326" s="385" t="s">
        <v>2440</v>
      </c>
      <c r="E1326" s="385" t="s">
        <v>147</v>
      </c>
      <c r="F1326" s="695" t="s">
        <v>1862</v>
      </c>
      <c r="G1326" s="385" t="s">
        <v>1863</v>
      </c>
      <c r="H1326" s="695" t="s">
        <v>6</v>
      </c>
      <c r="I1326" s="385" t="s">
        <v>1824</v>
      </c>
      <c r="J1326" s="431">
        <v>1</v>
      </c>
      <c r="K1326" s="709"/>
    </row>
    <row r="1327" spans="1:11" s="122" customFormat="1" ht="26.4">
      <c r="A1327" s="430" t="s">
        <v>5</v>
      </c>
      <c r="B1327" s="695" t="s">
        <v>2429</v>
      </c>
      <c r="C1327" s="695" t="s">
        <v>1830</v>
      </c>
      <c r="D1327" s="385" t="s">
        <v>15</v>
      </c>
      <c r="E1327" s="385" t="s">
        <v>147</v>
      </c>
      <c r="F1327" s="695" t="s">
        <v>1862</v>
      </c>
      <c r="G1327" s="385" t="s">
        <v>1863</v>
      </c>
      <c r="H1327" s="695" t="s">
        <v>6</v>
      </c>
      <c r="I1327" s="385" t="s">
        <v>1824</v>
      </c>
      <c r="J1327" s="431">
        <v>1</v>
      </c>
      <c r="K1327" s="709"/>
    </row>
    <row r="1328" spans="1:11" s="122" customFormat="1" ht="26.4">
      <c r="A1328" s="430" t="s">
        <v>5</v>
      </c>
      <c r="B1328" s="695" t="s">
        <v>2429</v>
      </c>
      <c r="C1328" s="695" t="s">
        <v>1830</v>
      </c>
      <c r="D1328" s="385" t="s">
        <v>2433</v>
      </c>
      <c r="E1328" s="385" t="s">
        <v>147</v>
      </c>
      <c r="F1328" s="695" t="s">
        <v>1862</v>
      </c>
      <c r="G1328" s="385" t="s">
        <v>1863</v>
      </c>
      <c r="H1328" s="695" t="s">
        <v>6</v>
      </c>
      <c r="I1328" s="385" t="s">
        <v>1824</v>
      </c>
      <c r="J1328" s="431">
        <v>1</v>
      </c>
      <c r="K1328" s="709"/>
    </row>
    <row r="1329" spans="1:11" s="122" customFormat="1" ht="26.4">
      <c r="A1329" s="430" t="s">
        <v>5</v>
      </c>
      <c r="B1329" s="695" t="s">
        <v>2429</v>
      </c>
      <c r="C1329" s="695" t="s">
        <v>1830</v>
      </c>
      <c r="D1329" s="385" t="s">
        <v>2435</v>
      </c>
      <c r="E1329" s="385" t="s">
        <v>147</v>
      </c>
      <c r="F1329" s="695" t="s">
        <v>1862</v>
      </c>
      <c r="G1329" s="385" t="s">
        <v>1863</v>
      </c>
      <c r="H1329" s="695" t="s">
        <v>6</v>
      </c>
      <c r="I1329" s="385" t="s">
        <v>1824</v>
      </c>
      <c r="J1329" s="431">
        <v>1</v>
      </c>
      <c r="K1329" s="709" t="s">
        <v>2605</v>
      </c>
    </row>
    <row r="1330" spans="1:11" s="122" customFormat="1" ht="26.4">
      <c r="A1330" s="430" t="s">
        <v>5</v>
      </c>
      <c r="B1330" s="695" t="s">
        <v>2429</v>
      </c>
      <c r="C1330" s="695" t="s">
        <v>1830</v>
      </c>
      <c r="D1330" s="385" t="s">
        <v>2434</v>
      </c>
      <c r="E1330" s="385" t="s">
        <v>147</v>
      </c>
      <c r="F1330" s="695" t="s">
        <v>1862</v>
      </c>
      <c r="G1330" s="385" t="s">
        <v>1863</v>
      </c>
      <c r="H1330" s="695" t="s">
        <v>6</v>
      </c>
      <c r="I1330" s="385" t="s">
        <v>1824</v>
      </c>
      <c r="J1330" s="431">
        <v>1</v>
      </c>
      <c r="K1330" s="709"/>
    </row>
    <row r="1331" spans="1:11" s="122" customFormat="1" ht="26.4">
      <c r="A1331" s="430" t="s">
        <v>5</v>
      </c>
      <c r="B1331" s="695" t="s">
        <v>2429</v>
      </c>
      <c r="C1331" s="695" t="s">
        <v>1831</v>
      </c>
      <c r="D1331" s="385" t="s">
        <v>2435</v>
      </c>
      <c r="E1331" s="385" t="s">
        <v>147</v>
      </c>
      <c r="F1331" s="695" t="s">
        <v>1862</v>
      </c>
      <c r="G1331" s="385" t="s">
        <v>1863</v>
      </c>
      <c r="H1331" s="695" t="s">
        <v>6</v>
      </c>
      <c r="I1331" s="385" t="s">
        <v>1824</v>
      </c>
      <c r="J1331" s="431">
        <v>1</v>
      </c>
      <c r="K1331" s="709"/>
    </row>
    <row r="1332" spans="1:11" s="122" customFormat="1" ht="26.4">
      <c r="A1332" s="430" t="s">
        <v>5</v>
      </c>
      <c r="B1332" s="695" t="s">
        <v>2429</v>
      </c>
      <c r="C1332" s="695" t="s">
        <v>1832</v>
      </c>
      <c r="D1332" s="385" t="s">
        <v>2437</v>
      </c>
      <c r="E1332" s="385" t="s">
        <v>147</v>
      </c>
      <c r="F1332" s="695" t="s">
        <v>1862</v>
      </c>
      <c r="G1332" s="385" t="s">
        <v>1863</v>
      </c>
      <c r="H1332" s="695" t="s">
        <v>6</v>
      </c>
      <c r="I1332" s="385" t="s">
        <v>1824</v>
      </c>
      <c r="J1332" s="431">
        <v>1</v>
      </c>
      <c r="K1332" s="709"/>
    </row>
    <row r="1333" spans="1:11" s="122" customFormat="1" ht="26.4">
      <c r="A1333" s="430" t="s">
        <v>5</v>
      </c>
      <c r="B1333" s="695" t="s">
        <v>2429</v>
      </c>
      <c r="C1333" s="695" t="s">
        <v>1832</v>
      </c>
      <c r="D1333" s="385" t="s">
        <v>2439</v>
      </c>
      <c r="E1333" s="385" t="s">
        <v>147</v>
      </c>
      <c r="F1333" s="695" t="s">
        <v>1862</v>
      </c>
      <c r="G1333" s="385" t="s">
        <v>1863</v>
      </c>
      <c r="H1333" s="695" t="s">
        <v>6</v>
      </c>
      <c r="I1333" s="385" t="s">
        <v>1824</v>
      </c>
      <c r="J1333" s="431">
        <v>1</v>
      </c>
      <c r="K1333" s="709"/>
    </row>
    <row r="1334" spans="1:11" s="122" customFormat="1" ht="26.4">
      <c r="A1334" s="430" t="s">
        <v>5</v>
      </c>
      <c r="B1334" s="695" t="s">
        <v>2429</v>
      </c>
      <c r="C1334" s="695" t="s">
        <v>1832</v>
      </c>
      <c r="D1334" s="385" t="s">
        <v>15</v>
      </c>
      <c r="E1334" s="385" t="s">
        <v>147</v>
      </c>
      <c r="F1334" s="695" t="s">
        <v>1862</v>
      </c>
      <c r="G1334" s="385" t="s">
        <v>1863</v>
      </c>
      <c r="H1334" s="695" t="s">
        <v>6</v>
      </c>
      <c r="I1334" s="385" t="s">
        <v>1824</v>
      </c>
      <c r="J1334" s="431">
        <v>1</v>
      </c>
      <c r="K1334" s="709"/>
    </row>
    <row r="1335" spans="1:11" s="122" customFormat="1" ht="26.4">
      <c r="A1335" s="430" t="s">
        <v>5</v>
      </c>
      <c r="B1335" s="695" t="s">
        <v>2429</v>
      </c>
      <c r="C1335" s="695" t="s">
        <v>1833</v>
      </c>
      <c r="D1335" s="385" t="s">
        <v>2440</v>
      </c>
      <c r="E1335" s="385" t="s">
        <v>147</v>
      </c>
      <c r="F1335" s="695" t="s">
        <v>1862</v>
      </c>
      <c r="G1335" s="385" t="s">
        <v>1863</v>
      </c>
      <c r="H1335" s="695" t="s">
        <v>6</v>
      </c>
      <c r="I1335" s="385" t="s">
        <v>1824</v>
      </c>
      <c r="J1335" s="431">
        <v>1</v>
      </c>
      <c r="K1335" s="709"/>
    </row>
    <row r="1336" spans="1:11" s="122" customFormat="1" ht="26.4">
      <c r="A1336" s="430" t="s">
        <v>5</v>
      </c>
      <c r="B1336" s="695" t="s">
        <v>2429</v>
      </c>
      <c r="C1336" s="695" t="s">
        <v>1833</v>
      </c>
      <c r="D1336" s="385" t="s">
        <v>15</v>
      </c>
      <c r="E1336" s="385" t="s">
        <v>147</v>
      </c>
      <c r="F1336" s="695" t="s">
        <v>1862</v>
      </c>
      <c r="G1336" s="385" t="s">
        <v>1863</v>
      </c>
      <c r="H1336" s="695" t="s">
        <v>6</v>
      </c>
      <c r="I1336" s="385" t="s">
        <v>1824</v>
      </c>
      <c r="J1336" s="431">
        <v>1</v>
      </c>
      <c r="K1336" s="709"/>
    </row>
    <row r="1337" spans="1:11" s="122" customFormat="1" ht="26.4">
      <c r="A1337" s="430" t="s">
        <v>5</v>
      </c>
      <c r="B1337" s="695" t="s">
        <v>2429</v>
      </c>
      <c r="C1337" s="695" t="s">
        <v>1833</v>
      </c>
      <c r="D1337" s="385" t="s">
        <v>2433</v>
      </c>
      <c r="E1337" s="385" t="s">
        <v>147</v>
      </c>
      <c r="F1337" s="695" t="s">
        <v>1862</v>
      </c>
      <c r="G1337" s="385" t="s">
        <v>1863</v>
      </c>
      <c r="H1337" s="695" t="s">
        <v>6</v>
      </c>
      <c r="I1337" s="385" t="s">
        <v>1824</v>
      </c>
      <c r="J1337" s="431">
        <v>1</v>
      </c>
      <c r="K1337" s="709"/>
    </row>
    <row r="1338" spans="1:11" s="122" customFormat="1" ht="26.4">
      <c r="A1338" s="430" t="s">
        <v>5</v>
      </c>
      <c r="B1338" s="695" t="s">
        <v>2429</v>
      </c>
      <c r="C1338" s="695" t="s">
        <v>1833</v>
      </c>
      <c r="D1338" s="385" t="s">
        <v>2434</v>
      </c>
      <c r="E1338" s="385" t="s">
        <v>147</v>
      </c>
      <c r="F1338" s="695" t="s">
        <v>1862</v>
      </c>
      <c r="G1338" s="385" t="s">
        <v>1863</v>
      </c>
      <c r="H1338" s="695" t="s">
        <v>6</v>
      </c>
      <c r="I1338" s="385" t="s">
        <v>1824</v>
      </c>
      <c r="J1338" s="431">
        <v>1</v>
      </c>
      <c r="K1338" s="709"/>
    </row>
    <row r="1339" spans="1:11" s="122" customFormat="1" ht="26.4">
      <c r="A1339" s="430" t="s">
        <v>5</v>
      </c>
      <c r="B1339" s="695" t="s">
        <v>2431</v>
      </c>
      <c r="C1339" s="695" t="s">
        <v>1829</v>
      </c>
      <c r="D1339" s="385" t="s">
        <v>2440</v>
      </c>
      <c r="E1339" s="385" t="s">
        <v>147</v>
      </c>
      <c r="F1339" s="695" t="s">
        <v>1862</v>
      </c>
      <c r="G1339" s="385" t="s">
        <v>1863</v>
      </c>
      <c r="H1339" s="695" t="s">
        <v>6</v>
      </c>
      <c r="I1339" s="385" t="s">
        <v>1824</v>
      </c>
      <c r="J1339" s="431">
        <v>1</v>
      </c>
      <c r="K1339" s="709" t="s">
        <v>2607</v>
      </c>
    </row>
    <row r="1340" spans="1:11" s="122" customFormat="1" ht="26.4">
      <c r="A1340" s="430" t="s">
        <v>5</v>
      </c>
      <c r="B1340" s="695" t="s">
        <v>2431</v>
      </c>
      <c r="C1340" s="695" t="s">
        <v>1830</v>
      </c>
      <c r="D1340" s="385" t="s">
        <v>2440</v>
      </c>
      <c r="E1340" s="385" t="s">
        <v>147</v>
      </c>
      <c r="F1340" s="695" t="s">
        <v>1862</v>
      </c>
      <c r="G1340" s="385" t="s">
        <v>1863</v>
      </c>
      <c r="H1340" s="695" t="s">
        <v>6</v>
      </c>
      <c r="I1340" s="385" t="s">
        <v>1824</v>
      </c>
      <c r="J1340" s="431">
        <v>1</v>
      </c>
      <c r="K1340" s="709" t="s">
        <v>2607</v>
      </c>
    </row>
    <row r="1341" spans="1:11" s="122" customFormat="1" ht="26.4">
      <c r="A1341" s="430" t="s">
        <v>5</v>
      </c>
      <c r="B1341" s="695" t="s">
        <v>2431</v>
      </c>
      <c r="C1341" s="695" t="s">
        <v>1830</v>
      </c>
      <c r="D1341" s="385" t="s">
        <v>15</v>
      </c>
      <c r="E1341" s="385" t="s">
        <v>147</v>
      </c>
      <c r="F1341" s="695" t="s">
        <v>1862</v>
      </c>
      <c r="G1341" s="385" t="s">
        <v>1863</v>
      </c>
      <c r="H1341" s="695" t="s">
        <v>6</v>
      </c>
      <c r="I1341" s="385" t="s">
        <v>1824</v>
      </c>
      <c r="J1341" s="431">
        <v>1</v>
      </c>
      <c r="K1341" s="709" t="s">
        <v>2607</v>
      </c>
    </row>
    <row r="1342" spans="1:11" s="122" customFormat="1" ht="26.4">
      <c r="A1342" s="430" t="s">
        <v>5</v>
      </c>
      <c r="B1342" s="695" t="s">
        <v>2431</v>
      </c>
      <c r="C1342" s="695" t="s">
        <v>1830</v>
      </c>
      <c r="D1342" s="385" t="s">
        <v>2435</v>
      </c>
      <c r="E1342" s="385" t="s">
        <v>147</v>
      </c>
      <c r="F1342" s="695" t="s">
        <v>1862</v>
      </c>
      <c r="G1342" s="385" t="s">
        <v>1863</v>
      </c>
      <c r="H1342" s="695" t="s">
        <v>6</v>
      </c>
      <c r="I1342" s="385" t="s">
        <v>1824</v>
      </c>
      <c r="J1342" s="431">
        <v>1</v>
      </c>
      <c r="K1342" s="709" t="s">
        <v>2607</v>
      </c>
    </row>
    <row r="1343" spans="1:11" s="122" customFormat="1" ht="26.4">
      <c r="A1343" s="430" t="s">
        <v>5</v>
      </c>
      <c r="B1343" s="695" t="s">
        <v>2431</v>
      </c>
      <c r="C1343" s="695" t="s">
        <v>1832</v>
      </c>
      <c r="D1343" s="385" t="s">
        <v>2438</v>
      </c>
      <c r="E1343" s="385" t="s">
        <v>147</v>
      </c>
      <c r="F1343" s="695" t="s">
        <v>1862</v>
      </c>
      <c r="G1343" s="385" t="s">
        <v>1863</v>
      </c>
      <c r="H1343" s="695" t="s">
        <v>6</v>
      </c>
      <c r="I1343" s="385" t="s">
        <v>1824</v>
      </c>
      <c r="J1343" s="431">
        <v>1</v>
      </c>
      <c r="K1343" s="709" t="s">
        <v>2607</v>
      </c>
    </row>
    <row r="1344" spans="1:11" s="122" customFormat="1" ht="26.4">
      <c r="A1344" s="430" t="s">
        <v>5</v>
      </c>
      <c r="B1344" s="695" t="s">
        <v>2431</v>
      </c>
      <c r="C1344" s="695" t="s">
        <v>1833</v>
      </c>
      <c r="D1344" s="385" t="s">
        <v>2602</v>
      </c>
      <c r="E1344" s="385" t="s">
        <v>147</v>
      </c>
      <c r="F1344" s="695" t="s">
        <v>1862</v>
      </c>
      <c r="G1344" s="385" t="s">
        <v>1863</v>
      </c>
      <c r="H1344" s="695" t="s">
        <v>6</v>
      </c>
      <c r="I1344" s="385" t="s">
        <v>1824</v>
      </c>
      <c r="J1344" s="431">
        <v>1</v>
      </c>
      <c r="K1344" s="709" t="s">
        <v>2607</v>
      </c>
    </row>
    <row r="1345" spans="1:11" s="122" customFormat="1" ht="26.4">
      <c r="A1345" s="430" t="s">
        <v>5</v>
      </c>
      <c r="B1345" s="695" t="s">
        <v>2432</v>
      </c>
      <c r="C1345" s="695" t="s">
        <v>1830</v>
      </c>
      <c r="D1345" s="385" t="s">
        <v>2602</v>
      </c>
      <c r="E1345" s="385" t="s">
        <v>147</v>
      </c>
      <c r="F1345" s="695" t="s">
        <v>1862</v>
      </c>
      <c r="G1345" s="385" t="s">
        <v>1863</v>
      </c>
      <c r="H1345" s="695" t="s">
        <v>6</v>
      </c>
      <c r="I1345" s="385" t="s">
        <v>1824</v>
      </c>
      <c r="J1345" s="431">
        <v>1</v>
      </c>
      <c r="K1345" s="709" t="s">
        <v>2609</v>
      </c>
    </row>
    <row r="1346" spans="1:11" s="122" customFormat="1">
      <c r="A1346" s="430" t="s">
        <v>5</v>
      </c>
      <c r="B1346" s="695" t="s">
        <v>2441</v>
      </c>
      <c r="C1346" s="695" t="s">
        <v>43</v>
      </c>
      <c r="D1346" s="385" t="s">
        <v>1834</v>
      </c>
      <c r="E1346" s="385" t="s">
        <v>147</v>
      </c>
      <c r="F1346" s="695" t="s">
        <v>1862</v>
      </c>
      <c r="G1346" s="385" t="s">
        <v>1863</v>
      </c>
      <c r="H1346" s="695" t="s">
        <v>6</v>
      </c>
      <c r="I1346" s="385" t="s">
        <v>1824</v>
      </c>
      <c r="J1346" s="431">
        <v>1</v>
      </c>
      <c r="K1346" s="709"/>
    </row>
    <row r="1347" spans="1:11" s="122" customFormat="1">
      <c r="A1347" s="430" t="s">
        <v>5</v>
      </c>
      <c r="B1347" s="695" t="s">
        <v>2441</v>
      </c>
      <c r="C1347" s="695" t="s">
        <v>43</v>
      </c>
      <c r="D1347" s="385" t="s">
        <v>15</v>
      </c>
      <c r="E1347" s="385" t="s">
        <v>147</v>
      </c>
      <c r="F1347" s="695" t="s">
        <v>1862</v>
      </c>
      <c r="G1347" s="385" t="s">
        <v>1863</v>
      </c>
      <c r="H1347" s="695" t="s">
        <v>6</v>
      </c>
      <c r="I1347" s="385" t="s">
        <v>1824</v>
      </c>
      <c r="J1347" s="431">
        <v>1</v>
      </c>
      <c r="K1347" s="709"/>
    </row>
    <row r="1348" spans="1:11" s="122" customFormat="1">
      <c r="A1348" s="430" t="s">
        <v>5</v>
      </c>
      <c r="B1348" s="695" t="s">
        <v>2441</v>
      </c>
      <c r="C1348" s="695" t="s">
        <v>1825</v>
      </c>
      <c r="D1348" s="385" t="s">
        <v>2604</v>
      </c>
      <c r="E1348" s="385" t="s">
        <v>147</v>
      </c>
      <c r="F1348" s="695" t="s">
        <v>1862</v>
      </c>
      <c r="G1348" s="385" t="s">
        <v>1863</v>
      </c>
      <c r="H1348" s="695" t="s">
        <v>6</v>
      </c>
      <c r="I1348" s="385" t="s">
        <v>1824</v>
      </c>
      <c r="J1348" s="431">
        <v>1</v>
      </c>
      <c r="K1348" s="709"/>
    </row>
    <row r="1349" spans="1:11" s="122" customFormat="1">
      <c r="A1349" s="430" t="s">
        <v>5</v>
      </c>
      <c r="B1349" s="695" t="s">
        <v>2441</v>
      </c>
      <c r="C1349" s="695" t="s">
        <v>1825</v>
      </c>
      <c r="D1349" s="385" t="s">
        <v>15</v>
      </c>
      <c r="E1349" s="385" t="s">
        <v>147</v>
      </c>
      <c r="F1349" s="695" t="s">
        <v>1862</v>
      </c>
      <c r="G1349" s="385" t="s">
        <v>1863</v>
      </c>
      <c r="H1349" s="695" t="s">
        <v>6</v>
      </c>
      <c r="I1349" s="385" t="s">
        <v>1824</v>
      </c>
      <c r="J1349" s="431">
        <v>1</v>
      </c>
      <c r="K1349" s="709"/>
    </row>
    <row r="1350" spans="1:11" s="122" customFormat="1">
      <c r="A1350" s="430" t="s">
        <v>5</v>
      </c>
      <c r="B1350" s="695" t="s">
        <v>2441</v>
      </c>
      <c r="C1350" s="695" t="s">
        <v>1828</v>
      </c>
      <c r="D1350" s="385" t="s">
        <v>1834</v>
      </c>
      <c r="E1350" s="385" t="s">
        <v>147</v>
      </c>
      <c r="F1350" s="695" t="s">
        <v>1862</v>
      </c>
      <c r="G1350" s="385" t="s">
        <v>1863</v>
      </c>
      <c r="H1350" s="695" t="s">
        <v>6</v>
      </c>
      <c r="I1350" s="385" t="s">
        <v>1824</v>
      </c>
      <c r="J1350" s="431">
        <v>1</v>
      </c>
      <c r="K1350" s="709"/>
    </row>
    <row r="1351" spans="1:11" s="122" customFormat="1">
      <c r="A1351" s="430" t="s">
        <v>5</v>
      </c>
      <c r="B1351" s="695" t="s">
        <v>2441</v>
      </c>
      <c r="C1351" s="695" t="s">
        <v>1828</v>
      </c>
      <c r="D1351" s="385" t="s">
        <v>15</v>
      </c>
      <c r="E1351" s="385" t="s">
        <v>147</v>
      </c>
      <c r="F1351" s="695" t="s">
        <v>1862</v>
      </c>
      <c r="G1351" s="385" t="s">
        <v>1863</v>
      </c>
      <c r="H1351" s="695" t="s">
        <v>6</v>
      </c>
      <c r="I1351" s="385" t="s">
        <v>1824</v>
      </c>
      <c r="J1351" s="431">
        <v>1</v>
      </c>
      <c r="K1351" s="709"/>
    </row>
    <row r="1352" spans="1:11" s="122" customFormat="1">
      <c r="A1352" s="430" t="s">
        <v>5</v>
      </c>
      <c r="B1352" s="695" t="s">
        <v>2441</v>
      </c>
      <c r="C1352" s="695" t="s">
        <v>1828</v>
      </c>
      <c r="D1352" s="385" t="s">
        <v>2433</v>
      </c>
      <c r="E1352" s="385" t="s">
        <v>147</v>
      </c>
      <c r="F1352" s="695" t="s">
        <v>1862</v>
      </c>
      <c r="G1352" s="385" t="s">
        <v>1863</v>
      </c>
      <c r="H1352" s="695" t="s">
        <v>6</v>
      </c>
      <c r="I1352" s="385" t="s">
        <v>1824</v>
      </c>
      <c r="J1352" s="431">
        <v>1</v>
      </c>
      <c r="K1352" s="709"/>
    </row>
    <row r="1353" spans="1:11" s="122" customFormat="1">
      <c r="A1353" s="430" t="s">
        <v>5</v>
      </c>
      <c r="B1353" s="695" t="s">
        <v>2441</v>
      </c>
      <c r="C1353" s="695" t="s">
        <v>1828</v>
      </c>
      <c r="D1353" s="385" t="s">
        <v>2434</v>
      </c>
      <c r="E1353" s="385" t="s">
        <v>147</v>
      </c>
      <c r="F1353" s="695" t="s">
        <v>1862</v>
      </c>
      <c r="G1353" s="385" t="s">
        <v>1863</v>
      </c>
      <c r="H1353" s="695" t="s">
        <v>6</v>
      </c>
      <c r="I1353" s="385" t="s">
        <v>1824</v>
      </c>
      <c r="J1353" s="431">
        <v>1</v>
      </c>
      <c r="K1353" s="709"/>
    </row>
    <row r="1354" spans="1:11" s="122" customFormat="1">
      <c r="A1354" s="430" t="s">
        <v>5</v>
      </c>
      <c r="B1354" s="695" t="s">
        <v>2441</v>
      </c>
      <c r="C1354" s="695" t="s">
        <v>1829</v>
      </c>
      <c r="D1354" s="385" t="s">
        <v>1834</v>
      </c>
      <c r="E1354" s="385" t="s">
        <v>147</v>
      </c>
      <c r="F1354" s="695" t="s">
        <v>1862</v>
      </c>
      <c r="G1354" s="385" t="s">
        <v>1863</v>
      </c>
      <c r="H1354" s="695" t="s">
        <v>6</v>
      </c>
      <c r="I1354" s="385" t="s">
        <v>1824</v>
      </c>
      <c r="J1354" s="431">
        <v>1</v>
      </c>
      <c r="K1354" s="709"/>
    </row>
    <row r="1355" spans="1:11" s="122" customFormat="1">
      <c r="A1355" s="430" t="s">
        <v>5</v>
      </c>
      <c r="B1355" s="695" t="s">
        <v>2441</v>
      </c>
      <c r="C1355" s="695" t="s">
        <v>1829</v>
      </c>
      <c r="D1355" s="385" t="s">
        <v>2602</v>
      </c>
      <c r="E1355" s="385" t="s">
        <v>147</v>
      </c>
      <c r="F1355" s="695" t="s">
        <v>1862</v>
      </c>
      <c r="G1355" s="385" t="s">
        <v>1863</v>
      </c>
      <c r="H1355" s="695" t="s">
        <v>6</v>
      </c>
      <c r="I1355" s="385" t="s">
        <v>1824</v>
      </c>
      <c r="J1355" s="431">
        <v>1</v>
      </c>
      <c r="K1355" s="709"/>
    </row>
    <row r="1356" spans="1:11" s="122" customFormat="1">
      <c r="A1356" s="430" t="s">
        <v>5</v>
      </c>
      <c r="B1356" s="695" t="s">
        <v>2441</v>
      </c>
      <c r="C1356" s="695" t="s">
        <v>1830</v>
      </c>
      <c r="D1356" s="385" t="s">
        <v>2604</v>
      </c>
      <c r="E1356" s="385" t="s">
        <v>147</v>
      </c>
      <c r="F1356" s="695" t="s">
        <v>1862</v>
      </c>
      <c r="G1356" s="385" t="s">
        <v>1863</v>
      </c>
      <c r="H1356" s="695" t="s">
        <v>6</v>
      </c>
      <c r="I1356" s="385" t="s">
        <v>1824</v>
      </c>
      <c r="J1356" s="431">
        <v>1</v>
      </c>
      <c r="K1356" s="709"/>
    </row>
    <row r="1357" spans="1:11" s="122" customFormat="1">
      <c r="A1357" s="430" t="s">
        <v>5</v>
      </c>
      <c r="B1357" s="695" t="s">
        <v>2441</v>
      </c>
      <c r="C1357" s="695" t="s">
        <v>1830</v>
      </c>
      <c r="D1357" s="385" t="s">
        <v>2602</v>
      </c>
      <c r="E1357" s="385" t="s">
        <v>147</v>
      </c>
      <c r="F1357" s="695" t="s">
        <v>1862</v>
      </c>
      <c r="G1357" s="385" t="s">
        <v>1863</v>
      </c>
      <c r="H1357" s="695" t="s">
        <v>6</v>
      </c>
      <c r="I1357" s="385" t="s">
        <v>1824</v>
      </c>
      <c r="J1357" s="431">
        <v>1</v>
      </c>
      <c r="K1357" s="709" t="s">
        <v>2605</v>
      </c>
    </row>
    <row r="1358" spans="1:11" s="122" customFormat="1">
      <c r="A1358" s="430" t="s">
        <v>5</v>
      </c>
      <c r="B1358" s="695" t="s">
        <v>2441</v>
      </c>
      <c r="C1358" s="695" t="s">
        <v>1830</v>
      </c>
      <c r="D1358" s="385" t="s">
        <v>2602</v>
      </c>
      <c r="E1358" s="385" t="s">
        <v>147</v>
      </c>
      <c r="F1358" s="695" t="s">
        <v>1862</v>
      </c>
      <c r="G1358" s="385" t="s">
        <v>1863</v>
      </c>
      <c r="H1358" s="695" t="s">
        <v>6</v>
      </c>
      <c r="I1358" s="385" t="s">
        <v>1824</v>
      </c>
      <c r="J1358" s="431">
        <v>1</v>
      </c>
      <c r="K1358" s="709"/>
    </row>
    <row r="1359" spans="1:11" s="122" customFormat="1">
      <c r="A1359" s="430" t="s">
        <v>5</v>
      </c>
      <c r="B1359" s="695" t="s">
        <v>2441</v>
      </c>
      <c r="C1359" s="695" t="s">
        <v>1830</v>
      </c>
      <c r="D1359" s="385" t="s">
        <v>2436</v>
      </c>
      <c r="E1359" s="385" t="s">
        <v>147</v>
      </c>
      <c r="F1359" s="695" t="s">
        <v>1862</v>
      </c>
      <c r="G1359" s="385" t="s">
        <v>1863</v>
      </c>
      <c r="H1359" s="695" t="s">
        <v>6</v>
      </c>
      <c r="I1359" s="385" t="s">
        <v>1824</v>
      </c>
      <c r="J1359" s="431">
        <v>1</v>
      </c>
      <c r="K1359" s="709" t="s">
        <v>2605</v>
      </c>
    </row>
    <row r="1360" spans="1:11" s="122" customFormat="1">
      <c r="A1360" s="430" t="s">
        <v>5</v>
      </c>
      <c r="B1360" s="695" t="s">
        <v>2441</v>
      </c>
      <c r="C1360" s="695" t="s">
        <v>1832</v>
      </c>
      <c r="D1360" s="385" t="s">
        <v>1835</v>
      </c>
      <c r="E1360" s="385" t="s">
        <v>147</v>
      </c>
      <c r="F1360" s="695" t="s">
        <v>1862</v>
      </c>
      <c r="G1360" s="385" t="s">
        <v>1863</v>
      </c>
      <c r="H1360" s="695" t="s">
        <v>6</v>
      </c>
      <c r="I1360" s="385" t="s">
        <v>1824</v>
      </c>
      <c r="J1360" s="431">
        <v>1</v>
      </c>
      <c r="K1360" s="709"/>
    </row>
    <row r="1361" spans="1:11" s="122" customFormat="1">
      <c r="A1361" s="430" t="s">
        <v>5</v>
      </c>
      <c r="B1361" s="695" t="s">
        <v>2441</v>
      </c>
      <c r="C1361" s="695" t="s">
        <v>1832</v>
      </c>
      <c r="D1361" s="385" t="s">
        <v>1834</v>
      </c>
      <c r="E1361" s="385" t="s">
        <v>147</v>
      </c>
      <c r="F1361" s="695" t="s">
        <v>1862</v>
      </c>
      <c r="G1361" s="385" t="s">
        <v>1863</v>
      </c>
      <c r="H1361" s="695" t="s">
        <v>6</v>
      </c>
      <c r="I1361" s="385" t="s">
        <v>1824</v>
      </c>
      <c r="J1361" s="431">
        <v>1</v>
      </c>
      <c r="K1361" s="709"/>
    </row>
    <row r="1362" spans="1:11" s="122" customFormat="1">
      <c r="A1362" s="430" t="s">
        <v>5</v>
      </c>
      <c r="B1362" s="695" t="s">
        <v>2441</v>
      </c>
      <c r="C1362" s="695" t="s">
        <v>1832</v>
      </c>
      <c r="D1362" s="385" t="s">
        <v>15</v>
      </c>
      <c r="E1362" s="385" t="s">
        <v>147</v>
      </c>
      <c r="F1362" s="695" t="s">
        <v>1862</v>
      </c>
      <c r="G1362" s="385" t="s">
        <v>1863</v>
      </c>
      <c r="H1362" s="695" t="s">
        <v>6</v>
      </c>
      <c r="I1362" s="385" t="s">
        <v>1824</v>
      </c>
      <c r="J1362" s="431">
        <v>1</v>
      </c>
      <c r="K1362" s="709"/>
    </row>
    <row r="1363" spans="1:11" s="122" customFormat="1">
      <c r="A1363" s="430" t="s">
        <v>5</v>
      </c>
      <c r="B1363" s="695" t="s">
        <v>2441</v>
      </c>
      <c r="C1363" s="695" t="s">
        <v>1833</v>
      </c>
      <c r="D1363" s="385" t="s">
        <v>1834</v>
      </c>
      <c r="E1363" s="385" t="s">
        <v>147</v>
      </c>
      <c r="F1363" s="695" t="s">
        <v>1862</v>
      </c>
      <c r="G1363" s="385" t="s">
        <v>1863</v>
      </c>
      <c r="H1363" s="695" t="s">
        <v>6</v>
      </c>
      <c r="I1363" s="385" t="s">
        <v>1824</v>
      </c>
      <c r="J1363" s="431">
        <v>1</v>
      </c>
      <c r="K1363" s="709"/>
    </row>
    <row r="1364" spans="1:11" s="122" customFormat="1">
      <c r="A1364" s="430" t="s">
        <v>5</v>
      </c>
      <c r="B1364" s="695" t="s">
        <v>2441</v>
      </c>
      <c r="C1364" s="695" t="s">
        <v>1833</v>
      </c>
      <c r="D1364" s="385" t="s">
        <v>15</v>
      </c>
      <c r="E1364" s="385" t="s">
        <v>147</v>
      </c>
      <c r="F1364" s="695" t="s">
        <v>1862</v>
      </c>
      <c r="G1364" s="385" t="s">
        <v>1863</v>
      </c>
      <c r="H1364" s="695" t="s">
        <v>6</v>
      </c>
      <c r="I1364" s="385" t="s">
        <v>1824</v>
      </c>
      <c r="J1364" s="431">
        <v>1</v>
      </c>
      <c r="K1364" s="709"/>
    </row>
    <row r="1365" spans="1:11" s="122" customFormat="1">
      <c r="A1365" s="430" t="s">
        <v>5</v>
      </c>
      <c r="B1365" s="695" t="s">
        <v>2441</v>
      </c>
      <c r="C1365" s="695" t="s">
        <v>1833</v>
      </c>
      <c r="D1365" s="385" t="s">
        <v>2433</v>
      </c>
      <c r="E1365" s="385" t="s">
        <v>147</v>
      </c>
      <c r="F1365" s="695" t="s">
        <v>1862</v>
      </c>
      <c r="G1365" s="385" t="s">
        <v>1863</v>
      </c>
      <c r="H1365" s="695" t="s">
        <v>6</v>
      </c>
      <c r="I1365" s="385" t="s">
        <v>1824</v>
      </c>
      <c r="J1365" s="431">
        <v>1</v>
      </c>
      <c r="K1365" s="709"/>
    </row>
    <row r="1366" spans="1:11" s="122" customFormat="1">
      <c r="A1366" s="430" t="s">
        <v>5</v>
      </c>
      <c r="B1366" s="695" t="s">
        <v>2441</v>
      </c>
      <c r="C1366" s="695" t="s">
        <v>1833</v>
      </c>
      <c r="D1366" s="385" t="s">
        <v>2435</v>
      </c>
      <c r="E1366" s="385" t="s">
        <v>147</v>
      </c>
      <c r="F1366" s="695" t="s">
        <v>1862</v>
      </c>
      <c r="G1366" s="385" t="s">
        <v>1863</v>
      </c>
      <c r="H1366" s="695" t="s">
        <v>6</v>
      </c>
      <c r="I1366" s="385" t="s">
        <v>1824</v>
      </c>
      <c r="J1366" s="431">
        <v>1</v>
      </c>
      <c r="K1366" s="709"/>
    </row>
    <row r="1367" spans="1:11" s="122" customFormat="1">
      <c r="A1367" s="430" t="s">
        <v>5</v>
      </c>
      <c r="B1367" s="695" t="s">
        <v>2442</v>
      </c>
      <c r="C1367" s="695" t="s">
        <v>1828</v>
      </c>
      <c r="D1367" s="385" t="s">
        <v>2434</v>
      </c>
      <c r="E1367" s="385" t="s">
        <v>147</v>
      </c>
      <c r="F1367" s="695" t="s">
        <v>1862</v>
      </c>
      <c r="G1367" s="385" t="s">
        <v>1863</v>
      </c>
      <c r="H1367" s="695" t="s">
        <v>6</v>
      </c>
      <c r="I1367" s="385" t="s">
        <v>1824</v>
      </c>
      <c r="J1367" s="431">
        <v>1</v>
      </c>
      <c r="K1367" s="709"/>
    </row>
    <row r="1368" spans="1:11" s="122" customFormat="1">
      <c r="A1368" s="430" t="s">
        <v>5</v>
      </c>
      <c r="B1368" s="695" t="s">
        <v>2442</v>
      </c>
      <c r="C1368" s="695" t="s">
        <v>1828</v>
      </c>
      <c r="D1368" s="385" t="s">
        <v>2430</v>
      </c>
      <c r="E1368" s="385" t="s">
        <v>147</v>
      </c>
      <c r="F1368" s="695" t="s">
        <v>1862</v>
      </c>
      <c r="G1368" s="385" t="s">
        <v>1863</v>
      </c>
      <c r="H1368" s="695" t="s">
        <v>6</v>
      </c>
      <c r="I1368" s="385" t="s">
        <v>1824</v>
      </c>
      <c r="J1368" s="431">
        <v>1</v>
      </c>
      <c r="K1368" s="709"/>
    </row>
    <row r="1369" spans="1:11" s="122" customFormat="1">
      <c r="A1369" s="430" t="s">
        <v>5</v>
      </c>
      <c r="B1369" s="695" t="s">
        <v>2442</v>
      </c>
      <c r="C1369" s="695" t="s">
        <v>1830</v>
      </c>
      <c r="D1369" s="385" t="s">
        <v>2435</v>
      </c>
      <c r="E1369" s="385" t="s">
        <v>147</v>
      </c>
      <c r="F1369" s="695" t="s">
        <v>1862</v>
      </c>
      <c r="G1369" s="385" t="s">
        <v>1863</v>
      </c>
      <c r="H1369" s="695" t="s">
        <v>6</v>
      </c>
      <c r="I1369" s="385" t="s">
        <v>1824</v>
      </c>
      <c r="J1369" s="431">
        <v>1</v>
      </c>
      <c r="K1369" s="709" t="s">
        <v>2605</v>
      </c>
    </row>
    <row r="1370" spans="1:11" s="122" customFormat="1">
      <c r="A1370" s="430" t="s">
        <v>5</v>
      </c>
      <c r="B1370" s="695" t="s">
        <v>2442</v>
      </c>
      <c r="C1370" s="695" t="s">
        <v>1830</v>
      </c>
      <c r="D1370" s="385" t="s">
        <v>2435</v>
      </c>
      <c r="E1370" s="385" t="s">
        <v>147</v>
      </c>
      <c r="F1370" s="695" t="s">
        <v>1862</v>
      </c>
      <c r="G1370" s="385" t="s">
        <v>1863</v>
      </c>
      <c r="H1370" s="695" t="s">
        <v>6</v>
      </c>
      <c r="I1370" s="385" t="s">
        <v>1824</v>
      </c>
      <c r="J1370" s="431">
        <v>1</v>
      </c>
      <c r="K1370" s="709"/>
    </row>
    <row r="1371" spans="1:11" s="122" customFormat="1">
      <c r="A1371" s="430" t="s">
        <v>5</v>
      </c>
      <c r="B1371" s="695" t="s">
        <v>2442</v>
      </c>
      <c r="C1371" s="695" t="s">
        <v>1830</v>
      </c>
      <c r="D1371" s="385" t="s">
        <v>2430</v>
      </c>
      <c r="E1371" s="385" t="s">
        <v>147</v>
      </c>
      <c r="F1371" s="695" t="s">
        <v>1862</v>
      </c>
      <c r="G1371" s="385" t="s">
        <v>1863</v>
      </c>
      <c r="H1371" s="695" t="s">
        <v>6</v>
      </c>
      <c r="I1371" s="385" t="s">
        <v>1824</v>
      </c>
      <c r="J1371" s="431">
        <v>1</v>
      </c>
      <c r="K1371" s="709" t="s">
        <v>2605</v>
      </c>
    </row>
    <row r="1372" spans="1:11" s="122" customFormat="1">
      <c r="A1372" s="430" t="s">
        <v>5</v>
      </c>
      <c r="B1372" s="695" t="s">
        <v>2442</v>
      </c>
      <c r="C1372" s="695" t="s">
        <v>1833</v>
      </c>
      <c r="D1372" s="385" t="s">
        <v>2430</v>
      </c>
      <c r="E1372" s="385" t="s">
        <v>147</v>
      </c>
      <c r="F1372" s="695" t="s">
        <v>1862</v>
      </c>
      <c r="G1372" s="385" t="s">
        <v>1863</v>
      </c>
      <c r="H1372" s="695" t="s">
        <v>6</v>
      </c>
      <c r="I1372" s="385" t="s">
        <v>1824</v>
      </c>
      <c r="J1372" s="431">
        <v>1</v>
      </c>
      <c r="K1372" s="709"/>
    </row>
    <row r="1373" spans="1:11" s="122" customFormat="1" ht="26.4">
      <c r="A1373" s="261" t="s">
        <v>5</v>
      </c>
      <c r="B1373" s="794" t="s">
        <v>2429</v>
      </c>
      <c r="C1373" s="693" t="s">
        <v>43</v>
      </c>
      <c r="D1373" s="235" t="s">
        <v>2440</v>
      </c>
      <c r="E1373" s="232" t="s">
        <v>147</v>
      </c>
      <c r="F1373" s="693" t="s">
        <v>1843</v>
      </c>
      <c r="G1373" s="230" t="s">
        <v>12</v>
      </c>
      <c r="H1373" s="794" t="s">
        <v>7</v>
      </c>
      <c r="I1373" s="235" t="s">
        <v>1824</v>
      </c>
      <c r="J1373" s="262">
        <v>7.407407407407407E-2</v>
      </c>
      <c r="K1373" s="797"/>
    </row>
    <row r="1374" spans="1:11" s="122" customFormat="1" ht="26.4">
      <c r="A1374" s="261" t="s">
        <v>5</v>
      </c>
      <c r="B1374" s="794" t="s">
        <v>2429</v>
      </c>
      <c r="C1374" s="693" t="s">
        <v>43</v>
      </c>
      <c r="D1374" s="235" t="s">
        <v>15</v>
      </c>
      <c r="E1374" s="232" t="s">
        <v>147</v>
      </c>
      <c r="F1374" s="693" t="s">
        <v>1843</v>
      </c>
      <c r="G1374" s="230" t="s">
        <v>12</v>
      </c>
      <c r="H1374" s="794" t="s">
        <v>7</v>
      </c>
      <c r="I1374" s="235" t="s">
        <v>1824</v>
      </c>
      <c r="J1374" s="262">
        <v>0.14093959731543623</v>
      </c>
      <c r="K1374" s="797"/>
    </row>
    <row r="1375" spans="1:11" s="122" customFormat="1" ht="26.4">
      <c r="A1375" s="261" t="s">
        <v>5</v>
      </c>
      <c r="B1375" s="794" t="s">
        <v>2429</v>
      </c>
      <c r="C1375" s="693" t="s">
        <v>43</v>
      </c>
      <c r="D1375" s="235" t="s">
        <v>2436</v>
      </c>
      <c r="E1375" s="232" t="s">
        <v>147</v>
      </c>
      <c r="F1375" s="693" t="s">
        <v>1843</v>
      </c>
      <c r="G1375" s="230" t="s">
        <v>12</v>
      </c>
      <c r="H1375" s="794" t="s">
        <v>7</v>
      </c>
      <c r="I1375" s="235" t="s">
        <v>1824</v>
      </c>
      <c r="J1375" s="262">
        <v>0.35714285714285715</v>
      </c>
      <c r="K1375" s="797"/>
    </row>
    <row r="1376" spans="1:11" s="122" customFormat="1" ht="26.4">
      <c r="A1376" s="261" t="s">
        <v>5</v>
      </c>
      <c r="B1376" s="794" t="s">
        <v>2429</v>
      </c>
      <c r="C1376" s="693" t="s">
        <v>1825</v>
      </c>
      <c r="D1376" s="235" t="s">
        <v>2437</v>
      </c>
      <c r="E1376" s="232" t="s">
        <v>147</v>
      </c>
      <c r="F1376" s="693" t="s">
        <v>1843</v>
      </c>
      <c r="G1376" s="230" t="s">
        <v>12</v>
      </c>
      <c r="H1376" s="794" t="s">
        <v>7</v>
      </c>
      <c r="I1376" s="235" t="s">
        <v>1824</v>
      </c>
      <c r="J1376" s="262">
        <v>4.6341463414634146E-2</v>
      </c>
      <c r="K1376" s="797"/>
    </row>
    <row r="1377" spans="1:11" s="122" customFormat="1" ht="26.4">
      <c r="A1377" s="261" t="s">
        <v>5</v>
      </c>
      <c r="B1377" s="794" t="s">
        <v>2429</v>
      </c>
      <c r="C1377" s="693" t="s">
        <v>1825</v>
      </c>
      <c r="D1377" s="235" t="s">
        <v>2439</v>
      </c>
      <c r="E1377" s="232" t="s">
        <v>147</v>
      </c>
      <c r="F1377" s="693" t="s">
        <v>1843</v>
      </c>
      <c r="G1377" s="230" t="s">
        <v>12</v>
      </c>
      <c r="H1377" s="794" t="s">
        <v>7</v>
      </c>
      <c r="I1377" s="235" t="s">
        <v>1824</v>
      </c>
      <c r="J1377" s="262">
        <v>0.33333333333333326</v>
      </c>
      <c r="K1377" s="797"/>
    </row>
    <row r="1378" spans="1:11" s="122" customFormat="1" ht="26.4">
      <c r="A1378" s="261" t="s">
        <v>5</v>
      </c>
      <c r="B1378" s="794" t="s">
        <v>2429</v>
      </c>
      <c r="C1378" s="693" t="s">
        <v>1825</v>
      </c>
      <c r="D1378" s="235" t="s">
        <v>15</v>
      </c>
      <c r="E1378" s="232" t="s">
        <v>147</v>
      </c>
      <c r="F1378" s="693" t="s">
        <v>1843</v>
      </c>
      <c r="G1378" s="230" t="s">
        <v>12</v>
      </c>
      <c r="H1378" s="794" t="s">
        <v>7</v>
      </c>
      <c r="I1378" s="235" t="s">
        <v>1824</v>
      </c>
      <c r="J1378" s="262">
        <v>0.11363636363636363</v>
      </c>
      <c r="K1378" s="797"/>
    </row>
    <row r="1379" spans="1:11" s="122" customFormat="1" ht="26.4">
      <c r="A1379" s="261" t="s">
        <v>5</v>
      </c>
      <c r="B1379" s="794" t="s">
        <v>2429</v>
      </c>
      <c r="C1379" s="693" t="s">
        <v>1828</v>
      </c>
      <c r="D1379" s="235" t="s">
        <v>15</v>
      </c>
      <c r="E1379" s="232" t="s">
        <v>147</v>
      </c>
      <c r="F1379" s="693" t="s">
        <v>1843</v>
      </c>
      <c r="G1379" s="230" t="s">
        <v>12</v>
      </c>
      <c r="H1379" s="794" t="s">
        <v>7</v>
      </c>
      <c r="I1379" s="235" t="s">
        <v>1824</v>
      </c>
      <c r="J1379" s="262">
        <v>0.14545454545454545</v>
      </c>
      <c r="K1379" s="797"/>
    </row>
    <row r="1380" spans="1:11" s="122" customFormat="1" ht="26.4">
      <c r="A1380" s="261" t="s">
        <v>5</v>
      </c>
      <c r="B1380" s="794" t="s">
        <v>2429</v>
      </c>
      <c r="C1380" s="693" t="s">
        <v>1828</v>
      </c>
      <c r="D1380" s="235" t="s">
        <v>2433</v>
      </c>
      <c r="E1380" s="232" t="s">
        <v>147</v>
      </c>
      <c r="F1380" s="693" t="s">
        <v>1843</v>
      </c>
      <c r="G1380" s="230" t="s">
        <v>12</v>
      </c>
      <c r="H1380" s="794" t="s">
        <v>7</v>
      </c>
      <c r="I1380" s="235" t="s">
        <v>1824</v>
      </c>
      <c r="J1380" s="262">
        <v>0.26027397260273971</v>
      </c>
      <c r="K1380" s="797"/>
    </row>
    <row r="1381" spans="1:11" s="122" customFormat="1" ht="26.4">
      <c r="A1381" s="261" t="s">
        <v>5</v>
      </c>
      <c r="B1381" s="794" t="s">
        <v>2429</v>
      </c>
      <c r="C1381" s="693" t="s">
        <v>1828</v>
      </c>
      <c r="D1381" s="235" t="s">
        <v>2434</v>
      </c>
      <c r="E1381" s="232" t="s">
        <v>147</v>
      </c>
      <c r="F1381" s="693" t="s">
        <v>1843</v>
      </c>
      <c r="G1381" s="230" t="s">
        <v>12</v>
      </c>
      <c r="H1381" s="794" t="s">
        <v>7</v>
      </c>
      <c r="I1381" s="235" t="s">
        <v>1824</v>
      </c>
      <c r="J1381" s="262">
        <v>0.47959183673469385</v>
      </c>
      <c r="K1381" s="797"/>
    </row>
    <row r="1382" spans="1:11" s="122" customFormat="1" ht="26.4">
      <c r="A1382" s="261" t="s">
        <v>5</v>
      </c>
      <c r="B1382" s="794" t="s">
        <v>2429</v>
      </c>
      <c r="C1382" s="693" t="s">
        <v>1828</v>
      </c>
      <c r="D1382" s="235" t="s">
        <v>2430</v>
      </c>
      <c r="E1382" s="232" t="s">
        <v>147</v>
      </c>
      <c r="F1382" s="693" t="s">
        <v>1843</v>
      </c>
      <c r="G1382" s="230" t="s">
        <v>12</v>
      </c>
      <c r="H1382" s="794" t="s">
        <v>7</v>
      </c>
      <c r="I1382" s="235" t="s">
        <v>1824</v>
      </c>
      <c r="J1382" s="262">
        <v>0.7857142857142857</v>
      </c>
      <c r="K1382" s="797"/>
    </row>
    <row r="1383" spans="1:11" s="122" customFormat="1" ht="26.4">
      <c r="A1383" s="261" t="s">
        <v>5</v>
      </c>
      <c r="B1383" s="795" t="s">
        <v>2429</v>
      </c>
      <c r="C1383" s="693" t="s">
        <v>1829</v>
      </c>
      <c r="D1383" s="235" t="s">
        <v>2439</v>
      </c>
      <c r="E1383" s="232" t="s">
        <v>147</v>
      </c>
      <c r="F1383" s="693" t="s">
        <v>1843</v>
      </c>
      <c r="G1383" s="230" t="s">
        <v>12</v>
      </c>
      <c r="H1383" s="794" t="s">
        <v>7</v>
      </c>
      <c r="I1383" s="235" t="s">
        <v>1824</v>
      </c>
      <c r="J1383" s="262">
        <v>0.08</v>
      </c>
      <c r="K1383" s="797"/>
    </row>
    <row r="1384" spans="1:11" s="122" customFormat="1" ht="26.4">
      <c r="A1384" s="261" t="s">
        <v>5</v>
      </c>
      <c r="B1384" s="794" t="s">
        <v>2429</v>
      </c>
      <c r="C1384" s="693" t="s">
        <v>1829</v>
      </c>
      <c r="D1384" s="235" t="s">
        <v>15</v>
      </c>
      <c r="E1384" s="232" t="s">
        <v>147</v>
      </c>
      <c r="F1384" s="693" t="s">
        <v>1843</v>
      </c>
      <c r="G1384" s="230" t="s">
        <v>12</v>
      </c>
      <c r="H1384" s="794" t="s">
        <v>7</v>
      </c>
      <c r="I1384" s="235" t="s">
        <v>1824</v>
      </c>
      <c r="J1384" s="262">
        <v>0.12727272727272726</v>
      </c>
      <c r="K1384" s="797"/>
    </row>
    <row r="1385" spans="1:11" s="122" customFormat="1" ht="26.4">
      <c r="A1385" s="261" t="s">
        <v>5</v>
      </c>
      <c r="B1385" s="795" t="s">
        <v>2429</v>
      </c>
      <c r="C1385" s="693" t="s">
        <v>1830</v>
      </c>
      <c r="D1385" s="235" t="s">
        <v>2440</v>
      </c>
      <c r="E1385" s="232" t="s">
        <v>147</v>
      </c>
      <c r="F1385" s="693" t="s">
        <v>1843</v>
      </c>
      <c r="G1385" s="230" t="s">
        <v>12</v>
      </c>
      <c r="H1385" s="794" t="s">
        <v>7</v>
      </c>
      <c r="I1385" s="235" t="s">
        <v>1824</v>
      </c>
      <c r="J1385" s="262">
        <v>8.8235294117647065E-2</v>
      </c>
      <c r="K1385" s="797"/>
    </row>
    <row r="1386" spans="1:11" s="122" customFormat="1" ht="26.4">
      <c r="A1386" s="261" t="s">
        <v>5</v>
      </c>
      <c r="B1386" s="795" t="s">
        <v>2429</v>
      </c>
      <c r="C1386" s="693" t="s">
        <v>1830</v>
      </c>
      <c r="D1386" s="235" t="s">
        <v>15</v>
      </c>
      <c r="E1386" s="232" t="s">
        <v>147</v>
      </c>
      <c r="F1386" s="693" t="s">
        <v>1843</v>
      </c>
      <c r="G1386" s="230" t="s">
        <v>12</v>
      </c>
      <c r="H1386" s="794" t="s">
        <v>7</v>
      </c>
      <c r="I1386" s="235" t="s">
        <v>1824</v>
      </c>
      <c r="J1386" s="262">
        <v>0.16666666666666663</v>
      </c>
      <c r="K1386" s="797"/>
    </row>
    <row r="1387" spans="1:11" s="122" customFormat="1" ht="26.4">
      <c r="A1387" s="261" t="s">
        <v>5</v>
      </c>
      <c r="B1387" s="794" t="s">
        <v>2429</v>
      </c>
      <c r="C1387" s="693" t="s">
        <v>1830</v>
      </c>
      <c r="D1387" s="235" t="s">
        <v>2433</v>
      </c>
      <c r="E1387" s="232" t="s">
        <v>147</v>
      </c>
      <c r="F1387" s="693" t="s">
        <v>1843</v>
      </c>
      <c r="G1387" s="230" t="s">
        <v>12</v>
      </c>
      <c r="H1387" s="794" t="s">
        <v>7</v>
      </c>
      <c r="I1387" s="235" t="s">
        <v>1824</v>
      </c>
      <c r="J1387" s="262">
        <v>0.2857142857142857</v>
      </c>
      <c r="K1387" s="797"/>
    </row>
    <row r="1388" spans="1:11" s="122" customFormat="1" ht="26.4">
      <c r="A1388" s="261" t="s">
        <v>5</v>
      </c>
      <c r="B1388" s="795" t="s">
        <v>2429</v>
      </c>
      <c r="C1388" s="693" t="s">
        <v>1830</v>
      </c>
      <c r="D1388" s="235" t="s">
        <v>2435</v>
      </c>
      <c r="E1388" s="232" t="s">
        <v>147</v>
      </c>
      <c r="F1388" s="693" t="s">
        <v>1843</v>
      </c>
      <c r="G1388" s="230" t="s">
        <v>12</v>
      </c>
      <c r="H1388" s="794" t="s">
        <v>7</v>
      </c>
      <c r="I1388" s="235" t="s">
        <v>1824</v>
      </c>
      <c r="J1388" s="262">
        <v>0.55882352941176472</v>
      </c>
      <c r="K1388" s="797" t="s">
        <v>2605</v>
      </c>
    </row>
    <row r="1389" spans="1:11" s="122" customFormat="1" ht="26.4">
      <c r="A1389" s="261" t="s">
        <v>5</v>
      </c>
      <c r="B1389" s="795" t="s">
        <v>2429</v>
      </c>
      <c r="C1389" s="693" t="s">
        <v>1830</v>
      </c>
      <c r="D1389" s="235" t="s">
        <v>2434</v>
      </c>
      <c r="E1389" s="232" t="s">
        <v>147</v>
      </c>
      <c r="F1389" s="693" t="s">
        <v>1843</v>
      </c>
      <c r="G1389" s="230" t="s">
        <v>12</v>
      </c>
      <c r="H1389" s="794" t="s">
        <v>7</v>
      </c>
      <c r="I1389" s="235" t="s">
        <v>1824</v>
      </c>
      <c r="J1389" s="262">
        <v>0.40625</v>
      </c>
      <c r="K1389" s="797"/>
    </row>
    <row r="1390" spans="1:11" s="122" customFormat="1" ht="26.4">
      <c r="A1390" s="261" t="s">
        <v>5</v>
      </c>
      <c r="B1390" s="794" t="s">
        <v>2429</v>
      </c>
      <c r="C1390" s="693" t="s">
        <v>1831</v>
      </c>
      <c r="D1390" s="235" t="s">
        <v>2435</v>
      </c>
      <c r="E1390" s="232" t="s">
        <v>147</v>
      </c>
      <c r="F1390" s="693" t="s">
        <v>1843</v>
      </c>
      <c r="G1390" s="230" t="s">
        <v>12</v>
      </c>
      <c r="H1390" s="794" t="s">
        <v>7</v>
      </c>
      <c r="I1390" s="235" t="s">
        <v>1824</v>
      </c>
      <c r="J1390" s="262">
        <v>0.71186440677966101</v>
      </c>
      <c r="K1390" s="797"/>
    </row>
    <row r="1391" spans="1:11" s="122" customFormat="1" ht="26.4">
      <c r="A1391" s="261" t="s">
        <v>5</v>
      </c>
      <c r="B1391" s="795" t="s">
        <v>2429</v>
      </c>
      <c r="C1391" s="693" t="s">
        <v>1832</v>
      </c>
      <c r="D1391" s="235" t="s">
        <v>2437</v>
      </c>
      <c r="E1391" s="232" t="s">
        <v>147</v>
      </c>
      <c r="F1391" s="693" t="s">
        <v>1843</v>
      </c>
      <c r="G1391" s="230" t="s">
        <v>12</v>
      </c>
      <c r="H1391" s="794" t="s">
        <v>7</v>
      </c>
      <c r="I1391" s="235" t="s">
        <v>1824</v>
      </c>
      <c r="J1391" s="262">
        <v>4.5148895292987511E-2</v>
      </c>
      <c r="K1391" s="797"/>
    </row>
    <row r="1392" spans="1:11" s="122" customFormat="1" ht="26.4">
      <c r="A1392" s="261" t="s">
        <v>5</v>
      </c>
      <c r="B1392" s="794" t="s">
        <v>2429</v>
      </c>
      <c r="C1392" s="693" t="s">
        <v>1832</v>
      </c>
      <c r="D1392" s="235" t="s">
        <v>2439</v>
      </c>
      <c r="E1392" s="232" t="s">
        <v>147</v>
      </c>
      <c r="F1392" s="693" t="s">
        <v>1843</v>
      </c>
      <c r="G1392" s="230" t="s">
        <v>12</v>
      </c>
      <c r="H1392" s="794" t="s">
        <v>7</v>
      </c>
      <c r="I1392" s="235" t="s">
        <v>1824</v>
      </c>
      <c r="J1392" s="262">
        <v>0.1176470588235294</v>
      </c>
      <c r="K1392" s="797"/>
    </row>
    <row r="1393" spans="1:11" s="122" customFormat="1" ht="26.4">
      <c r="A1393" s="261" t="s">
        <v>5</v>
      </c>
      <c r="B1393" s="794" t="s">
        <v>2429</v>
      </c>
      <c r="C1393" s="693" t="s">
        <v>1832</v>
      </c>
      <c r="D1393" s="235" t="s">
        <v>15</v>
      </c>
      <c r="E1393" s="232" t="s">
        <v>147</v>
      </c>
      <c r="F1393" s="693" t="s">
        <v>1843</v>
      </c>
      <c r="G1393" s="230" t="s">
        <v>12</v>
      </c>
      <c r="H1393" s="794" t="s">
        <v>7</v>
      </c>
      <c r="I1393" s="235" t="s">
        <v>1824</v>
      </c>
      <c r="J1393" s="262">
        <v>0.1875</v>
      </c>
      <c r="K1393" s="797"/>
    </row>
    <row r="1394" spans="1:11" s="122" customFormat="1" ht="26.4">
      <c r="A1394" s="261" t="s">
        <v>5</v>
      </c>
      <c r="B1394" s="794" t="s">
        <v>2429</v>
      </c>
      <c r="C1394" s="693" t="s">
        <v>1833</v>
      </c>
      <c r="D1394" s="235" t="s">
        <v>2440</v>
      </c>
      <c r="E1394" s="232" t="s">
        <v>147</v>
      </c>
      <c r="F1394" s="693" t="s">
        <v>1843</v>
      </c>
      <c r="G1394" s="230" t="s">
        <v>12</v>
      </c>
      <c r="H1394" s="794" t="s">
        <v>7</v>
      </c>
      <c r="I1394" s="235" t="s">
        <v>1824</v>
      </c>
      <c r="J1394" s="262">
        <v>0.27777777777777779</v>
      </c>
      <c r="K1394" s="797"/>
    </row>
    <row r="1395" spans="1:11" s="122" customFormat="1" ht="26.4">
      <c r="A1395" s="261" t="s">
        <v>5</v>
      </c>
      <c r="B1395" s="795" t="s">
        <v>2429</v>
      </c>
      <c r="C1395" s="693" t="s">
        <v>1833</v>
      </c>
      <c r="D1395" s="235" t="s">
        <v>15</v>
      </c>
      <c r="E1395" s="232" t="s">
        <v>147</v>
      </c>
      <c r="F1395" s="693" t="s">
        <v>1843</v>
      </c>
      <c r="G1395" s="230" t="s">
        <v>12</v>
      </c>
      <c r="H1395" s="794" t="s">
        <v>7</v>
      </c>
      <c r="I1395" s="235" t="s">
        <v>1824</v>
      </c>
      <c r="J1395" s="262">
        <v>0.11578947368421053</v>
      </c>
      <c r="K1395" s="797"/>
    </row>
    <row r="1396" spans="1:11" s="122" customFormat="1" ht="26.4">
      <c r="A1396" s="261" t="s">
        <v>5</v>
      </c>
      <c r="B1396" s="794" t="s">
        <v>2429</v>
      </c>
      <c r="C1396" s="693" t="s">
        <v>1833</v>
      </c>
      <c r="D1396" s="235" t="s">
        <v>2433</v>
      </c>
      <c r="E1396" s="232" t="s">
        <v>147</v>
      </c>
      <c r="F1396" s="693" t="s">
        <v>1843</v>
      </c>
      <c r="G1396" s="230" t="s">
        <v>12</v>
      </c>
      <c r="H1396" s="794" t="s">
        <v>7</v>
      </c>
      <c r="I1396" s="235" t="s">
        <v>1824</v>
      </c>
      <c r="J1396" s="262">
        <v>0.20618556701030927</v>
      </c>
      <c r="K1396" s="797"/>
    </row>
    <row r="1397" spans="1:11" s="122" customFormat="1" ht="26.4">
      <c r="A1397" s="261" t="s">
        <v>5</v>
      </c>
      <c r="B1397" s="794" t="s">
        <v>2429</v>
      </c>
      <c r="C1397" s="693" t="s">
        <v>1833</v>
      </c>
      <c r="D1397" s="235" t="s">
        <v>2434</v>
      </c>
      <c r="E1397" s="232" t="s">
        <v>147</v>
      </c>
      <c r="F1397" s="693" t="s">
        <v>1843</v>
      </c>
      <c r="G1397" s="230" t="s">
        <v>12</v>
      </c>
      <c r="H1397" s="794" t="s">
        <v>7</v>
      </c>
      <c r="I1397" s="235" t="s">
        <v>1824</v>
      </c>
      <c r="J1397" s="262">
        <v>0.47142857142857136</v>
      </c>
      <c r="K1397" s="797"/>
    </row>
    <row r="1398" spans="1:11" s="122" customFormat="1" ht="26.4">
      <c r="A1398" s="261" t="s">
        <v>5</v>
      </c>
      <c r="B1398" s="794" t="s">
        <v>2431</v>
      </c>
      <c r="C1398" s="693" t="s">
        <v>1829</v>
      </c>
      <c r="D1398" s="235" t="s">
        <v>2440</v>
      </c>
      <c r="E1398" s="232" t="s">
        <v>147</v>
      </c>
      <c r="F1398" s="693" t="s">
        <v>1843</v>
      </c>
      <c r="G1398" s="230" t="s">
        <v>12</v>
      </c>
      <c r="H1398" s="794" t="s">
        <v>7</v>
      </c>
      <c r="I1398" s="235" t="s">
        <v>1824</v>
      </c>
      <c r="J1398" s="262">
        <v>0.21428571428571427</v>
      </c>
      <c r="K1398" s="797" t="s">
        <v>2607</v>
      </c>
    </row>
    <row r="1399" spans="1:11" s="122" customFormat="1" ht="26.4">
      <c r="A1399" s="261" t="s">
        <v>5</v>
      </c>
      <c r="B1399" s="794" t="s">
        <v>2431</v>
      </c>
      <c r="C1399" s="693" t="s">
        <v>1830</v>
      </c>
      <c r="D1399" s="235" t="s">
        <v>2440</v>
      </c>
      <c r="E1399" s="232" t="s">
        <v>147</v>
      </c>
      <c r="F1399" s="693" t="s">
        <v>1843</v>
      </c>
      <c r="G1399" s="230" t="s">
        <v>12</v>
      </c>
      <c r="H1399" s="794" t="s">
        <v>7</v>
      </c>
      <c r="I1399" s="235" t="s">
        <v>1824</v>
      </c>
      <c r="J1399" s="262">
        <v>7.1428571428571425E-2</v>
      </c>
      <c r="K1399" s="797" t="s">
        <v>2607</v>
      </c>
    </row>
    <row r="1400" spans="1:11" s="122" customFormat="1" ht="26.4">
      <c r="A1400" s="261" t="s">
        <v>5</v>
      </c>
      <c r="B1400" s="794" t="s">
        <v>2431</v>
      </c>
      <c r="C1400" s="693" t="s">
        <v>1830</v>
      </c>
      <c r="D1400" s="235" t="s">
        <v>15</v>
      </c>
      <c r="E1400" s="232" t="s">
        <v>147</v>
      </c>
      <c r="F1400" s="693" t="s">
        <v>1843</v>
      </c>
      <c r="G1400" s="230" t="s">
        <v>12</v>
      </c>
      <c r="H1400" s="794" t="s">
        <v>7</v>
      </c>
      <c r="I1400" s="235" t="s">
        <v>1824</v>
      </c>
      <c r="J1400" s="262">
        <v>9.0909090909090912E-2</v>
      </c>
      <c r="K1400" s="797" t="s">
        <v>2607</v>
      </c>
    </row>
    <row r="1401" spans="1:11" s="122" customFormat="1" ht="26.4">
      <c r="A1401" s="261" t="s">
        <v>5</v>
      </c>
      <c r="B1401" s="794" t="s">
        <v>2431</v>
      </c>
      <c r="C1401" s="693" t="s">
        <v>1830</v>
      </c>
      <c r="D1401" s="235" t="s">
        <v>2435</v>
      </c>
      <c r="E1401" s="232" t="s">
        <v>147</v>
      </c>
      <c r="F1401" s="693" t="s">
        <v>1843</v>
      </c>
      <c r="G1401" s="230" t="s">
        <v>12</v>
      </c>
      <c r="H1401" s="794" t="s">
        <v>7</v>
      </c>
      <c r="I1401" s="235" t="s">
        <v>1824</v>
      </c>
      <c r="J1401" s="262">
        <v>0.45454545454545453</v>
      </c>
      <c r="K1401" s="797" t="s">
        <v>2607</v>
      </c>
    </row>
    <row r="1402" spans="1:11" s="122" customFormat="1" ht="26.4">
      <c r="A1402" s="261" t="s">
        <v>5</v>
      </c>
      <c r="B1402" s="794" t="s">
        <v>2431</v>
      </c>
      <c r="C1402" s="693" t="s">
        <v>1832</v>
      </c>
      <c r="D1402" s="235" t="s">
        <v>2438</v>
      </c>
      <c r="E1402" s="232" t="s">
        <v>147</v>
      </c>
      <c r="F1402" s="693" t="s">
        <v>1843</v>
      </c>
      <c r="G1402" s="230" t="s">
        <v>12</v>
      </c>
      <c r="H1402" s="794" t="s">
        <v>7</v>
      </c>
      <c r="I1402" s="235" t="s">
        <v>1824</v>
      </c>
      <c r="J1402" s="262">
        <v>5.7777777777777775E-2</v>
      </c>
      <c r="K1402" s="797" t="s">
        <v>2607</v>
      </c>
    </row>
    <row r="1403" spans="1:11" s="122" customFormat="1" ht="26.4">
      <c r="A1403" s="261" t="s">
        <v>5</v>
      </c>
      <c r="B1403" s="794" t="s">
        <v>2431</v>
      </c>
      <c r="C1403" s="693" t="s">
        <v>1833</v>
      </c>
      <c r="D1403" s="235" t="s">
        <v>2602</v>
      </c>
      <c r="E1403" s="232" t="s">
        <v>147</v>
      </c>
      <c r="F1403" s="693" t="s">
        <v>1843</v>
      </c>
      <c r="G1403" s="230" t="s">
        <v>12</v>
      </c>
      <c r="H1403" s="794" t="s">
        <v>7</v>
      </c>
      <c r="I1403" s="235" t="s">
        <v>1824</v>
      </c>
      <c r="J1403" s="262">
        <v>0.23076923076923075</v>
      </c>
      <c r="K1403" s="797" t="s">
        <v>2607</v>
      </c>
    </row>
    <row r="1404" spans="1:11" s="122" customFormat="1" ht="26.4">
      <c r="A1404" s="261" t="s">
        <v>5</v>
      </c>
      <c r="B1404" s="794" t="s">
        <v>2432</v>
      </c>
      <c r="C1404" s="693" t="s">
        <v>1830</v>
      </c>
      <c r="D1404" s="235" t="s">
        <v>2602</v>
      </c>
      <c r="E1404" s="232" t="s">
        <v>147</v>
      </c>
      <c r="F1404" s="693" t="s">
        <v>1843</v>
      </c>
      <c r="G1404" s="230" t="s">
        <v>12</v>
      </c>
      <c r="H1404" s="794" t="s">
        <v>7</v>
      </c>
      <c r="I1404" s="235" t="s">
        <v>1824</v>
      </c>
      <c r="J1404" s="262">
        <v>0.1875</v>
      </c>
      <c r="K1404" s="797" t="s">
        <v>2609</v>
      </c>
    </row>
    <row r="1405" spans="1:11" s="122" customFormat="1" ht="26.4">
      <c r="A1405" s="261" t="s">
        <v>5</v>
      </c>
      <c r="B1405" s="794" t="s">
        <v>2441</v>
      </c>
      <c r="C1405" s="693" t="s">
        <v>43</v>
      </c>
      <c r="D1405" s="235" t="s">
        <v>1834</v>
      </c>
      <c r="E1405" s="232" t="s">
        <v>147</v>
      </c>
      <c r="F1405" s="693" t="s">
        <v>1843</v>
      </c>
      <c r="G1405" s="230" t="s">
        <v>12</v>
      </c>
      <c r="H1405" s="794" t="s">
        <v>7</v>
      </c>
      <c r="I1405" s="235" t="s">
        <v>1824</v>
      </c>
      <c r="J1405" s="262">
        <v>4.9382716049382713E-2</v>
      </c>
      <c r="K1405" s="797"/>
    </row>
    <row r="1406" spans="1:11" s="122" customFormat="1" ht="26.4">
      <c r="A1406" s="261" t="s">
        <v>5</v>
      </c>
      <c r="B1406" s="794" t="s">
        <v>2441</v>
      </c>
      <c r="C1406" s="693" t="s">
        <v>43</v>
      </c>
      <c r="D1406" s="235" t="s">
        <v>15</v>
      </c>
      <c r="E1406" s="232" t="s">
        <v>147</v>
      </c>
      <c r="F1406" s="693" t="s">
        <v>1843</v>
      </c>
      <c r="G1406" s="230" t="s">
        <v>12</v>
      </c>
      <c r="H1406" s="794" t="s">
        <v>7</v>
      </c>
      <c r="I1406" s="235" t="s">
        <v>1824</v>
      </c>
      <c r="J1406" s="262">
        <v>6.7796610169491525E-2</v>
      </c>
      <c r="K1406" s="797"/>
    </row>
    <row r="1407" spans="1:11" s="122" customFormat="1" ht="26.4">
      <c r="A1407" s="261" t="s">
        <v>5</v>
      </c>
      <c r="B1407" s="794" t="s">
        <v>2441</v>
      </c>
      <c r="C1407" s="693" t="s">
        <v>1825</v>
      </c>
      <c r="D1407" s="235" t="s">
        <v>2604</v>
      </c>
      <c r="E1407" s="232" t="s">
        <v>147</v>
      </c>
      <c r="F1407" s="693" t="s">
        <v>1843</v>
      </c>
      <c r="G1407" s="230" t="s">
        <v>12</v>
      </c>
      <c r="H1407" s="794" t="s">
        <v>7</v>
      </c>
      <c r="I1407" s="235" t="s">
        <v>1824</v>
      </c>
      <c r="J1407" s="262">
        <v>5.0847457627118647E-2</v>
      </c>
      <c r="K1407" s="797"/>
    </row>
    <row r="1408" spans="1:11" s="122" customFormat="1" ht="26.4">
      <c r="A1408" s="261" t="s">
        <v>5</v>
      </c>
      <c r="B1408" s="794" t="s">
        <v>2441</v>
      </c>
      <c r="C1408" s="693" t="s">
        <v>1825</v>
      </c>
      <c r="D1408" s="235" t="s">
        <v>15</v>
      </c>
      <c r="E1408" s="232" t="s">
        <v>147</v>
      </c>
      <c r="F1408" s="693" t="s">
        <v>1843</v>
      </c>
      <c r="G1408" s="230" t="s">
        <v>12</v>
      </c>
      <c r="H1408" s="794" t="s">
        <v>7</v>
      </c>
      <c r="I1408" s="235" t="s">
        <v>1824</v>
      </c>
      <c r="J1408" s="262">
        <v>0.23076923076923075</v>
      </c>
      <c r="K1408" s="797"/>
    </row>
    <row r="1409" spans="1:11" s="122" customFormat="1" ht="26.4">
      <c r="A1409" s="261" t="s">
        <v>5</v>
      </c>
      <c r="B1409" s="794" t="s">
        <v>2441</v>
      </c>
      <c r="C1409" s="693" t="s">
        <v>1828</v>
      </c>
      <c r="D1409" s="235" t="s">
        <v>1834</v>
      </c>
      <c r="E1409" s="232" t="s">
        <v>147</v>
      </c>
      <c r="F1409" s="693" t="s">
        <v>1843</v>
      </c>
      <c r="G1409" s="230" t="s">
        <v>12</v>
      </c>
      <c r="H1409" s="794" t="s">
        <v>7</v>
      </c>
      <c r="I1409" s="235" t="s">
        <v>1824</v>
      </c>
      <c r="J1409" s="262">
        <v>0.17647058823529413</v>
      </c>
      <c r="K1409" s="797"/>
    </row>
    <row r="1410" spans="1:11" s="122" customFormat="1" ht="26.4">
      <c r="A1410" s="261" t="s">
        <v>5</v>
      </c>
      <c r="B1410" s="794" t="s">
        <v>2441</v>
      </c>
      <c r="C1410" s="693" t="s">
        <v>1828</v>
      </c>
      <c r="D1410" s="235" t="s">
        <v>15</v>
      </c>
      <c r="E1410" s="232" t="s">
        <v>147</v>
      </c>
      <c r="F1410" s="693" t="s">
        <v>1843</v>
      </c>
      <c r="G1410" s="230" t="s">
        <v>12</v>
      </c>
      <c r="H1410" s="794" t="s">
        <v>7</v>
      </c>
      <c r="I1410" s="235" t="s">
        <v>1824</v>
      </c>
      <c r="J1410" s="262">
        <v>0.11724137931034483</v>
      </c>
      <c r="K1410" s="797"/>
    </row>
    <row r="1411" spans="1:11" s="122" customFormat="1" ht="26.4">
      <c r="A1411" s="261" t="s">
        <v>5</v>
      </c>
      <c r="B1411" s="794" t="s">
        <v>2441</v>
      </c>
      <c r="C1411" s="693" t="s">
        <v>1828</v>
      </c>
      <c r="D1411" s="235" t="s">
        <v>2433</v>
      </c>
      <c r="E1411" s="232" t="s">
        <v>147</v>
      </c>
      <c r="F1411" s="693" t="s">
        <v>1843</v>
      </c>
      <c r="G1411" s="230" t="s">
        <v>12</v>
      </c>
      <c r="H1411" s="794" t="s">
        <v>7</v>
      </c>
      <c r="I1411" s="235" t="s">
        <v>1824</v>
      </c>
      <c r="J1411" s="262">
        <v>0.22758620689655173</v>
      </c>
      <c r="K1411" s="797"/>
    </row>
    <row r="1412" spans="1:11" s="122" customFormat="1" ht="26.4">
      <c r="A1412" s="261" t="s">
        <v>5</v>
      </c>
      <c r="B1412" s="794" t="s">
        <v>2441</v>
      </c>
      <c r="C1412" s="693" t="s">
        <v>1828</v>
      </c>
      <c r="D1412" s="235" t="s">
        <v>2434</v>
      </c>
      <c r="E1412" s="232" t="s">
        <v>147</v>
      </c>
      <c r="F1412" s="693" t="s">
        <v>1843</v>
      </c>
      <c r="G1412" s="230" t="s">
        <v>12</v>
      </c>
      <c r="H1412" s="794" t="s">
        <v>7</v>
      </c>
      <c r="I1412" s="235" t="s">
        <v>1824</v>
      </c>
      <c r="J1412" s="262">
        <v>0.21600000000000003</v>
      </c>
      <c r="K1412" s="797"/>
    </row>
    <row r="1413" spans="1:11" s="122" customFormat="1" ht="26.4">
      <c r="A1413" s="261" t="s">
        <v>5</v>
      </c>
      <c r="B1413" s="794" t="s">
        <v>2441</v>
      </c>
      <c r="C1413" s="693" t="s">
        <v>1829</v>
      </c>
      <c r="D1413" s="235" t="s">
        <v>1834</v>
      </c>
      <c r="E1413" s="232" t="s">
        <v>147</v>
      </c>
      <c r="F1413" s="693" t="s">
        <v>1843</v>
      </c>
      <c r="G1413" s="230" t="s">
        <v>12</v>
      </c>
      <c r="H1413" s="794" t="s">
        <v>7</v>
      </c>
      <c r="I1413" s="235" t="s">
        <v>1824</v>
      </c>
      <c r="J1413" s="262">
        <v>0.125</v>
      </c>
      <c r="K1413" s="797"/>
    </row>
    <row r="1414" spans="1:11" s="122" customFormat="1" ht="26.4">
      <c r="A1414" s="261" t="s">
        <v>5</v>
      </c>
      <c r="B1414" s="794" t="s">
        <v>2441</v>
      </c>
      <c r="C1414" s="693" t="s">
        <v>1829</v>
      </c>
      <c r="D1414" s="235" t="s">
        <v>2602</v>
      </c>
      <c r="E1414" s="232" t="s">
        <v>147</v>
      </c>
      <c r="F1414" s="693" t="s">
        <v>1843</v>
      </c>
      <c r="G1414" s="230" t="s">
        <v>12</v>
      </c>
      <c r="H1414" s="794" t="s">
        <v>7</v>
      </c>
      <c r="I1414" s="235" t="s">
        <v>1824</v>
      </c>
      <c r="J1414" s="262">
        <v>0.56000000000000005</v>
      </c>
      <c r="K1414" s="797"/>
    </row>
    <row r="1415" spans="1:11" s="122" customFormat="1" ht="26.4">
      <c r="A1415" s="261" t="s">
        <v>5</v>
      </c>
      <c r="B1415" s="794" t="s">
        <v>2441</v>
      </c>
      <c r="C1415" s="693" t="s">
        <v>1830</v>
      </c>
      <c r="D1415" s="235" t="s">
        <v>2604</v>
      </c>
      <c r="E1415" s="232" t="s">
        <v>147</v>
      </c>
      <c r="F1415" s="693" t="s">
        <v>1843</v>
      </c>
      <c r="G1415" s="230" t="s">
        <v>12</v>
      </c>
      <c r="H1415" s="794" t="s">
        <v>7</v>
      </c>
      <c r="I1415" s="235" t="s">
        <v>1824</v>
      </c>
      <c r="J1415" s="262">
        <v>7.4999999999999997E-2</v>
      </c>
      <c r="K1415" s="797"/>
    </row>
    <row r="1416" spans="1:11" s="122" customFormat="1" ht="26.4">
      <c r="A1416" s="261" t="s">
        <v>5</v>
      </c>
      <c r="B1416" s="794" t="s">
        <v>2441</v>
      </c>
      <c r="C1416" s="693" t="s">
        <v>1830</v>
      </c>
      <c r="D1416" s="235" t="s">
        <v>2602</v>
      </c>
      <c r="E1416" s="232" t="s">
        <v>147</v>
      </c>
      <c r="F1416" s="693" t="s">
        <v>1843</v>
      </c>
      <c r="G1416" s="230" t="s">
        <v>12</v>
      </c>
      <c r="H1416" s="794" t="s">
        <v>7</v>
      </c>
      <c r="I1416" s="235" t="s">
        <v>1824</v>
      </c>
      <c r="J1416" s="262">
        <v>0.19354838709677419</v>
      </c>
      <c r="K1416" s="797" t="s">
        <v>2605</v>
      </c>
    </row>
    <row r="1417" spans="1:11" s="122" customFormat="1" ht="26.4">
      <c r="A1417" s="261" t="s">
        <v>5</v>
      </c>
      <c r="B1417" s="794" t="s">
        <v>2441</v>
      </c>
      <c r="C1417" s="695" t="s">
        <v>1830</v>
      </c>
      <c r="D1417" s="235" t="s">
        <v>2602</v>
      </c>
      <c r="E1417" s="232" t="s">
        <v>147</v>
      </c>
      <c r="F1417" s="693" t="s">
        <v>1843</v>
      </c>
      <c r="G1417" s="230" t="s">
        <v>12</v>
      </c>
      <c r="H1417" s="794" t="s">
        <v>7</v>
      </c>
      <c r="I1417" s="235" t="s">
        <v>1824</v>
      </c>
      <c r="J1417" s="262">
        <v>0.2</v>
      </c>
      <c r="K1417" s="797"/>
    </row>
    <row r="1418" spans="1:11" s="122" customFormat="1" ht="26.4">
      <c r="A1418" s="261" t="s">
        <v>5</v>
      </c>
      <c r="B1418" s="794" t="s">
        <v>2441</v>
      </c>
      <c r="C1418" s="695" t="s">
        <v>1830</v>
      </c>
      <c r="D1418" s="235" t="s">
        <v>2436</v>
      </c>
      <c r="E1418" s="232" t="s">
        <v>147</v>
      </c>
      <c r="F1418" s="693" t="s">
        <v>1843</v>
      </c>
      <c r="G1418" s="230" t="s">
        <v>12</v>
      </c>
      <c r="H1418" s="794" t="s">
        <v>7</v>
      </c>
      <c r="I1418" s="235" t="s">
        <v>1824</v>
      </c>
      <c r="J1418" s="262">
        <v>0.25</v>
      </c>
      <c r="K1418" s="797" t="s">
        <v>2605</v>
      </c>
    </row>
    <row r="1419" spans="1:11" s="122" customFormat="1" ht="26.4">
      <c r="A1419" s="261" t="s">
        <v>5</v>
      </c>
      <c r="B1419" s="794" t="s">
        <v>2441</v>
      </c>
      <c r="C1419" s="693" t="s">
        <v>1832</v>
      </c>
      <c r="D1419" s="235" t="s">
        <v>1835</v>
      </c>
      <c r="E1419" s="232" t="s">
        <v>147</v>
      </c>
      <c r="F1419" s="693" t="s">
        <v>1843</v>
      </c>
      <c r="G1419" s="230" t="s">
        <v>12</v>
      </c>
      <c r="H1419" s="794" t="s">
        <v>7</v>
      </c>
      <c r="I1419" s="235" t="s">
        <v>1824</v>
      </c>
      <c r="J1419" s="262">
        <v>4.9504950495049507E-2</v>
      </c>
      <c r="K1419" s="797"/>
    </row>
    <row r="1420" spans="1:11" s="122" customFormat="1" ht="26.4">
      <c r="A1420" s="261" t="s">
        <v>5</v>
      </c>
      <c r="B1420" s="794" t="s">
        <v>2441</v>
      </c>
      <c r="C1420" s="693" t="s">
        <v>1832</v>
      </c>
      <c r="D1420" s="235" t="s">
        <v>1834</v>
      </c>
      <c r="E1420" s="232" t="s">
        <v>147</v>
      </c>
      <c r="F1420" s="693" t="s">
        <v>1843</v>
      </c>
      <c r="G1420" s="230" t="s">
        <v>12</v>
      </c>
      <c r="H1420" s="794" t="s">
        <v>7</v>
      </c>
      <c r="I1420" s="235" t="s">
        <v>1824</v>
      </c>
      <c r="J1420" s="262">
        <v>4.6004842615012108E-2</v>
      </c>
      <c r="K1420" s="797"/>
    </row>
    <row r="1421" spans="1:11" s="122" customFormat="1" ht="26.4">
      <c r="A1421" s="261" t="s">
        <v>5</v>
      </c>
      <c r="B1421" s="794" t="s">
        <v>2441</v>
      </c>
      <c r="C1421" s="693" t="s">
        <v>1832</v>
      </c>
      <c r="D1421" s="235" t="s">
        <v>15</v>
      </c>
      <c r="E1421" s="232" t="s">
        <v>147</v>
      </c>
      <c r="F1421" s="693" t="s">
        <v>1843</v>
      </c>
      <c r="G1421" s="230" t="s">
        <v>12</v>
      </c>
      <c r="H1421" s="794" t="s">
        <v>7</v>
      </c>
      <c r="I1421" s="235" t="s">
        <v>1824</v>
      </c>
      <c r="J1421" s="262">
        <v>0.23076923076923075</v>
      </c>
      <c r="K1421" s="797"/>
    </row>
    <row r="1422" spans="1:11" s="122" customFormat="1" ht="26.4">
      <c r="A1422" s="261" t="s">
        <v>5</v>
      </c>
      <c r="B1422" s="794" t="s">
        <v>2441</v>
      </c>
      <c r="C1422" s="693" t="s">
        <v>1833</v>
      </c>
      <c r="D1422" s="235" t="s">
        <v>1834</v>
      </c>
      <c r="E1422" s="232" t="s">
        <v>147</v>
      </c>
      <c r="F1422" s="693" t="s">
        <v>1843</v>
      </c>
      <c r="G1422" s="230" t="s">
        <v>12</v>
      </c>
      <c r="H1422" s="794" t="s">
        <v>7</v>
      </c>
      <c r="I1422" s="235" t="s">
        <v>1824</v>
      </c>
      <c r="J1422" s="262">
        <v>0.1875</v>
      </c>
      <c r="K1422" s="797"/>
    </row>
    <row r="1423" spans="1:11" s="122" customFormat="1" ht="26.4">
      <c r="A1423" s="261" t="s">
        <v>5</v>
      </c>
      <c r="B1423" s="794" t="s">
        <v>2441</v>
      </c>
      <c r="C1423" s="693" t="s">
        <v>1833</v>
      </c>
      <c r="D1423" s="235" t="s">
        <v>15</v>
      </c>
      <c r="E1423" s="232" t="s">
        <v>147</v>
      </c>
      <c r="F1423" s="693" t="s">
        <v>1843</v>
      </c>
      <c r="G1423" s="230" t="s">
        <v>12</v>
      </c>
      <c r="H1423" s="794" t="s">
        <v>7</v>
      </c>
      <c r="I1423" s="235" t="s">
        <v>1824</v>
      </c>
      <c r="J1423" s="262">
        <v>0.11267605633802819</v>
      </c>
      <c r="K1423" s="797"/>
    </row>
    <row r="1424" spans="1:11" s="122" customFormat="1" ht="26.4">
      <c r="A1424" s="261" t="s">
        <v>5</v>
      </c>
      <c r="B1424" s="794" t="s">
        <v>2441</v>
      </c>
      <c r="C1424" s="693" t="s">
        <v>1833</v>
      </c>
      <c r="D1424" s="235" t="s">
        <v>2433</v>
      </c>
      <c r="E1424" s="232" t="s">
        <v>147</v>
      </c>
      <c r="F1424" s="693" t="s">
        <v>1843</v>
      </c>
      <c r="G1424" s="230" t="s">
        <v>12</v>
      </c>
      <c r="H1424" s="794" t="s">
        <v>7</v>
      </c>
      <c r="I1424" s="235" t="s">
        <v>1824</v>
      </c>
      <c r="J1424" s="262">
        <v>0.16455696202531644</v>
      </c>
      <c r="K1424" s="797"/>
    </row>
    <row r="1425" spans="1:11" s="122" customFormat="1" ht="26.4">
      <c r="A1425" s="261" t="s">
        <v>5</v>
      </c>
      <c r="B1425" s="794" t="s">
        <v>2441</v>
      </c>
      <c r="C1425" s="693" t="s">
        <v>1833</v>
      </c>
      <c r="D1425" s="235" t="s">
        <v>2435</v>
      </c>
      <c r="E1425" s="232" t="s">
        <v>147</v>
      </c>
      <c r="F1425" s="693" t="s">
        <v>1843</v>
      </c>
      <c r="G1425" s="230" t="s">
        <v>12</v>
      </c>
      <c r="H1425" s="794" t="s">
        <v>7</v>
      </c>
      <c r="I1425" s="235" t="s">
        <v>1824</v>
      </c>
      <c r="J1425" s="262">
        <v>0.79166666666666652</v>
      </c>
      <c r="K1425" s="797"/>
    </row>
    <row r="1426" spans="1:11" s="122" customFormat="1" ht="26.4">
      <c r="A1426" s="261" t="s">
        <v>5</v>
      </c>
      <c r="B1426" s="794" t="s">
        <v>2442</v>
      </c>
      <c r="C1426" s="693" t="s">
        <v>1828</v>
      </c>
      <c r="D1426" s="235" t="s">
        <v>2434</v>
      </c>
      <c r="E1426" s="232" t="s">
        <v>147</v>
      </c>
      <c r="F1426" s="693" t="s">
        <v>1843</v>
      </c>
      <c r="G1426" s="230" t="s">
        <v>12</v>
      </c>
      <c r="H1426" s="794" t="s">
        <v>7</v>
      </c>
      <c r="I1426" s="235" t="s">
        <v>1824</v>
      </c>
      <c r="J1426" s="262">
        <v>0.78947368421052633</v>
      </c>
      <c r="K1426" s="797"/>
    </row>
    <row r="1427" spans="1:11" s="122" customFormat="1" ht="26.4">
      <c r="A1427" s="261" t="s">
        <v>5</v>
      </c>
      <c r="B1427" s="794" t="s">
        <v>2442</v>
      </c>
      <c r="C1427" s="693" t="s">
        <v>1828</v>
      </c>
      <c r="D1427" s="235" t="s">
        <v>2430</v>
      </c>
      <c r="E1427" s="232" t="s">
        <v>147</v>
      </c>
      <c r="F1427" s="693" t="s">
        <v>1843</v>
      </c>
      <c r="G1427" s="230" t="s">
        <v>12</v>
      </c>
      <c r="H1427" s="794" t="s">
        <v>7</v>
      </c>
      <c r="I1427" s="235" t="s">
        <v>1824</v>
      </c>
      <c r="J1427" s="262">
        <v>0.78125</v>
      </c>
      <c r="K1427" s="797"/>
    </row>
    <row r="1428" spans="1:11" s="122" customFormat="1" ht="26.4">
      <c r="A1428" s="261" t="s">
        <v>5</v>
      </c>
      <c r="B1428" s="794" t="s">
        <v>2442</v>
      </c>
      <c r="C1428" s="693" t="s">
        <v>1830</v>
      </c>
      <c r="D1428" s="235" t="s">
        <v>2435</v>
      </c>
      <c r="E1428" s="232" t="s">
        <v>147</v>
      </c>
      <c r="F1428" s="693" t="s">
        <v>1843</v>
      </c>
      <c r="G1428" s="230" t="s">
        <v>12</v>
      </c>
      <c r="H1428" s="794" t="s">
        <v>7</v>
      </c>
      <c r="I1428" s="235" t="s">
        <v>1824</v>
      </c>
      <c r="J1428" s="262">
        <v>0.78125</v>
      </c>
      <c r="K1428" s="797" t="s">
        <v>2605</v>
      </c>
    </row>
    <row r="1429" spans="1:11" s="122" customFormat="1" ht="26.4">
      <c r="A1429" s="261" t="s">
        <v>5</v>
      </c>
      <c r="B1429" s="794" t="s">
        <v>2442</v>
      </c>
      <c r="C1429" s="693" t="s">
        <v>1830</v>
      </c>
      <c r="D1429" s="235" t="s">
        <v>2435</v>
      </c>
      <c r="E1429" s="232" t="s">
        <v>147</v>
      </c>
      <c r="F1429" s="693" t="s">
        <v>1843</v>
      </c>
      <c r="G1429" s="230" t="s">
        <v>12</v>
      </c>
      <c r="H1429" s="794" t="s">
        <v>7</v>
      </c>
      <c r="I1429" s="235" t="s">
        <v>1824</v>
      </c>
      <c r="J1429" s="262">
        <v>0.76470588235294112</v>
      </c>
      <c r="K1429" s="797"/>
    </row>
    <row r="1430" spans="1:11" s="122" customFormat="1" ht="26.4">
      <c r="A1430" s="261" t="s">
        <v>5</v>
      </c>
      <c r="B1430" s="794" t="s">
        <v>2442</v>
      </c>
      <c r="C1430" s="693" t="s">
        <v>1830</v>
      </c>
      <c r="D1430" s="235" t="s">
        <v>2430</v>
      </c>
      <c r="E1430" s="232" t="s">
        <v>147</v>
      </c>
      <c r="F1430" s="693" t="s">
        <v>1843</v>
      </c>
      <c r="G1430" s="230" t="s">
        <v>12</v>
      </c>
      <c r="H1430" s="794" t="s">
        <v>7</v>
      </c>
      <c r="I1430" s="235" t="s">
        <v>1824</v>
      </c>
      <c r="J1430" s="262">
        <v>0.7777777777777779</v>
      </c>
      <c r="K1430" s="797" t="s">
        <v>2605</v>
      </c>
    </row>
    <row r="1431" spans="1:11" s="122" customFormat="1" ht="26.4">
      <c r="A1431" s="261" t="s">
        <v>5</v>
      </c>
      <c r="B1431" s="794" t="s">
        <v>2442</v>
      </c>
      <c r="C1431" s="693" t="s">
        <v>1833</v>
      </c>
      <c r="D1431" s="235" t="s">
        <v>2430</v>
      </c>
      <c r="E1431" s="232" t="s">
        <v>147</v>
      </c>
      <c r="F1431" s="693" t="s">
        <v>1843</v>
      </c>
      <c r="G1431" s="230" t="s">
        <v>12</v>
      </c>
      <c r="H1431" s="794" t="s">
        <v>7</v>
      </c>
      <c r="I1431" s="235" t="s">
        <v>1824</v>
      </c>
      <c r="J1431" s="262">
        <v>0.7777777777777779</v>
      </c>
      <c r="K1431" s="797"/>
    </row>
    <row r="1432" spans="1:11" s="122" customFormat="1" ht="26.4">
      <c r="A1432" s="261" t="s">
        <v>5</v>
      </c>
      <c r="B1432" s="794" t="s">
        <v>2429</v>
      </c>
      <c r="C1432" s="693" t="s">
        <v>43</v>
      </c>
      <c r="D1432" s="235" t="s">
        <v>2440</v>
      </c>
      <c r="E1432" s="232" t="s">
        <v>147</v>
      </c>
      <c r="F1432" s="693" t="s">
        <v>11</v>
      </c>
      <c r="G1432" s="230" t="s">
        <v>12</v>
      </c>
      <c r="H1432" s="794" t="s">
        <v>7</v>
      </c>
      <c r="I1432" s="235" t="s">
        <v>1824</v>
      </c>
      <c r="J1432" s="262">
        <v>7.407407407407407E-2</v>
      </c>
      <c r="K1432" s="797"/>
    </row>
    <row r="1433" spans="1:11" s="122" customFormat="1" ht="26.4">
      <c r="A1433" s="261" t="s">
        <v>5</v>
      </c>
      <c r="B1433" s="794" t="s">
        <v>2429</v>
      </c>
      <c r="C1433" s="693" t="s">
        <v>43</v>
      </c>
      <c r="D1433" s="235" t="s">
        <v>15</v>
      </c>
      <c r="E1433" s="232" t="s">
        <v>147</v>
      </c>
      <c r="F1433" s="693" t="s">
        <v>11</v>
      </c>
      <c r="G1433" s="230" t="s">
        <v>12</v>
      </c>
      <c r="H1433" s="794" t="s">
        <v>7</v>
      </c>
      <c r="I1433" s="235" t="s">
        <v>1824</v>
      </c>
      <c r="J1433" s="262">
        <v>0.14093959731543623</v>
      </c>
      <c r="K1433" s="797"/>
    </row>
    <row r="1434" spans="1:11" s="122" customFormat="1" ht="26.4">
      <c r="A1434" s="261" t="s">
        <v>5</v>
      </c>
      <c r="B1434" s="794" t="s">
        <v>2429</v>
      </c>
      <c r="C1434" s="693" t="s">
        <v>43</v>
      </c>
      <c r="D1434" s="235" t="s">
        <v>2436</v>
      </c>
      <c r="E1434" s="232" t="s">
        <v>147</v>
      </c>
      <c r="F1434" s="693" t="s">
        <v>11</v>
      </c>
      <c r="G1434" s="230" t="s">
        <v>12</v>
      </c>
      <c r="H1434" s="794" t="s">
        <v>7</v>
      </c>
      <c r="I1434" s="235" t="s">
        <v>1824</v>
      </c>
      <c r="J1434" s="262">
        <v>0.35714285714285715</v>
      </c>
      <c r="K1434" s="797"/>
    </row>
    <row r="1435" spans="1:11" s="122" customFormat="1" ht="26.4">
      <c r="A1435" s="261" t="s">
        <v>5</v>
      </c>
      <c r="B1435" s="794" t="s">
        <v>2429</v>
      </c>
      <c r="C1435" s="693" t="s">
        <v>1825</v>
      </c>
      <c r="D1435" s="235" t="s">
        <v>2437</v>
      </c>
      <c r="E1435" s="232" t="s">
        <v>147</v>
      </c>
      <c r="F1435" s="693" t="s">
        <v>11</v>
      </c>
      <c r="G1435" s="230" t="s">
        <v>12</v>
      </c>
      <c r="H1435" s="794" t="s">
        <v>7</v>
      </c>
      <c r="I1435" s="235" t="s">
        <v>1824</v>
      </c>
      <c r="J1435" s="262">
        <v>4.6341463414634146E-2</v>
      </c>
      <c r="K1435" s="797"/>
    </row>
    <row r="1436" spans="1:11" s="122" customFormat="1" ht="26.4">
      <c r="A1436" s="261" t="s">
        <v>5</v>
      </c>
      <c r="B1436" s="794" t="s">
        <v>2429</v>
      </c>
      <c r="C1436" s="693" t="s">
        <v>1825</v>
      </c>
      <c r="D1436" s="235" t="s">
        <v>2439</v>
      </c>
      <c r="E1436" s="232" t="s">
        <v>147</v>
      </c>
      <c r="F1436" s="693" t="s">
        <v>11</v>
      </c>
      <c r="G1436" s="230" t="s">
        <v>12</v>
      </c>
      <c r="H1436" s="794" t="s">
        <v>7</v>
      </c>
      <c r="I1436" s="235" t="s">
        <v>1824</v>
      </c>
      <c r="J1436" s="262">
        <v>0.33333333333333326</v>
      </c>
      <c r="K1436" s="797"/>
    </row>
    <row r="1437" spans="1:11" s="122" customFormat="1" ht="26.4">
      <c r="A1437" s="261" t="s">
        <v>5</v>
      </c>
      <c r="B1437" s="794" t="s">
        <v>2429</v>
      </c>
      <c r="C1437" s="693" t="s">
        <v>1825</v>
      </c>
      <c r="D1437" s="235" t="s">
        <v>15</v>
      </c>
      <c r="E1437" s="232" t="s">
        <v>147</v>
      </c>
      <c r="F1437" s="693" t="s">
        <v>11</v>
      </c>
      <c r="G1437" s="230" t="s">
        <v>12</v>
      </c>
      <c r="H1437" s="794" t="s">
        <v>7</v>
      </c>
      <c r="I1437" s="235" t="s">
        <v>1824</v>
      </c>
      <c r="J1437" s="262">
        <v>0.11363636363636363</v>
      </c>
      <c r="K1437" s="797"/>
    </row>
    <row r="1438" spans="1:11" s="122" customFormat="1" ht="26.4">
      <c r="A1438" s="261" t="s">
        <v>5</v>
      </c>
      <c r="B1438" s="794" t="s">
        <v>2429</v>
      </c>
      <c r="C1438" s="693" t="s">
        <v>1828</v>
      </c>
      <c r="D1438" s="235" t="s">
        <v>15</v>
      </c>
      <c r="E1438" s="232" t="s">
        <v>147</v>
      </c>
      <c r="F1438" s="693" t="s">
        <v>11</v>
      </c>
      <c r="G1438" s="230" t="s">
        <v>12</v>
      </c>
      <c r="H1438" s="794" t="s">
        <v>7</v>
      </c>
      <c r="I1438" s="235" t="s">
        <v>1824</v>
      </c>
      <c r="J1438" s="262">
        <v>0.14545454545454545</v>
      </c>
      <c r="K1438" s="797"/>
    </row>
    <row r="1439" spans="1:11" s="122" customFormat="1" ht="26.4">
      <c r="A1439" s="261" t="s">
        <v>5</v>
      </c>
      <c r="B1439" s="794" t="s">
        <v>2429</v>
      </c>
      <c r="C1439" s="693" t="s">
        <v>1828</v>
      </c>
      <c r="D1439" s="235" t="s">
        <v>2433</v>
      </c>
      <c r="E1439" s="232" t="s">
        <v>147</v>
      </c>
      <c r="F1439" s="693" t="s">
        <v>11</v>
      </c>
      <c r="G1439" s="230" t="s">
        <v>12</v>
      </c>
      <c r="H1439" s="794" t="s">
        <v>7</v>
      </c>
      <c r="I1439" s="235" t="s">
        <v>1824</v>
      </c>
      <c r="J1439" s="262">
        <v>0.26027397260273971</v>
      </c>
      <c r="K1439" s="797"/>
    </row>
    <row r="1440" spans="1:11" s="122" customFormat="1" ht="26.4">
      <c r="A1440" s="261" t="s">
        <v>5</v>
      </c>
      <c r="B1440" s="794" t="s">
        <v>2429</v>
      </c>
      <c r="C1440" s="693" t="s">
        <v>1828</v>
      </c>
      <c r="D1440" s="235" t="s">
        <v>2434</v>
      </c>
      <c r="E1440" s="232" t="s">
        <v>147</v>
      </c>
      <c r="F1440" s="693" t="s">
        <v>11</v>
      </c>
      <c r="G1440" s="230" t="s">
        <v>12</v>
      </c>
      <c r="H1440" s="794" t="s">
        <v>7</v>
      </c>
      <c r="I1440" s="235" t="s">
        <v>1824</v>
      </c>
      <c r="J1440" s="262">
        <v>0.47959183673469385</v>
      </c>
      <c r="K1440" s="797"/>
    </row>
    <row r="1441" spans="1:11" s="122" customFormat="1" ht="26.4">
      <c r="A1441" s="261" t="s">
        <v>5</v>
      </c>
      <c r="B1441" s="794" t="s">
        <v>2429</v>
      </c>
      <c r="C1441" s="693" t="s">
        <v>1828</v>
      </c>
      <c r="D1441" s="235" t="s">
        <v>2430</v>
      </c>
      <c r="E1441" s="232" t="s">
        <v>147</v>
      </c>
      <c r="F1441" s="693" t="s">
        <v>11</v>
      </c>
      <c r="G1441" s="230" t="s">
        <v>12</v>
      </c>
      <c r="H1441" s="794" t="s">
        <v>7</v>
      </c>
      <c r="I1441" s="235" t="s">
        <v>1824</v>
      </c>
      <c r="J1441" s="262">
        <v>0.7857142857142857</v>
      </c>
      <c r="K1441" s="797"/>
    </row>
    <row r="1442" spans="1:11" s="122" customFormat="1" ht="26.4">
      <c r="A1442" s="261" t="s">
        <v>5</v>
      </c>
      <c r="B1442" s="795" t="s">
        <v>2429</v>
      </c>
      <c r="C1442" s="693" t="s">
        <v>1829</v>
      </c>
      <c r="D1442" s="235" t="s">
        <v>2439</v>
      </c>
      <c r="E1442" s="232" t="s">
        <v>147</v>
      </c>
      <c r="F1442" s="693" t="s">
        <v>11</v>
      </c>
      <c r="G1442" s="230" t="s">
        <v>12</v>
      </c>
      <c r="H1442" s="794" t="s">
        <v>7</v>
      </c>
      <c r="I1442" s="235" t="s">
        <v>1824</v>
      </c>
      <c r="J1442" s="262">
        <v>0.08</v>
      </c>
      <c r="K1442" s="797"/>
    </row>
    <row r="1443" spans="1:11" s="122" customFormat="1" ht="26.4">
      <c r="A1443" s="261" t="s">
        <v>5</v>
      </c>
      <c r="B1443" s="794" t="s">
        <v>2429</v>
      </c>
      <c r="C1443" s="693" t="s">
        <v>1829</v>
      </c>
      <c r="D1443" s="235" t="s">
        <v>15</v>
      </c>
      <c r="E1443" s="232" t="s">
        <v>147</v>
      </c>
      <c r="F1443" s="693" t="s">
        <v>11</v>
      </c>
      <c r="G1443" s="230" t="s">
        <v>12</v>
      </c>
      <c r="H1443" s="794" t="s">
        <v>7</v>
      </c>
      <c r="I1443" s="235" t="s">
        <v>1824</v>
      </c>
      <c r="J1443" s="262">
        <v>0.12727272727272726</v>
      </c>
      <c r="K1443" s="797"/>
    </row>
    <row r="1444" spans="1:11" s="122" customFormat="1" ht="26.4">
      <c r="A1444" s="261" t="s">
        <v>5</v>
      </c>
      <c r="B1444" s="795" t="s">
        <v>2429</v>
      </c>
      <c r="C1444" s="693" t="s">
        <v>1830</v>
      </c>
      <c r="D1444" s="235" t="s">
        <v>2440</v>
      </c>
      <c r="E1444" s="232" t="s">
        <v>147</v>
      </c>
      <c r="F1444" s="693" t="s">
        <v>11</v>
      </c>
      <c r="G1444" s="230" t="s">
        <v>12</v>
      </c>
      <c r="H1444" s="794" t="s">
        <v>7</v>
      </c>
      <c r="I1444" s="235" t="s">
        <v>1824</v>
      </c>
      <c r="J1444" s="262">
        <v>8.8235294117647065E-2</v>
      </c>
      <c r="K1444" s="797"/>
    </row>
    <row r="1445" spans="1:11" s="122" customFormat="1" ht="26.4">
      <c r="A1445" s="261" t="s">
        <v>5</v>
      </c>
      <c r="B1445" s="795" t="s">
        <v>2429</v>
      </c>
      <c r="C1445" s="693" t="s">
        <v>1830</v>
      </c>
      <c r="D1445" s="235" t="s">
        <v>15</v>
      </c>
      <c r="E1445" s="232" t="s">
        <v>147</v>
      </c>
      <c r="F1445" s="693" t="s">
        <v>11</v>
      </c>
      <c r="G1445" s="230" t="s">
        <v>12</v>
      </c>
      <c r="H1445" s="794" t="s">
        <v>7</v>
      </c>
      <c r="I1445" s="235" t="s">
        <v>1824</v>
      </c>
      <c r="J1445" s="262">
        <v>0.16666666666666663</v>
      </c>
      <c r="K1445" s="797"/>
    </row>
    <row r="1446" spans="1:11" s="122" customFormat="1" ht="26.4">
      <c r="A1446" s="261" t="s">
        <v>5</v>
      </c>
      <c r="B1446" s="794" t="s">
        <v>2429</v>
      </c>
      <c r="C1446" s="693" t="s">
        <v>1830</v>
      </c>
      <c r="D1446" s="235" t="s">
        <v>2433</v>
      </c>
      <c r="E1446" s="232" t="s">
        <v>147</v>
      </c>
      <c r="F1446" s="693" t="s">
        <v>11</v>
      </c>
      <c r="G1446" s="230" t="s">
        <v>12</v>
      </c>
      <c r="H1446" s="794" t="s">
        <v>7</v>
      </c>
      <c r="I1446" s="235" t="s">
        <v>1824</v>
      </c>
      <c r="J1446" s="262">
        <v>0.2857142857142857</v>
      </c>
      <c r="K1446" s="797"/>
    </row>
    <row r="1447" spans="1:11" s="122" customFormat="1" ht="26.4">
      <c r="A1447" s="261" t="s">
        <v>5</v>
      </c>
      <c r="B1447" s="795" t="s">
        <v>2429</v>
      </c>
      <c r="C1447" s="693" t="s">
        <v>1830</v>
      </c>
      <c r="D1447" s="235" t="s">
        <v>2435</v>
      </c>
      <c r="E1447" s="232" t="s">
        <v>147</v>
      </c>
      <c r="F1447" s="693" t="s">
        <v>11</v>
      </c>
      <c r="G1447" s="230" t="s">
        <v>12</v>
      </c>
      <c r="H1447" s="794" t="s">
        <v>7</v>
      </c>
      <c r="I1447" s="235" t="s">
        <v>1824</v>
      </c>
      <c r="J1447" s="262">
        <v>0.55882352941176472</v>
      </c>
      <c r="K1447" s="797" t="s">
        <v>2605</v>
      </c>
    </row>
    <row r="1448" spans="1:11" s="122" customFormat="1" ht="26.4">
      <c r="A1448" s="261" t="s">
        <v>5</v>
      </c>
      <c r="B1448" s="795" t="s">
        <v>2429</v>
      </c>
      <c r="C1448" s="693" t="s">
        <v>1830</v>
      </c>
      <c r="D1448" s="235" t="s">
        <v>2434</v>
      </c>
      <c r="E1448" s="232" t="s">
        <v>147</v>
      </c>
      <c r="F1448" s="693" t="s">
        <v>11</v>
      </c>
      <c r="G1448" s="230" t="s">
        <v>12</v>
      </c>
      <c r="H1448" s="794" t="s">
        <v>7</v>
      </c>
      <c r="I1448" s="235" t="s">
        <v>1824</v>
      </c>
      <c r="J1448" s="262">
        <v>0.40625</v>
      </c>
      <c r="K1448" s="797"/>
    </row>
    <row r="1449" spans="1:11" s="122" customFormat="1" ht="26.4">
      <c r="A1449" s="261" t="s">
        <v>5</v>
      </c>
      <c r="B1449" s="794" t="s">
        <v>2429</v>
      </c>
      <c r="C1449" s="693" t="s">
        <v>1831</v>
      </c>
      <c r="D1449" s="235" t="s">
        <v>2435</v>
      </c>
      <c r="E1449" s="232" t="s">
        <v>147</v>
      </c>
      <c r="F1449" s="693" t="s">
        <v>11</v>
      </c>
      <c r="G1449" s="230" t="s">
        <v>12</v>
      </c>
      <c r="H1449" s="794" t="s">
        <v>7</v>
      </c>
      <c r="I1449" s="235" t="s">
        <v>1824</v>
      </c>
      <c r="J1449" s="262">
        <v>0.71186440677966101</v>
      </c>
      <c r="K1449" s="797"/>
    </row>
    <row r="1450" spans="1:11" s="122" customFormat="1" ht="26.4">
      <c r="A1450" s="261" t="s">
        <v>5</v>
      </c>
      <c r="B1450" s="795" t="s">
        <v>2429</v>
      </c>
      <c r="C1450" s="693" t="s">
        <v>1832</v>
      </c>
      <c r="D1450" s="235" t="s">
        <v>2437</v>
      </c>
      <c r="E1450" s="232" t="s">
        <v>147</v>
      </c>
      <c r="F1450" s="693" t="s">
        <v>11</v>
      </c>
      <c r="G1450" s="230" t="s">
        <v>12</v>
      </c>
      <c r="H1450" s="794" t="s">
        <v>7</v>
      </c>
      <c r="I1450" s="235" t="s">
        <v>1824</v>
      </c>
      <c r="J1450" s="262">
        <v>4.5148895292987511E-2</v>
      </c>
      <c r="K1450" s="797"/>
    </row>
    <row r="1451" spans="1:11" s="122" customFormat="1" ht="26.4">
      <c r="A1451" s="261" t="s">
        <v>5</v>
      </c>
      <c r="B1451" s="794" t="s">
        <v>2429</v>
      </c>
      <c r="C1451" s="693" t="s">
        <v>1832</v>
      </c>
      <c r="D1451" s="235" t="s">
        <v>2439</v>
      </c>
      <c r="E1451" s="232" t="s">
        <v>147</v>
      </c>
      <c r="F1451" s="693" t="s">
        <v>11</v>
      </c>
      <c r="G1451" s="230" t="s">
        <v>12</v>
      </c>
      <c r="H1451" s="794" t="s">
        <v>7</v>
      </c>
      <c r="I1451" s="235" t="s">
        <v>1824</v>
      </c>
      <c r="J1451" s="262">
        <v>0.1176470588235294</v>
      </c>
      <c r="K1451" s="797"/>
    </row>
    <row r="1452" spans="1:11" s="122" customFormat="1" ht="26.4">
      <c r="A1452" s="261" t="s">
        <v>5</v>
      </c>
      <c r="B1452" s="794" t="s">
        <v>2429</v>
      </c>
      <c r="C1452" s="693" t="s">
        <v>1832</v>
      </c>
      <c r="D1452" s="235" t="s">
        <v>15</v>
      </c>
      <c r="E1452" s="232" t="s">
        <v>147</v>
      </c>
      <c r="F1452" s="693" t="s">
        <v>11</v>
      </c>
      <c r="G1452" s="230" t="s">
        <v>12</v>
      </c>
      <c r="H1452" s="794" t="s">
        <v>7</v>
      </c>
      <c r="I1452" s="235" t="s">
        <v>1824</v>
      </c>
      <c r="J1452" s="262">
        <v>0.1875</v>
      </c>
      <c r="K1452" s="797"/>
    </row>
    <row r="1453" spans="1:11" s="122" customFormat="1" ht="26.4">
      <c r="A1453" s="261" t="s">
        <v>5</v>
      </c>
      <c r="B1453" s="794" t="s">
        <v>2429</v>
      </c>
      <c r="C1453" s="693" t="s">
        <v>1833</v>
      </c>
      <c r="D1453" s="235" t="s">
        <v>2440</v>
      </c>
      <c r="E1453" s="232" t="s">
        <v>147</v>
      </c>
      <c r="F1453" s="693" t="s">
        <v>11</v>
      </c>
      <c r="G1453" s="230" t="s">
        <v>12</v>
      </c>
      <c r="H1453" s="794" t="s">
        <v>7</v>
      </c>
      <c r="I1453" s="235" t="s">
        <v>1824</v>
      </c>
      <c r="J1453" s="262">
        <v>0.27777777777777779</v>
      </c>
      <c r="K1453" s="797"/>
    </row>
    <row r="1454" spans="1:11" s="122" customFormat="1" ht="26.4">
      <c r="A1454" s="261" t="s">
        <v>5</v>
      </c>
      <c r="B1454" s="795" t="s">
        <v>2429</v>
      </c>
      <c r="C1454" s="693" t="s">
        <v>1833</v>
      </c>
      <c r="D1454" s="235" t="s">
        <v>15</v>
      </c>
      <c r="E1454" s="232" t="s">
        <v>147</v>
      </c>
      <c r="F1454" s="693" t="s">
        <v>11</v>
      </c>
      <c r="G1454" s="230" t="s">
        <v>12</v>
      </c>
      <c r="H1454" s="794" t="s">
        <v>7</v>
      </c>
      <c r="I1454" s="235" t="s">
        <v>1824</v>
      </c>
      <c r="J1454" s="262">
        <v>0.11578947368421053</v>
      </c>
      <c r="K1454" s="797"/>
    </row>
    <row r="1455" spans="1:11" s="122" customFormat="1" ht="26.4">
      <c r="A1455" s="261" t="s">
        <v>5</v>
      </c>
      <c r="B1455" s="794" t="s">
        <v>2429</v>
      </c>
      <c r="C1455" s="693" t="s">
        <v>1833</v>
      </c>
      <c r="D1455" s="235" t="s">
        <v>2433</v>
      </c>
      <c r="E1455" s="232" t="s">
        <v>147</v>
      </c>
      <c r="F1455" s="693" t="s">
        <v>11</v>
      </c>
      <c r="G1455" s="230" t="s">
        <v>12</v>
      </c>
      <c r="H1455" s="794" t="s">
        <v>7</v>
      </c>
      <c r="I1455" s="235" t="s">
        <v>1824</v>
      </c>
      <c r="J1455" s="262">
        <v>0.20618556701030927</v>
      </c>
      <c r="K1455" s="797"/>
    </row>
    <row r="1456" spans="1:11" s="122" customFormat="1" ht="26.4">
      <c r="A1456" s="261" t="s">
        <v>5</v>
      </c>
      <c r="B1456" s="794" t="s">
        <v>2429</v>
      </c>
      <c r="C1456" s="693" t="s">
        <v>1833</v>
      </c>
      <c r="D1456" s="235" t="s">
        <v>2434</v>
      </c>
      <c r="E1456" s="232" t="s">
        <v>147</v>
      </c>
      <c r="F1456" s="693" t="s">
        <v>11</v>
      </c>
      <c r="G1456" s="230" t="s">
        <v>12</v>
      </c>
      <c r="H1456" s="794" t="s">
        <v>7</v>
      </c>
      <c r="I1456" s="235" t="s">
        <v>1824</v>
      </c>
      <c r="J1456" s="262">
        <v>0.47142857142857136</v>
      </c>
      <c r="K1456" s="797"/>
    </row>
    <row r="1457" spans="1:11" s="122" customFormat="1" ht="26.4">
      <c r="A1457" s="261" t="s">
        <v>5</v>
      </c>
      <c r="B1457" s="794" t="s">
        <v>2431</v>
      </c>
      <c r="C1457" s="693" t="s">
        <v>1829</v>
      </c>
      <c r="D1457" s="235" t="s">
        <v>2440</v>
      </c>
      <c r="E1457" s="232" t="s">
        <v>147</v>
      </c>
      <c r="F1457" s="693" t="s">
        <v>11</v>
      </c>
      <c r="G1457" s="230" t="s">
        <v>12</v>
      </c>
      <c r="H1457" s="794" t="s">
        <v>7</v>
      </c>
      <c r="I1457" s="235" t="s">
        <v>1824</v>
      </c>
      <c r="J1457" s="262">
        <v>0.21428571428571427</v>
      </c>
      <c r="K1457" s="797" t="s">
        <v>2607</v>
      </c>
    </row>
    <row r="1458" spans="1:11" s="122" customFormat="1" ht="26.4">
      <c r="A1458" s="261" t="s">
        <v>5</v>
      </c>
      <c r="B1458" s="794" t="s">
        <v>2431</v>
      </c>
      <c r="C1458" s="693" t="s">
        <v>1830</v>
      </c>
      <c r="D1458" s="235" t="s">
        <v>2440</v>
      </c>
      <c r="E1458" s="232" t="s">
        <v>147</v>
      </c>
      <c r="F1458" s="693" t="s">
        <v>11</v>
      </c>
      <c r="G1458" s="230" t="s">
        <v>12</v>
      </c>
      <c r="H1458" s="794" t="s">
        <v>7</v>
      </c>
      <c r="I1458" s="235" t="s">
        <v>1824</v>
      </c>
      <c r="J1458" s="262">
        <v>7.1428571428571425E-2</v>
      </c>
      <c r="K1458" s="797" t="s">
        <v>2607</v>
      </c>
    </row>
    <row r="1459" spans="1:11" s="122" customFormat="1" ht="26.4">
      <c r="A1459" s="261" t="s">
        <v>5</v>
      </c>
      <c r="B1459" s="794" t="s">
        <v>2431</v>
      </c>
      <c r="C1459" s="693" t="s">
        <v>1830</v>
      </c>
      <c r="D1459" s="235" t="s">
        <v>15</v>
      </c>
      <c r="E1459" s="232" t="s">
        <v>147</v>
      </c>
      <c r="F1459" s="693" t="s">
        <v>11</v>
      </c>
      <c r="G1459" s="230" t="s">
        <v>12</v>
      </c>
      <c r="H1459" s="794" t="s">
        <v>7</v>
      </c>
      <c r="I1459" s="235" t="s">
        <v>1824</v>
      </c>
      <c r="J1459" s="262">
        <v>9.0909090909090912E-2</v>
      </c>
      <c r="K1459" s="797" t="s">
        <v>2607</v>
      </c>
    </row>
    <row r="1460" spans="1:11" s="122" customFormat="1" ht="26.4">
      <c r="A1460" s="261" t="s">
        <v>5</v>
      </c>
      <c r="B1460" s="794" t="s">
        <v>2431</v>
      </c>
      <c r="C1460" s="693" t="s">
        <v>1830</v>
      </c>
      <c r="D1460" s="235" t="s">
        <v>2435</v>
      </c>
      <c r="E1460" s="232" t="s">
        <v>147</v>
      </c>
      <c r="F1460" s="693" t="s">
        <v>11</v>
      </c>
      <c r="G1460" s="230" t="s">
        <v>12</v>
      </c>
      <c r="H1460" s="794" t="s">
        <v>7</v>
      </c>
      <c r="I1460" s="235" t="s">
        <v>1824</v>
      </c>
      <c r="J1460" s="262">
        <v>0.45454545454545453</v>
      </c>
      <c r="K1460" s="797" t="s">
        <v>2607</v>
      </c>
    </row>
    <row r="1461" spans="1:11" s="122" customFormat="1" ht="26.4">
      <c r="A1461" s="261" t="s">
        <v>5</v>
      </c>
      <c r="B1461" s="794" t="s">
        <v>2431</v>
      </c>
      <c r="C1461" s="693" t="s">
        <v>1832</v>
      </c>
      <c r="D1461" s="235" t="s">
        <v>2438</v>
      </c>
      <c r="E1461" s="232" t="s">
        <v>147</v>
      </c>
      <c r="F1461" s="693" t="s">
        <v>11</v>
      </c>
      <c r="G1461" s="230" t="s">
        <v>12</v>
      </c>
      <c r="H1461" s="794" t="s">
        <v>7</v>
      </c>
      <c r="I1461" s="235" t="s">
        <v>1824</v>
      </c>
      <c r="J1461" s="262">
        <v>5.7777777777777775E-2</v>
      </c>
      <c r="K1461" s="797" t="s">
        <v>2607</v>
      </c>
    </row>
    <row r="1462" spans="1:11" s="122" customFormat="1" ht="26.4">
      <c r="A1462" s="261" t="s">
        <v>5</v>
      </c>
      <c r="B1462" s="794" t="s">
        <v>2431</v>
      </c>
      <c r="C1462" s="693" t="s">
        <v>1833</v>
      </c>
      <c r="D1462" s="235" t="s">
        <v>2602</v>
      </c>
      <c r="E1462" s="232" t="s">
        <v>147</v>
      </c>
      <c r="F1462" s="693" t="s">
        <v>11</v>
      </c>
      <c r="G1462" s="230" t="s">
        <v>12</v>
      </c>
      <c r="H1462" s="794" t="s">
        <v>7</v>
      </c>
      <c r="I1462" s="235" t="s">
        <v>1824</v>
      </c>
      <c r="J1462" s="262">
        <v>0.23076923076923075</v>
      </c>
      <c r="K1462" s="797" t="s">
        <v>2607</v>
      </c>
    </row>
    <row r="1463" spans="1:11" s="122" customFormat="1" ht="26.4">
      <c r="A1463" s="261" t="s">
        <v>5</v>
      </c>
      <c r="B1463" s="794" t="s">
        <v>2432</v>
      </c>
      <c r="C1463" s="693" t="s">
        <v>1830</v>
      </c>
      <c r="D1463" s="235" t="s">
        <v>2602</v>
      </c>
      <c r="E1463" s="232" t="s">
        <v>147</v>
      </c>
      <c r="F1463" s="693" t="s">
        <v>11</v>
      </c>
      <c r="G1463" s="230" t="s">
        <v>12</v>
      </c>
      <c r="H1463" s="794" t="s">
        <v>7</v>
      </c>
      <c r="I1463" s="235" t="s">
        <v>1824</v>
      </c>
      <c r="J1463" s="262">
        <v>0.1875</v>
      </c>
      <c r="K1463" s="797" t="s">
        <v>2609</v>
      </c>
    </row>
    <row r="1464" spans="1:11" s="122" customFormat="1" ht="26.4">
      <c r="A1464" s="261" t="s">
        <v>5</v>
      </c>
      <c r="B1464" s="794" t="s">
        <v>2441</v>
      </c>
      <c r="C1464" s="693" t="s">
        <v>43</v>
      </c>
      <c r="D1464" s="235" t="s">
        <v>1834</v>
      </c>
      <c r="E1464" s="232" t="s">
        <v>147</v>
      </c>
      <c r="F1464" s="693" t="s">
        <v>11</v>
      </c>
      <c r="G1464" s="230" t="s">
        <v>12</v>
      </c>
      <c r="H1464" s="794" t="s">
        <v>7</v>
      </c>
      <c r="I1464" s="235" t="s">
        <v>1824</v>
      </c>
      <c r="J1464" s="262">
        <v>4.9382716049382713E-2</v>
      </c>
      <c r="K1464" s="797"/>
    </row>
    <row r="1465" spans="1:11" s="122" customFormat="1" ht="26.4">
      <c r="A1465" s="261" t="s">
        <v>5</v>
      </c>
      <c r="B1465" s="794" t="s">
        <v>2441</v>
      </c>
      <c r="C1465" s="693" t="s">
        <v>43</v>
      </c>
      <c r="D1465" s="235" t="s">
        <v>15</v>
      </c>
      <c r="E1465" s="232" t="s">
        <v>147</v>
      </c>
      <c r="F1465" s="693" t="s">
        <v>11</v>
      </c>
      <c r="G1465" s="230" t="s">
        <v>12</v>
      </c>
      <c r="H1465" s="794" t="s">
        <v>7</v>
      </c>
      <c r="I1465" s="235" t="s">
        <v>1824</v>
      </c>
      <c r="J1465" s="262">
        <v>6.7796610169491525E-2</v>
      </c>
      <c r="K1465" s="797"/>
    </row>
    <row r="1466" spans="1:11" s="122" customFormat="1" ht="26.4">
      <c r="A1466" s="261" t="s">
        <v>5</v>
      </c>
      <c r="B1466" s="794" t="s">
        <v>2441</v>
      </c>
      <c r="C1466" s="693" t="s">
        <v>1825</v>
      </c>
      <c r="D1466" s="235" t="s">
        <v>2604</v>
      </c>
      <c r="E1466" s="232" t="s">
        <v>147</v>
      </c>
      <c r="F1466" s="693" t="s">
        <v>11</v>
      </c>
      <c r="G1466" s="230" t="s">
        <v>12</v>
      </c>
      <c r="H1466" s="794" t="s">
        <v>7</v>
      </c>
      <c r="I1466" s="235" t="s">
        <v>1824</v>
      </c>
      <c r="J1466" s="262">
        <v>5.0847457627118647E-2</v>
      </c>
      <c r="K1466" s="797"/>
    </row>
    <row r="1467" spans="1:11" s="122" customFormat="1" ht="26.4">
      <c r="A1467" s="261" t="s">
        <v>5</v>
      </c>
      <c r="B1467" s="794" t="s">
        <v>2441</v>
      </c>
      <c r="C1467" s="693" t="s">
        <v>1825</v>
      </c>
      <c r="D1467" s="235" t="s">
        <v>15</v>
      </c>
      <c r="E1467" s="232" t="s">
        <v>147</v>
      </c>
      <c r="F1467" s="693" t="s">
        <v>11</v>
      </c>
      <c r="G1467" s="230" t="s">
        <v>12</v>
      </c>
      <c r="H1467" s="794" t="s">
        <v>7</v>
      </c>
      <c r="I1467" s="235" t="s">
        <v>1824</v>
      </c>
      <c r="J1467" s="262">
        <v>0.23076923076923075</v>
      </c>
      <c r="K1467" s="797"/>
    </row>
    <row r="1468" spans="1:11" s="122" customFormat="1" ht="26.4">
      <c r="A1468" s="261" t="s">
        <v>5</v>
      </c>
      <c r="B1468" s="794" t="s">
        <v>2441</v>
      </c>
      <c r="C1468" s="693" t="s">
        <v>1828</v>
      </c>
      <c r="D1468" s="235" t="s">
        <v>1834</v>
      </c>
      <c r="E1468" s="232" t="s">
        <v>147</v>
      </c>
      <c r="F1468" s="693" t="s">
        <v>11</v>
      </c>
      <c r="G1468" s="230" t="s">
        <v>12</v>
      </c>
      <c r="H1468" s="794" t="s">
        <v>7</v>
      </c>
      <c r="I1468" s="235" t="s">
        <v>1824</v>
      </c>
      <c r="J1468" s="262">
        <v>0.17647058823529413</v>
      </c>
      <c r="K1468" s="797"/>
    </row>
    <row r="1469" spans="1:11" s="122" customFormat="1" ht="26.4">
      <c r="A1469" s="261" t="s">
        <v>5</v>
      </c>
      <c r="B1469" s="794" t="s">
        <v>2441</v>
      </c>
      <c r="C1469" s="693" t="s">
        <v>1828</v>
      </c>
      <c r="D1469" s="235" t="s">
        <v>15</v>
      </c>
      <c r="E1469" s="232" t="s">
        <v>147</v>
      </c>
      <c r="F1469" s="693" t="s">
        <v>11</v>
      </c>
      <c r="G1469" s="230" t="s">
        <v>12</v>
      </c>
      <c r="H1469" s="794" t="s">
        <v>7</v>
      </c>
      <c r="I1469" s="235" t="s">
        <v>1824</v>
      </c>
      <c r="J1469" s="262">
        <v>0.11724137931034483</v>
      </c>
      <c r="K1469" s="797"/>
    </row>
    <row r="1470" spans="1:11" s="122" customFormat="1" ht="26.4">
      <c r="A1470" s="261" t="s">
        <v>5</v>
      </c>
      <c r="B1470" s="794" t="s">
        <v>2441</v>
      </c>
      <c r="C1470" s="693" t="s">
        <v>1828</v>
      </c>
      <c r="D1470" s="235" t="s">
        <v>2433</v>
      </c>
      <c r="E1470" s="232" t="s">
        <v>147</v>
      </c>
      <c r="F1470" s="693" t="s">
        <v>11</v>
      </c>
      <c r="G1470" s="230" t="s">
        <v>12</v>
      </c>
      <c r="H1470" s="794" t="s">
        <v>7</v>
      </c>
      <c r="I1470" s="235" t="s">
        <v>1824</v>
      </c>
      <c r="J1470" s="262">
        <v>0.22758620689655173</v>
      </c>
      <c r="K1470" s="797"/>
    </row>
    <row r="1471" spans="1:11" s="122" customFormat="1" ht="26.4">
      <c r="A1471" s="261" t="s">
        <v>5</v>
      </c>
      <c r="B1471" s="794" t="s">
        <v>2441</v>
      </c>
      <c r="C1471" s="693" t="s">
        <v>1828</v>
      </c>
      <c r="D1471" s="235" t="s">
        <v>2434</v>
      </c>
      <c r="E1471" s="232" t="s">
        <v>147</v>
      </c>
      <c r="F1471" s="693" t="s">
        <v>11</v>
      </c>
      <c r="G1471" s="230" t="s">
        <v>12</v>
      </c>
      <c r="H1471" s="794" t="s">
        <v>7</v>
      </c>
      <c r="I1471" s="235" t="s">
        <v>1824</v>
      </c>
      <c r="J1471" s="262">
        <v>0.21600000000000003</v>
      </c>
      <c r="K1471" s="797"/>
    </row>
    <row r="1472" spans="1:11" s="122" customFormat="1" ht="26.4">
      <c r="A1472" s="261" t="s">
        <v>5</v>
      </c>
      <c r="B1472" s="794" t="s">
        <v>2441</v>
      </c>
      <c r="C1472" s="693" t="s">
        <v>1829</v>
      </c>
      <c r="D1472" s="235" t="s">
        <v>1834</v>
      </c>
      <c r="E1472" s="232" t="s">
        <v>147</v>
      </c>
      <c r="F1472" s="693" t="s">
        <v>11</v>
      </c>
      <c r="G1472" s="230" t="s">
        <v>12</v>
      </c>
      <c r="H1472" s="794" t="s">
        <v>7</v>
      </c>
      <c r="I1472" s="235" t="s">
        <v>1824</v>
      </c>
      <c r="J1472" s="262">
        <v>0.125</v>
      </c>
      <c r="K1472" s="797"/>
    </row>
    <row r="1473" spans="1:11" s="122" customFormat="1" ht="26.4">
      <c r="A1473" s="261" t="s">
        <v>5</v>
      </c>
      <c r="B1473" s="794" t="s">
        <v>2441</v>
      </c>
      <c r="C1473" s="693" t="s">
        <v>1829</v>
      </c>
      <c r="D1473" s="235" t="s">
        <v>2602</v>
      </c>
      <c r="E1473" s="232" t="s">
        <v>147</v>
      </c>
      <c r="F1473" s="693" t="s">
        <v>11</v>
      </c>
      <c r="G1473" s="230" t="s">
        <v>12</v>
      </c>
      <c r="H1473" s="794" t="s">
        <v>7</v>
      </c>
      <c r="I1473" s="235" t="s">
        <v>1824</v>
      </c>
      <c r="J1473" s="262">
        <v>0.56000000000000005</v>
      </c>
      <c r="K1473" s="797"/>
    </row>
    <row r="1474" spans="1:11" s="122" customFormat="1" ht="26.4">
      <c r="A1474" s="261" t="s">
        <v>5</v>
      </c>
      <c r="B1474" s="794" t="s">
        <v>2441</v>
      </c>
      <c r="C1474" s="693" t="s">
        <v>1830</v>
      </c>
      <c r="D1474" s="235" t="s">
        <v>2604</v>
      </c>
      <c r="E1474" s="232" t="s">
        <v>147</v>
      </c>
      <c r="F1474" s="693" t="s">
        <v>11</v>
      </c>
      <c r="G1474" s="230" t="s">
        <v>12</v>
      </c>
      <c r="H1474" s="794" t="s">
        <v>7</v>
      </c>
      <c r="I1474" s="235" t="s">
        <v>1824</v>
      </c>
      <c r="J1474" s="262">
        <v>7.4999999999999997E-2</v>
      </c>
      <c r="K1474" s="797"/>
    </row>
    <row r="1475" spans="1:11" s="122" customFormat="1" ht="26.4">
      <c r="A1475" s="261" t="s">
        <v>5</v>
      </c>
      <c r="B1475" s="794" t="s">
        <v>2441</v>
      </c>
      <c r="C1475" s="693" t="s">
        <v>1830</v>
      </c>
      <c r="D1475" s="235" t="s">
        <v>2602</v>
      </c>
      <c r="E1475" s="232" t="s">
        <v>147</v>
      </c>
      <c r="F1475" s="693" t="s">
        <v>11</v>
      </c>
      <c r="G1475" s="230" t="s">
        <v>12</v>
      </c>
      <c r="H1475" s="794" t="s">
        <v>7</v>
      </c>
      <c r="I1475" s="235" t="s">
        <v>1824</v>
      </c>
      <c r="J1475" s="262">
        <v>0.19354838709677419</v>
      </c>
      <c r="K1475" s="797" t="s">
        <v>2605</v>
      </c>
    </row>
    <row r="1476" spans="1:11" s="122" customFormat="1" ht="26.4">
      <c r="A1476" s="261" t="s">
        <v>5</v>
      </c>
      <c r="B1476" s="794" t="s">
        <v>2441</v>
      </c>
      <c r="C1476" s="695" t="s">
        <v>1830</v>
      </c>
      <c r="D1476" s="235" t="s">
        <v>2602</v>
      </c>
      <c r="E1476" s="232" t="s">
        <v>147</v>
      </c>
      <c r="F1476" s="693" t="s">
        <v>11</v>
      </c>
      <c r="G1476" s="230" t="s">
        <v>12</v>
      </c>
      <c r="H1476" s="794" t="s">
        <v>7</v>
      </c>
      <c r="I1476" s="235" t="s">
        <v>1824</v>
      </c>
      <c r="J1476" s="262">
        <v>0.2</v>
      </c>
      <c r="K1476" s="797"/>
    </row>
    <row r="1477" spans="1:11" s="122" customFormat="1" ht="26.4">
      <c r="A1477" s="261" t="s">
        <v>5</v>
      </c>
      <c r="B1477" s="794" t="s">
        <v>2441</v>
      </c>
      <c r="C1477" s="695" t="s">
        <v>1830</v>
      </c>
      <c r="D1477" s="235" t="s">
        <v>2436</v>
      </c>
      <c r="E1477" s="232" t="s">
        <v>147</v>
      </c>
      <c r="F1477" s="693" t="s">
        <v>11</v>
      </c>
      <c r="G1477" s="230" t="s">
        <v>12</v>
      </c>
      <c r="H1477" s="794" t="s">
        <v>7</v>
      </c>
      <c r="I1477" s="235" t="s">
        <v>1824</v>
      </c>
      <c r="J1477" s="262">
        <v>0.25</v>
      </c>
      <c r="K1477" s="797" t="s">
        <v>2605</v>
      </c>
    </row>
    <row r="1478" spans="1:11" s="122" customFormat="1" ht="26.4">
      <c r="A1478" s="261" t="s">
        <v>5</v>
      </c>
      <c r="B1478" s="794" t="s">
        <v>2441</v>
      </c>
      <c r="C1478" s="693" t="s">
        <v>1832</v>
      </c>
      <c r="D1478" s="235" t="s">
        <v>1835</v>
      </c>
      <c r="E1478" s="232" t="s">
        <v>147</v>
      </c>
      <c r="F1478" s="693" t="s">
        <v>11</v>
      </c>
      <c r="G1478" s="230" t="s">
        <v>12</v>
      </c>
      <c r="H1478" s="794" t="s">
        <v>7</v>
      </c>
      <c r="I1478" s="235" t="s">
        <v>1824</v>
      </c>
      <c r="J1478" s="262">
        <v>4.9504950495049507E-2</v>
      </c>
      <c r="K1478" s="797"/>
    </row>
    <row r="1479" spans="1:11" s="122" customFormat="1" ht="26.4">
      <c r="A1479" s="261" t="s">
        <v>5</v>
      </c>
      <c r="B1479" s="794" t="s">
        <v>2441</v>
      </c>
      <c r="C1479" s="693" t="s">
        <v>1832</v>
      </c>
      <c r="D1479" s="235" t="s">
        <v>1834</v>
      </c>
      <c r="E1479" s="232" t="s">
        <v>147</v>
      </c>
      <c r="F1479" s="693" t="s">
        <v>11</v>
      </c>
      <c r="G1479" s="230" t="s">
        <v>12</v>
      </c>
      <c r="H1479" s="794" t="s">
        <v>7</v>
      </c>
      <c r="I1479" s="235" t="s">
        <v>1824</v>
      </c>
      <c r="J1479" s="262">
        <v>4.6004842615012108E-2</v>
      </c>
      <c r="K1479" s="797"/>
    </row>
    <row r="1480" spans="1:11" s="122" customFormat="1" ht="26.4">
      <c r="A1480" s="261" t="s">
        <v>5</v>
      </c>
      <c r="B1480" s="794" t="s">
        <v>2441</v>
      </c>
      <c r="C1480" s="693" t="s">
        <v>1832</v>
      </c>
      <c r="D1480" s="235" t="s">
        <v>15</v>
      </c>
      <c r="E1480" s="232" t="s">
        <v>147</v>
      </c>
      <c r="F1480" s="693" t="s">
        <v>11</v>
      </c>
      <c r="G1480" s="230" t="s">
        <v>12</v>
      </c>
      <c r="H1480" s="794" t="s">
        <v>7</v>
      </c>
      <c r="I1480" s="235" t="s">
        <v>1824</v>
      </c>
      <c r="J1480" s="262">
        <v>0.23076923076923075</v>
      </c>
      <c r="K1480" s="797"/>
    </row>
    <row r="1481" spans="1:11" s="122" customFormat="1" ht="26.4">
      <c r="A1481" s="261" t="s">
        <v>5</v>
      </c>
      <c r="B1481" s="794" t="s">
        <v>2441</v>
      </c>
      <c r="C1481" s="693" t="s">
        <v>1833</v>
      </c>
      <c r="D1481" s="235" t="s">
        <v>1834</v>
      </c>
      <c r="E1481" s="232" t="s">
        <v>147</v>
      </c>
      <c r="F1481" s="693" t="s">
        <v>11</v>
      </c>
      <c r="G1481" s="230" t="s">
        <v>12</v>
      </c>
      <c r="H1481" s="794" t="s">
        <v>7</v>
      </c>
      <c r="I1481" s="235" t="s">
        <v>1824</v>
      </c>
      <c r="J1481" s="262">
        <v>0.1875</v>
      </c>
      <c r="K1481" s="797"/>
    </row>
    <row r="1482" spans="1:11" s="122" customFormat="1" ht="26.4">
      <c r="A1482" s="261" t="s">
        <v>5</v>
      </c>
      <c r="B1482" s="794" t="s">
        <v>2441</v>
      </c>
      <c r="C1482" s="693" t="s">
        <v>1833</v>
      </c>
      <c r="D1482" s="235" t="s">
        <v>15</v>
      </c>
      <c r="E1482" s="232" t="s">
        <v>147</v>
      </c>
      <c r="F1482" s="693" t="s">
        <v>11</v>
      </c>
      <c r="G1482" s="230" t="s">
        <v>12</v>
      </c>
      <c r="H1482" s="794" t="s">
        <v>7</v>
      </c>
      <c r="I1482" s="235" t="s">
        <v>1824</v>
      </c>
      <c r="J1482" s="262">
        <v>0.11267605633802819</v>
      </c>
      <c r="K1482" s="797"/>
    </row>
    <row r="1483" spans="1:11" s="122" customFormat="1" ht="26.4">
      <c r="A1483" s="261" t="s">
        <v>5</v>
      </c>
      <c r="B1483" s="794" t="s">
        <v>2441</v>
      </c>
      <c r="C1483" s="693" t="s">
        <v>1833</v>
      </c>
      <c r="D1483" s="235" t="s">
        <v>2433</v>
      </c>
      <c r="E1483" s="232" t="s">
        <v>147</v>
      </c>
      <c r="F1483" s="693" t="s">
        <v>11</v>
      </c>
      <c r="G1483" s="230" t="s">
        <v>12</v>
      </c>
      <c r="H1483" s="794" t="s">
        <v>7</v>
      </c>
      <c r="I1483" s="235" t="s">
        <v>1824</v>
      </c>
      <c r="J1483" s="262">
        <v>0.16455696202531644</v>
      </c>
      <c r="K1483" s="797"/>
    </row>
    <row r="1484" spans="1:11" s="122" customFormat="1" ht="26.4">
      <c r="A1484" s="261" t="s">
        <v>5</v>
      </c>
      <c r="B1484" s="794" t="s">
        <v>2441</v>
      </c>
      <c r="C1484" s="693" t="s">
        <v>1833</v>
      </c>
      <c r="D1484" s="235" t="s">
        <v>2435</v>
      </c>
      <c r="E1484" s="232" t="s">
        <v>147</v>
      </c>
      <c r="F1484" s="693" t="s">
        <v>11</v>
      </c>
      <c r="G1484" s="230" t="s">
        <v>12</v>
      </c>
      <c r="H1484" s="794" t="s">
        <v>7</v>
      </c>
      <c r="I1484" s="235" t="s">
        <v>1824</v>
      </c>
      <c r="J1484" s="262">
        <v>0.79166666666666652</v>
      </c>
      <c r="K1484" s="797"/>
    </row>
    <row r="1485" spans="1:11" s="122" customFormat="1" ht="26.4">
      <c r="A1485" s="261" t="s">
        <v>5</v>
      </c>
      <c r="B1485" s="794" t="s">
        <v>2442</v>
      </c>
      <c r="C1485" s="693" t="s">
        <v>1828</v>
      </c>
      <c r="D1485" s="235" t="s">
        <v>2434</v>
      </c>
      <c r="E1485" s="232" t="s">
        <v>147</v>
      </c>
      <c r="F1485" s="693" t="s">
        <v>11</v>
      </c>
      <c r="G1485" s="230" t="s">
        <v>12</v>
      </c>
      <c r="H1485" s="794" t="s">
        <v>7</v>
      </c>
      <c r="I1485" s="235" t="s">
        <v>1824</v>
      </c>
      <c r="J1485" s="262">
        <v>0.78947368421052633</v>
      </c>
      <c r="K1485" s="797"/>
    </row>
    <row r="1486" spans="1:11" s="122" customFormat="1" ht="26.4">
      <c r="A1486" s="261" t="s">
        <v>5</v>
      </c>
      <c r="B1486" s="794" t="s">
        <v>2442</v>
      </c>
      <c r="C1486" s="693" t="s">
        <v>1828</v>
      </c>
      <c r="D1486" s="235" t="s">
        <v>2430</v>
      </c>
      <c r="E1486" s="232" t="s">
        <v>147</v>
      </c>
      <c r="F1486" s="693" t="s">
        <v>11</v>
      </c>
      <c r="G1486" s="230" t="s">
        <v>12</v>
      </c>
      <c r="H1486" s="794" t="s">
        <v>7</v>
      </c>
      <c r="I1486" s="235" t="s">
        <v>1824</v>
      </c>
      <c r="J1486" s="262">
        <v>0.78125</v>
      </c>
      <c r="K1486" s="797"/>
    </row>
    <row r="1487" spans="1:11" s="122" customFormat="1" ht="26.4">
      <c r="A1487" s="261" t="s">
        <v>5</v>
      </c>
      <c r="B1487" s="794" t="s">
        <v>2442</v>
      </c>
      <c r="C1487" s="693" t="s">
        <v>1830</v>
      </c>
      <c r="D1487" s="235" t="s">
        <v>2435</v>
      </c>
      <c r="E1487" s="232" t="s">
        <v>147</v>
      </c>
      <c r="F1487" s="693" t="s">
        <v>11</v>
      </c>
      <c r="G1487" s="230" t="s">
        <v>12</v>
      </c>
      <c r="H1487" s="794" t="s">
        <v>7</v>
      </c>
      <c r="I1487" s="235" t="s">
        <v>1824</v>
      </c>
      <c r="J1487" s="262">
        <v>0.78125</v>
      </c>
      <c r="K1487" s="797" t="s">
        <v>2605</v>
      </c>
    </row>
    <row r="1488" spans="1:11" s="122" customFormat="1" ht="26.4">
      <c r="A1488" s="261" t="s">
        <v>5</v>
      </c>
      <c r="B1488" s="794" t="s">
        <v>2442</v>
      </c>
      <c r="C1488" s="693" t="s">
        <v>1830</v>
      </c>
      <c r="D1488" s="235" t="s">
        <v>2435</v>
      </c>
      <c r="E1488" s="232" t="s">
        <v>147</v>
      </c>
      <c r="F1488" s="693" t="s">
        <v>11</v>
      </c>
      <c r="G1488" s="230" t="s">
        <v>12</v>
      </c>
      <c r="H1488" s="794" t="s">
        <v>7</v>
      </c>
      <c r="I1488" s="235" t="s">
        <v>1824</v>
      </c>
      <c r="J1488" s="262">
        <v>0.76470588235294112</v>
      </c>
      <c r="K1488" s="797"/>
    </row>
    <row r="1489" spans="1:11" s="122" customFormat="1" ht="26.4">
      <c r="A1489" s="261" t="s">
        <v>5</v>
      </c>
      <c r="B1489" s="794" t="s">
        <v>2442</v>
      </c>
      <c r="C1489" s="693" t="s">
        <v>1830</v>
      </c>
      <c r="D1489" s="235" t="s">
        <v>2430</v>
      </c>
      <c r="E1489" s="232" t="s">
        <v>147</v>
      </c>
      <c r="F1489" s="693" t="s">
        <v>11</v>
      </c>
      <c r="G1489" s="230" t="s">
        <v>12</v>
      </c>
      <c r="H1489" s="794" t="s">
        <v>7</v>
      </c>
      <c r="I1489" s="235" t="s">
        <v>1824</v>
      </c>
      <c r="J1489" s="262">
        <v>0.7777777777777779</v>
      </c>
      <c r="K1489" s="797" t="s">
        <v>2605</v>
      </c>
    </row>
    <row r="1490" spans="1:11" s="122" customFormat="1" ht="26.4">
      <c r="A1490" s="261" t="s">
        <v>5</v>
      </c>
      <c r="B1490" s="794" t="s">
        <v>2442</v>
      </c>
      <c r="C1490" s="693" t="s">
        <v>1833</v>
      </c>
      <c r="D1490" s="235" t="s">
        <v>2430</v>
      </c>
      <c r="E1490" s="232" t="s">
        <v>147</v>
      </c>
      <c r="F1490" s="693" t="s">
        <v>11</v>
      </c>
      <c r="G1490" s="230" t="s">
        <v>12</v>
      </c>
      <c r="H1490" s="794" t="s">
        <v>7</v>
      </c>
      <c r="I1490" s="235" t="s">
        <v>1824</v>
      </c>
      <c r="J1490" s="262">
        <v>0.7777777777777779</v>
      </c>
      <c r="K1490" s="797"/>
    </row>
    <row r="1491" spans="1:11" s="122" customFormat="1" ht="26.4">
      <c r="A1491" s="261" t="s">
        <v>5</v>
      </c>
      <c r="B1491" s="794" t="s">
        <v>2429</v>
      </c>
      <c r="C1491" s="693" t="s">
        <v>43</v>
      </c>
      <c r="D1491" s="235" t="s">
        <v>2440</v>
      </c>
      <c r="E1491" s="232" t="s">
        <v>147</v>
      </c>
      <c r="F1491" s="693" t="s">
        <v>1837</v>
      </c>
      <c r="G1491" s="230" t="s">
        <v>12</v>
      </c>
      <c r="H1491" s="794" t="s">
        <v>7</v>
      </c>
      <c r="I1491" s="235" t="s">
        <v>1824</v>
      </c>
      <c r="J1491" s="262">
        <v>7.407407407407407E-2</v>
      </c>
      <c r="K1491" s="797"/>
    </row>
    <row r="1492" spans="1:11" s="122" customFormat="1" ht="26.4">
      <c r="A1492" s="261" t="s">
        <v>5</v>
      </c>
      <c r="B1492" s="794" t="s">
        <v>2429</v>
      </c>
      <c r="C1492" s="693" t="s">
        <v>43</v>
      </c>
      <c r="D1492" s="235" t="s">
        <v>15</v>
      </c>
      <c r="E1492" s="232" t="s">
        <v>147</v>
      </c>
      <c r="F1492" s="693" t="s">
        <v>1837</v>
      </c>
      <c r="G1492" s="230" t="s">
        <v>12</v>
      </c>
      <c r="H1492" s="794" t="s">
        <v>7</v>
      </c>
      <c r="I1492" s="235" t="s">
        <v>1824</v>
      </c>
      <c r="J1492" s="262">
        <v>0.14093959731543623</v>
      </c>
      <c r="K1492" s="797"/>
    </row>
    <row r="1493" spans="1:11" s="122" customFormat="1" ht="26.4">
      <c r="A1493" s="261" t="s">
        <v>5</v>
      </c>
      <c r="B1493" s="794" t="s">
        <v>2429</v>
      </c>
      <c r="C1493" s="693" t="s">
        <v>43</v>
      </c>
      <c r="D1493" s="235" t="s">
        <v>2436</v>
      </c>
      <c r="E1493" s="232" t="s">
        <v>147</v>
      </c>
      <c r="F1493" s="693" t="s">
        <v>1837</v>
      </c>
      <c r="G1493" s="230" t="s">
        <v>12</v>
      </c>
      <c r="H1493" s="794" t="s">
        <v>7</v>
      </c>
      <c r="I1493" s="235" t="s">
        <v>1824</v>
      </c>
      <c r="J1493" s="262">
        <v>0.35714285714285715</v>
      </c>
      <c r="K1493" s="797"/>
    </row>
    <row r="1494" spans="1:11" s="122" customFormat="1" ht="26.4">
      <c r="A1494" s="261" t="s">
        <v>5</v>
      </c>
      <c r="B1494" s="794" t="s">
        <v>2429</v>
      </c>
      <c r="C1494" s="693" t="s">
        <v>1825</v>
      </c>
      <c r="D1494" s="235" t="s">
        <v>2437</v>
      </c>
      <c r="E1494" s="232" t="s">
        <v>147</v>
      </c>
      <c r="F1494" s="693" t="s">
        <v>1837</v>
      </c>
      <c r="G1494" s="230" t="s">
        <v>12</v>
      </c>
      <c r="H1494" s="794" t="s">
        <v>7</v>
      </c>
      <c r="I1494" s="235" t="s">
        <v>1824</v>
      </c>
      <c r="J1494" s="262">
        <v>4.6341463414634146E-2</v>
      </c>
      <c r="K1494" s="797"/>
    </row>
    <row r="1495" spans="1:11" s="122" customFormat="1" ht="26.4">
      <c r="A1495" s="261" t="s">
        <v>5</v>
      </c>
      <c r="B1495" s="794" t="s">
        <v>2429</v>
      </c>
      <c r="C1495" s="693" t="s">
        <v>1825</v>
      </c>
      <c r="D1495" s="235" t="s">
        <v>2439</v>
      </c>
      <c r="E1495" s="232" t="s">
        <v>147</v>
      </c>
      <c r="F1495" s="693" t="s">
        <v>1837</v>
      </c>
      <c r="G1495" s="230" t="s">
        <v>12</v>
      </c>
      <c r="H1495" s="794" t="s">
        <v>7</v>
      </c>
      <c r="I1495" s="235" t="s">
        <v>1824</v>
      </c>
      <c r="J1495" s="262">
        <v>0.33333333333333326</v>
      </c>
      <c r="K1495" s="797"/>
    </row>
    <row r="1496" spans="1:11" s="122" customFormat="1" ht="26.4">
      <c r="A1496" s="261" t="s">
        <v>5</v>
      </c>
      <c r="B1496" s="794" t="s">
        <v>2429</v>
      </c>
      <c r="C1496" s="693" t="s">
        <v>1825</v>
      </c>
      <c r="D1496" s="235" t="s">
        <v>15</v>
      </c>
      <c r="E1496" s="232" t="s">
        <v>147</v>
      </c>
      <c r="F1496" s="693" t="s">
        <v>1837</v>
      </c>
      <c r="G1496" s="230" t="s">
        <v>12</v>
      </c>
      <c r="H1496" s="794" t="s">
        <v>7</v>
      </c>
      <c r="I1496" s="235" t="s">
        <v>1824</v>
      </c>
      <c r="J1496" s="262">
        <v>0.11363636363636363</v>
      </c>
      <c r="K1496" s="797"/>
    </row>
    <row r="1497" spans="1:11" s="122" customFormat="1" ht="26.4">
      <c r="A1497" s="261" t="s">
        <v>5</v>
      </c>
      <c r="B1497" s="794" t="s">
        <v>2429</v>
      </c>
      <c r="C1497" s="693" t="s">
        <v>1828</v>
      </c>
      <c r="D1497" s="235" t="s">
        <v>15</v>
      </c>
      <c r="E1497" s="232" t="s">
        <v>147</v>
      </c>
      <c r="F1497" s="693" t="s">
        <v>1837</v>
      </c>
      <c r="G1497" s="230" t="s">
        <v>12</v>
      </c>
      <c r="H1497" s="794" t="s">
        <v>7</v>
      </c>
      <c r="I1497" s="235" t="s">
        <v>1824</v>
      </c>
      <c r="J1497" s="262">
        <v>0.14545454545454545</v>
      </c>
      <c r="K1497" s="797"/>
    </row>
    <row r="1498" spans="1:11" s="122" customFormat="1" ht="26.4">
      <c r="A1498" s="261" t="s">
        <v>5</v>
      </c>
      <c r="B1498" s="794" t="s">
        <v>2429</v>
      </c>
      <c r="C1498" s="693" t="s">
        <v>1828</v>
      </c>
      <c r="D1498" s="235" t="s">
        <v>2433</v>
      </c>
      <c r="E1498" s="232" t="s">
        <v>147</v>
      </c>
      <c r="F1498" s="693" t="s">
        <v>1837</v>
      </c>
      <c r="G1498" s="230" t="s">
        <v>12</v>
      </c>
      <c r="H1498" s="794" t="s">
        <v>7</v>
      </c>
      <c r="I1498" s="235" t="s">
        <v>1824</v>
      </c>
      <c r="J1498" s="262">
        <v>0.26027397260273971</v>
      </c>
      <c r="K1498" s="797"/>
    </row>
    <row r="1499" spans="1:11" s="122" customFormat="1" ht="26.4">
      <c r="A1499" s="261" t="s">
        <v>5</v>
      </c>
      <c r="B1499" s="794" t="s">
        <v>2429</v>
      </c>
      <c r="C1499" s="693" t="s">
        <v>1828</v>
      </c>
      <c r="D1499" s="235" t="s">
        <v>2434</v>
      </c>
      <c r="E1499" s="232" t="s">
        <v>147</v>
      </c>
      <c r="F1499" s="693" t="s">
        <v>1837</v>
      </c>
      <c r="G1499" s="230" t="s">
        <v>12</v>
      </c>
      <c r="H1499" s="794" t="s">
        <v>7</v>
      </c>
      <c r="I1499" s="235" t="s">
        <v>1824</v>
      </c>
      <c r="J1499" s="262">
        <v>0.47959183673469385</v>
      </c>
      <c r="K1499" s="797"/>
    </row>
    <row r="1500" spans="1:11" s="122" customFormat="1" ht="26.4">
      <c r="A1500" s="261" t="s">
        <v>5</v>
      </c>
      <c r="B1500" s="794" t="s">
        <v>2429</v>
      </c>
      <c r="C1500" s="693" t="s">
        <v>1828</v>
      </c>
      <c r="D1500" s="235" t="s">
        <v>2430</v>
      </c>
      <c r="E1500" s="232" t="s">
        <v>147</v>
      </c>
      <c r="F1500" s="693" t="s">
        <v>1837</v>
      </c>
      <c r="G1500" s="230" t="s">
        <v>12</v>
      </c>
      <c r="H1500" s="794" t="s">
        <v>7</v>
      </c>
      <c r="I1500" s="235" t="s">
        <v>1824</v>
      </c>
      <c r="J1500" s="262">
        <v>0.7857142857142857</v>
      </c>
      <c r="K1500" s="797"/>
    </row>
    <row r="1501" spans="1:11" s="122" customFormat="1" ht="26.4">
      <c r="A1501" s="261" t="s">
        <v>5</v>
      </c>
      <c r="B1501" s="795" t="s">
        <v>2429</v>
      </c>
      <c r="C1501" s="693" t="s">
        <v>1829</v>
      </c>
      <c r="D1501" s="235" t="s">
        <v>2439</v>
      </c>
      <c r="E1501" s="232" t="s">
        <v>147</v>
      </c>
      <c r="F1501" s="693" t="s">
        <v>1837</v>
      </c>
      <c r="G1501" s="230" t="s">
        <v>12</v>
      </c>
      <c r="H1501" s="794" t="s">
        <v>7</v>
      </c>
      <c r="I1501" s="235" t="s">
        <v>1824</v>
      </c>
      <c r="J1501" s="262">
        <v>0.08</v>
      </c>
      <c r="K1501" s="797"/>
    </row>
    <row r="1502" spans="1:11" s="122" customFormat="1" ht="26.4">
      <c r="A1502" s="261" t="s">
        <v>5</v>
      </c>
      <c r="B1502" s="794" t="s">
        <v>2429</v>
      </c>
      <c r="C1502" s="693" t="s">
        <v>1829</v>
      </c>
      <c r="D1502" s="235" t="s">
        <v>15</v>
      </c>
      <c r="E1502" s="232" t="s">
        <v>147</v>
      </c>
      <c r="F1502" s="693" t="s">
        <v>1837</v>
      </c>
      <c r="G1502" s="230" t="s">
        <v>12</v>
      </c>
      <c r="H1502" s="794" t="s">
        <v>7</v>
      </c>
      <c r="I1502" s="235" t="s">
        <v>1824</v>
      </c>
      <c r="J1502" s="262">
        <v>0.12727272727272726</v>
      </c>
      <c r="K1502" s="797"/>
    </row>
    <row r="1503" spans="1:11" s="122" customFormat="1" ht="26.4">
      <c r="A1503" s="261" t="s">
        <v>5</v>
      </c>
      <c r="B1503" s="795" t="s">
        <v>2429</v>
      </c>
      <c r="C1503" s="693" t="s">
        <v>1830</v>
      </c>
      <c r="D1503" s="235" t="s">
        <v>2440</v>
      </c>
      <c r="E1503" s="232" t="s">
        <v>147</v>
      </c>
      <c r="F1503" s="693" t="s">
        <v>1837</v>
      </c>
      <c r="G1503" s="230" t="s">
        <v>12</v>
      </c>
      <c r="H1503" s="794" t="s">
        <v>7</v>
      </c>
      <c r="I1503" s="235" t="s">
        <v>1824</v>
      </c>
      <c r="J1503" s="262">
        <v>8.8235294117647065E-2</v>
      </c>
      <c r="K1503" s="797"/>
    </row>
    <row r="1504" spans="1:11" s="122" customFormat="1" ht="26.4">
      <c r="A1504" s="261" t="s">
        <v>5</v>
      </c>
      <c r="B1504" s="795" t="s">
        <v>2429</v>
      </c>
      <c r="C1504" s="693" t="s">
        <v>1830</v>
      </c>
      <c r="D1504" s="235" t="s">
        <v>15</v>
      </c>
      <c r="E1504" s="232" t="s">
        <v>147</v>
      </c>
      <c r="F1504" s="693" t="s">
        <v>1837</v>
      </c>
      <c r="G1504" s="230" t="s">
        <v>12</v>
      </c>
      <c r="H1504" s="794" t="s">
        <v>7</v>
      </c>
      <c r="I1504" s="235" t="s">
        <v>1824</v>
      </c>
      <c r="J1504" s="262">
        <v>0.16666666666666663</v>
      </c>
      <c r="K1504" s="797"/>
    </row>
    <row r="1505" spans="1:11" s="122" customFormat="1" ht="26.4">
      <c r="A1505" s="261" t="s">
        <v>5</v>
      </c>
      <c r="B1505" s="794" t="s">
        <v>2429</v>
      </c>
      <c r="C1505" s="693" t="s">
        <v>1830</v>
      </c>
      <c r="D1505" s="235" t="s">
        <v>2433</v>
      </c>
      <c r="E1505" s="232" t="s">
        <v>147</v>
      </c>
      <c r="F1505" s="693" t="s">
        <v>1837</v>
      </c>
      <c r="G1505" s="230" t="s">
        <v>12</v>
      </c>
      <c r="H1505" s="794" t="s">
        <v>7</v>
      </c>
      <c r="I1505" s="235" t="s">
        <v>1824</v>
      </c>
      <c r="J1505" s="262">
        <v>0.2857142857142857</v>
      </c>
      <c r="K1505" s="797"/>
    </row>
    <row r="1506" spans="1:11" s="122" customFormat="1" ht="26.4">
      <c r="A1506" s="261" t="s">
        <v>5</v>
      </c>
      <c r="B1506" s="795" t="s">
        <v>2429</v>
      </c>
      <c r="C1506" s="693" t="s">
        <v>1830</v>
      </c>
      <c r="D1506" s="235" t="s">
        <v>2435</v>
      </c>
      <c r="E1506" s="232" t="s">
        <v>147</v>
      </c>
      <c r="F1506" s="693" t="s">
        <v>1837</v>
      </c>
      <c r="G1506" s="230" t="s">
        <v>12</v>
      </c>
      <c r="H1506" s="794" t="s">
        <v>7</v>
      </c>
      <c r="I1506" s="235" t="s">
        <v>1824</v>
      </c>
      <c r="J1506" s="262">
        <v>0.55882352941176472</v>
      </c>
      <c r="K1506" s="797" t="s">
        <v>2605</v>
      </c>
    </row>
    <row r="1507" spans="1:11" s="122" customFormat="1" ht="26.4">
      <c r="A1507" s="261" t="s">
        <v>5</v>
      </c>
      <c r="B1507" s="795" t="s">
        <v>2429</v>
      </c>
      <c r="C1507" s="693" t="s">
        <v>1830</v>
      </c>
      <c r="D1507" s="235" t="s">
        <v>2434</v>
      </c>
      <c r="E1507" s="232" t="s">
        <v>147</v>
      </c>
      <c r="F1507" s="693" t="s">
        <v>1837</v>
      </c>
      <c r="G1507" s="230" t="s">
        <v>12</v>
      </c>
      <c r="H1507" s="794" t="s">
        <v>7</v>
      </c>
      <c r="I1507" s="235" t="s">
        <v>1824</v>
      </c>
      <c r="J1507" s="262">
        <v>0.40625</v>
      </c>
      <c r="K1507" s="797"/>
    </row>
    <row r="1508" spans="1:11" s="122" customFormat="1" ht="26.4">
      <c r="A1508" s="261" t="s">
        <v>5</v>
      </c>
      <c r="B1508" s="794" t="s">
        <v>2429</v>
      </c>
      <c r="C1508" s="693" t="s">
        <v>1831</v>
      </c>
      <c r="D1508" s="235" t="s">
        <v>2435</v>
      </c>
      <c r="E1508" s="232" t="s">
        <v>147</v>
      </c>
      <c r="F1508" s="693" t="s">
        <v>1837</v>
      </c>
      <c r="G1508" s="230" t="s">
        <v>12</v>
      </c>
      <c r="H1508" s="794" t="s">
        <v>7</v>
      </c>
      <c r="I1508" s="235" t="s">
        <v>1824</v>
      </c>
      <c r="J1508" s="262">
        <v>0.71186440677966101</v>
      </c>
      <c r="K1508" s="797"/>
    </row>
    <row r="1509" spans="1:11" s="122" customFormat="1" ht="26.4">
      <c r="A1509" s="261" t="s">
        <v>5</v>
      </c>
      <c r="B1509" s="795" t="s">
        <v>2429</v>
      </c>
      <c r="C1509" s="693" t="s">
        <v>1832</v>
      </c>
      <c r="D1509" s="235" t="s">
        <v>2437</v>
      </c>
      <c r="E1509" s="232" t="s">
        <v>147</v>
      </c>
      <c r="F1509" s="693" t="s">
        <v>1837</v>
      </c>
      <c r="G1509" s="230" t="s">
        <v>12</v>
      </c>
      <c r="H1509" s="794" t="s">
        <v>7</v>
      </c>
      <c r="I1509" s="235" t="s">
        <v>1824</v>
      </c>
      <c r="J1509" s="262">
        <v>4.5148895292987511E-2</v>
      </c>
      <c r="K1509" s="797"/>
    </row>
    <row r="1510" spans="1:11" s="122" customFormat="1" ht="26.4">
      <c r="A1510" s="261" t="s">
        <v>5</v>
      </c>
      <c r="B1510" s="794" t="s">
        <v>2429</v>
      </c>
      <c r="C1510" s="693" t="s">
        <v>1832</v>
      </c>
      <c r="D1510" s="235" t="s">
        <v>2439</v>
      </c>
      <c r="E1510" s="232" t="s">
        <v>147</v>
      </c>
      <c r="F1510" s="693" t="s">
        <v>1837</v>
      </c>
      <c r="G1510" s="230" t="s">
        <v>12</v>
      </c>
      <c r="H1510" s="794" t="s">
        <v>7</v>
      </c>
      <c r="I1510" s="235" t="s">
        <v>1824</v>
      </c>
      <c r="J1510" s="262">
        <v>0.1176470588235294</v>
      </c>
      <c r="K1510" s="797"/>
    </row>
    <row r="1511" spans="1:11" s="122" customFormat="1" ht="26.4">
      <c r="A1511" s="261" t="s">
        <v>5</v>
      </c>
      <c r="B1511" s="794" t="s">
        <v>2429</v>
      </c>
      <c r="C1511" s="693" t="s">
        <v>1832</v>
      </c>
      <c r="D1511" s="235" t="s">
        <v>15</v>
      </c>
      <c r="E1511" s="232" t="s">
        <v>147</v>
      </c>
      <c r="F1511" s="693" t="s">
        <v>1837</v>
      </c>
      <c r="G1511" s="230" t="s">
        <v>12</v>
      </c>
      <c r="H1511" s="794" t="s">
        <v>7</v>
      </c>
      <c r="I1511" s="235" t="s">
        <v>1824</v>
      </c>
      <c r="J1511" s="262">
        <v>0.1875</v>
      </c>
      <c r="K1511" s="797"/>
    </row>
    <row r="1512" spans="1:11" s="122" customFormat="1" ht="26.4">
      <c r="A1512" s="261" t="s">
        <v>5</v>
      </c>
      <c r="B1512" s="794" t="s">
        <v>2429</v>
      </c>
      <c r="C1512" s="693" t="s">
        <v>1833</v>
      </c>
      <c r="D1512" s="235" t="s">
        <v>2440</v>
      </c>
      <c r="E1512" s="232" t="s">
        <v>147</v>
      </c>
      <c r="F1512" s="693" t="s">
        <v>1837</v>
      </c>
      <c r="G1512" s="230" t="s">
        <v>12</v>
      </c>
      <c r="H1512" s="794" t="s">
        <v>7</v>
      </c>
      <c r="I1512" s="235" t="s">
        <v>1824</v>
      </c>
      <c r="J1512" s="262">
        <v>0.27777777777777779</v>
      </c>
      <c r="K1512" s="797"/>
    </row>
    <row r="1513" spans="1:11" s="122" customFormat="1" ht="26.4">
      <c r="A1513" s="261" t="s">
        <v>5</v>
      </c>
      <c r="B1513" s="795" t="s">
        <v>2429</v>
      </c>
      <c r="C1513" s="693" t="s">
        <v>1833</v>
      </c>
      <c r="D1513" s="235" t="s">
        <v>15</v>
      </c>
      <c r="E1513" s="232" t="s">
        <v>147</v>
      </c>
      <c r="F1513" s="693" t="s">
        <v>1837</v>
      </c>
      <c r="G1513" s="230" t="s">
        <v>12</v>
      </c>
      <c r="H1513" s="794" t="s">
        <v>7</v>
      </c>
      <c r="I1513" s="235" t="s">
        <v>1824</v>
      </c>
      <c r="J1513" s="262">
        <v>0.11578947368421053</v>
      </c>
      <c r="K1513" s="797"/>
    </row>
    <row r="1514" spans="1:11" s="122" customFormat="1" ht="26.4">
      <c r="A1514" s="261" t="s">
        <v>5</v>
      </c>
      <c r="B1514" s="794" t="s">
        <v>2429</v>
      </c>
      <c r="C1514" s="693" t="s">
        <v>1833</v>
      </c>
      <c r="D1514" s="235" t="s">
        <v>2433</v>
      </c>
      <c r="E1514" s="232" t="s">
        <v>147</v>
      </c>
      <c r="F1514" s="693" t="s">
        <v>1837</v>
      </c>
      <c r="G1514" s="230" t="s">
        <v>12</v>
      </c>
      <c r="H1514" s="794" t="s">
        <v>7</v>
      </c>
      <c r="I1514" s="235" t="s">
        <v>1824</v>
      </c>
      <c r="J1514" s="262">
        <v>0.20618556701030927</v>
      </c>
      <c r="K1514" s="797"/>
    </row>
    <row r="1515" spans="1:11" s="122" customFormat="1" ht="26.4">
      <c r="A1515" s="261" t="s">
        <v>5</v>
      </c>
      <c r="B1515" s="794" t="s">
        <v>2429</v>
      </c>
      <c r="C1515" s="693" t="s">
        <v>1833</v>
      </c>
      <c r="D1515" s="235" t="s">
        <v>2434</v>
      </c>
      <c r="E1515" s="232" t="s">
        <v>147</v>
      </c>
      <c r="F1515" s="693" t="s">
        <v>1837</v>
      </c>
      <c r="G1515" s="230" t="s">
        <v>12</v>
      </c>
      <c r="H1515" s="794" t="s">
        <v>7</v>
      </c>
      <c r="I1515" s="235" t="s">
        <v>1824</v>
      </c>
      <c r="J1515" s="262">
        <v>0.47142857142857136</v>
      </c>
      <c r="K1515" s="797"/>
    </row>
    <row r="1516" spans="1:11" s="122" customFormat="1" ht="26.4">
      <c r="A1516" s="261" t="s">
        <v>5</v>
      </c>
      <c r="B1516" s="794" t="s">
        <v>2431</v>
      </c>
      <c r="C1516" s="693" t="s">
        <v>1829</v>
      </c>
      <c r="D1516" s="235" t="s">
        <v>2440</v>
      </c>
      <c r="E1516" s="232" t="s">
        <v>147</v>
      </c>
      <c r="F1516" s="693" t="s">
        <v>1837</v>
      </c>
      <c r="G1516" s="230" t="s">
        <v>12</v>
      </c>
      <c r="H1516" s="794" t="s">
        <v>7</v>
      </c>
      <c r="I1516" s="235" t="s">
        <v>1824</v>
      </c>
      <c r="J1516" s="262">
        <v>0.21428571428571427</v>
      </c>
      <c r="K1516" s="797" t="s">
        <v>2607</v>
      </c>
    </row>
    <row r="1517" spans="1:11" s="122" customFormat="1" ht="26.4">
      <c r="A1517" s="261" t="s">
        <v>5</v>
      </c>
      <c r="B1517" s="794" t="s">
        <v>2431</v>
      </c>
      <c r="C1517" s="693" t="s">
        <v>1830</v>
      </c>
      <c r="D1517" s="235" t="s">
        <v>2440</v>
      </c>
      <c r="E1517" s="232" t="s">
        <v>147</v>
      </c>
      <c r="F1517" s="693" t="s">
        <v>1837</v>
      </c>
      <c r="G1517" s="230" t="s">
        <v>12</v>
      </c>
      <c r="H1517" s="794" t="s">
        <v>7</v>
      </c>
      <c r="I1517" s="235" t="s">
        <v>1824</v>
      </c>
      <c r="J1517" s="262">
        <v>7.1428571428571425E-2</v>
      </c>
      <c r="K1517" s="797" t="s">
        <v>2607</v>
      </c>
    </row>
    <row r="1518" spans="1:11" s="122" customFormat="1" ht="26.4">
      <c r="A1518" s="261" t="s">
        <v>5</v>
      </c>
      <c r="B1518" s="794" t="s">
        <v>2431</v>
      </c>
      <c r="C1518" s="693" t="s">
        <v>1830</v>
      </c>
      <c r="D1518" s="235" t="s">
        <v>15</v>
      </c>
      <c r="E1518" s="232" t="s">
        <v>147</v>
      </c>
      <c r="F1518" s="693" t="s">
        <v>1837</v>
      </c>
      <c r="G1518" s="230" t="s">
        <v>12</v>
      </c>
      <c r="H1518" s="794" t="s">
        <v>7</v>
      </c>
      <c r="I1518" s="235" t="s">
        <v>1824</v>
      </c>
      <c r="J1518" s="262">
        <v>9.0909090909090912E-2</v>
      </c>
      <c r="K1518" s="797" t="s">
        <v>2607</v>
      </c>
    </row>
    <row r="1519" spans="1:11" s="122" customFormat="1" ht="26.4">
      <c r="A1519" s="261" t="s">
        <v>5</v>
      </c>
      <c r="B1519" s="794" t="s">
        <v>2431</v>
      </c>
      <c r="C1519" s="693" t="s">
        <v>1830</v>
      </c>
      <c r="D1519" s="235" t="s">
        <v>2435</v>
      </c>
      <c r="E1519" s="232" t="s">
        <v>147</v>
      </c>
      <c r="F1519" s="693" t="s">
        <v>1837</v>
      </c>
      <c r="G1519" s="230" t="s">
        <v>12</v>
      </c>
      <c r="H1519" s="794" t="s">
        <v>7</v>
      </c>
      <c r="I1519" s="235" t="s">
        <v>1824</v>
      </c>
      <c r="J1519" s="262">
        <v>0.45454545454545453</v>
      </c>
      <c r="K1519" s="797" t="s">
        <v>2607</v>
      </c>
    </row>
    <row r="1520" spans="1:11" s="122" customFormat="1" ht="26.4">
      <c r="A1520" s="261" t="s">
        <v>5</v>
      </c>
      <c r="B1520" s="794" t="s">
        <v>2431</v>
      </c>
      <c r="C1520" s="693" t="s">
        <v>1832</v>
      </c>
      <c r="D1520" s="235" t="s">
        <v>2438</v>
      </c>
      <c r="E1520" s="232" t="s">
        <v>147</v>
      </c>
      <c r="F1520" s="693" t="s">
        <v>1837</v>
      </c>
      <c r="G1520" s="230" t="s">
        <v>12</v>
      </c>
      <c r="H1520" s="794" t="s">
        <v>7</v>
      </c>
      <c r="I1520" s="235" t="s">
        <v>1824</v>
      </c>
      <c r="J1520" s="262">
        <v>5.7777777777777775E-2</v>
      </c>
      <c r="K1520" s="797" t="s">
        <v>2607</v>
      </c>
    </row>
    <row r="1521" spans="1:11" s="122" customFormat="1" ht="26.4">
      <c r="A1521" s="261" t="s">
        <v>5</v>
      </c>
      <c r="B1521" s="794" t="s">
        <v>2431</v>
      </c>
      <c r="C1521" s="693" t="s">
        <v>1833</v>
      </c>
      <c r="D1521" s="235" t="s">
        <v>2602</v>
      </c>
      <c r="E1521" s="232" t="s">
        <v>147</v>
      </c>
      <c r="F1521" s="693" t="s">
        <v>1837</v>
      </c>
      <c r="G1521" s="230" t="s">
        <v>12</v>
      </c>
      <c r="H1521" s="794" t="s">
        <v>7</v>
      </c>
      <c r="I1521" s="235" t="s">
        <v>1824</v>
      </c>
      <c r="J1521" s="262">
        <v>0.23076923076923075</v>
      </c>
      <c r="K1521" s="797" t="s">
        <v>2607</v>
      </c>
    </row>
    <row r="1522" spans="1:11" s="122" customFormat="1" ht="26.4">
      <c r="A1522" s="261" t="s">
        <v>5</v>
      </c>
      <c r="B1522" s="794" t="s">
        <v>2432</v>
      </c>
      <c r="C1522" s="693" t="s">
        <v>1830</v>
      </c>
      <c r="D1522" s="235" t="s">
        <v>2602</v>
      </c>
      <c r="E1522" s="232" t="s">
        <v>147</v>
      </c>
      <c r="F1522" s="693" t="s">
        <v>1837</v>
      </c>
      <c r="G1522" s="230" t="s">
        <v>12</v>
      </c>
      <c r="H1522" s="794" t="s">
        <v>7</v>
      </c>
      <c r="I1522" s="235" t="s">
        <v>1824</v>
      </c>
      <c r="J1522" s="262">
        <v>0.1875</v>
      </c>
      <c r="K1522" s="797" t="s">
        <v>2609</v>
      </c>
    </row>
    <row r="1523" spans="1:11" s="122" customFormat="1" ht="26.4">
      <c r="A1523" s="261" t="s">
        <v>5</v>
      </c>
      <c r="B1523" s="794" t="s">
        <v>2441</v>
      </c>
      <c r="C1523" s="693" t="s">
        <v>43</v>
      </c>
      <c r="D1523" s="235" t="s">
        <v>1834</v>
      </c>
      <c r="E1523" s="232" t="s">
        <v>147</v>
      </c>
      <c r="F1523" s="693" t="s">
        <v>1837</v>
      </c>
      <c r="G1523" s="230" t="s">
        <v>12</v>
      </c>
      <c r="H1523" s="794" t="s">
        <v>7</v>
      </c>
      <c r="I1523" s="235" t="s">
        <v>1824</v>
      </c>
      <c r="J1523" s="262">
        <v>4.9382716049382713E-2</v>
      </c>
      <c r="K1523" s="797"/>
    </row>
    <row r="1524" spans="1:11" s="122" customFormat="1" ht="26.4">
      <c r="A1524" s="261" t="s">
        <v>5</v>
      </c>
      <c r="B1524" s="794" t="s">
        <v>2441</v>
      </c>
      <c r="C1524" s="693" t="s">
        <v>43</v>
      </c>
      <c r="D1524" s="235" t="s">
        <v>15</v>
      </c>
      <c r="E1524" s="232" t="s">
        <v>147</v>
      </c>
      <c r="F1524" s="693" t="s">
        <v>1837</v>
      </c>
      <c r="G1524" s="230" t="s">
        <v>12</v>
      </c>
      <c r="H1524" s="794" t="s">
        <v>7</v>
      </c>
      <c r="I1524" s="235" t="s">
        <v>1824</v>
      </c>
      <c r="J1524" s="262">
        <v>6.7796610169491525E-2</v>
      </c>
      <c r="K1524" s="797"/>
    </row>
    <row r="1525" spans="1:11" s="122" customFormat="1" ht="26.4">
      <c r="A1525" s="261" t="s">
        <v>5</v>
      </c>
      <c r="B1525" s="794" t="s">
        <v>2441</v>
      </c>
      <c r="C1525" s="693" t="s">
        <v>1825</v>
      </c>
      <c r="D1525" s="235" t="s">
        <v>2604</v>
      </c>
      <c r="E1525" s="232" t="s">
        <v>147</v>
      </c>
      <c r="F1525" s="693" t="s">
        <v>1837</v>
      </c>
      <c r="G1525" s="230" t="s">
        <v>12</v>
      </c>
      <c r="H1525" s="794" t="s">
        <v>7</v>
      </c>
      <c r="I1525" s="235" t="s">
        <v>1824</v>
      </c>
      <c r="J1525" s="262">
        <v>5.0847457627118647E-2</v>
      </c>
      <c r="K1525" s="797"/>
    </row>
    <row r="1526" spans="1:11" s="122" customFormat="1" ht="26.4">
      <c r="A1526" s="261" t="s">
        <v>5</v>
      </c>
      <c r="B1526" s="794" t="s">
        <v>2441</v>
      </c>
      <c r="C1526" s="693" t="s">
        <v>1825</v>
      </c>
      <c r="D1526" s="235" t="s">
        <v>15</v>
      </c>
      <c r="E1526" s="232" t="s">
        <v>147</v>
      </c>
      <c r="F1526" s="693" t="s">
        <v>1837</v>
      </c>
      <c r="G1526" s="230" t="s">
        <v>12</v>
      </c>
      <c r="H1526" s="794" t="s">
        <v>7</v>
      </c>
      <c r="I1526" s="235" t="s">
        <v>1824</v>
      </c>
      <c r="J1526" s="262">
        <v>0.23076923076923075</v>
      </c>
      <c r="K1526" s="797"/>
    </row>
    <row r="1527" spans="1:11" s="122" customFormat="1" ht="26.4">
      <c r="A1527" s="261" t="s">
        <v>5</v>
      </c>
      <c r="B1527" s="794" t="s">
        <v>2441</v>
      </c>
      <c r="C1527" s="693" t="s">
        <v>1828</v>
      </c>
      <c r="D1527" s="235" t="s">
        <v>1834</v>
      </c>
      <c r="E1527" s="232" t="s">
        <v>147</v>
      </c>
      <c r="F1527" s="693" t="s">
        <v>1837</v>
      </c>
      <c r="G1527" s="230" t="s">
        <v>12</v>
      </c>
      <c r="H1527" s="794" t="s">
        <v>7</v>
      </c>
      <c r="I1527" s="235" t="s">
        <v>1824</v>
      </c>
      <c r="J1527" s="262">
        <v>0.17647058823529413</v>
      </c>
      <c r="K1527" s="797"/>
    </row>
    <row r="1528" spans="1:11" s="122" customFormat="1" ht="26.4">
      <c r="A1528" s="261" t="s">
        <v>5</v>
      </c>
      <c r="B1528" s="794" t="s">
        <v>2441</v>
      </c>
      <c r="C1528" s="693" t="s">
        <v>1828</v>
      </c>
      <c r="D1528" s="235" t="s">
        <v>15</v>
      </c>
      <c r="E1528" s="232" t="s">
        <v>147</v>
      </c>
      <c r="F1528" s="693" t="s">
        <v>1837</v>
      </c>
      <c r="G1528" s="230" t="s">
        <v>12</v>
      </c>
      <c r="H1528" s="794" t="s">
        <v>7</v>
      </c>
      <c r="I1528" s="235" t="s">
        <v>1824</v>
      </c>
      <c r="J1528" s="262">
        <v>0.11724137931034483</v>
      </c>
      <c r="K1528" s="797"/>
    </row>
    <row r="1529" spans="1:11" s="122" customFormat="1" ht="26.4">
      <c r="A1529" s="261" t="s">
        <v>5</v>
      </c>
      <c r="B1529" s="794" t="s">
        <v>2441</v>
      </c>
      <c r="C1529" s="693" t="s">
        <v>1828</v>
      </c>
      <c r="D1529" s="235" t="s">
        <v>2433</v>
      </c>
      <c r="E1529" s="232" t="s">
        <v>147</v>
      </c>
      <c r="F1529" s="693" t="s">
        <v>1837</v>
      </c>
      <c r="G1529" s="230" t="s">
        <v>12</v>
      </c>
      <c r="H1529" s="794" t="s">
        <v>7</v>
      </c>
      <c r="I1529" s="235" t="s">
        <v>1824</v>
      </c>
      <c r="J1529" s="262">
        <v>0.22758620689655173</v>
      </c>
      <c r="K1529" s="797"/>
    </row>
    <row r="1530" spans="1:11" s="122" customFormat="1" ht="26.4">
      <c r="A1530" s="261" t="s">
        <v>5</v>
      </c>
      <c r="B1530" s="794" t="s">
        <v>2441</v>
      </c>
      <c r="C1530" s="693" t="s">
        <v>1828</v>
      </c>
      <c r="D1530" s="235" t="s">
        <v>2434</v>
      </c>
      <c r="E1530" s="232" t="s">
        <v>147</v>
      </c>
      <c r="F1530" s="693" t="s">
        <v>1837</v>
      </c>
      <c r="G1530" s="230" t="s">
        <v>12</v>
      </c>
      <c r="H1530" s="794" t="s">
        <v>7</v>
      </c>
      <c r="I1530" s="235" t="s">
        <v>1824</v>
      </c>
      <c r="J1530" s="262">
        <v>0.21600000000000003</v>
      </c>
      <c r="K1530" s="797"/>
    </row>
    <row r="1531" spans="1:11" s="122" customFormat="1" ht="26.4">
      <c r="A1531" s="261" t="s">
        <v>5</v>
      </c>
      <c r="B1531" s="794" t="s">
        <v>2441</v>
      </c>
      <c r="C1531" s="693" t="s">
        <v>1829</v>
      </c>
      <c r="D1531" s="235" t="s">
        <v>1834</v>
      </c>
      <c r="E1531" s="232" t="s">
        <v>147</v>
      </c>
      <c r="F1531" s="693" t="s">
        <v>1837</v>
      </c>
      <c r="G1531" s="230" t="s">
        <v>12</v>
      </c>
      <c r="H1531" s="794" t="s">
        <v>7</v>
      </c>
      <c r="I1531" s="235" t="s">
        <v>1824</v>
      </c>
      <c r="J1531" s="262">
        <v>0.125</v>
      </c>
      <c r="K1531" s="797"/>
    </row>
    <row r="1532" spans="1:11" s="122" customFormat="1" ht="26.4">
      <c r="A1532" s="261" t="s">
        <v>5</v>
      </c>
      <c r="B1532" s="794" t="s">
        <v>2441</v>
      </c>
      <c r="C1532" s="693" t="s">
        <v>1829</v>
      </c>
      <c r="D1532" s="235" t="s">
        <v>2602</v>
      </c>
      <c r="E1532" s="232" t="s">
        <v>147</v>
      </c>
      <c r="F1532" s="693" t="s">
        <v>1837</v>
      </c>
      <c r="G1532" s="230" t="s">
        <v>12</v>
      </c>
      <c r="H1532" s="794" t="s">
        <v>7</v>
      </c>
      <c r="I1532" s="235" t="s">
        <v>1824</v>
      </c>
      <c r="J1532" s="262">
        <v>0.56000000000000005</v>
      </c>
      <c r="K1532" s="797"/>
    </row>
    <row r="1533" spans="1:11" s="122" customFormat="1" ht="26.4">
      <c r="A1533" s="261" t="s">
        <v>5</v>
      </c>
      <c r="B1533" s="794" t="s">
        <v>2441</v>
      </c>
      <c r="C1533" s="693" t="s">
        <v>1830</v>
      </c>
      <c r="D1533" s="235" t="s">
        <v>2604</v>
      </c>
      <c r="E1533" s="232" t="s">
        <v>147</v>
      </c>
      <c r="F1533" s="693" t="s">
        <v>1837</v>
      </c>
      <c r="G1533" s="230" t="s">
        <v>12</v>
      </c>
      <c r="H1533" s="794" t="s">
        <v>7</v>
      </c>
      <c r="I1533" s="235" t="s">
        <v>1824</v>
      </c>
      <c r="J1533" s="262">
        <v>7.4999999999999997E-2</v>
      </c>
      <c r="K1533" s="797"/>
    </row>
    <row r="1534" spans="1:11" s="122" customFormat="1" ht="26.4">
      <c r="A1534" s="261" t="s">
        <v>5</v>
      </c>
      <c r="B1534" s="794" t="s">
        <v>2441</v>
      </c>
      <c r="C1534" s="693" t="s">
        <v>1830</v>
      </c>
      <c r="D1534" s="235" t="s">
        <v>2602</v>
      </c>
      <c r="E1534" s="232" t="s">
        <v>147</v>
      </c>
      <c r="F1534" s="693" t="s">
        <v>1837</v>
      </c>
      <c r="G1534" s="230" t="s">
        <v>12</v>
      </c>
      <c r="H1534" s="794" t="s">
        <v>7</v>
      </c>
      <c r="I1534" s="235" t="s">
        <v>1824</v>
      </c>
      <c r="J1534" s="262">
        <v>0.19354838709677419</v>
      </c>
      <c r="K1534" s="797" t="s">
        <v>2605</v>
      </c>
    </row>
    <row r="1535" spans="1:11" s="122" customFormat="1" ht="26.4">
      <c r="A1535" s="261" t="s">
        <v>5</v>
      </c>
      <c r="B1535" s="794" t="s">
        <v>2441</v>
      </c>
      <c r="C1535" s="695" t="s">
        <v>1830</v>
      </c>
      <c r="D1535" s="235" t="s">
        <v>2602</v>
      </c>
      <c r="E1535" s="232" t="s">
        <v>147</v>
      </c>
      <c r="F1535" s="693" t="s">
        <v>1837</v>
      </c>
      <c r="G1535" s="230" t="s">
        <v>12</v>
      </c>
      <c r="H1535" s="794" t="s">
        <v>7</v>
      </c>
      <c r="I1535" s="235" t="s">
        <v>1824</v>
      </c>
      <c r="J1535" s="262">
        <v>0.2</v>
      </c>
      <c r="K1535" s="797"/>
    </row>
    <row r="1536" spans="1:11" s="122" customFormat="1" ht="26.4">
      <c r="A1536" s="261" t="s">
        <v>5</v>
      </c>
      <c r="B1536" s="794" t="s">
        <v>2441</v>
      </c>
      <c r="C1536" s="695" t="s">
        <v>1830</v>
      </c>
      <c r="D1536" s="235" t="s">
        <v>2436</v>
      </c>
      <c r="E1536" s="232" t="s">
        <v>147</v>
      </c>
      <c r="F1536" s="693" t="s">
        <v>1837</v>
      </c>
      <c r="G1536" s="230" t="s">
        <v>12</v>
      </c>
      <c r="H1536" s="794" t="s">
        <v>7</v>
      </c>
      <c r="I1536" s="235" t="s">
        <v>1824</v>
      </c>
      <c r="J1536" s="262">
        <v>0.25</v>
      </c>
      <c r="K1536" s="797" t="s">
        <v>2605</v>
      </c>
    </row>
    <row r="1537" spans="1:11" s="122" customFormat="1" ht="26.4">
      <c r="A1537" s="261" t="s">
        <v>5</v>
      </c>
      <c r="B1537" s="794" t="s">
        <v>2441</v>
      </c>
      <c r="C1537" s="693" t="s">
        <v>1832</v>
      </c>
      <c r="D1537" s="235" t="s">
        <v>1835</v>
      </c>
      <c r="E1537" s="232" t="s">
        <v>147</v>
      </c>
      <c r="F1537" s="693" t="s">
        <v>1837</v>
      </c>
      <c r="G1537" s="230" t="s">
        <v>12</v>
      </c>
      <c r="H1537" s="794" t="s">
        <v>7</v>
      </c>
      <c r="I1537" s="235" t="s">
        <v>1824</v>
      </c>
      <c r="J1537" s="262">
        <v>4.9504950495049507E-2</v>
      </c>
      <c r="K1537" s="797"/>
    </row>
    <row r="1538" spans="1:11" s="122" customFormat="1" ht="26.4">
      <c r="A1538" s="261" t="s">
        <v>5</v>
      </c>
      <c r="B1538" s="794" t="s">
        <v>2441</v>
      </c>
      <c r="C1538" s="693" t="s">
        <v>1832</v>
      </c>
      <c r="D1538" s="235" t="s">
        <v>1834</v>
      </c>
      <c r="E1538" s="232" t="s">
        <v>147</v>
      </c>
      <c r="F1538" s="693" t="s">
        <v>1837</v>
      </c>
      <c r="G1538" s="230" t="s">
        <v>12</v>
      </c>
      <c r="H1538" s="794" t="s">
        <v>7</v>
      </c>
      <c r="I1538" s="235" t="s">
        <v>1824</v>
      </c>
      <c r="J1538" s="262">
        <v>4.6004842615012108E-2</v>
      </c>
      <c r="K1538" s="797"/>
    </row>
    <row r="1539" spans="1:11" s="122" customFormat="1" ht="26.4">
      <c r="A1539" s="261" t="s">
        <v>5</v>
      </c>
      <c r="B1539" s="794" t="s">
        <v>2441</v>
      </c>
      <c r="C1539" s="693" t="s">
        <v>1832</v>
      </c>
      <c r="D1539" s="235" t="s">
        <v>15</v>
      </c>
      <c r="E1539" s="232" t="s">
        <v>147</v>
      </c>
      <c r="F1539" s="693" t="s">
        <v>1837</v>
      </c>
      <c r="G1539" s="230" t="s">
        <v>12</v>
      </c>
      <c r="H1539" s="794" t="s">
        <v>7</v>
      </c>
      <c r="I1539" s="235" t="s">
        <v>1824</v>
      </c>
      <c r="J1539" s="262">
        <v>0.23076923076923075</v>
      </c>
      <c r="K1539" s="797"/>
    </row>
    <row r="1540" spans="1:11" s="122" customFormat="1" ht="26.4">
      <c r="A1540" s="261" t="s">
        <v>5</v>
      </c>
      <c r="B1540" s="794" t="s">
        <v>2441</v>
      </c>
      <c r="C1540" s="693" t="s">
        <v>1833</v>
      </c>
      <c r="D1540" s="235" t="s">
        <v>1834</v>
      </c>
      <c r="E1540" s="232" t="s">
        <v>147</v>
      </c>
      <c r="F1540" s="693" t="s">
        <v>1837</v>
      </c>
      <c r="G1540" s="230" t="s">
        <v>12</v>
      </c>
      <c r="H1540" s="794" t="s">
        <v>7</v>
      </c>
      <c r="I1540" s="235" t="s">
        <v>1824</v>
      </c>
      <c r="J1540" s="262">
        <v>0.1875</v>
      </c>
      <c r="K1540" s="797"/>
    </row>
    <row r="1541" spans="1:11" s="122" customFormat="1" ht="26.4">
      <c r="A1541" s="261" t="s">
        <v>5</v>
      </c>
      <c r="B1541" s="794" t="s">
        <v>2441</v>
      </c>
      <c r="C1541" s="693" t="s">
        <v>1833</v>
      </c>
      <c r="D1541" s="235" t="s">
        <v>15</v>
      </c>
      <c r="E1541" s="232" t="s">
        <v>147</v>
      </c>
      <c r="F1541" s="693" t="s">
        <v>1837</v>
      </c>
      <c r="G1541" s="230" t="s">
        <v>12</v>
      </c>
      <c r="H1541" s="794" t="s">
        <v>7</v>
      </c>
      <c r="I1541" s="235" t="s">
        <v>1824</v>
      </c>
      <c r="J1541" s="262">
        <v>0.11267605633802819</v>
      </c>
      <c r="K1541" s="797"/>
    </row>
    <row r="1542" spans="1:11" s="122" customFormat="1" ht="26.4">
      <c r="A1542" s="261" t="s">
        <v>5</v>
      </c>
      <c r="B1542" s="794" t="s">
        <v>2441</v>
      </c>
      <c r="C1542" s="693" t="s">
        <v>1833</v>
      </c>
      <c r="D1542" s="235" t="s">
        <v>2433</v>
      </c>
      <c r="E1542" s="232" t="s">
        <v>147</v>
      </c>
      <c r="F1542" s="693" t="s">
        <v>1837</v>
      </c>
      <c r="G1542" s="230" t="s">
        <v>12</v>
      </c>
      <c r="H1542" s="794" t="s">
        <v>7</v>
      </c>
      <c r="I1542" s="235" t="s">
        <v>1824</v>
      </c>
      <c r="J1542" s="262">
        <v>0.16455696202531644</v>
      </c>
      <c r="K1542" s="797"/>
    </row>
    <row r="1543" spans="1:11" s="122" customFormat="1" ht="26.4">
      <c r="A1543" s="261" t="s">
        <v>5</v>
      </c>
      <c r="B1543" s="794" t="s">
        <v>2441</v>
      </c>
      <c r="C1543" s="693" t="s">
        <v>1833</v>
      </c>
      <c r="D1543" s="235" t="s">
        <v>2435</v>
      </c>
      <c r="E1543" s="232" t="s">
        <v>147</v>
      </c>
      <c r="F1543" s="693" t="s">
        <v>1837</v>
      </c>
      <c r="G1543" s="230" t="s">
        <v>12</v>
      </c>
      <c r="H1543" s="794" t="s">
        <v>7</v>
      </c>
      <c r="I1543" s="235" t="s">
        <v>1824</v>
      </c>
      <c r="J1543" s="262">
        <v>0.79166666666666652</v>
      </c>
      <c r="K1543" s="797"/>
    </row>
    <row r="1544" spans="1:11" s="122" customFormat="1" ht="26.4">
      <c r="A1544" s="261" t="s">
        <v>5</v>
      </c>
      <c r="B1544" s="794" t="s">
        <v>2442</v>
      </c>
      <c r="C1544" s="693" t="s">
        <v>1828</v>
      </c>
      <c r="D1544" s="235" t="s">
        <v>2434</v>
      </c>
      <c r="E1544" s="232" t="s">
        <v>147</v>
      </c>
      <c r="F1544" s="693" t="s">
        <v>1837</v>
      </c>
      <c r="G1544" s="230" t="s">
        <v>12</v>
      </c>
      <c r="H1544" s="794" t="s">
        <v>7</v>
      </c>
      <c r="I1544" s="235" t="s">
        <v>1824</v>
      </c>
      <c r="J1544" s="262">
        <v>0.78947368421052633</v>
      </c>
      <c r="K1544" s="797"/>
    </row>
    <row r="1545" spans="1:11" s="122" customFormat="1" ht="26.4">
      <c r="A1545" s="261" t="s">
        <v>5</v>
      </c>
      <c r="B1545" s="794" t="s">
        <v>2442</v>
      </c>
      <c r="C1545" s="693" t="s">
        <v>1828</v>
      </c>
      <c r="D1545" s="235" t="s">
        <v>2430</v>
      </c>
      <c r="E1545" s="232" t="s">
        <v>147</v>
      </c>
      <c r="F1545" s="693" t="s">
        <v>1837</v>
      </c>
      <c r="G1545" s="230" t="s">
        <v>12</v>
      </c>
      <c r="H1545" s="794" t="s">
        <v>7</v>
      </c>
      <c r="I1545" s="235" t="s">
        <v>1824</v>
      </c>
      <c r="J1545" s="262">
        <v>0.78125</v>
      </c>
      <c r="K1545" s="797"/>
    </row>
    <row r="1546" spans="1:11" s="122" customFormat="1" ht="26.4">
      <c r="A1546" s="261" t="s">
        <v>5</v>
      </c>
      <c r="B1546" s="794" t="s">
        <v>2442</v>
      </c>
      <c r="C1546" s="693" t="s">
        <v>1830</v>
      </c>
      <c r="D1546" s="235" t="s">
        <v>2435</v>
      </c>
      <c r="E1546" s="232" t="s">
        <v>147</v>
      </c>
      <c r="F1546" s="693" t="s">
        <v>1837</v>
      </c>
      <c r="G1546" s="230" t="s">
        <v>12</v>
      </c>
      <c r="H1546" s="794" t="s">
        <v>7</v>
      </c>
      <c r="I1546" s="235" t="s">
        <v>1824</v>
      </c>
      <c r="J1546" s="262">
        <v>0.78125</v>
      </c>
      <c r="K1546" s="797" t="s">
        <v>2605</v>
      </c>
    </row>
    <row r="1547" spans="1:11" s="122" customFormat="1" ht="26.4">
      <c r="A1547" s="261" t="s">
        <v>5</v>
      </c>
      <c r="B1547" s="794" t="s">
        <v>2442</v>
      </c>
      <c r="C1547" s="693" t="s">
        <v>1830</v>
      </c>
      <c r="D1547" s="235" t="s">
        <v>2435</v>
      </c>
      <c r="E1547" s="232" t="s">
        <v>147</v>
      </c>
      <c r="F1547" s="693" t="s">
        <v>1837</v>
      </c>
      <c r="G1547" s="230" t="s">
        <v>12</v>
      </c>
      <c r="H1547" s="794" t="s">
        <v>7</v>
      </c>
      <c r="I1547" s="235" t="s">
        <v>1824</v>
      </c>
      <c r="J1547" s="262">
        <v>0.76470588235294112</v>
      </c>
      <c r="K1547" s="797"/>
    </row>
    <row r="1548" spans="1:11" s="122" customFormat="1" ht="26.4">
      <c r="A1548" s="261" t="s">
        <v>5</v>
      </c>
      <c r="B1548" s="794" t="s">
        <v>2442</v>
      </c>
      <c r="C1548" s="693" t="s">
        <v>1830</v>
      </c>
      <c r="D1548" s="235" t="s">
        <v>2430</v>
      </c>
      <c r="E1548" s="232" t="s">
        <v>147</v>
      </c>
      <c r="F1548" s="693" t="s">
        <v>1837</v>
      </c>
      <c r="G1548" s="230" t="s">
        <v>12</v>
      </c>
      <c r="H1548" s="794" t="s">
        <v>7</v>
      </c>
      <c r="I1548" s="235" t="s">
        <v>1824</v>
      </c>
      <c r="J1548" s="262">
        <v>0.7777777777777779</v>
      </c>
      <c r="K1548" s="797" t="s">
        <v>2605</v>
      </c>
    </row>
    <row r="1549" spans="1:11" s="122" customFormat="1" ht="26.4">
      <c r="A1549" s="261" t="s">
        <v>5</v>
      </c>
      <c r="B1549" s="794" t="s">
        <v>2442</v>
      </c>
      <c r="C1549" s="693" t="s">
        <v>1833</v>
      </c>
      <c r="D1549" s="235" t="s">
        <v>2430</v>
      </c>
      <c r="E1549" s="232" t="s">
        <v>147</v>
      </c>
      <c r="F1549" s="693" t="s">
        <v>1837</v>
      </c>
      <c r="G1549" s="230" t="s">
        <v>12</v>
      </c>
      <c r="H1549" s="794" t="s">
        <v>7</v>
      </c>
      <c r="I1549" s="235" t="s">
        <v>1824</v>
      </c>
      <c r="J1549" s="262">
        <v>0.7777777777777779</v>
      </c>
      <c r="K1549" s="797"/>
    </row>
    <row r="1550" spans="1:11" s="122" customFormat="1" ht="26.4">
      <c r="A1550" s="261" t="s">
        <v>5</v>
      </c>
      <c r="B1550" s="794" t="s">
        <v>2429</v>
      </c>
      <c r="C1550" s="693" t="s">
        <v>43</v>
      </c>
      <c r="D1550" s="235" t="s">
        <v>2440</v>
      </c>
      <c r="E1550" s="232" t="s">
        <v>147</v>
      </c>
      <c r="F1550" s="693" t="s">
        <v>1839</v>
      </c>
      <c r="G1550" s="230" t="s">
        <v>12</v>
      </c>
      <c r="H1550" s="794" t="s">
        <v>7</v>
      </c>
      <c r="I1550" s="235" t="s">
        <v>1824</v>
      </c>
      <c r="J1550" s="262">
        <v>7.407407407407407E-2</v>
      </c>
      <c r="K1550" s="797"/>
    </row>
    <row r="1551" spans="1:11" s="122" customFormat="1" ht="26.4">
      <c r="A1551" s="261" t="s">
        <v>5</v>
      </c>
      <c r="B1551" s="794" t="s">
        <v>2429</v>
      </c>
      <c r="C1551" s="693" t="s">
        <v>43</v>
      </c>
      <c r="D1551" s="235" t="s">
        <v>15</v>
      </c>
      <c r="E1551" s="232" t="s">
        <v>147</v>
      </c>
      <c r="F1551" s="693" t="s">
        <v>1839</v>
      </c>
      <c r="G1551" s="230" t="s">
        <v>12</v>
      </c>
      <c r="H1551" s="794" t="s">
        <v>7</v>
      </c>
      <c r="I1551" s="235" t="s">
        <v>1824</v>
      </c>
      <c r="J1551" s="262">
        <v>0.14093959731543623</v>
      </c>
      <c r="K1551" s="797"/>
    </row>
    <row r="1552" spans="1:11" s="122" customFormat="1" ht="26.4">
      <c r="A1552" s="261" t="s">
        <v>5</v>
      </c>
      <c r="B1552" s="794" t="s">
        <v>2429</v>
      </c>
      <c r="C1552" s="693" t="s">
        <v>43</v>
      </c>
      <c r="D1552" s="235" t="s">
        <v>2436</v>
      </c>
      <c r="E1552" s="232" t="s">
        <v>147</v>
      </c>
      <c r="F1552" s="693" t="s">
        <v>1839</v>
      </c>
      <c r="G1552" s="230" t="s">
        <v>12</v>
      </c>
      <c r="H1552" s="794" t="s">
        <v>7</v>
      </c>
      <c r="I1552" s="235" t="s">
        <v>1824</v>
      </c>
      <c r="J1552" s="262">
        <v>0.35714285714285715</v>
      </c>
      <c r="K1552" s="797"/>
    </row>
    <row r="1553" spans="1:13" s="122" customFormat="1" ht="26.4">
      <c r="A1553" s="261" t="s">
        <v>5</v>
      </c>
      <c r="B1553" s="794" t="s">
        <v>2429</v>
      </c>
      <c r="C1553" s="693" t="s">
        <v>1825</v>
      </c>
      <c r="D1553" s="235" t="s">
        <v>2437</v>
      </c>
      <c r="E1553" s="232" t="s">
        <v>147</v>
      </c>
      <c r="F1553" s="693" t="s">
        <v>1839</v>
      </c>
      <c r="G1553" s="230" t="s">
        <v>12</v>
      </c>
      <c r="H1553" s="794" t="s">
        <v>7</v>
      </c>
      <c r="I1553" s="235" t="s">
        <v>1824</v>
      </c>
      <c r="J1553" s="262">
        <v>4.6341463414634146E-2</v>
      </c>
      <c r="K1553" s="797"/>
    </row>
    <row r="1554" spans="1:13" s="122" customFormat="1" ht="26.4">
      <c r="A1554" s="261" t="s">
        <v>5</v>
      </c>
      <c r="B1554" s="794" t="s">
        <v>2429</v>
      </c>
      <c r="C1554" s="693" t="s">
        <v>1825</v>
      </c>
      <c r="D1554" s="235" t="s">
        <v>2439</v>
      </c>
      <c r="E1554" s="232" t="s">
        <v>147</v>
      </c>
      <c r="F1554" s="693" t="s">
        <v>1839</v>
      </c>
      <c r="G1554" s="230" t="s">
        <v>12</v>
      </c>
      <c r="H1554" s="794" t="s">
        <v>7</v>
      </c>
      <c r="I1554" s="235" t="s">
        <v>1824</v>
      </c>
      <c r="J1554" s="262">
        <v>0.33333333333333326</v>
      </c>
      <c r="K1554" s="797"/>
    </row>
    <row r="1555" spans="1:13" s="122" customFormat="1" ht="26.4">
      <c r="A1555" s="261" t="s">
        <v>5</v>
      </c>
      <c r="B1555" s="794" t="s">
        <v>2429</v>
      </c>
      <c r="C1555" s="693" t="s">
        <v>1825</v>
      </c>
      <c r="D1555" s="235" t="s">
        <v>15</v>
      </c>
      <c r="E1555" s="232" t="s">
        <v>147</v>
      </c>
      <c r="F1555" s="693" t="s">
        <v>1839</v>
      </c>
      <c r="G1555" s="230" t="s">
        <v>12</v>
      </c>
      <c r="H1555" s="794" t="s">
        <v>7</v>
      </c>
      <c r="I1555" s="235" t="s">
        <v>1824</v>
      </c>
      <c r="J1555" s="262">
        <v>0.11363636363636363</v>
      </c>
      <c r="K1555" s="797"/>
    </row>
    <row r="1556" spans="1:13" s="122" customFormat="1" ht="26.4">
      <c r="A1556" s="261" t="s">
        <v>5</v>
      </c>
      <c r="B1556" s="794" t="s">
        <v>2429</v>
      </c>
      <c r="C1556" s="693" t="s">
        <v>1828</v>
      </c>
      <c r="D1556" s="235" t="s">
        <v>15</v>
      </c>
      <c r="E1556" s="232" t="s">
        <v>147</v>
      </c>
      <c r="F1556" s="693" t="s">
        <v>1839</v>
      </c>
      <c r="G1556" s="230" t="s">
        <v>12</v>
      </c>
      <c r="H1556" s="794" t="s">
        <v>7</v>
      </c>
      <c r="I1556" s="235" t="s">
        <v>1824</v>
      </c>
      <c r="J1556" s="262">
        <v>0.14545454545454545</v>
      </c>
      <c r="K1556" s="797"/>
    </row>
    <row r="1557" spans="1:13" s="122" customFormat="1" ht="26.4">
      <c r="A1557" s="261" t="s">
        <v>5</v>
      </c>
      <c r="B1557" s="794" t="s">
        <v>2429</v>
      </c>
      <c r="C1557" s="693" t="s">
        <v>1828</v>
      </c>
      <c r="D1557" s="235" t="s">
        <v>2433</v>
      </c>
      <c r="E1557" s="232" t="s">
        <v>147</v>
      </c>
      <c r="F1557" s="693" t="s">
        <v>1839</v>
      </c>
      <c r="G1557" s="230" t="s">
        <v>12</v>
      </c>
      <c r="H1557" s="794" t="s">
        <v>7</v>
      </c>
      <c r="I1557" s="235" t="s">
        <v>1824</v>
      </c>
      <c r="J1557" s="262">
        <v>0.26027397260273971</v>
      </c>
      <c r="K1557" s="797"/>
    </row>
    <row r="1558" spans="1:13" s="122" customFormat="1" ht="26.4">
      <c r="A1558" s="261" t="s">
        <v>5</v>
      </c>
      <c r="B1558" s="794" t="s">
        <v>2429</v>
      </c>
      <c r="C1558" s="693" t="s">
        <v>1828</v>
      </c>
      <c r="D1558" s="235" t="s">
        <v>2434</v>
      </c>
      <c r="E1558" s="232" t="s">
        <v>147</v>
      </c>
      <c r="F1558" s="693" t="s">
        <v>1839</v>
      </c>
      <c r="G1558" s="230" t="s">
        <v>12</v>
      </c>
      <c r="H1558" s="794" t="s">
        <v>7</v>
      </c>
      <c r="I1558" s="235" t="s">
        <v>1824</v>
      </c>
      <c r="J1558" s="262">
        <v>0.47959183673469385</v>
      </c>
      <c r="K1558" s="797"/>
    </row>
    <row r="1559" spans="1:13" s="122" customFormat="1" ht="26.4">
      <c r="A1559" s="261" t="s">
        <v>5</v>
      </c>
      <c r="B1559" s="794" t="s">
        <v>2429</v>
      </c>
      <c r="C1559" s="693" t="s">
        <v>1828</v>
      </c>
      <c r="D1559" s="235" t="s">
        <v>2430</v>
      </c>
      <c r="E1559" s="232" t="s">
        <v>147</v>
      </c>
      <c r="F1559" s="693" t="s">
        <v>1839</v>
      </c>
      <c r="G1559" s="230" t="s">
        <v>12</v>
      </c>
      <c r="H1559" s="794" t="s">
        <v>7</v>
      </c>
      <c r="I1559" s="235" t="s">
        <v>1824</v>
      </c>
      <c r="J1559" s="262">
        <v>0.7857142857142857</v>
      </c>
      <c r="K1559" s="797"/>
    </row>
    <row r="1560" spans="1:13" s="122" customFormat="1" ht="26.4">
      <c r="A1560" s="261" t="s">
        <v>5</v>
      </c>
      <c r="B1560" s="795" t="s">
        <v>2429</v>
      </c>
      <c r="C1560" s="693" t="s">
        <v>1829</v>
      </c>
      <c r="D1560" s="235" t="s">
        <v>2439</v>
      </c>
      <c r="E1560" s="232" t="s">
        <v>147</v>
      </c>
      <c r="F1560" s="693" t="s">
        <v>1839</v>
      </c>
      <c r="G1560" s="230" t="s">
        <v>12</v>
      </c>
      <c r="H1560" s="794" t="s">
        <v>7</v>
      </c>
      <c r="I1560" s="235" t="s">
        <v>1824</v>
      </c>
      <c r="J1560" s="262">
        <v>0.08</v>
      </c>
      <c r="K1560" s="797"/>
      <c r="M1560" s="108"/>
    </row>
    <row r="1561" spans="1:13" s="122" customFormat="1" ht="26.4">
      <c r="A1561" s="261" t="s">
        <v>5</v>
      </c>
      <c r="B1561" s="794" t="s">
        <v>2429</v>
      </c>
      <c r="C1561" s="693" t="s">
        <v>1829</v>
      </c>
      <c r="D1561" s="235" t="s">
        <v>15</v>
      </c>
      <c r="E1561" s="232" t="s">
        <v>147</v>
      </c>
      <c r="F1561" s="693" t="s">
        <v>1839</v>
      </c>
      <c r="G1561" s="230" t="s">
        <v>12</v>
      </c>
      <c r="H1561" s="794" t="s">
        <v>7</v>
      </c>
      <c r="I1561" s="235" t="s">
        <v>1824</v>
      </c>
      <c r="J1561" s="262">
        <v>0.12727272727272726</v>
      </c>
      <c r="K1561" s="797"/>
    </row>
    <row r="1562" spans="1:13" s="122" customFormat="1" ht="26.4">
      <c r="A1562" s="261" t="s">
        <v>5</v>
      </c>
      <c r="B1562" s="795" t="s">
        <v>2429</v>
      </c>
      <c r="C1562" s="693" t="s">
        <v>1830</v>
      </c>
      <c r="D1562" s="235" t="s">
        <v>2440</v>
      </c>
      <c r="E1562" s="232" t="s">
        <v>147</v>
      </c>
      <c r="F1562" s="693" t="s">
        <v>1839</v>
      </c>
      <c r="G1562" s="230" t="s">
        <v>12</v>
      </c>
      <c r="H1562" s="794" t="s">
        <v>7</v>
      </c>
      <c r="I1562" s="235" t="s">
        <v>1824</v>
      </c>
      <c r="J1562" s="262">
        <v>8.8235294117647065E-2</v>
      </c>
      <c r="K1562" s="797"/>
    </row>
    <row r="1563" spans="1:13" s="122" customFormat="1" ht="26.4">
      <c r="A1563" s="261" t="s">
        <v>5</v>
      </c>
      <c r="B1563" s="795" t="s">
        <v>2429</v>
      </c>
      <c r="C1563" s="693" t="s">
        <v>1830</v>
      </c>
      <c r="D1563" s="235" t="s">
        <v>15</v>
      </c>
      <c r="E1563" s="232" t="s">
        <v>147</v>
      </c>
      <c r="F1563" s="693" t="s">
        <v>1839</v>
      </c>
      <c r="G1563" s="230" t="s">
        <v>12</v>
      </c>
      <c r="H1563" s="794" t="s">
        <v>7</v>
      </c>
      <c r="I1563" s="235" t="s">
        <v>1824</v>
      </c>
      <c r="J1563" s="262">
        <v>0.16666666666666663</v>
      </c>
      <c r="K1563" s="797"/>
    </row>
    <row r="1564" spans="1:13" s="122" customFormat="1" ht="26.4">
      <c r="A1564" s="261" t="s">
        <v>5</v>
      </c>
      <c r="B1564" s="794" t="s">
        <v>2429</v>
      </c>
      <c r="C1564" s="693" t="s">
        <v>1830</v>
      </c>
      <c r="D1564" s="235" t="s">
        <v>2433</v>
      </c>
      <c r="E1564" s="232" t="s">
        <v>147</v>
      </c>
      <c r="F1564" s="693" t="s">
        <v>1839</v>
      </c>
      <c r="G1564" s="230" t="s">
        <v>12</v>
      </c>
      <c r="H1564" s="794" t="s">
        <v>7</v>
      </c>
      <c r="I1564" s="235" t="s">
        <v>1824</v>
      </c>
      <c r="J1564" s="262">
        <v>0.2857142857142857</v>
      </c>
      <c r="K1564" s="797"/>
    </row>
    <row r="1565" spans="1:13" s="122" customFormat="1" ht="26.4">
      <c r="A1565" s="261" t="s">
        <v>5</v>
      </c>
      <c r="B1565" s="795" t="s">
        <v>2429</v>
      </c>
      <c r="C1565" s="693" t="s">
        <v>1830</v>
      </c>
      <c r="D1565" s="235" t="s">
        <v>2435</v>
      </c>
      <c r="E1565" s="232" t="s">
        <v>147</v>
      </c>
      <c r="F1565" s="693" t="s">
        <v>1839</v>
      </c>
      <c r="G1565" s="230" t="s">
        <v>12</v>
      </c>
      <c r="H1565" s="794" t="s">
        <v>7</v>
      </c>
      <c r="I1565" s="235" t="s">
        <v>1824</v>
      </c>
      <c r="J1565" s="262">
        <v>0.55882352941176472</v>
      </c>
      <c r="K1565" s="797" t="s">
        <v>2605</v>
      </c>
    </row>
    <row r="1566" spans="1:13" s="122" customFormat="1" ht="26.4">
      <c r="A1566" s="261" t="s">
        <v>5</v>
      </c>
      <c r="B1566" s="795" t="s">
        <v>2429</v>
      </c>
      <c r="C1566" s="693" t="s">
        <v>1830</v>
      </c>
      <c r="D1566" s="235" t="s">
        <v>2434</v>
      </c>
      <c r="E1566" s="232" t="s">
        <v>147</v>
      </c>
      <c r="F1566" s="693" t="s">
        <v>1839</v>
      </c>
      <c r="G1566" s="230" t="s">
        <v>12</v>
      </c>
      <c r="H1566" s="794" t="s">
        <v>7</v>
      </c>
      <c r="I1566" s="235" t="s">
        <v>1824</v>
      </c>
      <c r="J1566" s="262">
        <v>0.40625</v>
      </c>
      <c r="K1566" s="797"/>
    </row>
    <row r="1567" spans="1:13" s="122" customFormat="1" ht="26.4">
      <c r="A1567" s="261" t="s">
        <v>5</v>
      </c>
      <c r="B1567" s="794" t="s">
        <v>2429</v>
      </c>
      <c r="C1567" s="693" t="s">
        <v>1831</v>
      </c>
      <c r="D1567" s="235" t="s">
        <v>2435</v>
      </c>
      <c r="E1567" s="232" t="s">
        <v>147</v>
      </c>
      <c r="F1567" s="693" t="s">
        <v>1839</v>
      </c>
      <c r="G1567" s="230" t="s">
        <v>12</v>
      </c>
      <c r="H1567" s="794" t="s">
        <v>7</v>
      </c>
      <c r="I1567" s="235" t="s">
        <v>1824</v>
      </c>
      <c r="J1567" s="262">
        <v>0.71186440677966101</v>
      </c>
      <c r="K1567" s="797"/>
    </row>
    <row r="1568" spans="1:13" s="122" customFormat="1" ht="26.4">
      <c r="A1568" s="261" t="s">
        <v>5</v>
      </c>
      <c r="B1568" s="795" t="s">
        <v>2429</v>
      </c>
      <c r="C1568" s="693" t="s">
        <v>1832</v>
      </c>
      <c r="D1568" s="235" t="s">
        <v>2437</v>
      </c>
      <c r="E1568" s="232" t="s">
        <v>147</v>
      </c>
      <c r="F1568" s="693" t="s">
        <v>1839</v>
      </c>
      <c r="G1568" s="230" t="s">
        <v>12</v>
      </c>
      <c r="H1568" s="794" t="s">
        <v>7</v>
      </c>
      <c r="I1568" s="235" t="s">
        <v>1824</v>
      </c>
      <c r="J1568" s="262">
        <v>4.5148895292987511E-2</v>
      </c>
      <c r="K1568" s="797"/>
    </row>
    <row r="1569" spans="1:11" s="122" customFormat="1" ht="26.4">
      <c r="A1569" s="261" t="s">
        <v>5</v>
      </c>
      <c r="B1569" s="794" t="s">
        <v>2429</v>
      </c>
      <c r="C1569" s="693" t="s">
        <v>1832</v>
      </c>
      <c r="D1569" s="235" t="s">
        <v>2439</v>
      </c>
      <c r="E1569" s="232" t="s">
        <v>147</v>
      </c>
      <c r="F1569" s="693" t="s">
        <v>1839</v>
      </c>
      <c r="G1569" s="230" t="s">
        <v>12</v>
      </c>
      <c r="H1569" s="794" t="s">
        <v>7</v>
      </c>
      <c r="I1569" s="235" t="s">
        <v>1824</v>
      </c>
      <c r="J1569" s="262">
        <v>0.1176470588235294</v>
      </c>
      <c r="K1569" s="797"/>
    </row>
    <row r="1570" spans="1:11" s="122" customFormat="1" ht="26.4">
      <c r="A1570" s="261" t="s">
        <v>5</v>
      </c>
      <c r="B1570" s="794" t="s">
        <v>2429</v>
      </c>
      <c r="C1570" s="693" t="s">
        <v>1832</v>
      </c>
      <c r="D1570" s="235" t="s">
        <v>15</v>
      </c>
      <c r="E1570" s="232" t="s">
        <v>147</v>
      </c>
      <c r="F1570" s="693" t="s">
        <v>1839</v>
      </c>
      <c r="G1570" s="230" t="s">
        <v>12</v>
      </c>
      <c r="H1570" s="794" t="s">
        <v>7</v>
      </c>
      <c r="I1570" s="235" t="s">
        <v>1824</v>
      </c>
      <c r="J1570" s="262">
        <v>0.1875</v>
      </c>
      <c r="K1570" s="797"/>
    </row>
    <row r="1571" spans="1:11" s="122" customFormat="1" ht="26.4">
      <c r="A1571" s="261" t="s">
        <v>5</v>
      </c>
      <c r="B1571" s="794" t="s">
        <v>2429</v>
      </c>
      <c r="C1571" s="693" t="s">
        <v>1833</v>
      </c>
      <c r="D1571" s="235" t="s">
        <v>2440</v>
      </c>
      <c r="E1571" s="232" t="s">
        <v>147</v>
      </c>
      <c r="F1571" s="693" t="s">
        <v>1839</v>
      </c>
      <c r="G1571" s="230" t="s">
        <v>12</v>
      </c>
      <c r="H1571" s="794" t="s">
        <v>7</v>
      </c>
      <c r="I1571" s="235" t="s">
        <v>1824</v>
      </c>
      <c r="J1571" s="262">
        <v>0.27777777777777779</v>
      </c>
      <c r="K1571" s="797"/>
    </row>
    <row r="1572" spans="1:11" s="122" customFormat="1" ht="26.4">
      <c r="A1572" s="261" t="s">
        <v>5</v>
      </c>
      <c r="B1572" s="795" t="s">
        <v>2429</v>
      </c>
      <c r="C1572" s="693" t="s">
        <v>1833</v>
      </c>
      <c r="D1572" s="235" t="s">
        <v>15</v>
      </c>
      <c r="E1572" s="232" t="s">
        <v>147</v>
      </c>
      <c r="F1572" s="693" t="s">
        <v>1839</v>
      </c>
      <c r="G1572" s="230" t="s">
        <v>12</v>
      </c>
      <c r="H1572" s="794" t="s">
        <v>7</v>
      </c>
      <c r="I1572" s="235" t="s">
        <v>1824</v>
      </c>
      <c r="J1572" s="262">
        <v>0.11578947368421053</v>
      </c>
      <c r="K1572" s="797"/>
    </row>
    <row r="1573" spans="1:11" s="122" customFormat="1" ht="26.4">
      <c r="A1573" s="261" t="s">
        <v>5</v>
      </c>
      <c r="B1573" s="794" t="s">
        <v>2429</v>
      </c>
      <c r="C1573" s="693" t="s">
        <v>1833</v>
      </c>
      <c r="D1573" s="235" t="s">
        <v>2433</v>
      </c>
      <c r="E1573" s="232" t="s">
        <v>147</v>
      </c>
      <c r="F1573" s="693" t="s">
        <v>1839</v>
      </c>
      <c r="G1573" s="230" t="s">
        <v>12</v>
      </c>
      <c r="H1573" s="794" t="s">
        <v>7</v>
      </c>
      <c r="I1573" s="235" t="s">
        <v>1824</v>
      </c>
      <c r="J1573" s="262">
        <v>0.20618556701030927</v>
      </c>
      <c r="K1573" s="797"/>
    </row>
    <row r="1574" spans="1:11" s="122" customFormat="1" ht="26.4">
      <c r="A1574" s="261" t="s">
        <v>5</v>
      </c>
      <c r="B1574" s="794" t="s">
        <v>2429</v>
      </c>
      <c r="C1574" s="693" t="s">
        <v>1833</v>
      </c>
      <c r="D1574" s="235" t="s">
        <v>2434</v>
      </c>
      <c r="E1574" s="232" t="s">
        <v>147</v>
      </c>
      <c r="F1574" s="693" t="s">
        <v>1839</v>
      </c>
      <c r="G1574" s="230" t="s">
        <v>12</v>
      </c>
      <c r="H1574" s="794" t="s">
        <v>7</v>
      </c>
      <c r="I1574" s="235" t="s">
        <v>1824</v>
      </c>
      <c r="J1574" s="262">
        <v>0.47142857142857136</v>
      </c>
      <c r="K1574" s="797"/>
    </row>
    <row r="1575" spans="1:11" s="122" customFormat="1" ht="26.4">
      <c r="A1575" s="261" t="s">
        <v>5</v>
      </c>
      <c r="B1575" s="794" t="s">
        <v>2431</v>
      </c>
      <c r="C1575" s="693" t="s">
        <v>1829</v>
      </c>
      <c r="D1575" s="235" t="s">
        <v>2440</v>
      </c>
      <c r="E1575" s="232" t="s">
        <v>147</v>
      </c>
      <c r="F1575" s="693" t="s">
        <v>1839</v>
      </c>
      <c r="G1575" s="230" t="s">
        <v>12</v>
      </c>
      <c r="H1575" s="794" t="s">
        <v>7</v>
      </c>
      <c r="I1575" s="235" t="s">
        <v>1824</v>
      </c>
      <c r="J1575" s="262">
        <v>0.21428571428571427</v>
      </c>
      <c r="K1575" s="797" t="s">
        <v>2607</v>
      </c>
    </row>
    <row r="1576" spans="1:11" s="122" customFormat="1" ht="26.4">
      <c r="A1576" s="261" t="s">
        <v>5</v>
      </c>
      <c r="B1576" s="794" t="s">
        <v>2431</v>
      </c>
      <c r="C1576" s="693" t="s">
        <v>1830</v>
      </c>
      <c r="D1576" s="235" t="s">
        <v>2440</v>
      </c>
      <c r="E1576" s="232" t="s">
        <v>147</v>
      </c>
      <c r="F1576" s="693" t="s">
        <v>1839</v>
      </c>
      <c r="G1576" s="230" t="s">
        <v>12</v>
      </c>
      <c r="H1576" s="794" t="s">
        <v>7</v>
      </c>
      <c r="I1576" s="235" t="s">
        <v>1824</v>
      </c>
      <c r="J1576" s="262">
        <v>7.1428571428571425E-2</v>
      </c>
      <c r="K1576" s="797" t="s">
        <v>2607</v>
      </c>
    </row>
    <row r="1577" spans="1:11" s="122" customFormat="1" ht="26.4">
      <c r="A1577" s="261" t="s">
        <v>5</v>
      </c>
      <c r="B1577" s="794" t="s">
        <v>2431</v>
      </c>
      <c r="C1577" s="693" t="s">
        <v>1830</v>
      </c>
      <c r="D1577" s="235" t="s">
        <v>15</v>
      </c>
      <c r="E1577" s="232" t="s">
        <v>147</v>
      </c>
      <c r="F1577" s="693" t="s">
        <v>1839</v>
      </c>
      <c r="G1577" s="230" t="s">
        <v>12</v>
      </c>
      <c r="H1577" s="794" t="s">
        <v>7</v>
      </c>
      <c r="I1577" s="235" t="s">
        <v>1824</v>
      </c>
      <c r="J1577" s="262">
        <v>9.0909090909090912E-2</v>
      </c>
      <c r="K1577" s="797" t="s">
        <v>2607</v>
      </c>
    </row>
    <row r="1578" spans="1:11" s="122" customFormat="1" ht="26.4">
      <c r="A1578" s="261" t="s">
        <v>5</v>
      </c>
      <c r="B1578" s="794" t="s">
        <v>2431</v>
      </c>
      <c r="C1578" s="693" t="s">
        <v>1830</v>
      </c>
      <c r="D1578" s="235" t="s">
        <v>2435</v>
      </c>
      <c r="E1578" s="232" t="s">
        <v>147</v>
      </c>
      <c r="F1578" s="693" t="s">
        <v>1839</v>
      </c>
      <c r="G1578" s="230" t="s">
        <v>12</v>
      </c>
      <c r="H1578" s="794" t="s">
        <v>7</v>
      </c>
      <c r="I1578" s="235" t="s">
        <v>1824</v>
      </c>
      <c r="J1578" s="262">
        <v>0.45454545454545453</v>
      </c>
      <c r="K1578" s="797" t="s">
        <v>2607</v>
      </c>
    </row>
    <row r="1579" spans="1:11" s="122" customFormat="1" ht="26.4">
      <c r="A1579" s="261" t="s">
        <v>5</v>
      </c>
      <c r="B1579" s="794" t="s">
        <v>2431</v>
      </c>
      <c r="C1579" s="693" t="s">
        <v>1832</v>
      </c>
      <c r="D1579" s="235" t="s">
        <v>2438</v>
      </c>
      <c r="E1579" s="232" t="s">
        <v>147</v>
      </c>
      <c r="F1579" s="693" t="s">
        <v>1839</v>
      </c>
      <c r="G1579" s="230" t="s">
        <v>12</v>
      </c>
      <c r="H1579" s="794" t="s">
        <v>7</v>
      </c>
      <c r="I1579" s="235" t="s">
        <v>1824</v>
      </c>
      <c r="J1579" s="262">
        <v>5.7777777777777775E-2</v>
      </c>
      <c r="K1579" s="797" t="s">
        <v>2607</v>
      </c>
    </row>
    <row r="1580" spans="1:11" s="122" customFormat="1" ht="26.4">
      <c r="A1580" s="261" t="s">
        <v>5</v>
      </c>
      <c r="B1580" s="794" t="s">
        <v>2431</v>
      </c>
      <c r="C1580" s="693" t="s">
        <v>1833</v>
      </c>
      <c r="D1580" s="235" t="s">
        <v>2602</v>
      </c>
      <c r="E1580" s="232" t="s">
        <v>147</v>
      </c>
      <c r="F1580" s="693" t="s">
        <v>1839</v>
      </c>
      <c r="G1580" s="230" t="s">
        <v>12</v>
      </c>
      <c r="H1580" s="794" t="s">
        <v>7</v>
      </c>
      <c r="I1580" s="235" t="s">
        <v>1824</v>
      </c>
      <c r="J1580" s="262">
        <v>0.23076923076923075</v>
      </c>
      <c r="K1580" s="797" t="s">
        <v>2607</v>
      </c>
    </row>
    <row r="1581" spans="1:11" s="122" customFormat="1" ht="26.4">
      <c r="A1581" s="261" t="s">
        <v>5</v>
      </c>
      <c r="B1581" s="794" t="s">
        <v>2432</v>
      </c>
      <c r="C1581" s="693" t="s">
        <v>1830</v>
      </c>
      <c r="D1581" s="235" t="s">
        <v>2602</v>
      </c>
      <c r="E1581" s="232" t="s">
        <v>147</v>
      </c>
      <c r="F1581" s="693" t="s">
        <v>1839</v>
      </c>
      <c r="G1581" s="230" t="s">
        <v>12</v>
      </c>
      <c r="H1581" s="794" t="s">
        <v>7</v>
      </c>
      <c r="I1581" s="235" t="s">
        <v>1824</v>
      </c>
      <c r="J1581" s="262">
        <v>0.1875</v>
      </c>
      <c r="K1581" s="797" t="s">
        <v>2609</v>
      </c>
    </row>
    <row r="1582" spans="1:11" s="122" customFormat="1" ht="26.4">
      <c r="A1582" s="261" t="s">
        <v>5</v>
      </c>
      <c r="B1582" s="794" t="s">
        <v>2441</v>
      </c>
      <c r="C1582" s="693" t="s">
        <v>43</v>
      </c>
      <c r="D1582" s="235" t="s">
        <v>1834</v>
      </c>
      <c r="E1582" s="232" t="s">
        <v>147</v>
      </c>
      <c r="F1582" s="693" t="s">
        <v>1839</v>
      </c>
      <c r="G1582" s="230" t="s">
        <v>12</v>
      </c>
      <c r="H1582" s="794" t="s">
        <v>7</v>
      </c>
      <c r="I1582" s="235" t="s">
        <v>1824</v>
      </c>
      <c r="J1582" s="262">
        <v>4.9382716049382713E-2</v>
      </c>
      <c r="K1582" s="797"/>
    </row>
    <row r="1583" spans="1:11" s="122" customFormat="1" ht="26.4">
      <c r="A1583" s="261" t="s">
        <v>5</v>
      </c>
      <c r="B1583" s="794" t="s">
        <v>2441</v>
      </c>
      <c r="C1583" s="693" t="s">
        <v>43</v>
      </c>
      <c r="D1583" s="235" t="s">
        <v>15</v>
      </c>
      <c r="E1583" s="232" t="s">
        <v>147</v>
      </c>
      <c r="F1583" s="693" t="s">
        <v>1839</v>
      </c>
      <c r="G1583" s="230" t="s">
        <v>12</v>
      </c>
      <c r="H1583" s="794" t="s">
        <v>7</v>
      </c>
      <c r="I1583" s="235" t="s">
        <v>1824</v>
      </c>
      <c r="J1583" s="262">
        <v>6.7796610169491525E-2</v>
      </c>
      <c r="K1583" s="797"/>
    </row>
    <row r="1584" spans="1:11" s="122" customFormat="1" ht="26.4">
      <c r="A1584" s="261" t="s">
        <v>5</v>
      </c>
      <c r="B1584" s="794" t="s">
        <v>2441</v>
      </c>
      <c r="C1584" s="693" t="s">
        <v>1825</v>
      </c>
      <c r="D1584" s="235" t="s">
        <v>2604</v>
      </c>
      <c r="E1584" s="232" t="s">
        <v>147</v>
      </c>
      <c r="F1584" s="693" t="s">
        <v>1839</v>
      </c>
      <c r="G1584" s="230" t="s">
        <v>12</v>
      </c>
      <c r="H1584" s="794" t="s">
        <v>7</v>
      </c>
      <c r="I1584" s="235" t="s">
        <v>1824</v>
      </c>
      <c r="J1584" s="262">
        <v>5.0847457627118647E-2</v>
      </c>
      <c r="K1584" s="797"/>
    </row>
    <row r="1585" spans="1:11" s="122" customFormat="1" ht="26.4">
      <c r="A1585" s="261" t="s">
        <v>5</v>
      </c>
      <c r="B1585" s="794" t="s">
        <v>2441</v>
      </c>
      <c r="C1585" s="693" t="s">
        <v>1825</v>
      </c>
      <c r="D1585" s="235" t="s">
        <v>15</v>
      </c>
      <c r="E1585" s="232" t="s">
        <v>147</v>
      </c>
      <c r="F1585" s="693" t="s">
        <v>1839</v>
      </c>
      <c r="G1585" s="230" t="s">
        <v>12</v>
      </c>
      <c r="H1585" s="794" t="s">
        <v>7</v>
      </c>
      <c r="I1585" s="235" t="s">
        <v>1824</v>
      </c>
      <c r="J1585" s="262">
        <v>0.23076923076923075</v>
      </c>
      <c r="K1585" s="797"/>
    </row>
    <row r="1586" spans="1:11" s="122" customFormat="1" ht="26.4">
      <c r="A1586" s="261" t="s">
        <v>5</v>
      </c>
      <c r="B1586" s="794" t="s">
        <v>2441</v>
      </c>
      <c r="C1586" s="693" t="s">
        <v>1828</v>
      </c>
      <c r="D1586" s="235" t="s">
        <v>1834</v>
      </c>
      <c r="E1586" s="232" t="s">
        <v>147</v>
      </c>
      <c r="F1586" s="693" t="s">
        <v>1839</v>
      </c>
      <c r="G1586" s="230" t="s">
        <v>12</v>
      </c>
      <c r="H1586" s="794" t="s">
        <v>7</v>
      </c>
      <c r="I1586" s="235" t="s">
        <v>1824</v>
      </c>
      <c r="J1586" s="262">
        <v>0.17647058823529413</v>
      </c>
      <c r="K1586" s="797"/>
    </row>
    <row r="1587" spans="1:11" s="122" customFormat="1" ht="26.4">
      <c r="A1587" s="261" t="s">
        <v>5</v>
      </c>
      <c r="B1587" s="794" t="s">
        <v>2441</v>
      </c>
      <c r="C1587" s="693" t="s">
        <v>1828</v>
      </c>
      <c r="D1587" s="235" t="s">
        <v>15</v>
      </c>
      <c r="E1587" s="232" t="s">
        <v>147</v>
      </c>
      <c r="F1587" s="693" t="s">
        <v>1839</v>
      </c>
      <c r="G1587" s="230" t="s">
        <v>12</v>
      </c>
      <c r="H1587" s="794" t="s">
        <v>7</v>
      </c>
      <c r="I1587" s="235" t="s">
        <v>1824</v>
      </c>
      <c r="J1587" s="262">
        <v>0.11724137931034483</v>
      </c>
      <c r="K1587" s="797"/>
    </row>
    <row r="1588" spans="1:11" s="122" customFormat="1" ht="26.4">
      <c r="A1588" s="261" t="s">
        <v>5</v>
      </c>
      <c r="B1588" s="794" t="s">
        <v>2441</v>
      </c>
      <c r="C1588" s="693" t="s">
        <v>1828</v>
      </c>
      <c r="D1588" s="235" t="s">
        <v>2433</v>
      </c>
      <c r="E1588" s="232" t="s">
        <v>147</v>
      </c>
      <c r="F1588" s="693" t="s">
        <v>1839</v>
      </c>
      <c r="G1588" s="230" t="s">
        <v>12</v>
      </c>
      <c r="H1588" s="794" t="s">
        <v>7</v>
      </c>
      <c r="I1588" s="235" t="s">
        <v>1824</v>
      </c>
      <c r="J1588" s="262">
        <v>0.22758620689655173</v>
      </c>
      <c r="K1588" s="797"/>
    </row>
    <row r="1589" spans="1:11" s="122" customFormat="1" ht="26.4">
      <c r="A1589" s="261" t="s">
        <v>5</v>
      </c>
      <c r="B1589" s="794" t="s">
        <v>2441</v>
      </c>
      <c r="C1589" s="693" t="s">
        <v>1828</v>
      </c>
      <c r="D1589" s="235" t="s">
        <v>2434</v>
      </c>
      <c r="E1589" s="232" t="s">
        <v>147</v>
      </c>
      <c r="F1589" s="693" t="s">
        <v>1839</v>
      </c>
      <c r="G1589" s="230" t="s">
        <v>12</v>
      </c>
      <c r="H1589" s="794" t="s">
        <v>7</v>
      </c>
      <c r="I1589" s="235" t="s">
        <v>1824</v>
      </c>
      <c r="J1589" s="262">
        <v>0.21600000000000003</v>
      </c>
      <c r="K1589" s="797"/>
    </row>
    <row r="1590" spans="1:11" s="122" customFormat="1" ht="26.4">
      <c r="A1590" s="261" t="s">
        <v>5</v>
      </c>
      <c r="B1590" s="794" t="s">
        <v>2441</v>
      </c>
      <c r="C1590" s="693" t="s">
        <v>1829</v>
      </c>
      <c r="D1590" s="235" t="s">
        <v>1834</v>
      </c>
      <c r="E1590" s="232" t="s">
        <v>147</v>
      </c>
      <c r="F1590" s="693" t="s">
        <v>1839</v>
      </c>
      <c r="G1590" s="230" t="s">
        <v>12</v>
      </c>
      <c r="H1590" s="794" t="s">
        <v>7</v>
      </c>
      <c r="I1590" s="235" t="s">
        <v>1824</v>
      </c>
      <c r="J1590" s="262">
        <v>0.125</v>
      </c>
      <c r="K1590" s="797"/>
    </row>
    <row r="1591" spans="1:11" s="122" customFormat="1" ht="26.4">
      <c r="A1591" s="261" t="s">
        <v>5</v>
      </c>
      <c r="B1591" s="794" t="s">
        <v>2441</v>
      </c>
      <c r="C1591" s="693" t="s">
        <v>1829</v>
      </c>
      <c r="D1591" s="235" t="s">
        <v>2602</v>
      </c>
      <c r="E1591" s="232" t="s">
        <v>147</v>
      </c>
      <c r="F1591" s="693" t="s">
        <v>1839</v>
      </c>
      <c r="G1591" s="230" t="s">
        <v>12</v>
      </c>
      <c r="H1591" s="794" t="s">
        <v>7</v>
      </c>
      <c r="I1591" s="235" t="s">
        <v>1824</v>
      </c>
      <c r="J1591" s="262">
        <v>0.56000000000000005</v>
      </c>
      <c r="K1591" s="797"/>
    </row>
    <row r="1592" spans="1:11" s="122" customFormat="1" ht="26.4">
      <c r="A1592" s="261" t="s">
        <v>5</v>
      </c>
      <c r="B1592" s="794" t="s">
        <v>2441</v>
      </c>
      <c r="C1592" s="693" t="s">
        <v>1830</v>
      </c>
      <c r="D1592" s="235" t="s">
        <v>2604</v>
      </c>
      <c r="E1592" s="232" t="s">
        <v>147</v>
      </c>
      <c r="F1592" s="693" t="s">
        <v>1839</v>
      </c>
      <c r="G1592" s="230" t="s">
        <v>12</v>
      </c>
      <c r="H1592" s="794" t="s">
        <v>7</v>
      </c>
      <c r="I1592" s="235" t="s">
        <v>1824</v>
      </c>
      <c r="J1592" s="262">
        <v>7.4999999999999997E-2</v>
      </c>
      <c r="K1592" s="797"/>
    </row>
    <row r="1593" spans="1:11" s="122" customFormat="1" ht="26.4">
      <c r="A1593" s="261" t="s">
        <v>5</v>
      </c>
      <c r="B1593" s="794" t="s">
        <v>2441</v>
      </c>
      <c r="C1593" s="693" t="s">
        <v>1830</v>
      </c>
      <c r="D1593" s="235" t="s">
        <v>2602</v>
      </c>
      <c r="E1593" s="232" t="s">
        <v>147</v>
      </c>
      <c r="F1593" s="693" t="s">
        <v>1839</v>
      </c>
      <c r="G1593" s="230" t="s">
        <v>12</v>
      </c>
      <c r="H1593" s="794" t="s">
        <v>7</v>
      </c>
      <c r="I1593" s="235" t="s">
        <v>1824</v>
      </c>
      <c r="J1593" s="262">
        <v>0.19354838709677419</v>
      </c>
      <c r="K1593" s="797" t="s">
        <v>2605</v>
      </c>
    </row>
    <row r="1594" spans="1:11" s="122" customFormat="1" ht="26.4">
      <c r="A1594" s="261" t="s">
        <v>5</v>
      </c>
      <c r="B1594" s="794" t="s">
        <v>2441</v>
      </c>
      <c r="C1594" s="695" t="s">
        <v>1830</v>
      </c>
      <c r="D1594" s="235" t="s">
        <v>2602</v>
      </c>
      <c r="E1594" s="232" t="s">
        <v>147</v>
      </c>
      <c r="F1594" s="693" t="s">
        <v>1839</v>
      </c>
      <c r="G1594" s="230" t="s">
        <v>12</v>
      </c>
      <c r="H1594" s="794" t="s">
        <v>7</v>
      </c>
      <c r="I1594" s="235" t="s">
        <v>1824</v>
      </c>
      <c r="J1594" s="262">
        <v>0.2</v>
      </c>
      <c r="K1594" s="797"/>
    </row>
    <row r="1595" spans="1:11" s="122" customFormat="1" ht="26.4">
      <c r="A1595" s="261" t="s">
        <v>5</v>
      </c>
      <c r="B1595" s="794" t="s">
        <v>2441</v>
      </c>
      <c r="C1595" s="695" t="s">
        <v>1830</v>
      </c>
      <c r="D1595" s="235" t="s">
        <v>2436</v>
      </c>
      <c r="E1595" s="232" t="s">
        <v>147</v>
      </c>
      <c r="F1595" s="693" t="s">
        <v>1839</v>
      </c>
      <c r="G1595" s="230" t="s">
        <v>12</v>
      </c>
      <c r="H1595" s="794" t="s">
        <v>7</v>
      </c>
      <c r="I1595" s="235" t="s">
        <v>1824</v>
      </c>
      <c r="J1595" s="262">
        <v>0.25</v>
      </c>
      <c r="K1595" s="797" t="s">
        <v>2605</v>
      </c>
    </row>
    <row r="1596" spans="1:11" s="122" customFormat="1" ht="26.4">
      <c r="A1596" s="261" t="s">
        <v>5</v>
      </c>
      <c r="B1596" s="794" t="s">
        <v>2441</v>
      </c>
      <c r="C1596" s="693" t="s">
        <v>1832</v>
      </c>
      <c r="D1596" s="235" t="s">
        <v>1835</v>
      </c>
      <c r="E1596" s="232" t="s">
        <v>147</v>
      </c>
      <c r="F1596" s="693" t="s">
        <v>1839</v>
      </c>
      <c r="G1596" s="230" t="s">
        <v>12</v>
      </c>
      <c r="H1596" s="794" t="s">
        <v>7</v>
      </c>
      <c r="I1596" s="235" t="s">
        <v>1824</v>
      </c>
      <c r="J1596" s="262">
        <v>4.9504950495049507E-2</v>
      </c>
      <c r="K1596" s="797"/>
    </row>
    <row r="1597" spans="1:11" s="122" customFormat="1" ht="26.4">
      <c r="A1597" s="261" t="s">
        <v>5</v>
      </c>
      <c r="B1597" s="794" t="s">
        <v>2441</v>
      </c>
      <c r="C1597" s="693" t="s">
        <v>1832</v>
      </c>
      <c r="D1597" s="235" t="s">
        <v>1834</v>
      </c>
      <c r="E1597" s="232" t="s">
        <v>147</v>
      </c>
      <c r="F1597" s="693" t="s">
        <v>1839</v>
      </c>
      <c r="G1597" s="230" t="s">
        <v>12</v>
      </c>
      <c r="H1597" s="794" t="s">
        <v>7</v>
      </c>
      <c r="I1597" s="235" t="s">
        <v>1824</v>
      </c>
      <c r="J1597" s="262">
        <v>4.6004842615012108E-2</v>
      </c>
      <c r="K1597" s="797"/>
    </row>
    <row r="1598" spans="1:11" s="122" customFormat="1" ht="26.4">
      <c r="A1598" s="261" t="s">
        <v>5</v>
      </c>
      <c r="B1598" s="794" t="s">
        <v>2441</v>
      </c>
      <c r="C1598" s="693" t="s">
        <v>1832</v>
      </c>
      <c r="D1598" s="235" t="s">
        <v>15</v>
      </c>
      <c r="E1598" s="232" t="s">
        <v>147</v>
      </c>
      <c r="F1598" s="693" t="s">
        <v>1839</v>
      </c>
      <c r="G1598" s="230" t="s">
        <v>12</v>
      </c>
      <c r="H1598" s="794" t="s">
        <v>7</v>
      </c>
      <c r="I1598" s="235" t="s">
        <v>1824</v>
      </c>
      <c r="J1598" s="262">
        <v>0.23076923076923075</v>
      </c>
      <c r="K1598" s="797"/>
    </row>
    <row r="1599" spans="1:11" s="122" customFormat="1" ht="26.4">
      <c r="A1599" s="261" t="s">
        <v>5</v>
      </c>
      <c r="B1599" s="794" t="s">
        <v>2441</v>
      </c>
      <c r="C1599" s="693" t="s">
        <v>1833</v>
      </c>
      <c r="D1599" s="235" t="s">
        <v>1834</v>
      </c>
      <c r="E1599" s="232" t="s">
        <v>147</v>
      </c>
      <c r="F1599" s="693" t="s">
        <v>1839</v>
      </c>
      <c r="G1599" s="230" t="s">
        <v>12</v>
      </c>
      <c r="H1599" s="794" t="s">
        <v>7</v>
      </c>
      <c r="I1599" s="235" t="s">
        <v>1824</v>
      </c>
      <c r="J1599" s="262">
        <v>0.1875</v>
      </c>
      <c r="K1599" s="797"/>
    </row>
    <row r="1600" spans="1:11" s="122" customFormat="1" ht="26.4">
      <c r="A1600" s="261" t="s">
        <v>5</v>
      </c>
      <c r="B1600" s="794" t="s">
        <v>2441</v>
      </c>
      <c r="C1600" s="693" t="s">
        <v>1833</v>
      </c>
      <c r="D1600" s="235" t="s">
        <v>15</v>
      </c>
      <c r="E1600" s="232" t="s">
        <v>147</v>
      </c>
      <c r="F1600" s="693" t="s">
        <v>1839</v>
      </c>
      <c r="G1600" s="230" t="s">
        <v>12</v>
      </c>
      <c r="H1600" s="794" t="s">
        <v>7</v>
      </c>
      <c r="I1600" s="235" t="s">
        <v>1824</v>
      </c>
      <c r="J1600" s="262">
        <v>0.11267605633802819</v>
      </c>
      <c r="K1600" s="797"/>
    </row>
    <row r="1601" spans="1:11" s="122" customFormat="1" ht="26.4">
      <c r="A1601" s="261" t="s">
        <v>5</v>
      </c>
      <c r="B1601" s="794" t="s">
        <v>2441</v>
      </c>
      <c r="C1601" s="693" t="s">
        <v>1833</v>
      </c>
      <c r="D1601" s="235" t="s">
        <v>2433</v>
      </c>
      <c r="E1601" s="232" t="s">
        <v>147</v>
      </c>
      <c r="F1601" s="693" t="s">
        <v>1839</v>
      </c>
      <c r="G1601" s="230" t="s">
        <v>12</v>
      </c>
      <c r="H1601" s="794" t="s">
        <v>7</v>
      </c>
      <c r="I1601" s="235" t="s">
        <v>1824</v>
      </c>
      <c r="J1601" s="262">
        <v>0.16455696202531644</v>
      </c>
      <c r="K1601" s="797"/>
    </row>
    <row r="1602" spans="1:11" s="122" customFormat="1" ht="26.4">
      <c r="A1602" s="261" t="s">
        <v>5</v>
      </c>
      <c r="B1602" s="794" t="s">
        <v>2441</v>
      </c>
      <c r="C1602" s="693" t="s">
        <v>1833</v>
      </c>
      <c r="D1602" s="235" t="s">
        <v>2435</v>
      </c>
      <c r="E1602" s="232" t="s">
        <v>147</v>
      </c>
      <c r="F1602" s="693" t="s">
        <v>1839</v>
      </c>
      <c r="G1602" s="230" t="s">
        <v>12</v>
      </c>
      <c r="H1602" s="794" t="s">
        <v>7</v>
      </c>
      <c r="I1602" s="235" t="s">
        <v>1824</v>
      </c>
      <c r="J1602" s="262">
        <v>0.79166666666666652</v>
      </c>
      <c r="K1602" s="797"/>
    </row>
    <row r="1603" spans="1:11" s="122" customFormat="1" ht="26.4">
      <c r="A1603" s="261" t="s">
        <v>5</v>
      </c>
      <c r="B1603" s="794" t="s">
        <v>2442</v>
      </c>
      <c r="C1603" s="693" t="s">
        <v>1828</v>
      </c>
      <c r="D1603" s="235" t="s">
        <v>2434</v>
      </c>
      <c r="E1603" s="232" t="s">
        <v>147</v>
      </c>
      <c r="F1603" s="693" t="s">
        <v>1839</v>
      </c>
      <c r="G1603" s="230" t="s">
        <v>12</v>
      </c>
      <c r="H1603" s="794" t="s">
        <v>7</v>
      </c>
      <c r="I1603" s="235" t="s">
        <v>1824</v>
      </c>
      <c r="J1603" s="262">
        <v>0.78947368421052633</v>
      </c>
      <c r="K1603" s="797"/>
    </row>
    <row r="1604" spans="1:11" s="122" customFormat="1" ht="26.4">
      <c r="A1604" s="261" t="s">
        <v>5</v>
      </c>
      <c r="B1604" s="794" t="s">
        <v>2442</v>
      </c>
      <c r="C1604" s="693" t="s">
        <v>1828</v>
      </c>
      <c r="D1604" s="235" t="s">
        <v>2430</v>
      </c>
      <c r="E1604" s="232" t="s">
        <v>147</v>
      </c>
      <c r="F1604" s="693" t="s">
        <v>1839</v>
      </c>
      <c r="G1604" s="230" t="s">
        <v>12</v>
      </c>
      <c r="H1604" s="794" t="s">
        <v>7</v>
      </c>
      <c r="I1604" s="235" t="s">
        <v>1824</v>
      </c>
      <c r="J1604" s="262">
        <v>0.78125</v>
      </c>
      <c r="K1604" s="797"/>
    </row>
    <row r="1605" spans="1:11" s="122" customFormat="1" ht="26.4">
      <c r="A1605" s="261" t="s">
        <v>5</v>
      </c>
      <c r="B1605" s="794" t="s">
        <v>2442</v>
      </c>
      <c r="C1605" s="693" t="s">
        <v>1830</v>
      </c>
      <c r="D1605" s="235" t="s">
        <v>2435</v>
      </c>
      <c r="E1605" s="232" t="s">
        <v>147</v>
      </c>
      <c r="F1605" s="693" t="s">
        <v>1839</v>
      </c>
      <c r="G1605" s="230" t="s">
        <v>12</v>
      </c>
      <c r="H1605" s="794" t="s">
        <v>7</v>
      </c>
      <c r="I1605" s="235" t="s">
        <v>1824</v>
      </c>
      <c r="J1605" s="262">
        <v>0.78125</v>
      </c>
      <c r="K1605" s="797" t="s">
        <v>2605</v>
      </c>
    </row>
    <row r="1606" spans="1:11" s="122" customFormat="1" ht="26.4">
      <c r="A1606" s="261" t="s">
        <v>5</v>
      </c>
      <c r="B1606" s="794" t="s">
        <v>2442</v>
      </c>
      <c r="C1606" s="693" t="s">
        <v>1830</v>
      </c>
      <c r="D1606" s="235" t="s">
        <v>2435</v>
      </c>
      <c r="E1606" s="232" t="s">
        <v>147</v>
      </c>
      <c r="F1606" s="693" t="s">
        <v>1839</v>
      </c>
      <c r="G1606" s="230" t="s">
        <v>12</v>
      </c>
      <c r="H1606" s="794" t="s">
        <v>7</v>
      </c>
      <c r="I1606" s="235" t="s">
        <v>1824</v>
      </c>
      <c r="J1606" s="262">
        <v>0.76470588235294112</v>
      </c>
      <c r="K1606" s="797"/>
    </row>
    <row r="1607" spans="1:11" s="122" customFormat="1" ht="26.4">
      <c r="A1607" s="261" t="s">
        <v>5</v>
      </c>
      <c r="B1607" s="794" t="s">
        <v>2442</v>
      </c>
      <c r="C1607" s="693" t="s">
        <v>1830</v>
      </c>
      <c r="D1607" s="235" t="s">
        <v>2430</v>
      </c>
      <c r="E1607" s="232" t="s">
        <v>147</v>
      </c>
      <c r="F1607" s="693" t="s">
        <v>1839</v>
      </c>
      <c r="G1607" s="230" t="s">
        <v>12</v>
      </c>
      <c r="H1607" s="794" t="s">
        <v>7</v>
      </c>
      <c r="I1607" s="235" t="s">
        <v>1824</v>
      </c>
      <c r="J1607" s="262">
        <v>0.7777777777777779</v>
      </c>
      <c r="K1607" s="797" t="s">
        <v>2605</v>
      </c>
    </row>
    <row r="1608" spans="1:11" s="122" customFormat="1" ht="26.4">
      <c r="A1608" s="261" t="s">
        <v>5</v>
      </c>
      <c r="B1608" s="794" t="s">
        <v>2442</v>
      </c>
      <c r="C1608" s="693" t="s">
        <v>1833</v>
      </c>
      <c r="D1608" s="235" t="s">
        <v>2430</v>
      </c>
      <c r="E1608" s="232" t="s">
        <v>147</v>
      </c>
      <c r="F1608" s="693" t="s">
        <v>1839</v>
      </c>
      <c r="G1608" s="230" t="s">
        <v>12</v>
      </c>
      <c r="H1608" s="794" t="s">
        <v>7</v>
      </c>
      <c r="I1608" s="235" t="s">
        <v>1824</v>
      </c>
      <c r="J1608" s="262">
        <v>0.7777777777777779</v>
      </c>
      <c r="K1608" s="797"/>
    </row>
    <row r="1609" spans="1:11" s="122" customFormat="1" ht="26.4">
      <c r="A1609" s="261" t="s">
        <v>5</v>
      </c>
      <c r="B1609" s="794" t="s">
        <v>2429</v>
      </c>
      <c r="C1609" s="693" t="s">
        <v>43</v>
      </c>
      <c r="D1609" s="235" t="s">
        <v>2440</v>
      </c>
      <c r="E1609" s="232" t="s">
        <v>147</v>
      </c>
      <c r="F1609" s="693" t="s">
        <v>1844</v>
      </c>
      <c r="G1609" s="230" t="s">
        <v>12</v>
      </c>
      <c r="H1609" s="794" t="s">
        <v>7</v>
      </c>
      <c r="I1609" s="235" t="s">
        <v>1824</v>
      </c>
      <c r="J1609" s="262">
        <v>7.407407407407407E-2</v>
      </c>
      <c r="K1609" s="797"/>
    </row>
    <row r="1610" spans="1:11" s="122" customFormat="1" ht="26.4">
      <c r="A1610" s="261" t="s">
        <v>5</v>
      </c>
      <c r="B1610" s="794" t="s">
        <v>2429</v>
      </c>
      <c r="C1610" s="693" t="s">
        <v>43</v>
      </c>
      <c r="D1610" s="235" t="s">
        <v>15</v>
      </c>
      <c r="E1610" s="232" t="s">
        <v>147</v>
      </c>
      <c r="F1610" s="693" t="s">
        <v>1844</v>
      </c>
      <c r="G1610" s="230" t="s">
        <v>12</v>
      </c>
      <c r="H1610" s="794" t="s">
        <v>7</v>
      </c>
      <c r="I1610" s="235" t="s">
        <v>1824</v>
      </c>
      <c r="J1610" s="262">
        <v>0.14093959731543623</v>
      </c>
      <c r="K1610" s="797"/>
    </row>
    <row r="1611" spans="1:11" s="122" customFormat="1" ht="26.4">
      <c r="A1611" s="261" t="s">
        <v>5</v>
      </c>
      <c r="B1611" s="794" t="s">
        <v>2429</v>
      </c>
      <c r="C1611" s="693" t="s">
        <v>43</v>
      </c>
      <c r="D1611" s="235" t="s">
        <v>2436</v>
      </c>
      <c r="E1611" s="232" t="s">
        <v>147</v>
      </c>
      <c r="F1611" s="693" t="s">
        <v>1844</v>
      </c>
      <c r="G1611" s="230" t="s">
        <v>12</v>
      </c>
      <c r="H1611" s="794" t="s">
        <v>7</v>
      </c>
      <c r="I1611" s="235" t="s">
        <v>1824</v>
      </c>
      <c r="J1611" s="262">
        <v>0.35714285714285715</v>
      </c>
      <c r="K1611" s="797"/>
    </row>
    <row r="1612" spans="1:11" s="122" customFormat="1" ht="26.4">
      <c r="A1612" s="261" t="s">
        <v>5</v>
      </c>
      <c r="B1612" s="794" t="s">
        <v>2429</v>
      </c>
      <c r="C1612" s="693" t="s">
        <v>1825</v>
      </c>
      <c r="D1612" s="235" t="s">
        <v>2437</v>
      </c>
      <c r="E1612" s="232" t="s">
        <v>147</v>
      </c>
      <c r="F1612" s="693" t="s">
        <v>1844</v>
      </c>
      <c r="G1612" s="230" t="s">
        <v>12</v>
      </c>
      <c r="H1612" s="794" t="s">
        <v>7</v>
      </c>
      <c r="I1612" s="235" t="s">
        <v>1824</v>
      </c>
      <c r="J1612" s="262">
        <v>4.6341463414634146E-2</v>
      </c>
      <c r="K1612" s="797"/>
    </row>
    <row r="1613" spans="1:11" s="122" customFormat="1" ht="26.4">
      <c r="A1613" s="261" t="s">
        <v>5</v>
      </c>
      <c r="B1613" s="794" t="s">
        <v>2429</v>
      </c>
      <c r="C1613" s="693" t="s">
        <v>1825</v>
      </c>
      <c r="D1613" s="235" t="s">
        <v>2439</v>
      </c>
      <c r="E1613" s="232" t="s">
        <v>147</v>
      </c>
      <c r="F1613" s="693" t="s">
        <v>1844</v>
      </c>
      <c r="G1613" s="230" t="s">
        <v>12</v>
      </c>
      <c r="H1613" s="794" t="s">
        <v>7</v>
      </c>
      <c r="I1613" s="235" t="s">
        <v>1824</v>
      </c>
      <c r="J1613" s="262">
        <v>0.33333333333333326</v>
      </c>
      <c r="K1613" s="797"/>
    </row>
    <row r="1614" spans="1:11" s="122" customFormat="1" ht="26.4">
      <c r="A1614" s="261" t="s">
        <v>5</v>
      </c>
      <c r="B1614" s="794" t="s">
        <v>2429</v>
      </c>
      <c r="C1614" s="693" t="s">
        <v>1825</v>
      </c>
      <c r="D1614" s="235" t="s">
        <v>15</v>
      </c>
      <c r="E1614" s="232" t="s">
        <v>147</v>
      </c>
      <c r="F1614" s="693" t="s">
        <v>1844</v>
      </c>
      <c r="G1614" s="230" t="s">
        <v>12</v>
      </c>
      <c r="H1614" s="794" t="s">
        <v>7</v>
      </c>
      <c r="I1614" s="235" t="s">
        <v>1824</v>
      </c>
      <c r="J1614" s="262">
        <v>0.11363636363636363</v>
      </c>
      <c r="K1614" s="798"/>
    </row>
    <row r="1615" spans="1:11" s="122" customFormat="1" ht="26.4">
      <c r="A1615" s="261" t="s">
        <v>5</v>
      </c>
      <c r="B1615" s="794" t="s">
        <v>2429</v>
      </c>
      <c r="C1615" s="693" t="s">
        <v>1828</v>
      </c>
      <c r="D1615" s="235" t="s">
        <v>15</v>
      </c>
      <c r="E1615" s="232" t="s">
        <v>147</v>
      </c>
      <c r="F1615" s="693" t="s">
        <v>1844</v>
      </c>
      <c r="G1615" s="230" t="s">
        <v>12</v>
      </c>
      <c r="H1615" s="794" t="s">
        <v>7</v>
      </c>
      <c r="I1615" s="235" t="s">
        <v>1824</v>
      </c>
      <c r="J1615" s="262">
        <v>0.14545454545454545</v>
      </c>
      <c r="K1615" s="798"/>
    </row>
    <row r="1616" spans="1:11" s="122" customFormat="1" ht="26.4">
      <c r="A1616" s="261" t="s">
        <v>5</v>
      </c>
      <c r="B1616" s="794" t="s">
        <v>2429</v>
      </c>
      <c r="C1616" s="693" t="s">
        <v>1828</v>
      </c>
      <c r="D1616" s="235" t="s">
        <v>2433</v>
      </c>
      <c r="E1616" s="232" t="s">
        <v>147</v>
      </c>
      <c r="F1616" s="693" t="s">
        <v>1844</v>
      </c>
      <c r="G1616" s="230" t="s">
        <v>12</v>
      </c>
      <c r="H1616" s="794" t="s">
        <v>7</v>
      </c>
      <c r="I1616" s="235" t="s">
        <v>1824</v>
      </c>
      <c r="J1616" s="262">
        <v>0.26027397260273971</v>
      </c>
      <c r="K1616" s="798"/>
    </row>
    <row r="1617" spans="1:11" s="122" customFormat="1" ht="26.4">
      <c r="A1617" s="261" t="s">
        <v>5</v>
      </c>
      <c r="B1617" s="794" t="s">
        <v>2429</v>
      </c>
      <c r="C1617" s="693" t="s">
        <v>1828</v>
      </c>
      <c r="D1617" s="235" t="s">
        <v>2434</v>
      </c>
      <c r="E1617" s="232" t="s">
        <v>147</v>
      </c>
      <c r="F1617" s="693" t="s">
        <v>1844</v>
      </c>
      <c r="G1617" s="230" t="s">
        <v>12</v>
      </c>
      <c r="H1617" s="794" t="s">
        <v>7</v>
      </c>
      <c r="I1617" s="235" t="s">
        <v>1824</v>
      </c>
      <c r="J1617" s="262">
        <v>0.47959183673469385</v>
      </c>
      <c r="K1617" s="798"/>
    </row>
    <row r="1618" spans="1:11" s="122" customFormat="1" ht="26.4">
      <c r="A1618" s="261" t="s">
        <v>5</v>
      </c>
      <c r="B1618" s="794" t="s">
        <v>2429</v>
      </c>
      <c r="C1618" s="693" t="s">
        <v>1828</v>
      </c>
      <c r="D1618" s="235" t="s">
        <v>2430</v>
      </c>
      <c r="E1618" s="232" t="s">
        <v>147</v>
      </c>
      <c r="F1618" s="693" t="s">
        <v>1844</v>
      </c>
      <c r="G1618" s="230" t="s">
        <v>12</v>
      </c>
      <c r="H1618" s="794" t="s">
        <v>7</v>
      </c>
      <c r="I1618" s="235" t="s">
        <v>1824</v>
      </c>
      <c r="J1618" s="262">
        <v>0.7857142857142857</v>
      </c>
      <c r="K1618" s="798"/>
    </row>
    <row r="1619" spans="1:11" s="122" customFormat="1" ht="26.4">
      <c r="A1619" s="261" t="s">
        <v>5</v>
      </c>
      <c r="B1619" s="795" t="s">
        <v>2429</v>
      </c>
      <c r="C1619" s="693" t="s">
        <v>1829</v>
      </c>
      <c r="D1619" s="235" t="s">
        <v>2439</v>
      </c>
      <c r="E1619" s="232" t="s">
        <v>147</v>
      </c>
      <c r="F1619" s="693" t="s">
        <v>1844</v>
      </c>
      <c r="G1619" s="230" t="s">
        <v>12</v>
      </c>
      <c r="H1619" s="794" t="s">
        <v>7</v>
      </c>
      <c r="I1619" s="235" t="s">
        <v>1824</v>
      </c>
      <c r="J1619" s="262">
        <v>0.08</v>
      </c>
      <c r="K1619" s="798"/>
    </row>
    <row r="1620" spans="1:11" s="122" customFormat="1" ht="26.4">
      <c r="A1620" s="261" t="s">
        <v>5</v>
      </c>
      <c r="B1620" s="794" t="s">
        <v>2429</v>
      </c>
      <c r="C1620" s="693" t="s">
        <v>1829</v>
      </c>
      <c r="D1620" s="235" t="s">
        <v>15</v>
      </c>
      <c r="E1620" s="232" t="s">
        <v>147</v>
      </c>
      <c r="F1620" s="693" t="s">
        <v>1844</v>
      </c>
      <c r="G1620" s="230" t="s">
        <v>12</v>
      </c>
      <c r="H1620" s="794" t="s">
        <v>7</v>
      </c>
      <c r="I1620" s="235" t="s">
        <v>1824</v>
      </c>
      <c r="J1620" s="262">
        <v>0.12727272727272726</v>
      </c>
      <c r="K1620" s="797"/>
    </row>
    <row r="1621" spans="1:11" s="122" customFormat="1" ht="26.4">
      <c r="A1621" s="261" t="s">
        <v>5</v>
      </c>
      <c r="B1621" s="795" t="s">
        <v>2429</v>
      </c>
      <c r="C1621" s="693" t="s">
        <v>1830</v>
      </c>
      <c r="D1621" s="235" t="s">
        <v>2440</v>
      </c>
      <c r="E1621" s="232" t="s">
        <v>147</v>
      </c>
      <c r="F1621" s="693" t="s">
        <v>1844</v>
      </c>
      <c r="G1621" s="230" t="s">
        <v>12</v>
      </c>
      <c r="H1621" s="794" t="s">
        <v>7</v>
      </c>
      <c r="I1621" s="235" t="s">
        <v>1824</v>
      </c>
      <c r="J1621" s="262">
        <v>8.8235294117647065E-2</v>
      </c>
      <c r="K1621" s="797"/>
    </row>
    <row r="1622" spans="1:11" s="122" customFormat="1" ht="26.4">
      <c r="A1622" s="261" t="s">
        <v>5</v>
      </c>
      <c r="B1622" s="795" t="s">
        <v>2429</v>
      </c>
      <c r="C1622" s="693" t="s">
        <v>1830</v>
      </c>
      <c r="D1622" s="235" t="s">
        <v>15</v>
      </c>
      <c r="E1622" s="232" t="s">
        <v>147</v>
      </c>
      <c r="F1622" s="693" t="s">
        <v>1844</v>
      </c>
      <c r="G1622" s="230" t="s">
        <v>12</v>
      </c>
      <c r="H1622" s="794" t="s">
        <v>7</v>
      </c>
      <c r="I1622" s="235" t="s">
        <v>1824</v>
      </c>
      <c r="J1622" s="262">
        <v>0.16666666666666663</v>
      </c>
      <c r="K1622" s="797"/>
    </row>
    <row r="1623" spans="1:11" s="122" customFormat="1" ht="26.4">
      <c r="A1623" s="261" t="s">
        <v>5</v>
      </c>
      <c r="B1623" s="794" t="s">
        <v>2429</v>
      </c>
      <c r="C1623" s="693" t="s">
        <v>1830</v>
      </c>
      <c r="D1623" s="235" t="s">
        <v>2433</v>
      </c>
      <c r="E1623" s="232" t="s">
        <v>147</v>
      </c>
      <c r="F1623" s="693" t="s">
        <v>1844</v>
      </c>
      <c r="G1623" s="230" t="s">
        <v>12</v>
      </c>
      <c r="H1623" s="794" t="s">
        <v>7</v>
      </c>
      <c r="I1623" s="235" t="s">
        <v>1824</v>
      </c>
      <c r="J1623" s="262">
        <v>0.2857142857142857</v>
      </c>
      <c r="K1623" s="797"/>
    </row>
    <row r="1624" spans="1:11" s="122" customFormat="1" ht="26.4">
      <c r="A1624" s="261" t="s">
        <v>5</v>
      </c>
      <c r="B1624" s="795" t="s">
        <v>2429</v>
      </c>
      <c r="C1624" s="693" t="s">
        <v>1830</v>
      </c>
      <c r="D1624" s="235" t="s">
        <v>2435</v>
      </c>
      <c r="E1624" s="232" t="s">
        <v>147</v>
      </c>
      <c r="F1624" s="693" t="s">
        <v>1844</v>
      </c>
      <c r="G1624" s="230" t="s">
        <v>12</v>
      </c>
      <c r="H1624" s="794" t="s">
        <v>7</v>
      </c>
      <c r="I1624" s="235" t="s">
        <v>1824</v>
      </c>
      <c r="J1624" s="262">
        <v>0.55882352941176472</v>
      </c>
      <c r="K1624" s="797" t="s">
        <v>2605</v>
      </c>
    </row>
    <row r="1625" spans="1:11" s="122" customFormat="1" ht="26.4">
      <c r="A1625" s="261" t="s">
        <v>5</v>
      </c>
      <c r="B1625" s="795" t="s">
        <v>2429</v>
      </c>
      <c r="C1625" s="693" t="s">
        <v>1830</v>
      </c>
      <c r="D1625" s="235" t="s">
        <v>2434</v>
      </c>
      <c r="E1625" s="232" t="s">
        <v>147</v>
      </c>
      <c r="F1625" s="693" t="s">
        <v>1844</v>
      </c>
      <c r="G1625" s="230" t="s">
        <v>12</v>
      </c>
      <c r="H1625" s="794" t="s">
        <v>7</v>
      </c>
      <c r="I1625" s="235" t="s">
        <v>1824</v>
      </c>
      <c r="J1625" s="262">
        <v>0.40625</v>
      </c>
      <c r="K1625" s="797"/>
    </row>
    <row r="1626" spans="1:11" s="122" customFormat="1" ht="26.4">
      <c r="A1626" s="261" t="s">
        <v>5</v>
      </c>
      <c r="B1626" s="794" t="s">
        <v>2429</v>
      </c>
      <c r="C1626" s="693" t="s">
        <v>1831</v>
      </c>
      <c r="D1626" s="235" t="s">
        <v>2435</v>
      </c>
      <c r="E1626" s="232" t="s">
        <v>147</v>
      </c>
      <c r="F1626" s="693" t="s">
        <v>1844</v>
      </c>
      <c r="G1626" s="230" t="s">
        <v>12</v>
      </c>
      <c r="H1626" s="794" t="s">
        <v>7</v>
      </c>
      <c r="I1626" s="235" t="s">
        <v>1824</v>
      </c>
      <c r="J1626" s="262">
        <v>0.71186440677966101</v>
      </c>
      <c r="K1626" s="797"/>
    </row>
    <row r="1627" spans="1:11" s="122" customFormat="1" ht="26.4">
      <c r="A1627" s="261" t="s">
        <v>5</v>
      </c>
      <c r="B1627" s="795" t="s">
        <v>2429</v>
      </c>
      <c r="C1627" s="693" t="s">
        <v>1832</v>
      </c>
      <c r="D1627" s="235" t="s">
        <v>2437</v>
      </c>
      <c r="E1627" s="232" t="s">
        <v>147</v>
      </c>
      <c r="F1627" s="693" t="s">
        <v>1844</v>
      </c>
      <c r="G1627" s="230" t="s">
        <v>12</v>
      </c>
      <c r="H1627" s="794" t="s">
        <v>7</v>
      </c>
      <c r="I1627" s="235" t="s">
        <v>1824</v>
      </c>
      <c r="J1627" s="262">
        <v>4.5148895292987511E-2</v>
      </c>
      <c r="K1627" s="797"/>
    </row>
    <row r="1628" spans="1:11" s="122" customFormat="1" ht="26.4">
      <c r="A1628" s="261" t="s">
        <v>5</v>
      </c>
      <c r="B1628" s="794" t="s">
        <v>2429</v>
      </c>
      <c r="C1628" s="693" t="s">
        <v>1832</v>
      </c>
      <c r="D1628" s="235" t="s">
        <v>2439</v>
      </c>
      <c r="E1628" s="232" t="s">
        <v>147</v>
      </c>
      <c r="F1628" s="693" t="s">
        <v>1844</v>
      </c>
      <c r="G1628" s="230" t="s">
        <v>12</v>
      </c>
      <c r="H1628" s="794" t="s">
        <v>7</v>
      </c>
      <c r="I1628" s="235" t="s">
        <v>1824</v>
      </c>
      <c r="J1628" s="262">
        <v>0.1176470588235294</v>
      </c>
      <c r="K1628" s="797"/>
    </row>
    <row r="1629" spans="1:11" s="122" customFormat="1" ht="26.4">
      <c r="A1629" s="261" t="s">
        <v>5</v>
      </c>
      <c r="B1629" s="794" t="s">
        <v>2429</v>
      </c>
      <c r="C1629" s="693" t="s">
        <v>1832</v>
      </c>
      <c r="D1629" s="235" t="s">
        <v>15</v>
      </c>
      <c r="E1629" s="232" t="s">
        <v>147</v>
      </c>
      <c r="F1629" s="693" t="s">
        <v>1844</v>
      </c>
      <c r="G1629" s="230" t="s">
        <v>12</v>
      </c>
      <c r="H1629" s="794" t="s">
        <v>7</v>
      </c>
      <c r="I1629" s="235" t="s">
        <v>1824</v>
      </c>
      <c r="J1629" s="262">
        <v>0.1875</v>
      </c>
      <c r="K1629" s="797"/>
    </row>
    <row r="1630" spans="1:11" s="122" customFormat="1" ht="26.4">
      <c r="A1630" s="261" t="s">
        <v>5</v>
      </c>
      <c r="B1630" s="794" t="s">
        <v>2429</v>
      </c>
      <c r="C1630" s="693" t="s">
        <v>1833</v>
      </c>
      <c r="D1630" s="235" t="s">
        <v>2440</v>
      </c>
      <c r="E1630" s="232" t="s">
        <v>147</v>
      </c>
      <c r="F1630" s="693" t="s">
        <v>1844</v>
      </c>
      <c r="G1630" s="230" t="s">
        <v>12</v>
      </c>
      <c r="H1630" s="794" t="s">
        <v>7</v>
      </c>
      <c r="I1630" s="235" t="s">
        <v>1824</v>
      </c>
      <c r="J1630" s="262">
        <v>0.27777777777777779</v>
      </c>
      <c r="K1630" s="797"/>
    </row>
    <row r="1631" spans="1:11" s="122" customFormat="1" ht="26.4">
      <c r="A1631" s="261" t="s">
        <v>5</v>
      </c>
      <c r="B1631" s="795" t="s">
        <v>2429</v>
      </c>
      <c r="C1631" s="693" t="s">
        <v>1833</v>
      </c>
      <c r="D1631" s="235" t="s">
        <v>15</v>
      </c>
      <c r="E1631" s="232" t="s">
        <v>147</v>
      </c>
      <c r="F1631" s="693" t="s">
        <v>1844</v>
      </c>
      <c r="G1631" s="230" t="s">
        <v>12</v>
      </c>
      <c r="H1631" s="794" t="s">
        <v>7</v>
      </c>
      <c r="I1631" s="235" t="s">
        <v>1824</v>
      </c>
      <c r="J1631" s="262">
        <v>0.11578947368421053</v>
      </c>
      <c r="K1631" s="797"/>
    </row>
    <row r="1632" spans="1:11" s="122" customFormat="1" ht="26.4">
      <c r="A1632" s="261" t="s">
        <v>5</v>
      </c>
      <c r="B1632" s="794" t="s">
        <v>2429</v>
      </c>
      <c r="C1632" s="693" t="s">
        <v>1833</v>
      </c>
      <c r="D1632" s="235" t="s">
        <v>2433</v>
      </c>
      <c r="E1632" s="232" t="s">
        <v>147</v>
      </c>
      <c r="F1632" s="693" t="s">
        <v>1844</v>
      </c>
      <c r="G1632" s="230" t="s">
        <v>12</v>
      </c>
      <c r="H1632" s="794" t="s">
        <v>7</v>
      </c>
      <c r="I1632" s="235" t="s">
        <v>1824</v>
      </c>
      <c r="J1632" s="262">
        <v>0.20618556701030927</v>
      </c>
      <c r="K1632" s="797"/>
    </row>
    <row r="1633" spans="1:11" s="122" customFormat="1" ht="26.4">
      <c r="A1633" s="261" t="s">
        <v>5</v>
      </c>
      <c r="B1633" s="794" t="s">
        <v>2429</v>
      </c>
      <c r="C1633" s="693" t="s">
        <v>1833</v>
      </c>
      <c r="D1633" s="235" t="s">
        <v>2434</v>
      </c>
      <c r="E1633" s="232" t="s">
        <v>147</v>
      </c>
      <c r="F1633" s="693" t="s">
        <v>1844</v>
      </c>
      <c r="G1633" s="230" t="s">
        <v>12</v>
      </c>
      <c r="H1633" s="794" t="s">
        <v>7</v>
      </c>
      <c r="I1633" s="235" t="s">
        <v>1824</v>
      </c>
      <c r="J1633" s="262">
        <v>0.47142857142857136</v>
      </c>
      <c r="K1633" s="797"/>
    </row>
    <row r="1634" spans="1:11" s="122" customFormat="1" ht="26.4">
      <c r="A1634" s="261" t="s">
        <v>5</v>
      </c>
      <c r="B1634" s="794" t="s">
        <v>2431</v>
      </c>
      <c r="C1634" s="693" t="s">
        <v>1829</v>
      </c>
      <c r="D1634" s="235" t="s">
        <v>2440</v>
      </c>
      <c r="E1634" s="232" t="s">
        <v>147</v>
      </c>
      <c r="F1634" s="693" t="s">
        <v>1844</v>
      </c>
      <c r="G1634" s="230" t="s">
        <v>12</v>
      </c>
      <c r="H1634" s="794" t="s">
        <v>7</v>
      </c>
      <c r="I1634" s="235" t="s">
        <v>1824</v>
      </c>
      <c r="J1634" s="262">
        <v>0.21428571428571427</v>
      </c>
      <c r="K1634" s="797" t="s">
        <v>2607</v>
      </c>
    </row>
    <row r="1635" spans="1:11" s="122" customFormat="1" ht="26.4">
      <c r="A1635" s="261" t="s">
        <v>5</v>
      </c>
      <c r="B1635" s="794" t="s">
        <v>2431</v>
      </c>
      <c r="C1635" s="693" t="s">
        <v>1830</v>
      </c>
      <c r="D1635" s="235" t="s">
        <v>2440</v>
      </c>
      <c r="E1635" s="232" t="s">
        <v>147</v>
      </c>
      <c r="F1635" s="693" t="s">
        <v>1844</v>
      </c>
      <c r="G1635" s="230" t="s">
        <v>12</v>
      </c>
      <c r="H1635" s="794" t="s">
        <v>7</v>
      </c>
      <c r="I1635" s="235" t="s">
        <v>1824</v>
      </c>
      <c r="J1635" s="262">
        <v>7.1428571428571425E-2</v>
      </c>
      <c r="K1635" s="797" t="s">
        <v>2607</v>
      </c>
    </row>
    <row r="1636" spans="1:11" s="122" customFormat="1" ht="26.4">
      <c r="A1636" s="261" t="s">
        <v>5</v>
      </c>
      <c r="B1636" s="794" t="s">
        <v>2431</v>
      </c>
      <c r="C1636" s="693" t="s">
        <v>1830</v>
      </c>
      <c r="D1636" s="235" t="s">
        <v>15</v>
      </c>
      <c r="E1636" s="232" t="s">
        <v>147</v>
      </c>
      <c r="F1636" s="693" t="s">
        <v>1844</v>
      </c>
      <c r="G1636" s="230" t="s">
        <v>12</v>
      </c>
      <c r="H1636" s="794" t="s">
        <v>7</v>
      </c>
      <c r="I1636" s="235" t="s">
        <v>1824</v>
      </c>
      <c r="J1636" s="262">
        <v>9.0909090909090912E-2</v>
      </c>
      <c r="K1636" s="797" t="s">
        <v>2607</v>
      </c>
    </row>
    <row r="1637" spans="1:11" s="122" customFormat="1" ht="26.4">
      <c r="A1637" s="261" t="s">
        <v>5</v>
      </c>
      <c r="B1637" s="794" t="s">
        <v>2431</v>
      </c>
      <c r="C1637" s="693" t="s">
        <v>1830</v>
      </c>
      <c r="D1637" s="235" t="s">
        <v>2435</v>
      </c>
      <c r="E1637" s="232" t="s">
        <v>147</v>
      </c>
      <c r="F1637" s="693" t="s">
        <v>1844</v>
      </c>
      <c r="G1637" s="230" t="s">
        <v>12</v>
      </c>
      <c r="H1637" s="794" t="s">
        <v>7</v>
      </c>
      <c r="I1637" s="235" t="s">
        <v>1824</v>
      </c>
      <c r="J1637" s="262">
        <v>0.45454545454545453</v>
      </c>
      <c r="K1637" s="797" t="s">
        <v>2607</v>
      </c>
    </row>
    <row r="1638" spans="1:11" s="122" customFormat="1" ht="26.4">
      <c r="A1638" s="261" t="s">
        <v>5</v>
      </c>
      <c r="B1638" s="794" t="s">
        <v>2431</v>
      </c>
      <c r="C1638" s="693" t="s">
        <v>1832</v>
      </c>
      <c r="D1638" s="235" t="s">
        <v>2438</v>
      </c>
      <c r="E1638" s="232" t="s">
        <v>147</v>
      </c>
      <c r="F1638" s="693" t="s">
        <v>1844</v>
      </c>
      <c r="G1638" s="230" t="s">
        <v>12</v>
      </c>
      <c r="H1638" s="794" t="s">
        <v>7</v>
      </c>
      <c r="I1638" s="235" t="s">
        <v>1824</v>
      </c>
      <c r="J1638" s="262">
        <v>5.7777777777777775E-2</v>
      </c>
      <c r="K1638" s="797" t="s">
        <v>2607</v>
      </c>
    </row>
    <row r="1639" spans="1:11" s="122" customFormat="1" ht="26.4">
      <c r="A1639" s="261" t="s">
        <v>5</v>
      </c>
      <c r="B1639" s="794" t="s">
        <v>2431</v>
      </c>
      <c r="C1639" s="693" t="s">
        <v>1833</v>
      </c>
      <c r="D1639" s="235" t="s">
        <v>2602</v>
      </c>
      <c r="E1639" s="232" t="s">
        <v>147</v>
      </c>
      <c r="F1639" s="693" t="s">
        <v>1844</v>
      </c>
      <c r="G1639" s="230" t="s">
        <v>12</v>
      </c>
      <c r="H1639" s="794" t="s">
        <v>7</v>
      </c>
      <c r="I1639" s="235" t="s">
        <v>1824</v>
      </c>
      <c r="J1639" s="262">
        <v>0.23076923076923075</v>
      </c>
      <c r="K1639" s="797" t="s">
        <v>2607</v>
      </c>
    </row>
    <row r="1640" spans="1:11" s="122" customFormat="1" ht="26.4">
      <c r="A1640" s="261" t="s">
        <v>5</v>
      </c>
      <c r="B1640" s="794" t="s">
        <v>2432</v>
      </c>
      <c r="C1640" s="693" t="s">
        <v>1830</v>
      </c>
      <c r="D1640" s="235" t="s">
        <v>2602</v>
      </c>
      <c r="E1640" s="232" t="s">
        <v>147</v>
      </c>
      <c r="F1640" s="693" t="s">
        <v>1844</v>
      </c>
      <c r="G1640" s="230" t="s">
        <v>12</v>
      </c>
      <c r="H1640" s="794" t="s">
        <v>7</v>
      </c>
      <c r="I1640" s="235" t="s">
        <v>1824</v>
      </c>
      <c r="J1640" s="262">
        <v>0.1875</v>
      </c>
      <c r="K1640" s="797" t="s">
        <v>2609</v>
      </c>
    </row>
    <row r="1641" spans="1:11" s="122" customFormat="1" ht="26.4">
      <c r="A1641" s="261" t="s">
        <v>5</v>
      </c>
      <c r="B1641" s="794" t="s">
        <v>2441</v>
      </c>
      <c r="C1641" s="693" t="s">
        <v>43</v>
      </c>
      <c r="D1641" s="235" t="s">
        <v>1834</v>
      </c>
      <c r="E1641" s="232" t="s">
        <v>147</v>
      </c>
      <c r="F1641" s="693" t="s">
        <v>1844</v>
      </c>
      <c r="G1641" s="230" t="s">
        <v>12</v>
      </c>
      <c r="H1641" s="794" t="s">
        <v>7</v>
      </c>
      <c r="I1641" s="235" t="s">
        <v>1824</v>
      </c>
      <c r="J1641" s="262">
        <v>4.9382716049382713E-2</v>
      </c>
      <c r="K1641" s="797"/>
    </row>
    <row r="1642" spans="1:11" s="122" customFormat="1" ht="26.4">
      <c r="A1642" s="261" t="s">
        <v>5</v>
      </c>
      <c r="B1642" s="794" t="s">
        <v>2441</v>
      </c>
      <c r="C1642" s="693" t="s">
        <v>43</v>
      </c>
      <c r="D1642" s="235" t="s">
        <v>15</v>
      </c>
      <c r="E1642" s="232" t="s">
        <v>147</v>
      </c>
      <c r="F1642" s="693" t="s">
        <v>1844</v>
      </c>
      <c r="G1642" s="230" t="s">
        <v>12</v>
      </c>
      <c r="H1642" s="794" t="s">
        <v>7</v>
      </c>
      <c r="I1642" s="235" t="s">
        <v>1824</v>
      </c>
      <c r="J1642" s="262">
        <v>6.7796610169491525E-2</v>
      </c>
      <c r="K1642" s="797"/>
    </row>
    <row r="1643" spans="1:11" s="122" customFormat="1" ht="26.4">
      <c r="A1643" s="261" t="s">
        <v>5</v>
      </c>
      <c r="B1643" s="794" t="s">
        <v>2441</v>
      </c>
      <c r="C1643" s="693" t="s">
        <v>1825</v>
      </c>
      <c r="D1643" s="235" t="s">
        <v>2604</v>
      </c>
      <c r="E1643" s="232" t="s">
        <v>147</v>
      </c>
      <c r="F1643" s="693" t="s">
        <v>1844</v>
      </c>
      <c r="G1643" s="230" t="s">
        <v>12</v>
      </c>
      <c r="H1643" s="794" t="s">
        <v>7</v>
      </c>
      <c r="I1643" s="235" t="s">
        <v>1824</v>
      </c>
      <c r="J1643" s="262">
        <v>5.0847457627118647E-2</v>
      </c>
      <c r="K1643" s="797"/>
    </row>
    <row r="1644" spans="1:11" s="122" customFormat="1" ht="26.4">
      <c r="A1644" s="261" t="s">
        <v>5</v>
      </c>
      <c r="B1644" s="794" t="s">
        <v>2441</v>
      </c>
      <c r="C1644" s="693" t="s">
        <v>1825</v>
      </c>
      <c r="D1644" s="235" t="s">
        <v>15</v>
      </c>
      <c r="E1644" s="232" t="s">
        <v>147</v>
      </c>
      <c r="F1644" s="693" t="s">
        <v>1844</v>
      </c>
      <c r="G1644" s="230" t="s">
        <v>12</v>
      </c>
      <c r="H1644" s="794" t="s">
        <v>7</v>
      </c>
      <c r="I1644" s="235" t="s">
        <v>1824</v>
      </c>
      <c r="J1644" s="262">
        <v>0.23076923076923075</v>
      </c>
      <c r="K1644" s="797"/>
    </row>
    <row r="1645" spans="1:11" s="122" customFormat="1" ht="26.4">
      <c r="A1645" s="261" t="s">
        <v>5</v>
      </c>
      <c r="B1645" s="794" t="s">
        <v>2441</v>
      </c>
      <c r="C1645" s="693" t="s">
        <v>1828</v>
      </c>
      <c r="D1645" s="235" t="s">
        <v>1834</v>
      </c>
      <c r="E1645" s="232" t="s">
        <v>147</v>
      </c>
      <c r="F1645" s="693" t="s">
        <v>1844</v>
      </c>
      <c r="G1645" s="230" t="s">
        <v>12</v>
      </c>
      <c r="H1645" s="794" t="s">
        <v>7</v>
      </c>
      <c r="I1645" s="235" t="s">
        <v>1824</v>
      </c>
      <c r="J1645" s="262">
        <v>0.17647058823529413</v>
      </c>
      <c r="K1645" s="797"/>
    </row>
    <row r="1646" spans="1:11" s="122" customFormat="1" ht="26.4">
      <c r="A1646" s="261" t="s">
        <v>5</v>
      </c>
      <c r="B1646" s="794" t="s">
        <v>2441</v>
      </c>
      <c r="C1646" s="693" t="s">
        <v>1828</v>
      </c>
      <c r="D1646" s="235" t="s">
        <v>15</v>
      </c>
      <c r="E1646" s="232" t="s">
        <v>147</v>
      </c>
      <c r="F1646" s="693" t="s">
        <v>1844</v>
      </c>
      <c r="G1646" s="230" t="s">
        <v>12</v>
      </c>
      <c r="H1646" s="794" t="s">
        <v>7</v>
      </c>
      <c r="I1646" s="235" t="s">
        <v>1824</v>
      </c>
      <c r="J1646" s="262">
        <v>0.11724137931034483</v>
      </c>
      <c r="K1646" s="797"/>
    </row>
    <row r="1647" spans="1:11" s="122" customFormat="1" ht="26.4">
      <c r="A1647" s="261" t="s">
        <v>5</v>
      </c>
      <c r="B1647" s="794" t="s">
        <v>2441</v>
      </c>
      <c r="C1647" s="693" t="s">
        <v>1828</v>
      </c>
      <c r="D1647" s="235" t="s">
        <v>2433</v>
      </c>
      <c r="E1647" s="232" t="s">
        <v>147</v>
      </c>
      <c r="F1647" s="693" t="s">
        <v>1844</v>
      </c>
      <c r="G1647" s="230" t="s">
        <v>12</v>
      </c>
      <c r="H1647" s="794" t="s">
        <v>7</v>
      </c>
      <c r="I1647" s="235" t="s">
        <v>1824</v>
      </c>
      <c r="J1647" s="262">
        <v>0.22758620689655173</v>
      </c>
      <c r="K1647" s="797"/>
    </row>
    <row r="1648" spans="1:11" s="122" customFormat="1" ht="26.4">
      <c r="A1648" s="261" t="s">
        <v>5</v>
      </c>
      <c r="B1648" s="794" t="s">
        <v>2441</v>
      </c>
      <c r="C1648" s="693" t="s">
        <v>1828</v>
      </c>
      <c r="D1648" s="235" t="s">
        <v>2434</v>
      </c>
      <c r="E1648" s="232" t="s">
        <v>147</v>
      </c>
      <c r="F1648" s="693" t="s">
        <v>1844</v>
      </c>
      <c r="G1648" s="230" t="s">
        <v>12</v>
      </c>
      <c r="H1648" s="794" t="s">
        <v>7</v>
      </c>
      <c r="I1648" s="235" t="s">
        <v>1824</v>
      </c>
      <c r="J1648" s="262">
        <v>0.21600000000000003</v>
      </c>
      <c r="K1648" s="797"/>
    </row>
    <row r="1649" spans="1:11" s="122" customFormat="1" ht="26.4">
      <c r="A1649" s="261" t="s">
        <v>5</v>
      </c>
      <c r="B1649" s="794" t="s">
        <v>2441</v>
      </c>
      <c r="C1649" s="693" t="s">
        <v>1829</v>
      </c>
      <c r="D1649" s="235" t="s">
        <v>1834</v>
      </c>
      <c r="E1649" s="232" t="s">
        <v>147</v>
      </c>
      <c r="F1649" s="693" t="s">
        <v>1844</v>
      </c>
      <c r="G1649" s="230" t="s">
        <v>12</v>
      </c>
      <c r="H1649" s="794" t="s">
        <v>7</v>
      </c>
      <c r="I1649" s="235" t="s">
        <v>1824</v>
      </c>
      <c r="J1649" s="262">
        <v>0.125</v>
      </c>
      <c r="K1649" s="797"/>
    </row>
    <row r="1650" spans="1:11" s="122" customFormat="1" ht="26.4">
      <c r="A1650" s="261" t="s">
        <v>5</v>
      </c>
      <c r="B1650" s="794" t="s">
        <v>2441</v>
      </c>
      <c r="C1650" s="693" t="s">
        <v>1829</v>
      </c>
      <c r="D1650" s="235" t="s">
        <v>2602</v>
      </c>
      <c r="E1650" s="232" t="s">
        <v>147</v>
      </c>
      <c r="F1650" s="693" t="s">
        <v>1844</v>
      </c>
      <c r="G1650" s="230" t="s">
        <v>12</v>
      </c>
      <c r="H1650" s="794" t="s">
        <v>7</v>
      </c>
      <c r="I1650" s="235" t="s">
        <v>1824</v>
      </c>
      <c r="J1650" s="262">
        <v>0.56000000000000005</v>
      </c>
      <c r="K1650" s="797"/>
    </row>
    <row r="1651" spans="1:11" s="122" customFormat="1" ht="26.4">
      <c r="A1651" s="261" t="s">
        <v>5</v>
      </c>
      <c r="B1651" s="794" t="s">
        <v>2441</v>
      </c>
      <c r="C1651" s="693" t="s">
        <v>1830</v>
      </c>
      <c r="D1651" s="235" t="s">
        <v>2604</v>
      </c>
      <c r="E1651" s="232" t="s">
        <v>147</v>
      </c>
      <c r="F1651" s="693" t="s">
        <v>1844</v>
      </c>
      <c r="G1651" s="230" t="s">
        <v>12</v>
      </c>
      <c r="H1651" s="794" t="s">
        <v>7</v>
      </c>
      <c r="I1651" s="235" t="s">
        <v>1824</v>
      </c>
      <c r="J1651" s="262">
        <v>7.4999999999999997E-2</v>
      </c>
      <c r="K1651" s="797"/>
    </row>
    <row r="1652" spans="1:11" s="122" customFormat="1" ht="26.4">
      <c r="A1652" s="261" t="s">
        <v>5</v>
      </c>
      <c r="B1652" s="794" t="s">
        <v>2441</v>
      </c>
      <c r="C1652" s="693" t="s">
        <v>1830</v>
      </c>
      <c r="D1652" s="235" t="s">
        <v>2602</v>
      </c>
      <c r="E1652" s="232" t="s">
        <v>147</v>
      </c>
      <c r="F1652" s="693" t="s">
        <v>1844</v>
      </c>
      <c r="G1652" s="230" t="s">
        <v>12</v>
      </c>
      <c r="H1652" s="794" t="s">
        <v>7</v>
      </c>
      <c r="I1652" s="235" t="s">
        <v>1824</v>
      </c>
      <c r="J1652" s="262">
        <v>0.19354838709677419</v>
      </c>
      <c r="K1652" s="797" t="s">
        <v>2605</v>
      </c>
    </row>
    <row r="1653" spans="1:11" s="122" customFormat="1" ht="26.4">
      <c r="A1653" s="261" t="s">
        <v>5</v>
      </c>
      <c r="B1653" s="794" t="s">
        <v>2441</v>
      </c>
      <c r="C1653" s="695" t="s">
        <v>1830</v>
      </c>
      <c r="D1653" s="235" t="s">
        <v>2602</v>
      </c>
      <c r="E1653" s="232" t="s">
        <v>147</v>
      </c>
      <c r="F1653" s="693" t="s">
        <v>1844</v>
      </c>
      <c r="G1653" s="230" t="s">
        <v>12</v>
      </c>
      <c r="H1653" s="794" t="s">
        <v>7</v>
      </c>
      <c r="I1653" s="235" t="s">
        <v>1824</v>
      </c>
      <c r="J1653" s="262">
        <v>0.2</v>
      </c>
      <c r="K1653" s="797"/>
    </row>
    <row r="1654" spans="1:11" s="122" customFormat="1" ht="26.4">
      <c r="A1654" s="261" t="s">
        <v>5</v>
      </c>
      <c r="B1654" s="794" t="s">
        <v>2441</v>
      </c>
      <c r="C1654" s="695" t="s">
        <v>1830</v>
      </c>
      <c r="D1654" s="235" t="s">
        <v>2436</v>
      </c>
      <c r="E1654" s="232" t="s">
        <v>147</v>
      </c>
      <c r="F1654" s="693" t="s">
        <v>1844</v>
      </c>
      <c r="G1654" s="230" t="s">
        <v>12</v>
      </c>
      <c r="H1654" s="794" t="s">
        <v>7</v>
      </c>
      <c r="I1654" s="235" t="s">
        <v>1824</v>
      </c>
      <c r="J1654" s="262">
        <v>0.25</v>
      </c>
      <c r="K1654" s="797" t="s">
        <v>2605</v>
      </c>
    </row>
    <row r="1655" spans="1:11" s="122" customFormat="1" ht="26.4">
      <c r="A1655" s="261" t="s">
        <v>5</v>
      </c>
      <c r="B1655" s="794" t="s">
        <v>2441</v>
      </c>
      <c r="C1655" s="693" t="s">
        <v>1832</v>
      </c>
      <c r="D1655" s="235" t="s">
        <v>1835</v>
      </c>
      <c r="E1655" s="232" t="s">
        <v>147</v>
      </c>
      <c r="F1655" s="693" t="s">
        <v>1844</v>
      </c>
      <c r="G1655" s="230" t="s">
        <v>12</v>
      </c>
      <c r="H1655" s="794" t="s">
        <v>7</v>
      </c>
      <c r="I1655" s="235" t="s">
        <v>1824</v>
      </c>
      <c r="J1655" s="262">
        <v>4.9504950495049507E-2</v>
      </c>
      <c r="K1655" s="797"/>
    </row>
    <row r="1656" spans="1:11" s="122" customFormat="1" ht="26.4">
      <c r="A1656" s="261" t="s">
        <v>5</v>
      </c>
      <c r="B1656" s="794" t="s">
        <v>2441</v>
      </c>
      <c r="C1656" s="693" t="s">
        <v>1832</v>
      </c>
      <c r="D1656" s="235" t="s">
        <v>1834</v>
      </c>
      <c r="E1656" s="232" t="s">
        <v>147</v>
      </c>
      <c r="F1656" s="693" t="s">
        <v>1844</v>
      </c>
      <c r="G1656" s="230" t="s">
        <v>12</v>
      </c>
      <c r="H1656" s="794" t="s">
        <v>7</v>
      </c>
      <c r="I1656" s="235" t="s">
        <v>1824</v>
      </c>
      <c r="J1656" s="262">
        <v>4.6004842615012108E-2</v>
      </c>
      <c r="K1656" s="797"/>
    </row>
    <row r="1657" spans="1:11" s="122" customFormat="1" ht="26.4">
      <c r="A1657" s="261" t="s">
        <v>5</v>
      </c>
      <c r="B1657" s="794" t="s">
        <v>2441</v>
      </c>
      <c r="C1657" s="693" t="s">
        <v>1832</v>
      </c>
      <c r="D1657" s="235" t="s">
        <v>15</v>
      </c>
      <c r="E1657" s="232" t="s">
        <v>147</v>
      </c>
      <c r="F1657" s="693" t="s">
        <v>1844</v>
      </c>
      <c r="G1657" s="230" t="s">
        <v>12</v>
      </c>
      <c r="H1657" s="794" t="s">
        <v>7</v>
      </c>
      <c r="I1657" s="235" t="s">
        <v>1824</v>
      </c>
      <c r="J1657" s="262">
        <v>0.23076923076923075</v>
      </c>
      <c r="K1657" s="797"/>
    </row>
    <row r="1658" spans="1:11" s="122" customFormat="1" ht="26.4">
      <c r="A1658" s="261" t="s">
        <v>5</v>
      </c>
      <c r="B1658" s="794" t="s">
        <v>2441</v>
      </c>
      <c r="C1658" s="693" t="s">
        <v>1833</v>
      </c>
      <c r="D1658" s="235" t="s">
        <v>1834</v>
      </c>
      <c r="E1658" s="232" t="s">
        <v>147</v>
      </c>
      <c r="F1658" s="693" t="s">
        <v>1844</v>
      </c>
      <c r="G1658" s="230" t="s">
        <v>12</v>
      </c>
      <c r="H1658" s="794" t="s">
        <v>7</v>
      </c>
      <c r="I1658" s="235" t="s">
        <v>1824</v>
      </c>
      <c r="J1658" s="262">
        <v>0.1875</v>
      </c>
      <c r="K1658" s="797"/>
    </row>
    <row r="1659" spans="1:11" s="122" customFormat="1" ht="26.4">
      <c r="A1659" s="261" t="s">
        <v>5</v>
      </c>
      <c r="B1659" s="794" t="s">
        <v>2441</v>
      </c>
      <c r="C1659" s="693" t="s">
        <v>1833</v>
      </c>
      <c r="D1659" s="235" t="s">
        <v>15</v>
      </c>
      <c r="E1659" s="232" t="s">
        <v>147</v>
      </c>
      <c r="F1659" s="693" t="s">
        <v>1844</v>
      </c>
      <c r="G1659" s="230" t="s">
        <v>12</v>
      </c>
      <c r="H1659" s="794" t="s">
        <v>7</v>
      </c>
      <c r="I1659" s="235" t="s">
        <v>1824</v>
      </c>
      <c r="J1659" s="262">
        <v>0.11267605633802819</v>
      </c>
      <c r="K1659" s="797"/>
    </row>
    <row r="1660" spans="1:11" s="122" customFormat="1" ht="26.4">
      <c r="A1660" s="261" t="s">
        <v>5</v>
      </c>
      <c r="B1660" s="794" t="s">
        <v>2441</v>
      </c>
      <c r="C1660" s="693" t="s">
        <v>1833</v>
      </c>
      <c r="D1660" s="235" t="s">
        <v>2433</v>
      </c>
      <c r="E1660" s="232" t="s">
        <v>147</v>
      </c>
      <c r="F1660" s="693" t="s">
        <v>1844</v>
      </c>
      <c r="G1660" s="230" t="s">
        <v>12</v>
      </c>
      <c r="H1660" s="794" t="s">
        <v>7</v>
      </c>
      <c r="I1660" s="235" t="s">
        <v>1824</v>
      </c>
      <c r="J1660" s="262">
        <v>0.16455696202531644</v>
      </c>
      <c r="K1660" s="797"/>
    </row>
    <row r="1661" spans="1:11" s="122" customFormat="1" ht="26.4">
      <c r="A1661" s="261" t="s">
        <v>5</v>
      </c>
      <c r="B1661" s="794" t="s">
        <v>2441</v>
      </c>
      <c r="C1661" s="693" t="s">
        <v>1833</v>
      </c>
      <c r="D1661" s="235" t="s">
        <v>2435</v>
      </c>
      <c r="E1661" s="232" t="s">
        <v>147</v>
      </c>
      <c r="F1661" s="693" t="s">
        <v>1844</v>
      </c>
      <c r="G1661" s="230" t="s">
        <v>12</v>
      </c>
      <c r="H1661" s="794" t="s">
        <v>7</v>
      </c>
      <c r="I1661" s="235" t="s">
        <v>1824</v>
      </c>
      <c r="J1661" s="262">
        <v>0.79166666666666652</v>
      </c>
      <c r="K1661" s="797"/>
    </row>
    <row r="1662" spans="1:11" s="122" customFormat="1" ht="26.4">
      <c r="A1662" s="261" t="s">
        <v>5</v>
      </c>
      <c r="B1662" s="794" t="s">
        <v>2442</v>
      </c>
      <c r="C1662" s="693" t="s">
        <v>1828</v>
      </c>
      <c r="D1662" s="235" t="s">
        <v>2434</v>
      </c>
      <c r="E1662" s="232" t="s">
        <v>147</v>
      </c>
      <c r="F1662" s="693" t="s">
        <v>1844</v>
      </c>
      <c r="G1662" s="230" t="s">
        <v>12</v>
      </c>
      <c r="H1662" s="794" t="s">
        <v>7</v>
      </c>
      <c r="I1662" s="235" t="s">
        <v>1824</v>
      </c>
      <c r="J1662" s="262">
        <v>0.78947368421052633</v>
      </c>
      <c r="K1662" s="797"/>
    </row>
    <row r="1663" spans="1:11" s="122" customFormat="1" ht="26.4">
      <c r="A1663" s="261" t="s">
        <v>5</v>
      </c>
      <c r="B1663" s="794" t="s">
        <v>2442</v>
      </c>
      <c r="C1663" s="693" t="s">
        <v>1828</v>
      </c>
      <c r="D1663" s="235" t="s">
        <v>2430</v>
      </c>
      <c r="E1663" s="232" t="s">
        <v>147</v>
      </c>
      <c r="F1663" s="693" t="s">
        <v>1844</v>
      </c>
      <c r="G1663" s="230" t="s">
        <v>12</v>
      </c>
      <c r="H1663" s="794" t="s">
        <v>7</v>
      </c>
      <c r="I1663" s="235" t="s">
        <v>1824</v>
      </c>
      <c r="J1663" s="262">
        <v>0.78125</v>
      </c>
      <c r="K1663" s="797"/>
    </row>
    <row r="1664" spans="1:11" s="122" customFormat="1" ht="26.4">
      <c r="A1664" s="261" t="s">
        <v>5</v>
      </c>
      <c r="B1664" s="794" t="s">
        <v>2442</v>
      </c>
      <c r="C1664" s="693" t="s">
        <v>1830</v>
      </c>
      <c r="D1664" s="235" t="s">
        <v>2435</v>
      </c>
      <c r="E1664" s="232" t="s">
        <v>147</v>
      </c>
      <c r="F1664" s="693" t="s">
        <v>1844</v>
      </c>
      <c r="G1664" s="230" t="s">
        <v>12</v>
      </c>
      <c r="H1664" s="794" t="s">
        <v>7</v>
      </c>
      <c r="I1664" s="235" t="s">
        <v>1824</v>
      </c>
      <c r="J1664" s="262">
        <v>0.78125</v>
      </c>
      <c r="K1664" s="797" t="s">
        <v>2605</v>
      </c>
    </row>
    <row r="1665" spans="1:11" s="122" customFormat="1" ht="26.4">
      <c r="A1665" s="261" t="s">
        <v>5</v>
      </c>
      <c r="B1665" s="794" t="s">
        <v>2442</v>
      </c>
      <c r="C1665" s="693" t="s">
        <v>1830</v>
      </c>
      <c r="D1665" s="235" t="s">
        <v>2435</v>
      </c>
      <c r="E1665" s="232" t="s">
        <v>147</v>
      </c>
      <c r="F1665" s="693" t="s">
        <v>1844</v>
      </c>
      <c r="G1665" s="230" t="s">
        <v>12</v>
      </c>
      <c r="H1665" s="794" t="s">
        <v>7</v>
      </c>
      <c r="I1665" s="235" t="s">
        <v>1824</v>
      </c>
      <c r="J1665" s="262">
        <v>0.76470588235294112</v>
      </c>
      <c r="K1665" s="797"/>
    </row>
    <row r="1666" spans="1:11" s="122" customFormat="1" ht="26.4">
      <c r="A1666" s="261" t="s">
        <v>5</v>
      </c>
      <c r="B1666" s="794" t="s">
        <v>2442</v>
      </c>
      <c r="C1666" s="693" t="s">
        <v>1830</v>
      </c>
      <c r="D1666" s="235" t="s">
        <v>2430</v>
      </c>
      <c r="E1666" s="232" t="s">
        <v>147</v>
      </c>
      <c r="F1666" s="693" t="s">
        <v>1844</v>
      </c>
      <c r="G1666" s="230" t="s">
        <v>12</v>
      </c>
      <c r="H1666" s="794" t="s">
        <v>7</v>
      </c>
      <c r="I1666" s="235" t="s">
        <v>1824</v>
      </c>
      <c r="J1666" s="262">
        <v>0.7777777777777779</v>
      </c>
      <c r="K1666" s="797" t="s">
        <v>2605</v>
      </c>
    </row>
    <row r="1667" spans="1:11" s="122" customFormat="1" ht="26.4">
      <c r="A1667" s="261" t="s">
        <v>5</v>
      </c>
      <c r="B1667" s="794" t="s">
        <v>2442</v>
      </c>
      <c r="C1667" s="693" t="s">
        <v>1833</v>
      </c>
      <c r="D1667" s="235" t="s">
        <v>2430</v>
      </c>
      <c r="E1667" s="232" t="s">
        <v>147</v>
      </c>
      <c r="F1667" s="693" t="s">
        <v>1844</v>
      </c>
      <c r="G1667" s="230" t="s">
        <v>12</v>
      </c>
      <c r="H1667" s="794" t="s">
        <v>7</v>
      </c>
      <c r="I1667" s="235" t="s">
        <v>1824</v>
      </c>
      <c r="J1667" s="262">
        <v>0.7777777777777779</v>
      </c>
      <c r="K1667" s="797"/>
    </row>
    <row r="1668" spans="1:11" s="122" customFormat="1" ht="26.4">
      <c r="A1668" s="261" t="s">
        <v>5</v>
      </c>
      <c r="B1668" s="794" t="s">
        <v>2429</v>
      </c>
      <c r="C1668" s="693" t="s">
        <v>43</v>
      </c>
      <c r="D1668" s="235" t="s">
        <v>2440</v>
      </c>
      <c r="E1668" s="232" t="s">
        <v>147</v>
      </c>
      <c r="F1668" s="693" t="s">
        <v>1849</v>
      </c>
      <c r="G1668" s="230" t="s">
        <v>12</v>
      </c>
      <c r="H1668" s="794" t="s">
        <v>7</v>
      </c>
      <c r="I1668" s="235" t="s">
        <v>1824</v>
      </c>
      <c r="J1668" s="262">
        <v>7.407407407407407E-2</v>
      </c>
      <c r="K1668" s="797"/>
    </row>
    <row r="1669" spans="1:11" s="122" customFormat="1" ht="26.4">
      <c r="A1669" s="261" t="s">
        <v>5</v>
      </c>
      <c r="B1669" s="794" t="s">
        <v>2429</v>
      </c>
      <c r="C1669" s="693" t="s">
        <v>43</v>
      </c>
      <c r="D1669" s="235" t="s">
        <v>15</v>
      </c>
      <c r="E1669" s="232" t="s">
        <v>147</v>
      </c>
      <c r="F1669" s="693" t="s">
        <v>1849</v>
      </c>
      <c r="G1669" s="230" t="s">
        <v>12</v>
      </c>
      <c r="H1669" s="794" t="s">
        <v>7</v>
      </c>
      <c r="I1669" s="235" t="s">
        <v>1824</v>
      </c>
      <c r="J1669" s="262">
        <v>0.14093959731543623</v>
      </c>
      <c r="K1669" s="797"/>
    </row>
    <row r="1670" spans="1:11" s="122" customFormat="1" ht="26.4">
      <c r="A1670" s="261" t="s">
        <v>5</v>
      </c>
      <c r="B1670" s="794" t="s">
        <v>2429</v>
      </c>
      <c r="C1670" s="693" t="s">
        <v>43</v>
      </c>
      <c r="D1670" s="235" t="s">
        <v>2436</v>
      </c>
      <c r="E1670" s="232" t="s">
        <v>147</v>
      </c>
      <c r="F1670" s="693" t="s">
        <v>1849</v>
      </c>
      <c r="G1670" s="230" t="s">
        <v>12</v>
      </c>
      <c r="H1670" s="794" t="s">
        <v>7</v>
      </c>
      <c r="I1670" s="235" t="s">
        <v>1824</v>
      </c>
      <c r="J1670" s="262">
        <v>0.35714285714285715</v>
      </c>
      <c r="K1670" s="797"/>
    </row>
    <row r="1671" spans="1:11" s="122" customFormat="1" ht="26.4">
      <c r="A1671" s="261" t="s">
        <v>5</v>
      </c>
      <c r="B1671" s="794" t="s">
        <v>2429</v>
      </c>
      <c r="C1671" s="693" t="s">
        <v>1825</v>
      </c>
      <c r="D1671" s="235" t="s">
        <v>2437</v>
      </c>
      <c r="E1671" s="232" t="s">
        <v>147</v>
      </c>
      <c r="F1671" s="693" t="s">
        <v>1849</v>
      </c>
      <c r="G1671" s="230" t="s">
        <v>12</v>
      </c>
      <c r="H1671" s="794" t="s">
        <v>7</v>
      </c>
      <c r="I1671" s="235" t="s">
        <v>1824</v>
      </c>
      <c r="J1671" s="262">
        <v>4.6341463414634146E-2</v>
      </c>
      <c r="K1671" s="797"/>
    </row>
    <row r="1672" spans="1:11" s="122" customFormat="1" ht="26.4">
      <c r="A1672" s="261" t="s">
        <v>5</v>
      </c>
      <c r="B1672" s="794" t="s">
        <v>2429</v>
      </c>
      <c r="C1672" s="693" t="s">
        <v>1825</v>
      </c>
      <c r="D1672" s="235" t="s">
        <v>2439</v>
      </c>
      <c r="E1672" s="232" t="s">
        <v>147</v>
      </c>
      <c r="F1672" s="693" t="s">
        <v>1849</v>
      </c>
      <c r="G1672" s="230" t="s">
        <v>12</v>
      </c>
      <c r="H1672" s="794" t="s">
        <v>7</v>
      </c>
      <c r="I1672" s="235" t="s">
        <v>1824</v>
      </c>
      <c r="J1672" s="262">
        <v>0.33333333333333326</v>
      </c>
      <c r="K1672" s="797"/>
    </row>
    <row r="1673" spans="1:11" s="122" customFormat="1" ht="26.4">
      <c r="A1673" s="261" t="s">
        <v>5</v>
      </c>
      <c r="B1673" s="794" t="s">
        <v>2429</v>
      </c>
      <c r="C1673" s="693" t="s">
        <v>1825</v>
      </c>
      <c r="D1673" s="235" t="s">
        <v>15</v>
      </c>
      <c r="E1673" s="232" t="s">
        <v>147</v>
      </c>
      <c r="F1673" s="693" t="s">
        <v>1849</v>
      </c>
      <c r="G1673" s="230" t="s">
        <v>12</v>
      </c>
      <c r="H1673" s="794" t="s">
        <v>7</v>
      </c>
      <c r="I1673" s="235" t="s">
        <v>1824</v>
      </c>
      <c r="J1673" s="262">
        <v>0.11363636363636363</v>
      </c>
      <c r="K1673" s="797"/>
    </row>
    <row r="1674" spans="1:11" s="122" customFormat="1" ht="26.4">
      <c r="A1674" s="261" t="s">
        <v>5</v>
      </c>
      <c r="B1674" s="794" t="s">
        <v>2429</v>
      </c>
      <c r="C1674" s="693" t="s">
        <v>1828</v>
      </c>
      <c r="D1674" s="235" t="s">
        <v>15</v>
      </c>
      <c r="E1674" s="232" t="s">
        <v>147</v>
      </c>
      <c r="F1674" s="693" t="s">
        <v>1849</v>
      </c>
      <c r="G1674" s="230" t="s">
        <v>12</v>
      </c>
      <c r="H1674" s="794" t="s">
        <v>7</v>
      </c>
      <c r="I1674" s="235" t="s">
        <v>1824</v>
      </c>
      <c r="J1674" s="262">
        <v>0.14545454545454545</v>
      </c>
      <c r="K1674" s="797"/>
    </row>
    <row r="1675" spans="1:11" s="122" customFormat="1" ht="26.4">
      <c r="A1675" s="261" t="s">
        <v>5</v>
      </c>
      <c r="B1675" s="794" t="s">
        <v>2429</v>
      </c>
      <c r="C1675" s="693" t="s">
        <v>1828</v>
      </c>
      <c r="D1675" s="235" t="s">
        <v>2433</v>
      </c>
      <c r="E1675" s="232" t="s">
        <v>147</v>
      </c>
      <c r="F1675" s="693" t="s">
        <v>1849</v>
      </c>
      <c r="G1675" s="230" t="s">
        <v>12</v>
      </c>
      <c r="H1675" s="794" t="s">
        <v>7</v>
      </c>
      <c r="I1675" s="235" t="s">
        <v>1824</v>
      </c>
      <c r="J1675" s="262">
        <v>0.26027397260273971</v>
      </c>
      <c r="K1675" s="797"/>
    </row>
    <row r="1676" spans="1:11" s="122" customFormat="1" ht="26.4">
      <c r="A1676" s="261" t="s">
        <v>5</v>
      </c>
      <c r="B1676" s="794" t="s">
        <v>2429</v>
      </c>
      <c r="C1676" s="693" t="s">
        <v>1828</v>
      </c>
      <c r="D1676" s="235" t="s">
        <v>2434</v>
      </c>
      <c r="E1676" s="232" t="s">
        <v>147</v>
      </c>
      <c r="F1676" s="693" t="s">
        <v>1849</v>
      </c>
      <c r="G1676" s="230" t="s">
        <v>12</v>
      </c>
      <c r="H1676" s="794" t="s">
        <v>7</v>
      </c>
      <c r="I1676" s="235" t="s">
        <v>1824</v>
      </c>
      <c r="J1676" s="262">
        <v>0.47959183673469385</v>
      </c>
      <c r="K1676" s="797"/>
    </row>
    <row r="1677" spans="1:11" s="122" customFormat="1" ht="26.4">
      <c r="A1677" s="261" t="s">
        <v>5</v>
      </c>
      <c r="B1677" s="794" t="s">
        <v>2429</v>
      </c>
      <c r="C1677" s="693" t="s">
        <v>1828</v>
      </c>
      <c r="D1677" s="235" t="s">
        <v>2430</v>
      </c>
      <c r="E1677" s="232" t="s">
        <v>147</v>
      </c>
      <c r="F1677" s="693" t="s">
        <v>1849</v>
      </c>
      <c r="G1677" s="230" t="s">
        <v>12</v>
      </c>
      <c r="H1677" s="794" t="s">
        <v>7</v>
      </c>
      <c r="I1677" s="235" t="s">
        <v>1824</v>
      </c>
      <c r="J1677" s="262">
        <v>0.7857142857142857</v>
      </c>
      <c r="K1677" s="797"/>
    </row>
    <row r="1678" spans="1:11" s="122" customFormat="1" ht="26.4">
      <c r="A1678" s="261" t="s">
        <v>5</v>
      </c>
      <c r="B1678" s="795" t="s">
        <v>2429</v>
      </c>
      <c r="C1678" s="693" t="s">
        <v>1829</v>
      </c>
      <c r="D1678" s="235" t="s">
        <v>2439</v>
      </c>
      <c r="E1678" s="232" t="s">
        <v>147</v>
      </c>
      <c r="F1678" s="693" t="s">
        <v>1849</v>
      </c>
      <c r="G1678" s="230" t="s">
        <v>12</v>
      </c>
      <c r="H1678" s="794" t="s">
        <v>7</v>
      </c>
      <c r="I1678" s="235" t="s">
        <v>1824</v>
      </c>
      <c r="J1678" s="262">
        <v>0.08</v>
      </c>
      <c r="K1678" s="797"/>
    </row>
    <row r="1679" spans="1:11" s="422" customFormat="1" ht="26.4">
      <c r="A1679" s="261" t="s">
        <v>5</v>
      </c>
      <c r="B1679" s="794" t="s">
        <v>2429</v>
      </c>
      <c r="C1679" s="693" t="s">
        <v>1829</v>
      </c>
      <c r="D1679" s="235" t="s">
        <v>15</v>
      </c>
      <c r="E1679" s="232" t="s">
        <v>147</v>
      </c>
      <c r="F1679" s="693" t="s">
        <v>1849</v>
      </c>
      <c r="G1679" s="230" t="s">
        <v>12</v>
      </c>
      <c r="H1679" s="794" t="s">
        <v>7</v>
      </c>
      <c r="I1679" s="235" t="s">
        <v>1824</v>
      </c>
      <c r="J1679" s="262">
        <v>0.12727272727272726</v>
      </c>
      <c r="K1679" s="797"/>
    </row>
    <row r="1680" spans="1:11" s="422" customFormat="1" ht="26.4">
      <c r="A1680" s="261" t="s">
        <v>5</v>
      </c>
      <c r="B1680" s="795" t="s">
        <v>2429</v>
      </c>
      <c r="C1680" s="693" t="s">
        <v>1830</v>
      </c>
      <c r="D1680" s="235" t="s">
        <v>2440</v>
      </c>
      <c r="E1680" s="232" t="s">
        <v>147</v>
      </c>
      <c r="F1680" s="693" t="s">
        <v>1849</v>
      </c>
      <c r="G1680" s="230" t="s">
        <v>12</v>
      </c>
      <c r="H1680" s="794" t="s">
        <v>7</v>
      </c>
      <c r="I1680" s="235" t="s">
        <v>1824</v>
      </c>
      <c r="J1680" s="262">
        <v>8.8235294117647065E-2</v>
      </c>
      <c r="K1680" s="797"/>
    </row>
    <row r="1681" spans="1:11" s="422" customFormat="1" ht="26.4">
      <c r="A1681" s="261" t="s">
        <v>5</v>
      </c>
      <c r="B1681" s="795" t="s">
        <v>2429</v>
      </c>
      <c r="C1681" s="693" t="s">
        <v>1830</v>
      </c>
      <c r="D1681" s="235" t="s">
        <v>15</v>
      </c>
      <c r="E1681" s="232" t="s">
        <v>147</v>
      </c>
      <c r="F1681" s="693" t="s">
        <v>1849</v>
      </c>
      <c r="G1681" s="230" t="s">
        <v>12</v>
      </c>
      <c r="H1681" s="794" t="s">
        <v>7</v>
      </c>
      <c r="I1681" s="235" t="s">
        <v>1824</v>
      </c>
      <c r="J1681" s="262">
        <v>0.16666666666666663</v>
      </c>
      <c r="K1681" s="797"/>
    </row>
    <row r="1682" spans="1:11" s="422" customFormat="1" ht="26.4">
      <c r="A1682" s="261" t="s">
        <v>5</v>
      </c>
      <c r="B1682" s="794" t="s">
        <v>2429</v>
      </c>
      <c r="C1682" s="693" t="s">
        <v>1830</v>
      </c>
      <c r="D1682" s="235" t="s">
        <v>2433</v>
      </c>
      <c r="E1682" s="232" t="s">
        <v>147</v>
      </c>
      <c r="F1682" s="693" t="s">
        <v>1849</v>
      </c>
      <c r="G1682" s="230" t="s">
        <v>12</v>
      </c>
      <c r="H1682" s="794" t="s">
        <v>7</v>
      </c>
      <c r="I1682" s="235" t="s">
        <v>1824</v>
      </c>
      <c r="J1682" s="262">
        <v>0.2857142857142857</v>
      </c>
      <c r="K1682" s="797"/>
    </row>
    <row r="1683" spans="1:11" s="422" customFormat="1" ht="26.4">
      <c r="A1683" s="261" t="s">
        <v>5</v>
      </c>
      <c r="B1683" s="795" t="s">
        <v>2429</v>
      </c>
      <c r="C1683" s="693" t="s">
        <v>1830</v>
      </c>
      <c r="D1683" s="235" t="s">
        <v>2435</v>
      </c>
      <c r="E1683" s="232" t="s">
        <v>147</v>
      </c>
      <c r="F1683" s="693" t="s">
        <v>1849</v>
      </c>
      <c r="G1683" s="230" t="s">
        <v>12</v>
      </c>
      <c r="H1683" s="794" t="s">
        <v>7</v>
      </c>
      <c r="I1683" s="235" t="s">
        <v>1824</v>
      </c>
      <c r="J1683" s="262">
        <v>0.55882352941176472</v>
      </c>
      <c r="K1683" s="797" t="s">
        <v>2605</v>
      </c>
    </row>
    <row r="1684" spans="1:11" s="422" customFormat="1" ht="26.4">
      <c r="A1684" s="261" t="s">
        <v>5</v>
      </c>
      <c r="B1684" s="795" t="s">
        <v>2429</v>
      </c>
      <c r="C1684" s="693" t="s">
        <v>1830</v>
      </c>
      <c r="D1684" s="235" t="s">
        <v>2434</v>
      </c>
      <c r="E1684" s="232" t="s">
        <v>147</v>
      </c>
      <c r="F1684" s="693" t="s">
        <v>1849</v>
      </c>
      <c r="G1684" s="230" t="s">
        <v>12</v>
      </c>
      <c r="H1684" s="794" t="s">
        <v>7</v>
      </c>
      <c r="I1684" s="235" t="s">
        <v>1824</v>
      </c>
      <c r="J1684" s="262">
        <v>0.40625</v>
      </c>
      <c r="K1684" s="797"/>
    </row>
    <row r="1685" spans="1:11" s="422" customFormat="1" ht="26.4">
      <c r="A1685" s="261" t="s">
        <v>5</v>
      </c>
      <c r="B1685" s="794" t="s">
        <v>2429</v>
      </c>
      <c r="C1685" s="693" t="s">
        <v>1831</v>
      </c>
      <c r="D1685" s="235" t="s">
        <v>2435</v>
      </c>
      <c r="E1685" s="232" t="s">
        <v>147</v>
      </c>
      <c r="F1685" s="693" t="s">
        <v>1849</v>
      </c>
      <c r="G1685" s="230" t="s">
        <v>12</v>
      </c>
      <c r="H1685" s="794" t="s">
        <v>7</v>
      </c>
      <c r="I1685" s="235" t="s">
        <v>1824</v>
      </c>
      <c r="J1685" s="262">
        <v>0.71186440677966101</v>
      </c>
      <c r="K1685" s="797"/>
    </row>
    <row r="1686" spans="1:11" s="422" customFormat="1" ht="26.4">
      <c r="A1686" s="261" t="s">
        <v>5</v>
      </c>
      <c r="B1686" s="795" t="s">
        <v>2429</v>
      </c>
      <c r="C1686" s="693" t="s">
        <v>1832</v>
      </c>
      <c r="D1686" s="235" t="s">
        <v>2437</v>
      </c>
      <c r="E1686" s="232" t="s">
        <v>147</v>
      </c>
      <c r="F1686" s="693" t="s">
        <v>1849</v>
      </c>
      <c r="G1686" s="230" t="s">
        <v>12</v>
      </c>
      <c r="H1686" s="794" t="s">
        <v>7</v>
      </c>
      <c r="I1686" s="235" t="s">
        <v>1824</v>
      </c>
      <c r="J1686" s="262">
        <v>4.5148895292987511E-2</v>
      </c>
      <c r="K1686" s="797"/>
    </row>
    <row r="1687" spans="1:11" s="422" customFormat="1" ht="26.4">
      <c r="A1687" s="261" t="s">
        <v>5</v>
      </c>
      <c r="B1687" s="794" t="s">
        <v>2429</v>
      </c>
      <c r="C1687" s="693" t="s">
        <v>1832</v>
      </c>
      <c r="D1687" s="235" t="s">
        <v>2439</v>
      </c>
      <c r="E1687" s="232" t="s">
        <v>147</v>
      </c>
      <c r="F1687" s="693" t="s">
        <v>1849</v>
      </c>
      <c r="G1687" s="230" t="s">
        <v>12</v>
      </c>
      <c r="H1687" s="794" t="s">
        <v>7</v>
      </c>
      <c r="I1687" s="235" t="s">
        <v>1824</v>
      </c>
      <c r="J1687" s="262">
        <v>0.1176470588235294</v>
      </c>
      <c r="K1687" s="797"/>
    </row>
    <row r="1688" spans="1:11" s="422" customFormat="1" ht="26.4">
      <c r="A1688" s="261" t="s">
        <v>5</v>
      </c>
      <c r="B1688" s="794" t="s">
        <v>2429</v>
      </c>
      <c r="C1688" s="693" t="s">
        <v>1832</v>
      </c>
      <c r="D1688" s="235" t="s">
        <v>15</v>
      </c>
      <c r="E1688" s="232" t="s">
        <v>147</v>
      </c>
      <c r="F1688" s="693" t="s">
        <v>1849</v>
      </c>
      <c r="G1688" s="230" t="s">
        <v>12</v>
      </c>
      <c r="H1688" s="794" t="s">
        <v>7</v>
      </c>
      <c r="I1688" s="235" t="s">
        <v>1824</v>
      </c>
      <c r="J1688" s="262">
        <v>0.1875</v>
      </c>
      <c r="K1688" s="797"/>
    </row>
    <row r="1689" spans="1:11" s="422" customFormat="1" ht="26.4">
      <c r="A1689" s="261" t="s">
        <v>5</v>
      </c>
      <c r="B1689" s="794" t="s">
        <v>2429</v>
      </c>
      <c r="C1689" s="693" t="s">
        <v>1833</v>
      </c>
      <c r="D1689" s="235" t="s">
        <v>2440</v>
      </c>
      <c r="E1689" s="232" t="s">
        <v>147</v>
      </c>
      <c r="F1689" s="693" t="s">
        <v>1849</v>
      </c>
      <c r="G1689" s="230" t="s">
        <v>12</v>
      </c>
      <c r="H1689" s="794" t="s">
        <v>7</v>
      </c>
      <c r="I1689" s="235" t="s">
        <v>1824</v>
      </c>
      <c r="J1689" s="262">
        <v>0.27777777777777779</v>
      </c>
      <c r="K1689" s="797"/>
    </row>
    <row r="1690" spans="1:11" s="122" customFormat="1" ht="26.4">
      <c r="A1690" s="261" t="s">
        <v>5</v>
      </c>
      <c r="B1690" s="795" t="s">
        <v>2429</v>
      </c>
      <c r="C1690" s="693" t="s">
        <v>1833</v>
      </c>
      <c r="D1690" s="235" t="s">
        <v>15</v>
      </c>
      <c r="E1690" s="232" t="s">
        <v>147</v>
      </c>
      <c r="F1690" s="693" t="s">
        <v>1849</v>
      </c>
      <c r="G1690" s="230" t="s">
        <v>12</v>
      </c>
      <c r="H1690" s="794" t="s">
        <v>7</v>
      </c>
      <c r="I1690" s="235" t="s">
        <v>1824</v>
      </c>
      <c r="J1690" s="262">
        <v>0.11578947368421053</v>
      </c>
      <c r="K1690" s="797"/>
    </row>
    <row r="1691" spans="1:11" s="122" customFormat="1" ht="26.4">
      <c r="A1691" s="261" t="s">
        <v>5</v>
      </c>
      <c r="B1691" s="794" t="s">
        <v>2429</v>
      </c>
      <c r="C1691" s="693" t="s">
        <v>1833</v>
      </c>
      <c r="D1691" s="235" t="s">
        <v>2433</v>
      </c>
      <c r="E1691" s="232" t="s">
        <v>147</v>
      </c>
      <c r="F1691" s="693" t="s">
        <v>1849</v>
      </c>
      <c r="G1691" s="230" t="s">
        <v>12</v>
      </c>
      <c r="H1691" s="794" t="s">
        <v>7</v>
      </c>
      <c r="I1691" s="235" t="s">
        <v>1824</v>
      </c>
      <c r="J1691" s="262">
        <v>0.20618556701030927</v>
      </c>
      <c r="K1691" s="797"/>
    </row>
    <row r="1692" spans="1:11" s="122" customFormat="1" ht="26.4">
      <c r="A1692" s="261" t="s">
        <v>5</v>
      </c>
      <c r="B1692" s="794" t="s">
        <v>2429</v>
      </c>
      <c r="C1692" s="693" t="s">
        <v>1833</v>
      </c>
      <c r="D1692" s="235" t="s">
        <v>2434</v>
      </c>
      <c r="E1692" s="232" t="s">
        <v>147</v>
      </c>
      <c r="F1692" s="693" t="s">
        <v>1849</v>
      </c>
      <c r="G1692" s="230" t="s">
        <v>12</v>
      </c>
      <c r="H1692" s="794" t="s">
        <v>7</v>
      </c>
      <c r="I1692" s="235" t="s">
        <v>1824</v>
      </c>
      <c r="J1692" s="262">
        <v>0.47142857142857136</v>
      </c>
      <c r="K1692" s="797"/>
    </row>
    <row r="1693" spans="1:11" s="122" customFormat="1" ht="26.4">
      <c r="A1693" s="261" t="s">
        <v>5</v>
      </c>
      <c r="B1693" s="794" t="s">
        <v>2431</v>
      </c>
      <c r="C1693" s="693" t="s">
        <v>1829</v>
      </c>
      <c r="D1693" s="235" t="s">
        <v>2440</v>
      </c>
      <c r="E1693" s="232" t="s">
        <v>147</v>
      </c>
      <c r="F1693" s="693" t="s">
        <v>1849</v>
      </c>
      <c r="G1693" s="230" t="s">
        <v>12</v>
      </c>
      <c r="H1693" s="794" t="s">
        <v>7</v>
      </c>
      <c r="I1693" s="235" t="s">
        <v>1824</v>
      </c>
      <c r="J1693" s="262">
        <v>0.21428571428571427</v>
      </c>
      <c r="K1693" s="797" t="s">
        <v>2607</v>
      </c>
    </row>
    <row r="1694" spans="1:11" s="122" customFormat="1" ht="26.4">
      <c r="A1694" s="261" t="s">
        <v>5</v>
      </c>
      <c r="B1694" s="794" t="s">
        <v>2431</v>
      </c>
      <c r="C1694" s="693" t="s">
        <v>1830</v>
      </c>
      <c r="D1694" s="235" t="s">
        <v>2440</v>
      </c>
      <c r="E1694" s="232" t="s">
        <v>147</v>
      </c>
      <c r="F1694" s="693" t="s">
        <v>1849</v>
      </c>
      <c r="G1694" s="230" t="s">
        <v>12</v>
      </c>
      <c r="H1694" s="794" t="s">
        <v>7</v>
      </c>
      <c r="I1694" s="235" t="s">
        <v>1824</v>
      </c>
      <c r="J1694" s="262">
        <v>7.1428571428571425E-2</v>
      </c>
      <c r="K1694" s="797" t="s">
        <v>2607</v>
      </c>
    </row>
    <row r="1695" spans="1:11" s="122" customFormat="1" ht="26.4">
      <c r="A1695" s="261" t="s">
        <v>5</v>
      </c>
      <c r="B1695" s="794" t="s">
        <v>2431</v>
      </c>
      <c r="C1695" s="693" t="s">
        <v>1830</v>
      </c>
      <c r="D1695" s="235" t="s">
        <v>15</v>
      </c>
      <c r="E1695" s="232" t="s">
        <v>147</v>
      </c>
      <c r="F1695" s="693" t="s">
        <v>1849</v>
      </c>
      <c r="G1695" s="230" t="s">
        <v>12</v>
      </c>
      <c r="H1695" s="794" t="s">
        <v>7</v>
      </c>
      <c r="I1695" s="235" t="s">
        <v>1824</v>
      </c>
      <c r="J1695" s="262">
        <v>9.0909090909090912E-2</v>
      </c>
      <c r="K1695" s="797" t="s">
        <v>2607</v>
      </c>
    </row>
    <row r="1696" spans="1:11" s="122" customFormat="1" ht="26.4">
      <c r="A1696" s="261" t="s">
        <v>5</v>
      </c>
      <c r="B1696" s="794" t="s">
        <v>2431</v>
      </c>
      <c r="C1696" s="693" t="s">
        <v>1830</v>
      </c>
      <c r="D1696" s="235" t="s">
        <v>2435</v>
      </c>
      <c r="E1696" s="232" t="s">
        <v>147</v>
      </c>
      <c r="F1696" s="693" t="s">
        <v>1849</v>
      </c>
      <c r="G1696" s="230" t="s">
        <v>12</v>
      </c>
      <c r="H1696" s="794" t="s">
        <v>7</v>
      </c>
      <c r="I1696" s="235" t="s">
        <v>1824</v>
      </c>
      <c r="J1696" s="262">
        <v>0.45454545454545453</v>
      </c>
      <c r="K1696" s="797" t="s">
        <v>2607</v>
      </c>
    </row>
    <row r="1697" spans="1:11" s="122" customFormat="1" ht="26.4">
      <c r="A1697" s="261" t="s">
        <v>5</v>
      </c>
      <c r="B1697" s="794" t="s">
        <v>2431</v>
      </c>
      <c r="C1697" s="693" t="s">
        <v>1832</v>
      </c>
      <c r="D1697" s="235" t="s">
        <v>2438</v>
      </c>
      <c r="E1697" s="232" t="s">
        <v>147</v>
      </c>
      <c r="F1697" s="693" t="s">
        <v>1849</v>
      </c>
      <c r="G1697" s="230" t="s">
        <v>12</v>
      </c>
      <c r="H1697" s="794" t="s">
        <v>7</v>
      </c>
      <c r="I1697" s="235" t="s">
        <v>1824</v>
      </c>
      <c r="J1697" s="262">
        <v>5.7777777777777775E-2</v>
      </c>
      <c r="K1697" s="797" t="s">
        <v>2607</v>
      </c>
    </row>
    <row r="1698" spans="1:11" s="122" customFormat="1" ht="26.4">
      <c r="A1698" s="261" t="s">
        <v>5</v>
      </c>
      <c r="B1698" s="794" t="s">
        <v>2431</v>
      </c>
      <c r="C1698" s="693" t="s">
        <v>1833</v>
      </c>
      <c r="D1698" s="235" t="s">
        <v>2602</v>
      </c>
      <c r="E1698" s="232" t="s">
        <v>147</v>
      </c>
      <c r="F1698" s="693" t="s">
        <v>1849</v>
      </c>
      <c r="G1698" s="230" t="s">
        <v>12</v>
      </c>
      <c r="H1698" s="794" t="s">
        <v>7</v>
      </c>
      <c r="I1698" s="235" t="s">
        <v>1824</v>
      </c>
      <c r="J1698" s="262">
        <v>0.23076923076923075</v>
      </c>
      <c r="K1698" s="797" t="s">
        <v>2607</v>
      </c>
    </row>
    <row r="1699" spans="1:11" s="122" customFormat="1" ht="26.4">
      <c r="A1699" s="261" t="s">
        <v>5</v>
      </c>
      <c r="B1699" s="794" t="s">
        <v>2432</v>
      </c>
      <c r="C1699" s="693" t="s">
        <v>1830</v>
      </c>
      <c r="D1699" s="235" t="s">
        <v>2602</v>
      </c>
      <c r="E1699" s="232" t="s">
        <v>147</v>
      </c>
      <c r="F1699" s="693" t="s">
        <v>1849</v>
      </c>
      <c r="G1699" s="230" t="s">
        <v>12</v>
      </c>
      <c r="H1699" s="794" t="s">
        <v>7</v>
      </c>
      <c r="I1699" s="235" t="s">
        <v>1824</v>
      </c>
      <c r="J1699" s="262">
        <v>0.1875</v>
      </c>
      <c r="K1699" s="797" t="s">
        <v>2609</v>
      </c>
    </row>
    <row r="1700" spans="1:11" s="122" customFormat="1" ht="26.4">
      <c r="A1700" s="261" t="s">
        <v>5</v>
      </c>
      <c r="B1700" s="794" t="s">
        <v>2441</v>
      </c>
      <c r="C1700" s="693" t="s">
        <v>43</v>
      </c>
      <c r="D1700" s="235" t="s">
        <v>1834</v>
      </c>
      <c r="E1700" s="232" t="s">
        <v>147</v>
      </c>
      <c r="F1700" s="693" t="s">
        <v>1849</v>
      </c>
      <c r="G1700" s="230" t="s">
        <v>12</v>
      </c>
      <c r="H1700" s="794" t="s">
        <v>7</v>
      </c>
      <c r="I1700" s="235" t="s">
        <v>1824</v>
      </c>
      <c r="J1700" s="262">
        <v>4.9382716049382713E-2</v>
      </c>
      <c r="K1700" s="797"/>
    </row>
    <row r="1701" spans="1:11" s="122" customFormat="1" ht="26.4">
      <c r="A1701" s="261" t="s">
        <v>5</v>
      </c>
      <c r="B1701" s="794" t="s">
        <v>2441</v>
      </c>
      <c r="C1701" s="693" t="s">
        <v>43</v>
      </c>
      <c r="D1701" s="235" t="s">
        <v>15</v>
      </c>
      <c r="E1701" s="232" t="s">
        <v>147</v>
      </c>
      <c r="F1701" s="693" t="s">
        <v>1849</v>
      </c>
      <c r="G1701" s="230" t="s">
        <v>12</v>
      </c>
      <c r="H1701" s="794" t="s">
        <v>7</v>
      </c>
      <c r="I1701" s="235" t="s">
        <v>1824</v>
      </c>
      <c r="J1701" s="262">
        <v>6.7796610169491525E-2</v>
      </c>
      <c r="K1701" s="797"/>
    </row>
    <row r="1702" spans="1:11" s="122" customFormat="1" ht="26.4">
      <c r="A1702" s="261" t="s">
        <v>5</v>
      </c>
      <c r="B1702" s="794" t="s">
        <v>2441</v>
      </c>
      <c r="C1702" s="693" t="s">
        <v>1825</v>
      </c>
      <c r="D1702" s="235" t="s">
        <v>2604</v>
      </c>
      <c r="E1702" s="232" t="s">
        <v>147</v>
      </c>
      <c r="F1702" s="693" t="s">
        <v>1849</v>
      </c>
      <c r="G1702" s="230" t="s">
        <v>12</v>
      </c>
      <c r="H1702" s="794" t="s">
        <v>7</v>
      </c>
      <c r="I1702" s="235" t="s">
        <v>1824</v>
      </c>
      <c r="J1702" s="262">
        <v>5.0847457627118647E-2</v>
      </c>
      <c r="K1702" s="797"/>
    </row>
    <row r="1703" spans="1:11" s="122" customFormat="1" ht="26.4">
      <c r="A1703" s="261" t="s">
        <v>5</v>
      </c>
      <c r="B1703" s="794" t="s">
        <v>2441</v>
      </c>
      <c r="C1703" s="693" t="s">
        <v>1825</v>
      </c>
      <c r="D1703" s="235" t="s">
        <v>15</v>
      </c>
      <c r="E1703" s="232" t="s">
        <v>147</v>
      </c>
      <c r="F1703" s="693" t="s">
        <v>1849</v>
      </c>
      <c r="G1703" s="230" t="s">
        <v>12</v>
      </c>
      <c r="H1703" s="794" t="s">
        <v>7</v>
      </c>
      <c r="I1703" s="235" t="s">
        <v>1824</v>
      </c>
      <c r="J1703" s="262">
        <v>0.23076923076923075</v>
      </c>
      <c r="K1703" s="797"/>
    </row>
    <row r="1704" spans="1:11" s="122" customFormat="1" ht="26.4">
      <c r="A1704" s="261" t="s">
        <v>5</v>
      </c>
      <c r="B1704" s="794" t="s">
        <v>2441</v>
      </c>
      <c r="C1704" s="693" t="s">
        <v>1828</v>
      </c>
      <c r="D1704" s="235" t="s">
        <v>1834</v>
      </c>
      <c r="E1704" s="232" t="s">
        <v>147</v>
      </c>
      <c r="F1704" s="693" t="s">
        <v>1849</v>
      </c>
      <c r="G1704" s="230" t="s">
        <v>12</v>
      </c>
      <c r="H1704" s="794" t="s">
        <v>7</v>
      </c>
      <c r="I1704" s="235" t="s">
        <v>1824</v>
      </c>
      <c r="J1704" s="262">
        <v>0.17647058823529413</v>
      </c>
      <c r="K1704" s="797"/>
    </row>
    <row r="1705" spans="1:11" s="122" customFormat="1" ht="26.4">
      <c r="A1705" s="261" t="s">
        <v>5</v>
      </c>
      <c r="B1705" s="794" t="s">
        <v>2441</v>
      </c>
      <c r="C1705" s="693" t="s">
        <v>1828</v>
      </c>
      <c r="D1705" s="235" t="s">
        <v>15</v>
      </c>
      <c r="E1705" s="232" t="s">
        <v>147</v>
      </c>
      <c r="F1705" s="693" t="s">
        <v>1849</v>
      </c>
      <c r="G1705" s="230" t="s">
        <v>12</v>
      </c>
      <c r="H1705" s="794" t="s">
        <v>7</v>
      </c>
      <c r="I1705" s="235" t="s">
        <v>1824</v>
      </c>
      <c r="J1705" s="262">
        <v>0.11724137931034483</v>
      </c>
      <c r="K1705" s="797"/>
    </row>
    <row r="1706" spans="1:11" s="122" customFormat="1" ht="26.4">
      <c r="A1706" s="261" t="s">
        <v>5</v>
      </c>
      <c r="B1706" s="794" t="s">
        <v>2441</v>
      </c>
      <c r="C1706" s="693" t="s">
        <v>1828</v>
      </c>
      <c r="D1706" s="235" t="s">
        <v>2433</v>
      </c>
      <c r="E1706" s="232" t="s">
        <v>147</v>
      </c>
      <c r="F1706" s="693" t="s">
        <v>1849</v>
      </c>
      <c r="G1706" s="230" t="s">
        <v>12</v>
      </c>
      <c r="H1706" s="794" t="s">
        <v>7</v>
      </c>
      <c r="I1706" s="235" t="s">
        <v>1824</v>
      </c>
      <c r="J1706" s="262">
        <v>0.22758620689655173</v>
      </c>
      <c r="K1706" s="797"/>
    </row>
    <row r="1707" spans="1:11" s="122" customFormat="1" ht="26.4">
      <c r="A1707" s="261" t="s">
        <v>5</v>
      </c>
      <c r="B1707" s="794" t="s">
        <v>2441</v>
      </c>
      <c r="C1707" s="693" t="s">
        <v>1828</v>
      </c>
      <c r="D1707" s="235" t="s">
        <v>2434</v>
      </c>
      <c r="E1707" s="232" t="s">
        <v>147</v>
      </c>
      <c r="F1707" s="693" t="s">
        <v>1849</v>
      </c>
      <c r="G1707" s="230" t="s">
        <v>12</v>
      </c>
      <c r="H1707" s="794" t="s">
        <v>7</v>
      </c>
      <c r="I1707" s="235" t="s">
        <v>1824</v>
      </c>
      <c r="J1707" s="262">
        <v>0.21600000000000003</v>
      </c>
      <c r="K1707" s="797"/>
    </row>
    <row r="1708" spans="1:11" s="122" customFormat="1" ht="26.4">
      <c r="A1708" s="261" t="s">
        <v>5</v>
      </c>
      <c r="B1708" s="794" t="s">
        <v>2441</v>
      </c>
      <c r="C1708" s="693" t="s">
        <v>1829</v>
      </c>
      <c r="D1708" s="235" t="s">
        <v>1834</v>
      </c>
      <c r="E1708" s="232" t="s">
        <v>147</v>
      </c>
      <c r="F1708" s="693" t="s">
        <v>1849</v>
      </c>
      <c r="G1708" s="230" t="s">
        <v>12</v>
      </c>
      <c r="H1708" s="794" t="s">
        <v>7</v>
      </c>
      <c r="I1708" s="235" t="s">
        <v>1824</v>
      </c>
      <c r="J1708" s="262">
        <v>0.125</v>
      </c>
      <c r="K1708" s="797"/>
    </row>
    <row r="1709" spans="1:11" s="122" customFormat="1" ht="26.4">
      <c r="A1709" s="261" t="s">
        <v>5</v>
      </c>
      <c r="B1709" s="794" t="s">
        <v>2441</v>
      </c>
      <c r="C1709" s="693" t="s">
        <v>1829</v>
      </c>
      <c r="D1709" s="235" t="s">
        <v>2602</v>
      </c>
      <c r="E1709" s="232" t="s">
        <v>147</v>
      </c>
      <c r="F1709" s="693" t="s">
        <v>1849</v>
      </c>
      <c r="G1709" s="230" t="s">
        <v>12</v>
      </c>
      <c r="H1709" s="794" t="s">
        <v>7</v>
      </c>
      <c r="I1709" s="235" t="s">
        <v>1824</v>
      </c>
      <c r="J1709" s="262">
        <v>0.56000000000000005</v>
      </c>
      <c r="K1709" s="797"/>
    </row>
    <row r="1710" spans="1:11" s="122" customFormat="1" ht="26.4">
      <c r="A1710" s="261" t="s">
        <v>5</v>
      </c>
      <c r="B1710" s="794" t="s">
        <v>2441</v>
      </c>
      <c r="C1710" s="693" t="s">
        <v>1830</v>
      </c>
      <c r="D1710" s="235" t="s">
        <v>2604</v>
      </c>
      <c r="E1710" s="232" t="s">
        <v>147</v>
      </c>
      <c r="F1710" s="693" t="s">
        <v>1849</v>
      </c>
      <c r="G1710" s="230" t="s">
        <v>12</v>
      </c>
      <c r="H1710" s="794" t="s">
        <v>7</v>
      </c>
      <c r="I1710" s="235" t="s">
        <v>1824</v>
      </c>
      <c r="J1710" s="262">
        <v>7.4999999999999997E-2</v>
      </c>
      <c r="K1710" s="797"/>
    </row>
    <row r="1711" spans="1:11" s="122" customFormat="1" ht="26.4">
      <c r="A1711" s="261" t="s">
        <v>5</v>
      </c>
      <c r="B1711" s="794" t="s">
        <v>2441</v>
      </c>
      <c r="C1711" s="693" t="s">
        <v>1830</v>
      </c>
      <c r="D1711" s="235" t="s">
        <v>2602</v>
      </c>
      <c r="E1711" s="232" t="s">
        <v>147</v>
      </c>
      <c r="F1711" s="693" t="s">
        <v>1849</v>
      </c>
      <c r="G1711" s="230" t="s">
        <v>12</v>
      </c>
      <c r="H1711" s="794" t="s">
        <v>7</v>
      </c>
      <c r="I1711" s="235" t="s">
        <v>1824</v>
      </c>
      <c r="J1711" s="262">
        <v>0.19354838709677419</v>
      </c>
      <c r="K1711" s="797" t="s">
        <v>2605</v>
      </c>
    </row>
    <row r="1712" spans="1:11" s="122" customFormat="1" ht="26.4">
      <c r="A1712" s="261" t="s">
        <v>5</v>
      </c>
      <c r="B1712" s="794" t="s">
        <v>2441</v>
      </c>
      <c r="C1712" s="695" t="s">
        <v>1830</v>
      </c>
      <c r="D1712" s="235" t="s">
        <v>2602</v>
      </c>
      <c r="E1712" s="232" t="s">
        <v>147</v>
      </c>
      <c r="F1712" s="693" t="s">
        <v>1849</v>
      </c>
      <c r="G1712" s="230" t="s">
        <v>12</v>
      </c>
      <c r="H1712" s="794" t="s">
        <v>7</v>
      </c>
      <c r="I1712" s="235" t="s">
        <v>1824</v>
      </c>
      <c r="J1712" s="262">
        <v>0.2</v>
      </c>
      <c r="K1712" s="797"/>
    </row>
    <row r="1713" spans="1:13" s="122" customFormat="1" ht="26.4">
      <c r="A1713" s="261" t="s">
        <v>5</v>
      </c>
      <c r="B1713" s="794" t="s">
        <v>2441</v>
      </c>
      <c r="C1713" s="695" t="s">
        <v>1830</v>
      </c>
      <c r="D1713" s="235" t="s">
        <v>2436</v>
      </c>
      <c r="E1713" s="232" t="s">
        <v>147</v>
      </c>
      <c r="F1713" s="693" t="s">
        <v>1849</v>
      </c>
      <c r="G1713" s="230" t="s">
        <v>12</v>
      </c>
      <c r="H1713" s="794" t="s">
        <v>7</v>
      </c>
      <c r="I1713" s="235" t="s">
        <v>1824</v>
      </c>
      <c r="J1713" s="262">
        <v>0.25</v>
      </c>
      <c r="K1713" s="797" t="s">
        <v>2605</v>
      </c>
    </row>
    <row r="1714" spans="1:13" s="122" customFormat="1" ht="26.4">
      <c r="A1714" s="261" t="s">
        <v>5</v>
      </c>
      <c r="B1714" s="794" t="s">
        <v>2441</v>
      </c>
      <c r="C1714" s="693" t="s">
        <v>1832</v>
      </c>
      <c r="D1714" s="235" t="s">
        <v>1835</v>
      </c>
      <c r="E1714" s="232" t="s">
        <v>147</v>
      </c>
      <c r="F1714" s="693" t="s">
        <v>1849</v>
      </c>
      <c r="G1714" s="230" t="s">
        <v>12</v>
      </c>
      <c r="H1714" s="794" t="s">
        <v>7</v>
      </c>
      <c r="I1714" s="235" t="s">
        <v>1824</v>
      </c>
      <c r="J1714" s="262">
        <v>4.9504950495049507E-2</v>
      </c>
      <c r="K1714" s="797"/>
    </row>
    <row r="1715" spans="1:13" s="122" customFormat="1" ht="26.4">
      <c r="A1715" s="261" t="s">
        <v>5</v>
      </c>
      <c r="B1715" s="794" t="s">
        <v>2441</v>
      </c>
      <c r="C1715" s="693" t="s">
        <v>1832</v>
      </c>
      <c r="D1715" s="235" t="s">
        <v>1834</v>
      </c>
      <c r="E1715" s="232" t="s">
        <v>147</v>
      </c>
      <c r="F1715" s="693" t="s">
        <v>1849</v>
      </c>
      <c r="G1715" s="230" t="s">
        <v>12</v>
      </c>
      <c r="H1715" s="794" t="s">
        <v>7</v>
      </c>
      <c r="I1715" s="235" t="s">
        <v>1824</v>
      </c>
      <c r="J1715" s="262">
        <v>4.6004842615012108E-2</v>
      </c>
      <c r="K1715" s="797"/>
    </row>
    <row r="1716" spans="1:13" s="122" customFormat="1" ht="26.4">
      <c r="A1716" s="261" t="s">
        <v>5</v>
      </c>
      <c r="B1716" s="794" t="s">
        <v>2441</v>
      </c>
      <c r="C1716" s="693" t="s">
        <v>1832</v>
      </c>
      <c r="D1716" s="235" t="s">
        <v>15</v>
      </c>
      <c r="E1716" s="232" t="s">
        <v>147</v>
      </c>
      <c r="F1716" s="693" t="s">
        <v>1849</v>
      </c>
      <c r="G1716" s="230" t="s">
        <v>12</v>
      </c>
      <c r="H1716" s="794" t="s">
        <v>7</v>
      </c>
      <c r="I1716" s="235" t="s">
        <v>1824</v>
      </c>
      <c r="J1716" s="262">
        <v>0.23076923076923075</v>
      </c>
      <c r="K1716" s="797"/>
    </row>
    <row r="1717" spans="1:13" s="122" customFormat="1" ht="26.4">
      <c r="A1717" s="261" t="s">
        <v>5</v>
      </c>
      <c r="B1717" s="794" t="s">
        <v>2441</v>
      </c>
      <c r="C1717" s="693" t="s">
        <v>1833</v>
      </c>
      <c r="D1717" s="235" t="s">
        <v>1834</v>
      </c>
      <c r="E1717" s="232" t="s">
        <v>147</v>
      </c>
      <c r="F1717" s="693" t="s">
        <v>1849</v>
      </c>
      <c r="G1717" s="230" t="s">
        <v>12</v>
      </c>
      <c r="H1717" s="794" t="s">
        <v>7</v>
      </c>
      <c r="I1717" s="235" t="s">
        <v>1824</v>
      </c>
      <c r="J1717" s="262">
        <v>0.1875</v>
      </c>
      <c r="K1717" s="797"/>
    </row>
    <row r="1718" spans="1:13" s="122" customFormat="1" ht="26.4">
      <c r="A1718" s="261" t="s">
        <v>5</v>
      </c>
      <c r="B1718" s="794" t="s">
        <v>2441</v>
      </c>
      <c r="C1718" s="693" t="s">
        <v>1833</v>
      </c>
      <c r="D1718" s="235" t="s">
        <v>15</v>
      </c>
      <c r="E1718" s="232" t="s">
        <v>147</v>
      </c>
      <c r="F1718" s="693" t="s">
        <v>1849</v>
      </c>
      <c r="G1718" s="230" t="s">
        <v>12</v>
      </c>
      <c r="H1718" s="794" t="s">
        <v>7</v>
      </c>
      <c r="I1718" s="235" t="s">
        <v>1824</v>
      </c>
      <c r="J1718" s="262">
        <v>0.11267605633802819</v>
      </c>
      <c r="K1718" s="797"/>
    </row>
    <row r="1719" spans="1:13" s="122" customFormat="1" ht="26.4">
      <c r="A1719" s="261" t="s">
        <v>5</v>
      </c>
      <c r="B1719" s="794" t="s">
        <v>2441</v>
      </c>
      <c r="C1719" s="693" t="s">
        <v>1833</v>
      </c>
      <c r="D1719" s="235" t="s">
        <v>2433</v>
      </c>
      <c r="E1719" s="232" t="s">
        <v>147</v>
      </c>
      <c r="F1719" s="693" t="s">
        <v>1849</v>
      </c>
      <c r="G1719" s="230" t="s">
        <v>12</v>
      </c>
      <c r="H1719" s="794" t="s">
        <v>7</v>
      </c>
      <c r="I1719" s="235" t="s">
        <v>1824</v>
      </c>
      <c r="J1719" s="262">
        <v>0.16455696202531644</v>
      </c>
      <c r="K1719" s="797"/>
    </row>
    <row r="1720" spans="1:13" s="122" customFormat="1" ht="26.4">
      <c r="A1720" s="261" t="s">
        <v>5</v>
      </c>
      <c r="B1720" s="794" t="s">
        <v>2441</v>
      </c>
      <c r="C1720" s="693" t="s">
        <v>1833</v>
      </c>
      <c r="D1720" s="235" t="s">
        <v>2435</v>
      </c>
      <c r="E1720" s="232" t="s">
        <v>147</v>
      </c>
      <c r="F1720" s="693" t="s">
        <v>1849</v>
      </c>
      <c r="G1720" s="230" t="s">
        <v>12</v>
      </c>
      <c r="H1720" s="794" t="s">
        <v>7</v>
      </c>
      <c r="I1720" s="235" t="s">
        <v>1824</v>
      </c>
      <c r="J1720" s="262">
        <v>0.79166666666666652</v>
      </c>
      <c r="K1720" s="797"/>
    </row>
    <row r="1721" spans="1:13" ht="26.4">
      <c r="A1721" s="261" t="s">
        <v>5</v>
      </c>
      <c r="B1721" s="794" t="s">
        <v>2442</v>
      </c>
      <c r="C1721" s="693" t="s">
        <v>1828</v>
      </c>
      <c r="D1721" s="235" t="s">
        <v>2434</v>
      </c>
      <c r="E1721" s="232" t="s">
        <v>147</v>
      </c>
      <c r="F1721" s="693" t="s">
        <v>1849</v>
      </c>
      <c r="G1721" s="230" t="s">
        <v>12</v>
      </c>
      <c r="H1721" s="794" t="s">
        <v>7</v>
      </c>
      <c r="I1721" s="235" t="s">
        <v>1824</v>
      </c>
      <c r="J1721" s="262">
        <v>0.78947368421052633</v>
      </c>
      <c r="K1721" s="797"/>
      <c r="L1721" s="122"/>
      <c r="M1721" s="122"/>
    </row>
    <row r="1722" spans="1:13" ht="26.4">
      <c r="A1722" s="261" t="s">
        <v>5</v>
      </c>
      <c r="B1722" s="794" t="s">
        <v>2442</v>
      </c>
      <c r="C1722" s="693" t="s">
        <v>1828</v>
      </c>
      <c r="D1722" s="235" t="s">
        <v>2430</v>
      </c>
      <c r="E1722" s="232" t="s">
        <v>147</v>
      </c>
      <c r="F1722" s="693" t="s">
        <v>1849</v>
      </c>
      <c r="G1722" s="230" t="s">
        <v>12</v>
      </c>
      <c r="H1722" s="794" t="s">
        <v>7</v>
      </c>
      <c r="I1722" s="235" t="s">
        <v>1824</v>
      </c>
      <c r="J1722" s="262">
        <v>0.78125</v>
      </c>
      <c r="K1722" s="797"/>
      <c r="L1722" s="122"/>
      <c r="M1722" s="122"/>
    </row>
    <row r="1723" spans="1:13" ht="26.4">
      <c r="A1723" s="261" t="s">
        <v>5</v>
      </c>
      <c r="B1723" s="794" t="s">
        <v>2442</v>
      </c>
      <c r="C1723" s="693" t="s">
        <v>1830</v>
      </c>
      <c r="D1723" s="235" t="s">
        <v>2435</v>
      </c>
      <c r="E1723" s="232" t="s">
        <v>147</v>
      </c>
      <c r="F1723" s="693" t="s">
        <v>1849</v>
      </c>
      <c r="G1723" s="230" t="s">
        <v>12</v>
      </c>
      <c r="H1723" s="794" t="s">
        <v>7</v>
      </c>
      <c r="I1723" s="235" t="s">
        <v>1824</v>
      </c>
      <c r="J1723" s="262">
        <v>0.78125</v>
      </c>
      <c r="K1723" s="797" t="s">
        <v>2605</v>
      </c>
      <c r="L1723" s="122"/>
      <c r="M1723" s="122"/>
    </row>
    <row r="1724" spans="1:13" ht="26.4">
      <c r="A1724" s="261" t="s">
        <v>5</v>
      </c>
      <c r="B1724" s="794" t="s">
        <v>2442</v>
      </c>
      <c r="C1724" s="693" t="s">
        <v>1830</v>
      </c>
      <c r="D1724" s="235" t="s">
        <v>2435</v>
      </c>
      <c r="E1724" s="232" t="s">
        <v>147</v>
      </c>
      <c r="F1724" s="693" t="s">
        <v>1849</v>
      </c>
      <c r="G1724" s="230" t="s">
        <v>12</v>
      </c>
      <c r="H1724" s="794" t="s">
        <v>7</v>
      </c>
      <c r="I1724" s="235" t="s">
        <v>1824</v>
      </c>
      <c r="J1724" s="262">
        <v>0.76470588235294112</v>
      </c>
      <c r="K1724" s="797"/>
      <c r="L1724" s="122"/>
      <c r="M1724" s="122"/>
    </row>
    <row r="1725" spans="1:13" ht="26.4">
      <c r="A1725" s="261" t="s">
        <v>5</v>
      </c>
      <c r="B1725" s="794" t="s">
        <v>2442</v>
      </c>
      <c r="C1725" s="693" t="s">
        <v>1830</v>
      </c>
      <c r="D1725" s="235" t="s">
        <v>2430</v>
      </c>
      <c r="E1725" s="232" t="s">
        <v>147</v>
      </c>
      <c r="F1725" s="693" t="s">
        <v>1849</v>
      </c>
      <c r="G1725" s="230" t="s">
        <v>12</v>
      </c>
      <c r="H1725" s="794" t="s">
        <v>7</v>
      </c>
      <c r="I1725" s="235" t="s">
        <v>1824</v>
      </c>
      <c r="J1725" s="262">
        <v>0.7777777777777779</v>
      </c>
      <c r="K1725" s="797" t="s">
        <v>2605</v>
      </c>
      <c r="L1725" s="122"/>
      <c r="M1725" s="122"/>
    </row>
    <row r="1726" spans="1:13" ht="26.4">
      <c r="A1726" s="261" t="s">
        <v>5</v>
      </c>
      <c r="B1726" s="794" t="s">
        <v>2442</v>
      </c>
      <c r="C1726" s="693" t="s">
        <v>1833</v>
      </c>
      <c r="D1726" s="235" t="s">
        <v>2430</v>
      </c>
      <c r="E1726" s="232" t="s">
        <v>147</v>
      </c>
      <c r="F1726" s="693" t="s">
        <v>1849</v>
      </c>
      <c r="G1726" s="230" t="s">
        <v>12</v>
      </c>
      <c r="H1726" s="794" t="s">
        <v>7</v>
      </c>
      <c r="I1726" s="235" t="s">
        <v>1824</v>
      </c>
      <c r="J1726" s="262">
        <v>0.7777777777777779</v>
      </c>
      <c r="K1726" s="797"/>
      <c r="L1726" s="122"/>
      <c r="M1726" s="122"/>
    </row>
    <row r="1727" spans="1:13" ht="26.4">
      <c r="A1727" s="261" t="s">
        <v>5</v>
      </c>
      <c r="B1727" s="794" t="s">
        <v>2429</v>
      </c>
      <c r="C1727" s="693" t="s">
        <v>43</v>
      </c>
      <c r="D1727" s="235" t="s">
        <v>2440</v>
      </c>
      <c r="E1727" s="232" t="s">
        <v>147</v>
      </c>
      <c r="F1727" s="693" t="s">
        <v>1852</v>
      </c>
      <c r="G1727" s="230" t="s">
        <v>12</v>
      </c>
      <c r="H1727" s="794" t="s">
        <v>7</v>
      </c>
      <c r="I1727" s="235" t="s">
        <v>1824</v>
      </c>
      <c r="J1727" s="262">
        <v>7.407407407407407E-2</v>
      </c>
      <c r="K1727" s="797"/>
    </row>
    <row r="1728" spans="1:13" ht="26.4">
      <c r="A1728" s="261" t="s">
        <v>5</v>
      </c>
      <c r="B1728" s="794" t="s">
        <v>2429</v>
      </c>
      <c r="C1728" s="693" t="s">
        <v>43</v>
      </c>
      <c r="D1728" s="235" t="s">
        <v>15</v>
      </c>
      <c r="E1728" s="232" t="s">
        <v>147</v>
      </c>
      <c r="F1728" s="693" t="s">
        <v>1852</v>
      </c>
      <c r="G1728" s="230" t="s">
        <v>12</v>
      </c>
      <c r="H1728" s="794" t="s">
        <v>7</v>
      </c>
      <c r="I1728" s="235" t="s">
        <v>1824</v>
      </c>
      <c r="J1728" s="262">
        <v>0.14093959731543623</v>
      </c>
      <c r="K1728" s="797"/>
    </row>
    <row r="1729" spans="1:11" ht="26.4">
      <c r="A1729" s="261" t="s">
        <v>5</v>
      </c>
      <c r="B1729" s="794" t="s">
        <v>2429</v>
      </c>
      <c r="C1729" s="693" t="s">
        <v>43</v>
      </c>
      <c r="D1729" s="235" t="s">
        <v>2436</v>
      </c>
      <c r="E1729" s="232" t="s">
        <v>147</v>
      </c>
      <c r="F1729" s="693" t="s">
        <v>1852</v>
      </c>
      <c r="G1729" s="230" t="s">
        <v>12</v>
      </c>
      <c r="H1729" s="794" t="s">
        <v>7</v>
      </c>
      <c r="I1729" s="235" t="s">
        <v>1824</v>
      </c>
      <c r="J1729" s="262">
        <v>0.35714285714285715</v>
      </c>
      <c r="K1729" s="797"/>
    </row>
    <row r="1730" spans="1:11" ht="26.4">
      <c r="A1730" s="261" t="s">
        <v>5</v>
      </c>
      <c r="B1730" s="794" t="s">
        <v>2429</v>
      </c>
      <c r="C1730" s="693" t="s">
        <v>1825</v>
      </c>
      <c r="D1730" s="235" t="s">
        <v>2437</v>
      </c>
      <c r="E1730" s="232" t="s">
        <v>147</v>
      </c>
      <c r="F1730" s="693" t="s">
        <v>1852</v>
      </c>
      <c r="G1730" s="230" t="s">
        <v>12</v>
      </c>
      <c r="H1730" s="794" t="s">
        <v>7</v>
      </c>
      <c r="I1730" s="235" t="s">
        <v>1824</v>
      </c>
      <c r="J1730" s="262">
        <v>4.6341463414634146E-2</v>
      </c>
      <c r="K1730" s="797"/>
    </row>
    <row r="1731" spans="1:11" ht="26.4">
      <c r="A1731" s="261" t="s">
        <v>5</v>
      </c>
      <c r="B1731" s="794" t="s">
        <v>2429</v>
      </c>
      <c r="C1731" s="693" t="s">
        <v>1825</v>
      </c>
      <c r="D1731" s="235" t="s">
        <v>2439</v>
      </c>
      <c r="E1731" s="232" t="s">
        <v>147</v>
      </c>
      <c r="F1731" s="693" t="s">
        <v>1852</v>
      </c>
      <c r="G1731" s="230" t="s">
        <v>12</v>
      </c>
      <c r="H1731" s="794" t="s">
        <v>7</v>
      </c>
      <c r="I1731" s="235" t="s">
        <v>1824</v>
      </c>
      <c r="J1731" s="262">
        <v>0.33333333333333326</v>
      </c>
      <c r="K1731" s="797"/>
    </row>
    <row r="1732" spans="1:11" ht="26.4">
      <c r="A1732" s="261" t="s">
        <v>5</v>
      </c>
      <c r="B1732" s="794" t="s">
        <v>2429</v>
      </c>
      <c r="C1732" s="693" t="s">
        <v>1825</v>
      </c>
      <c r="D1732" s="235" t="s">
        <v>15</v>
      </c>
      <c r="E1732" s="232" t="s">
        <v>147</v>
      </c>
      <c r="F1732" s="693" t="s">
        <v>1852</v>
      </c>
      <c r="G1732" s="230" t="s">
        <v>12</v>
      </c>
      <c r="H1732" s="794" t="s">
        <v>7</v>
      </c>
      <c r="I1732" s="235" t="s">
        <v>1824</v>
      </c>
      <c r="J1732" s="262">
        <v>0.11363636363636363</v>
      </c>
      <c r="K1732" s="797"/>
    </row>
    <row r="1733" spans="1:11" ht="26.4">
      <c r="A1733" s="261" t="s">
        <v>5</v>
      </c>
      <c r="B1733" s="794" t="s">
        <v>2429</v>
      </c>
      <c r="C1733" s="693" t="s">
        <v>1828</v>
      </c>
      <c r="D1733" s="235" t="s">
        <v>15</v>
      </c>
      <c r="E1733" s="232" t="s">
        <v>147</v>
      </c>
      <c r="F1733" s="693" t="s">
        <v>1852</v>
      </c>
      <c r="G1733" s="230" t="s">
        <v>12</v>
      </c>
      <c r="H1733" s="794" t="s">
        <v>7</v>
      </c>
      <c r="I1733" s="235" t="s">
        <v>1824</v>
      </c>
      <c r="J1733" s="262">
        <v>0.14545454545454545</v>
      </c>
      <c r="K1733" s="797"/>
    </row>
    <row r="1734" spans="1:11" ht="26.4">
      <c r="A1734" s="261" t="s">
        <v>5</v>
      </c>
      <c r="B1734" s="794" t="s">
        <v>2429</v>
      </c>
      <c r="C1734" s="693" t="s">
        <v>1828</v>
      </c>
      <c r="D1734" s="235" t="s">
        <v>2433</v>
      </c>
      <c r="E1734" s="232" t="s">
        <v>147</v>
      </c>
      <c r="F1734" s="693" t="s">
        <v>1852</v>
      </c>
      <c r="G1734" s="230" t="s">
        <v>12</v>
      </c>
      <c r="H1734" s="794" t="s">
        <v>7</v>
      </c>
      <c r="I1734" s="235" t="s">
        <v>1824</v>
      </c>
      <c r="J1734" s="262">
        <v>0.26027397260273971</v>
      </c>
      <c r="K1734" s="797"/>
    </row>
    <row r="1735" spans="1:11" ht="26.4">
      <c r="A1735" s="261" t="s">
        <v>5</v>
      </c>
      <c r="B1735" s="794" t="s">
        <v>2429</v>
      </c>
      <c r="C1735" s="693" t="s">
        <v>1828</v>
      </c>
      <c r="D1735" s="235" t="s">
        <v>2434</v>
      </c>
      <c r="E1735" s="232" t="s">
        <v>147</v>
      </c>
      <c r="F1735" s="693" t="s">
        <v>1852</v>
      </c>
      <c r="G1735" s="230" t="s">
        <v>12</v>
      </c>
      <c r="H1735" s="794" t="s">
        <v>7</v>
      </c>
      <c r="I1735" s="235" t="s">
        <v>1824</v>
      </c>
      <c r="J1735" s="262">
        <v>0.47959183673469385</v>
      </c>
      <c r="K1735" s="797"/>
    </row>
    <row r="1736" spans="1:11" ht="26.4">
      <c r="A1736" s="261" t="s">
        <v>5</v>
      </c>
      <c r="B1736" s="794" t="s">
        <v>2429</v>
      </c>
      <c r="C1736" s="693" t="s">
        <v>1828</v>
      </c>
      <c r="D1736" s="235" t="s">
        <v>2430</v>
      </c>
      <c r="E1736" s="232" t="s">
        <v>147</v>
      </c>
      <c r="F1736" s="693" t="s">
        <v>1852</v>
      </c>
      <c r="G1736" s="230" t="s">
        <v>12</v>
      </c>
      <c r="H1736" s="794" t="s">
        <v>7</v>
      </c>
      <c r="I1736" s="235" t="s">
        <v>1824</v>
      </c>
      <c r="J1736" s="262">
        <v>0.7857142857142857</v>
      </c>
      <c r="K1736" s="797"/>
    </row>
    <row r="1737" spans="1:11" ht="26.4">
      <c r="A1737" s="261" t="s">
        <v>5</v>
      </c>
      <c r="B1737" s="795" t="s">
        <v>2429</v>
      </c>
      <c r="C1737" s="693" t="s">
        <v>1829</v>
      </c>
      <c r="D1737" s="235" t="s">
        <v>2439</v>
      </c>
      <c r="E1737" s="232" t="s">
        <v>147</v>
      </c>
      <c r="F1737" s="693" t="s">
        <v>1852</v>
      </c>
      <c r="G1737" s="230" t="s">
        <v>12</v>
      </c>
      <c r="H1737" s="794" t="s">
        <v>7</v>
      </c>
      <c r="I1737" s="235" t="s">
        <v>1824</v>
      </c>
      <c r="J1737" s="262">
        <v>0.08</v>
      </c>
      <c r="K1737" s="797"/>
    </row>
    <row r="1738" spans="1:11" ht="26.4">
      <c r="A1738" s="261" t="s">
        <v>5</v>
      </c>
      <c r="B1738" s="794" t="s">
        <v>2429</v>
      </c>
      <c r="C1738" s="693" t="s">
        <v>1829</v>
      </c>
      <c r="D1738" s="235" t="s">
        <v>15</v>
      </c>
      <c r="E1738" s="232" t="s">
        <v>147</v>
      </c>
      <c r="F1738" s="693" t="s">
        <v>1852</v>
      </c>
      <c r="G1738" s="230" t="s">
        <v>12</v>
      </c>
      <c r="H1738" s="794" t="s">
        <v>7</v>
      </c>
      <c r="I1738" s="235" t="s">
        <v>1824</v>
      </c>
      <c r="J1738" s="262">
        <v>0.12727272727272726</v>
      </c>
      <c r="K1738" s="797"/>
    </row>
    <row r="1739" spans="1:11" ht="26.4">
      <c r="A1739" s="261" t="s">
        <v>5</v>
      </c>
      <c r="B1739" s="795" t="s">
        <v>2429</v>
      </c>
      <c r="C1739" s="693" t="s">
        <v>1830</v>
      </c>
      <c r="D1739" s="235" t="s">
        <v>2440</v>
      </c>
      <c r="E1739" s="232" t="s">
        <v>147</v>
      </c>
      <c r="F1739" s="693" t="s">
        <v>1852</v>
      </c>
      <c r="G1739" s="230" t="s">
        <v>12</v>
      </c>
      <c r="H1739" s="794" t="s">
        <v>7</v>
      </c>
      <c r="I1739" s="235" t="s">
        <v>1824</v>
      </c>
      <c r="J1739" s="262">
        <v>8.8235294117647065E-2</v>
      </c>
      <c r="K1739" s="797"/>
    </row>
    <row r="1740" spans="1:11" ht="26.4">
      <c r="A1740" s="261" t="s">
        <v>5</v>
      </c>
      <c r="B1740" s="795" t="s">
        <v>2429</v>
      </c>
      <c r="C1740" s="693" t="s">
        <v>1830</v>
      </c>
      <c r="D1740" s="235" t="s">
        <v>15</v>
      </c>
      <c r="E1740" s="232" t="s">
        <v>147</v>
      </c>
      <c r="F1740" s="693" t="s">
        <v>1852</v>
      </c>
      <c r="G1740" s="230" t="s">
        <v>12</v>
      </c>
      <c r="H1740" s="794" t="s">
        <v>7</v>
      </c>
      <c r="I1740" s="235" t="s">
        <v>1824</v>
      </c>
      <c r="J1740" s="262">
        <v>0.16666666666666663</v>
      </c>
      <c r="K1740" s="797"/>
    </row>
    <row r="1741" spans="1:11" ht="26.4">
      <c r="A1741" s="261" t="s">
        <v>5</v>
      </c>
      <c r="B1741" s="794" t="s">
        <v>2429</v>
      </c>
      <c r="C1741" s="693" t="s">
        <v>1830</v>
      </c>
      <c r="D1741" s="235" t="s">
        <v>2433</v>
      </c>
      <c r="E1741" s="232" t="s">
        <v>147</v>
      </c>
      <c r="F1741" s="693" t="s">
        <v>1852</v>
      </c>
      <c r="G1741" s="230" t="s">
        <v>12</v>
      </c>
      <c r="H1741" s="794" t="s">
        <v>7</v>
      </c>
      <c r="I1741" s="235" t="s">
        <v>1824</v>
      </c>
      <c r="J1741" s="262">
        <v>0.2857142857142857</v>
      </c>
      <c r="K1741" s="797"/>
    </row>
    <row r="1742" spans="1:11" ht="26.4">
      <c r="A1742" s="261" t="s">
        <v>5</v>
      </c>
      <c r="B1742" s="795" t="s">
        <v>2429</v>
      </c>
      <c r="C1742" s="693" t="s">
        <v>1830</v>
      </c>
      <c r="D1742" s="235" t="s">
        <v>2435</v>
      </c>
      <c r="E1742" s="232" t="s">
        <v>147</v>
      </c>
      <c r="F1742" s="693" t="s">
        <v>1852</v>
      </c>
      <c r="G1742" s="230" t="s">
        <v>12</v>
      </c>
      <c r="H1742" s="794" t="s">
        <v>7</v>
      </c>
      <c r="I1742" s="235" t="s">
        <v>1824</v>
      </c>
      <c r="J1742" s="262">
        <v>0.55882352941176472</v>
      </c>
      <c r="K1742" s="797" t="s">
        <v>2605</v>
      </c>
    </row>
    <row r="1743" spans="1:11" ht="26.4">
      <c r="A1743" s="261" t="s">
        <v>5</v>
      </c>
      <c r="B1743" s="795" t="s">
        <v>2429</v>
      </c>
      <c r="C1743" s="693" t="s">
        <v>1830</v>
      </c>
      <c r="D1743" s="235" t="s">
        <v>2434</v>
      </c>
      <c r="E1743" s="232" t="s">
        <v>147</v>
      </c>
      <c r="F1743" s="693" t="s">
        <v>1852</v>
      </c>
      <c r="G1743" s="230" t="s">
        <v>12</v>
      </c>
      <c r="H1743" s="794" t="s">
        <v>7</v>
      </c>
      <c r="I1743" s="235" t="s">
        <v>1824</v>
      </c>
      <c r="J1743" s="262">
        <v>0.40625</v>
      </c>
      <c r="K1743" s="797"/>
    </row>
    <row r="1744" spans="1:11" ht="26.4">
      <c r="A1744" s="261" t="s">
        <v>5</v>
      </c>
      <c r="B1744" s="794" t="s">
        <v>2429</v>
      </c>
      <c r="C1744" s="693" t="s">
        <v>1831</v>
      </c>
      <c r="D1744" s="235" t="s">
        <v>2435</v>
      </c>
      <c r="E1744" s="232" t="s">
        <v>147</v>
      </c>
      <c r="F1744" s="693" t="s">
        <v>1852</v>
      </c>
      <c r="G1744" s="230" t="s">
        <v>12</v>
      </c>
      <c r="H1744" s="794" t="s">
        <v>7</v>
      </c>
      <c r="I1744" s="235" t="s">
        <v>1824</v>
      </c>
      <c r="J1744" s="262">
        <v>0.71186440677966101</v>
      </c>
      <c r="K1744" s="797"/>
    </row>
    <row r="1745" spans="1:11" ht="26.4">
      <c r="A1745" s="261" t="s">
        <v>5</v>
      </c>
      <c r="B1745" s="795" t="s">
        <v>2429</v>
      </c>
      <c r="C1745" s="693" t="s">
        <v>1832</v>
      </c>
      <c r="D1745" s="235" t="s">
        <v>2437</v>
      </c>
      <c r="E1745" s="232" t="s">
        <v>147</v>
      </c>
      <c r="F1745" s="693" t="s">
        <v>1852</v>
      </c>
      <c r="G1745" s="230" t="s">
        <v>12</v>
      </c>
      <c r="H1745" s="794" t="s">
        <v>7</v>
      </c>
      <c r="I1745" s="235" t="s">
        <v>1824</v>
      </c>
      <c r="J1745" s="262">
        <v>4.5148895292987511E-2</v>
      </c>
      <c r="K1745" s="797"/>
    </row>
    <row r="1746" spans="1:11" ht="26.4">
      <c r="A1746" s="261" t="s">
        <v>5</v>
      </c>
      <c r="B1746" s="794" t="s">
        <v>2429</v>
      </c>
      <c r="C1746" s="693" t="s">
        <v>1832</v>
      </c>
      <c r="D1746" s="235" t="s">
        <v>2439</v>
      </c>
      <c r="E1746" s="232" t="s">
        <v>147</v>
      </c>
      <c r="F1746" s="693" t="s">
        <v>1852</v>
      </c>
      <c r="G1746" s="230" t="s">
        <v>12</v>
      </c>
      <c r="H1746" s="794" t="s">
        <v>7</v>
      </c>
      <c r="I1746" s="235" t="s">
        <v>1824</v>
      </c>
      <c r="J1746" s="262">
        <v>0.1176470588235294</v>
      </c>
      <c r="K1746" s="797"/>
    </row>
    <row r="1747" spans="1:11" ht="26.4">
      <c r="A1747" s="261" t="s">
        <v>5</v>
      </c>
      <c r="B1747" s="794" t="s">
        <v>2429</v>
      </c>
      <c r="C1747" s="693" t="s">
        <v>1832</v>
      </c>
      <c r="D1747" s="235" t="s">
        <v>15</v>
      </c>
      <c r="E1747" s="232" t="s">
        <v>147</v>
      </c>
      <c r="F1747" s="693" t="s">
        <v>1852</v>
      </c>
      <c r="G1747" s="230" t="s">
        <v>12</v>
      </c>
      <c r="H1747" s="794" t="s">
        <v>7</v>
      </c>
      <c r="I1747" s="235" t="s">
        <v>1824</v>
      </c>
      <c r="J1747" s="262">
        <v>0.1875</v>
      </c>
      <c r="K1747" s="797"/>
    </row>
    <row r="1748" spans="1:11" ht="26.4">
      <c r="A1748" s="261" t="s">
        <v>5</v>
      </c>
      <c r="B1748" s="794" t="s">
        <v>2429</v>
      </c>
      <c r="C1748" s="693" t="s">
        <v>1833</v>
      </c>
      <c r="D1748" s="235" t="s">
        <v>2440</v>
      </c>
      <c r="E1748" s="232" t="s">
        <v>147</v>
      </c>
      <c r="F1748" s="693" t="s">
        <v>1852</v>
      </c>
      <c r="G1748" s="230" t="s">
        <v>12</v>
      </c>
      <c r="H1748" s="794" t="s">
        <v>7</v>
      </c>
      <c r="I1748" s="235" t="s">
        <v>1824</v>
      </c>
      <c r="J1748" s="262">
        <v>0.27777777777777779</v>
      </c>
      <c r="K1748" s="797"/>
    </row>
    <row r="1749" spans="1:11" ht="26.4">
      <c r="A1749" s="261" t="s">
        <v>5</v>
      </c>
      <c r="B1749" s="795" t="s">
        <v>2429</v>
      </c>
      <c r="C1749" s="693" t="s">
        <v>1833</v>
      </c>
      <c r="D1749" s="235" t="s">
        <v>15</v>
      </c>
      <c r="E1749" s="232" t="s">
        <v>147</v>
      </c>
      <c r="F1749" s="693" t="s">
        <v>1852</v>
      </c>
      <c r="G1749" s="230" t="s">
        <v>12</v>
      </c>
      <c r="H1749" s="794" t="s">
        <v>7</v>
      </c>
      <c r="I1749" s="235" t="s">
        <v>1824</v>
      </c>
      <c r="J1749" s="262">
        <v>0.11578947368421053</v>
      </c>
      <c r="K1749" s="797"/>
    </row>
    <row r="1750" spans="1:11" ht="26.4">
      <c r="A1750" s="261" t="s">
        <v>5</v>
      </c>
      <c r="B1750" s="794" t="s">
        <v>2429</v>
      </c>
      <c r="C1750" s="693" t="s">
        <v>1833</v>
      </c>
      <c r="D1750" s="235" t="s">
        <v>2433</v>
      </c>
      <c r="E1750" s="232" t="s">
        <v>147</v>
      </c>
      <c r="F1750" s="693" t="s">
        <v>1852</v>
      </c>
      <c r="G1750" s="230" t="s">
        <v>12</v>
      </c>
      <c r="H1750" s="794" t="s">
        <v>7</v>
      </c>
      <c r="I1750" s="235" t="s">
        <v>1824</v>
      </c>
      <c r="J1750" s="262">
        <v>0.20618556701030927</v>
      </c>
      <c r="K1750" s="797"/>
    </row>
    <row r="1751" spans="1:11" ht="26.4">
      <c r="A1751" s="261" t="s">
        <v>5</v>
      </c>
      <c r="B1751" s="794" t="s">
        <v>2429</v>
      </c>
      <c r="C1751" s="693" t="s">
        <v>1833</v>
      </c>
      <c r="D1751" s="235" t="s">
        <v>2434</v>
      </c>
      <c r="E1751" s="232" t="s">
        <v>147</v>
      </c>
      <c r="F1751" s="693" t="s">
        <v>1852</v>
      </c>
      <c r="G1751" s="230" t="s">
        <v>12</v>
      </c>
      <c r="H1751" s="794" t="s">
        <v>7</v>
      </c>
      <c r="I1751" s="235" t="s">
        <v>1824</v>
      </c>
      <c r="J1751" s="262">
        <v>0.47142857142857136</v>
      </c>
      <c r="K1751" s="797"/>
    </row>
    <row r="1752" spans="1:11" ht="26.4">
      <c r="A1752" s="261" t="s">
        <v>5</v>
      </c>
      <c r="B1752" s="794" t="s">
        <v>2431</v>
      </c>
      <c r="C1752" s="693" t="s">
        <v>1829</v>
      </c>
      <c r="D1752" s="235" t="s">
        <v>2440</v>
      </c>
      <c r="E1752" s="232" t="s">
        <v>147</v>
      </c>
      <c r="F1752" s="693" t="s">
        <v>1852</v>
      </c>
      <c r="G1752" s="230" t="s">
        <v>12</v>
      </c>
      <c r="H1752" s="794" t="s">
        <v>7</v>
      </c>
      <c r="I1752" s="235" t="s">
        <v>1824</v>
      </c>
      <c r="J1752" s="262">
        <v>0.21428571428571427</v>
      </c>
      <c r="K1752" s="797" t="s">
        <v>2607</v>
      </c>
    </row>
    <row r="1753" spans="1:11" ht="26.4">
      <c r="A1753" s="261" t="s">
        <v>5</v>
      </c>
      <c r="B1753" s="794" t="s">
        <v>2431</v>
      </c>
      <c r="C1753" s="693" t="s">
        <v>1830</v>
      </c>
      <c r="D1753" s="235" t="s">
        <v>2440</v>
      </c>
      <c r="E1753" s="232" t="s">
        <v>147</v>
      </c>
      <c r="F1753" s="693" t="s">
        <v>1852</v>
      </c>
      <c r="G1753" s="230" t="s">
        <v>12</v>
      </c>
      <c r="H1753" s="794" t="s">
        <v>7</v>
      </c>
      <c r="I1753" s="235" t="s">
        <v>1824</v>
      </c>
      <c r="J1753" s="262">
        <v>7.1428571428571425E-2</v>
      </c>
      <c r="K1753" s="797" t="s">
        <v>2607</v>
      </c>
    </row>
    <row r="1754" spans="1:11" ht="26.4">
      <c r="A1754" s="261" t="s">
        <v>5</v>
      </c>
      <c r="B1754" s="794" t="s">
        <v>2431</v>
      </c>
      <c r="C1754" s="693" t="s">
        <v>1830</v>
      </c>
      <c r="D1754" s="235" t="s">
        <v>15</v>
      </c>
      <c r="E1754" s="232" t="s">
        <v>147</v>
      </c>
      <c r="F1754" s="693" t="s">
        <v>1852</v>
      </c>
      <c r="G1754" s="230" t="s">
        <v>12</v>
      </c>
      <c r="H1754" s="794" t="s">
        <v>7</v>
      </c>
      <c r="I1754" s="235" t="s">
        <v>1824</v>
      </c>
      <c r="J1754" s="262">
        <v>9.0909090909090912E-2</v>
      </c>
      <c r="K1754" s="797" t="s">
        <v>2607</v>
      </c>
    </row>
    <row r="1755" spans="1:11" ht="26.4">
      <c r="A1755" s="261" t="s">
        <v>5</v>
      </c>
      <c r="B1755" s="794" t="s">
        <v>2431</v>
      </c>
      <c r="C1755" s="693" t="s">
        <v>1830</v>
      </c>
      <c r="D1755" s="235" t="s">
        <v>2435</v>
      </c>
      <c r="E1755" s="232" t="s">
        <v>147</v>
      </c>
      <c r="F1755" s="693" t="s">
        <v>1852</v>
      </c>
      <c r="G1755" s="230" t="s">
        <v>12</v>
      </c>
      <c r="H1755" s="794" t="s">
        <v>7</v>
      </c>
      <c r="I1755" s="235" t="s">
        <v>1824</v>
      </c>
      <c r="J1755" s="262">
        <v>0.45454545454545453</v>
      </c>
      <c r="K1755" s="797" t="s">
        <v>2607</v>
      </c>
    </row>
    <row r="1756" spans="1:11" ht="26.4">
      <c r="A1756" s="261" t="s">
        <v>5</v>
      </c>
      <c r="B1756" s="794" t="s">
        <v>2431</v>
      </c>
      <c r="C1756" s="693" t="s">
        <v>1832</v>
      </c>
      <c r="D1756" s="235" t="s">
        <v>2438</v>
      </c>
      <c r="E1756" s="232" t="s">
        <v>147</v>
      </c>
      <c r="F1756" s="693" t="s">
        <v>1852</v>
      </c>
      <c r="G1756" s="230" t="s">
        <v>12</v>
      </c>
      <c r="H1756" s="794" t="s">
        <v>7</v>
      </c>
      <c r="I1756" s="235" t="s">
        <v>1824</v>
      </c>
      <c r="J1756" s="262">
        <v>5.7777777777777775E-2</v>
      </c>
      <c r="K1756" s="797" t="s">
        <v>2607</v>
      </c>
    </row>
    <row r="1757" spans="1:11" ht="26.4">
      <c r="A1757" s="261" t="s">
        <v>5</v>
      </c>
      <c r="B1757" s="794" t="s">
        <v>2431</v>
      </c>
      <c r="C1757" s="693" t="s">
        <v>1833</v>
      </c>
      <c r="D1757" s="235" t="s">
        <v>2602</v>
      </c>
      <c r="E1757" s="232" t="s">
        <v>147</v>
      </c>
      <c r="F1757" s="693" t="s">
        <v>1852</v>
      </c>
      <c r="G1757" s="230" t="s">
        <v>12</v>
      </c>
      <c r="H1757" s="794" t="s">
        <v>7</v>
      </c>
      <c r="I1757" s="235" t="s">
        <v>1824</v>
      </c>
      <c r="J1757" s="262">
        <v>0.23076923076923075</v>
      </c>
      <c r="K1757" s="797" t="s">
        <v>2607</v>
      </c>
    </row>
    <row r="1758" spans="1:11" ht="26.4">
      <c r="A1758" s="261" t="s">
        <v>5</v>
      </c>
      <c r="B1758" s="794" t="s">
        <v>2432</v>
      </c>
      <c r="C1758" s="693" t="s">
        <v>1830</v>
      </c>
      <c r="D1758" s="235" t="s">
        <v>2602</v>
      </c>
      <c r="E1758" s="232" t="s">
        <v>147</v>
      </c>
      <c r="F1758" s="693" t="s">
        <v>1852</v>
      </c>
      <c r="G1758" s="230" t="s">
        <v>12</v>
      </c>
      <c r="H1758" s="794" t="s">
        <v>7</v>
      </c>
      <c r="I1758" s="235" t="s">
        <v>1824</v>
      </c>
      <c r="J1758" s="262">
        <v>0.1875</v>
      </c>
      <c r="K1758" s="797" t="s">
        <v>2609</v>
      </c>
    </row>
    <row r="1759" spans="1:11" ht="26.4">
      <c r="A1759" s="261" t="s">
        <v>5</v>
      </c>
      <c r="B1759" s="794" t="s">
        <v>2441</v>
      </c>
      <c r="C1759" s="693" t="s">
        <v>43</v>
      </c>
      <c r="D1759" s="235" t="s">
        <v>1834</v>
      </c>
      <c r="E1759" s="232" t="s">
        <v>147</v>
      </c>
      <c r="F1759" s="693" t="s">
        <v>1852</v>
      </c>
      <c r="G1759" s="230" t="s">
        <v>12</v>
      </c>
      <c r="H1759" s="794" t="s">
        <v>7</v>
      </c>
      <c r="I1759" s="235" t="s">
        <v>1824</v>
      </c>
      <c r="J1759" s="262">
        <v>4.9382716049382713E-2</v>
      </c>
      <c r="K1759" s="797"/>
    </row>
    <row r="1760" spans="1:11" ht="26.4">
      <c r="A1760" s="261" t="s">
        <v>5</v>
      </c>
      <c r="B1760" s="794" t="s">
        <v>2441</v>
      </c>
      <c r="C1760" s="693" t="s">
        <v>43</v>
      </c>
      <c r="D1760" s="235" t="s">
        <v>15</v>
      </c>
      <c r="E1760" s="232" t="s">
        <v>147</v>
      </c>
      <c r="F1760" s="693" t="s">
        <v>1852</v>
      </c>
      <c r="G1760" s="230" t="s">
        <v>12</v>
      </c>
      <c r="H1760" s="794" t="s">
        <v>7</v>
      </c>
      <c r="I1760" s="235" t="s">
        <v>1824</v>
      </c>
      <c r="J1760" s="262">
        <v>6.7796610169491525E-2</v>
      </c>
      <c r="K1760" s="797"/>
    </row>
    <row r="1761" spans="1:11" ht="26.4">
      <c r="A1761" s="261" t="s">
        <v>5</v>
      </c>
      <c r="B1761" s="794" t="s">
        <v>2441</v>
      </c>
      <c r="C1761" s="693" t="s">
        <v>1825</v>
      </c>
      <c r="D1761" s="235" t="s">
        <v>2604</v>
      </c>
      <c r="E1761" s="232" t="s">
        <v>147</v>
      </c>
      <c r="F1761" s="693" t="s">
        <v>1852</v>
      </c>
      <c r="G1761" s="230" t="s">
        <v>12</v>
      </c>
      <c r="H1761" s="794" t="s">
        <v>7</v>
      </c>
      <c r="I1761" s="235" t="s">
        <v>1824</v>
      </c>
      <c r="J1761" s="262">
        <v>5.0847457627118647E-2</v>
      </c>
      <c r="K1761" s="797"/>
    </row>
    <row r="1762" spans="1:11" ht="26.4">
      <c r="A1762" s="261" t="s">
        <v>5</v>
      </c>
      <c r="B1762" s="794" t="s">
        <v>2441</v>
      </c>
      <c r="C1762" s="693" t="s">
        <v>1825</v>
      </c>
      <c r="D1762" s="235" t="s">
        <v>15</v>
      </c>
      <c r="E1762" s="232" t="s">
        <v>147</v>
      </c>
      <c r="F1762" s="693" t="s">
        <v>1852</v>
      </c>
      <c r="G1762" s="230" t="s">
        <v>12</v>
      </c>
      <c r="H1762" s="794" t="s">
        <v>7</v>
      </c>
      <c r="I1762" s="235" t="s">
        <v>1824</v>
      </c>
      <c r="J1762" s="262">
        <v>0.23076923076923075</v>
      </c>
      <c r="K1762" s="797"/>
    </row>
    <row r="1763" spans="1:11" ht="26.4">
      <c r="A1763" s="261" t="s">
        <v>5</v>
      </c>
      <c r="B1763" s="794" t="s">
        <v>2441</v>
      </c>
      <c r="C1763" s="693" t="s">
        <v>1828</v>
      </c>
      <c r="D1763" s="235" t="s">
        <v>1834</v>
      </c>
      <c r="E1763" s="232" t="s">
        <v>147</v>
      </c>
      <c r="F1763" s="693" t="s">
        <v>1852</v>
      </c>
      <c r="G1763" s="230" t="s">
        <v>12</v>
      </c>
      <c r="H1763" s="794" t="s">
        <v>7</v>
      </c>
      <c r="I1763" s="235" t="s">
        <v>1824</v>
      </c>
      <c r="J1763" s="262">
        <v>0.17647058823529413</v>
      </c>
      <c r="K1763" s="797"/>
    </row>
    <row r="1764" spans="1:11" ht="26.4">
      <c r="A1764" s="261" t="s">
        <v>5</v>
      </c>
      <c r="B1764" s="794" t="s">
        <v>2441</v>
      </c>
      <c r="C1764" s="693" t="s">
        <v>1828</v>
      </c>
      <c r="D1764" s="235" t="s">
        <v>15</v>
      </c>
      <c r="E1764" s="232" t="s">
        <v>147</v>
      </c>
      <c r="F1764" s="693" t="s">
        <v>1852</v>
      </c>
      <c r="G1764" s="230" t="s">
        <v>12</v>
      </c>
      <c r="H1764" s="794" t="s">
        <v>7</v>
      </c>
      <c r="I1764" s="235" t="s">
        <v>1824</v>
      </c>
      <c r="J1764" s="262">
        <v>0.11724137931034483</v>
      </c>
      <c r="K1764" s="797"/>
    </row>
    <row r="1765" spans="1:11" ht="26.4">
      <c r="A1765" s="261" t="s">
        <v>5</v>
      </c>
      <c r="B1765" s="794" t="s">
        <v>2441</v>
      </c>
      <c r="C1765" s="693" t="s">
        <v>1828</v>
      </c>
      <c r="D1765" s="235" t="s">
        <v>2433</v>
      </c>
      <c r="E1765" s="232" t="s">
        <v>147</v>
      </c>
      <c r="F1765" s="693" t="s">
        <v>1852</v>
      </c>
      <c r="G1765" s="230" t="s">
        <v>12</v>
      </c>
      <c r="H1765" s="794" t="s">
        <v>7</v>
      </c>
      <c r="I1765" s="235" t="s">
        <v>1824</v>
      </c>
      <c r="J1765" s="262">
        <v>0.22758620689655173</v>
      </c>
      <c r="K1765" s="797"/>
    </row>
    <row r="1766" spans="1:11" ht="26.4">
      <c r="A1766" s="261" t="s">
        <v>5</v>
      </c>
      <c r="B1766" s="794" t="s">
        <v>2441</v>
      </c>
      <c r="C1766" s="693" t="s">
        <v>1828</v>
      </c>
      <c r="D1766" s="235" t="s">
        <v>2434</v>
      </c>
      <c r="E1766" s="232" t="s">
        <v>147</v>
      </c>
      <c r="F1766" s="693" t="s">
        <v>1852</v>
      </c>
      <c r="G1766" s="230" t="s">
        <v>12</v>
      </c>
      <c r="H1766" s="794" t="s">
        <v>7</v>
      </c>
      <c r="I1766" s="235" t="s">
        <v>1824</v>
      </c>
      <c r="J1766" s="262">
        <v>0.21600000000000003</v>
      </c>
      <c r="K1766" s="797"/>
    </row>
    <row r="1767" spans="1:11" ht="26.4">
      <c r="A1767" s="261" t="s">
        <v>5</v>
      </c>
      <c r="B1767" s="794" t="s">
        <v>2441</v>
      </c>
      <c r="C1767" s="693" t="s">
        <v>1829</v>
      </c>
      <c r="D1767" s="235" t="s">
        <v>1834</v>
      </c>
      <c r="E1767" s="232" t="s">
        <v>147</v>
      </c>
      <c r="F1767" s="693" t="s">
        <v>1852</v>
      </c>
      <c r="G1767" s="230" t="s">
        <v>12</v>
      </c>
      <c r="H1767" s="794" t="s">
        <v>7</v>
      </c>
      <c r="I1767" s="235" t="s">
        <v>1824</v>
      </c>
      <c r="J1767" s="262">
        <v>0.125</v>
      </c>
      <c r="K1767" s="797"/>
    </row>
    <row r="1768" spans="1:11" ht="26.4">
      <c r="A1768" s="261" t="s">
        <v>5</v>
      </c>
      <c r="B1768" s="794" t="s">
        <v>2441</v>
      </c>
      <c r="C1768" s="693" t="s">
        <v>1829</v>
      </c>
      <c r="D1768" s="235" t="s">
        <v>2602</v>
      </c>
      <c r="E1768" s="232" t="s">
        <v>147</v>
      </c>
      <c r="F1768" s="693" t="s">
        <v>1852</v>
      </c>
      <c r="G1768" s="230" t="s">
        <v>12</v>
      </c>
      <c r="H1768" s="794" t="s">
        <v>7</v>
      </c>
      <c r="I1768" s="235" t="s">
        <v>1824</v>
      </c>
      <c r="J1768" s="262">
        <v>0.56000000000000005</v>
      </c>
      <c r="K1768" s="797"/>
    </row>
    <row r="1769" spans="1:11" ht="26.4">
      <c r="A1769" s="261" t="s">
        <v>5</v>
      </c>
      <c r="B1769" s="794" t="s">
        <v>2441</v>
      </c>
      <c r="C1769" s="693" t="s">
        <v>1830</v>
      </c>
      <c r="D1769" s="235" t="s">
        <v>2604</v>
      </c>
      <c r="E1769" s="232" t="s">
        <v>147</v>
      </c>
      <c r="F1769" s="693" t="s">
        <v>1852</v>
      </c>
      <c r="G1769" s="230" t="s">
        <v>12</v>
      </c>
      <c r="H1769" s="794" t="s">
        <v>7</v>
      </c>
      <c r="I1769" s="235" t="s">
        <v>1824</v>
      </c>
      <c r="J1769" s="262">
        <v>7.4999999999999997E-2</v>
      </c>
      <c r="K1769" s="797"/>
    </row>
    <row r="1770" spans="1:11" ht="26.4">
      <c r="A1770" s="261" t="s">
        <v>5</v>
      </c>
      <c r="B1770" s="794" t="s">
        <v>2441</v>
      </c>
      <c r="C1770" s="693" t="s">
        <v>1830</v>
      </c>
      <c r="D1770" s="235" t="s">
        <v>2602</v>
      </c>
      <c r="E1770" s="232" t="s">
        <v>147</v>
      </c>
      <c r="F1770" s="693" t="s">
        <v>1852</v>
      </c>
      <c r="G1770" s="230" t="s">
        <v>12</v>
      </c>
      <c r="H1770" s="794" t="s">
        <v>7</v>
      </c>
      <c r="I1770" s="235" t="s">
        <v>1824</v>
      </c>
      <c r="J1770" s="262">
        <v>0.19354838709677419</v>
      </c>
      <c r="K1770" s="797" t="s">
        <v>2605</v>
      </c>
    </row>
    <row r="1771" spans="1:11" ht="26.4">
      <c r="A1771" s="261" t="s">
        <v>5</v>
      </c>
      <c r="B1771" s="794" t="s">
        <v>2441</v>
      </c>
      <c r="C1771" s="695" t="s">
        <v>1830</v>
      </c>
      <c r="D1771" s="235" t="s">
        <v>2602</v>
      </c>
      <c r="E1771" s="232" t="s">
        <v>147</v>
      </c>
      <c r="F1771" s="693" t="s">
        <v>1852</v>
      </c>
      <c r="G1771" s="230" t="s">
        <v>12</v>
      </c>
      <c r="H1771" s="794" t="s">
        <v>7</v>
      </c>
      <c r="I1771" s="235" t="s">
        <v>1824</v>
      </c>
      <c r="J1771" s="262">
        <v>0.2</v>
      </c>
      <c r="K1771" s="797"/>
    </row>
    <row r="1772" spans="1:11" ht="26.4">
      <c r="A1772" s="261" t="s">
        <v>5</v>
      </c>
      <c r="B1772" s="794" t="s">
        <v>2441</v>
      </c>
      <c r="C1772" s="695" t="s">
        <v>1830</v>
      </c>
      <c r="D1772" s="235" t="s">
        <v>2436</v>
      </c>
      <c r="E1772" s="232" t="s">
        <v>147</v>
      </c>
      <c r="F1772" s="693" t="s">
        <v>1852</v>
      </c>
      <c r="G1772" s="230" t="s">
        <v>12</v>
      </c>
      <c r="H1772" s="794" t="s">
        <v>7</v>
      </c>
      <c r="I1772" s="235" t="s">
        <v>1824</v>
      </c>
      <c r="J1772" s="262">
        <v>0.25</v>
      </c>
      <c r="K1772" s="797" t="s">
        <v>2605</v>
      </c>
    </row>
    <row r="1773" spans="1:11" ht="26.4">
      <c r="A1773" s="261" t="s">
        <v>5</v>
      </c>
      <c r="B1773" s="794" t="s">
        <v>2441</v>
      </c>
      <c r="C1773" s="693" t="s">
        <v>1832</v>
      </c>
      <c r="D1773" s="235" t="s">
        <v>1835</v>
      </c>
      <c r="E1773" s="232" t="s">
        <v>147</v>
      </c>
      <c r="F1773" s="693" t="s">
        <v>1852</v>
      </c>
      <c r="G1773" s="230" t="s">
        <v>12</v>
      </c>
      <c r="H1773" s="794" t="s">
        <v>7</v>
      </c>
      <c r="I1773" s="235" t="s">
        <v>1824</v>
      </c>
      <c r="J1773" s="262">
        <v>4.9504950495049507E-2</v>
      </c>
      <c r="K1773" s="797"/>
    </row>
    <row r="1774" spans="1:11" ht="26.4">
      <c r="A1774" s="261" t="s">
        <v>5</v>
      </c>
      <c r="B1774" s="794" t="s">
        <v>2441</v>
      </c>
      <c r="C1774" s="693" t="s">
        <v>1832</v>
      </c>
      <c r="D1774" s="235" t="s">
        <v>1834</v>
      </c>
      <c r="E1774" s="232" t="s">
        <v>147</v>
      </c>
      <c r="F1774" s="693" t="s">
        <v>1852</v>
      </c>
      <c r="G1774" s="230" t="s">
        <v>12</v>
      </c>
      <c r="H1774" s="794" t="s">
        <v>7</v>
      </c>
      <c r="I1774" s="235" t="s">
        <v>1824</v>
      </c>
      <c r="J1774" s="262">
        <v>4.6004842615012108E-2</v>
      </c>
      <c r="K1774" s="797"/>
    </row>
    <row r="1775" spans="1:11" ht="26.4">
      <c r="A1775" s="261" t="s">
        <v>5</v>
      </c>
      <c r="B1775" s="794" t="s">
        <v>2441</v>
      </c>
      <c r="C1775" s="693" t="s">
        <v>1832</v>
      </c>
      <c r="D1775" s="235" t="s">
        <v>15</v>
      </c>
      <c r="E1775" s="232" t="s">
        <v>147</v>
      </c>
      <c r="F1775" s="693" t="s">
        <v>1852</v>
      </c>
      <c r="G1775" s="230" t="s">
        <v>12</v>
      </c>
      <c r="H1775" s="794" t="s">
        <v>7</v>
      </c>
      <c r="I1775" s="235" t="s">
        <v>1824</v>
      </c>
      <c r="J1775" s="262">
        <v>0.23076923076923075</v>
      </c>
      <c r="K1775" s="797"/>
    </row>
    <row r="1776" spans="1:11" ht="26.4">
      <c r="A1776" s="261" t="s">
        <v>5</v>
      </c>
      <c r="B1776" s="794" t="s">
        <v>2441</v>
      </c>
      <c r="C1776" s="693" t="s">
        <v>1833</v>
      </c>
      <c r="D1776" s="235" t="s">
        <v>1834</v>
      </c>
      <c r="E1776" s="232" t="s">
        <v>147</v>
      </c>
      <c r="F1776" s="693" t="s">
        <v>1852</v>
      </c>
      <c r="G1776" s="230" t="s">
        <v>12</v>
      </c>
      <c r="H1776" s="794" t="s">
        <v>7</v>
      </c>
      <c r="I1776" s="235" t="s">
        <v>1824</v>
      </c>
      <c r="J1776" s="262">
        <v>0.1875</v>
      </c>
      <c r="K1776" s="797"/>
    </row>
    <row r="1777" spans="1:11" ht="26.4">
      <c r="A1777" s="261" t="s">
        <v>5</v>
      </c>
      <c r="B1777" s="794" t="s">
        <v>2441</v>
      </c>
      <c r="C1777" s="693" t="s">
        <v>1833</v>
      </c>
      <c r="D1777" s="235" t="s">
        <v>15</v>
      </c>
      <c r="E1777" s="232" t="s">
        <v>147</v>
      </c>
      <c r="F1777" s="693" t="s">
        <v>1852</v>
      </c>
      <c r="G1777" s="230" t="s">
        <v>12</v>
      </c>
      <c r="H1777" s="794" t="s">
        <v>7</v>
      </c>
      <c r="I1777" s="235" t="s">
        <v>1824</v>
      </c>
      <c r="J1777" s="262">
        <v>0.11267605633802819</v>
      </c>
      <c r="K1777" s="797"/>
    </row>
    <row r="1778" spans="1:11" ht="26.4">
      <c r="A1778" s="261" t="s">
        <v>5</v>
      </c>
      <c r="B1778" s="794" t="s">
        <v>2441</v>
      </c>
      <c r="C1778" s="693" t="s">
        <v>1833</v>
      </c>
      <c r="D1778" s="235" t="s">
        <v>2433</v>
      </c>
      <c r="E1778" s="232" t="s">
        <v>147</v>
      </c>
      <c r="F1778" s="693" t="s">
        <v>1852</v>
      </c>
      <c r="G1778" s="230" t="s">
        <v>12</v>
      </c>
      <c r="H1778" s="794" t="s">
        <v>7</v>
      </c>
      <c r="I1778" s="235" t="s">
        <v>1824</v>
      </c>
      <c r="J1778" s="262">
        <v>0.16455696202531644</v>
      </c>
      <c r="K1778" s="797"/>
    </row>
    <row r="1779" spans="1:11" ht="26.4">
      <c r="A1779" s="261" t="s">
        <v>5</v>
      </c>
      <c r="B1779" s="794" t="s">
        <v>2441</v>
      </c>
      <c r="C1779" s="693" t="s">
        <v>1833</v>
      </c>
      <c r="D1779" s="235" t="s">
        <v>2435</v>
      </c>
      <c r="E1779" s="232" t="s">
        <v>147</v>
      </c>
      <c r="F1779" s="693" t="s">
        <v>1852</v>
      </c>
      <c r="G1779" s="230" t="s">
        <v>12</v>
      </c>
      <c r="H1779" s="794" t="s">
        <v>7</v>
      </c>
      <c r="I1779" s="235" t="s">
        <v>1824</v>
      </c>
      <c r="J1779" s="262">
        <v>0.79166666666666652</v>
      </c>
      <c r="K1779" s="797"/>
    </row>
    <row r="1780" spans="1:11" ht="26.4">
      <c r="A1780" s="261" t="s">
        <v>5</v>
      </c>
      <c r="B1780" s="794" t="s">
        <v>2442</v>
      </c>
      <c r="C1780" s="693" t="s">
        <v>1828</v>
      </c>
      <c r="D1780" s="235" t="s">
        <v>2434</v>
      </c>
      <c r="E1780" s="232" t="s">
        <v>147</v>
      </c>
      <c r="F1780" s="693" t="s">
        <v>1852</v>
      </c>
      <c r="G1780" s="230" t="s">
        <v>12</v>
      </c>
      <c r="H1780" s="794" t="s">
        <v>7</v>
      </c>
      <c r="I1780" s="235" t="s">
        <v>1824</v>
      </c>
      <c r="J1780" s="262">
        <v>0.78947368421052633</v>
      </c>
      <c r="K1780" s="797"/>
    </row>
    <row r="1781" spans="1:11" ht="26.4">
      <c r="A1781" s="261" t="s">
        <v>5</v>
      </c>
      <c r="B1781" s="794" t="s">
        <v>2442</v>
      </c>
      <c r="C1781" s="693" t="s">
        <v>1828</v>
      </c>
      <c r="D1781" s="235" t="s">
        <v>2430</v>
      </c>
      <c r="E1781" s="232" t="s">
        <v>147</v>
      </c>
      <c r="F1781" s="693" t="s">
        <v>1852</v>
      </c>
      <c r="G1781" s="230" t="s">
        <v>12</v>
      </c>
      <c r="H1781" s="794" t="s">
        <v>7</v>
      </c>
      <c r="I1781" s="235" t="s">
        <v>1824</v>
      </c>
      <c r="J1781" s="262">
        <v>0.78125</v>
      </c>
      <c r="K1781" s="797"/>
    </row>
    <row r="1782" spans="1:11" ht="26.4">
      <c r="A1782" s="261" t="s">
        <v>5</v>
      </c>
      <c r="B1782" s="794" t="s">
        <v>2442</v>
      </c>
      <c r="C1782" s="693" t="s">
        <v>1830</v>
      </c>
      <c r="D1782" s="235" t="s">
        <v>2435</v>
      </c>
      <c r="E1782" s="232" t="s">
        <v>147</v>
      </c>
      <c r="F1782" s="693" t="s">
        <v>1852</v>
      </c>
      <c r="G1782" s="230" t="s">
        <v>12</v>
      </c>
      <c r="H1782" s="794" t="s">
        <v>7</v>
      </c>
      <c r="I1782" s="235" t="s">
        <v>1824</v>
      </c>
      <c r="J1782" s="262">
        <v>0.78125</v>
      </c>
      <c r="K1782" s="797" t="s">
        <v>2605</v>
      </c>
    </row>
    <row r="1783" spans="1:11" ht="26.4">
      <c r="A1783" s="261" t="s">
        <v>5</v>
      </c>
      <c r="B1783" s="794" t="s">
        <v>2442</v>
      </c>
      <c r="C1783" s="693" t="s">
        <v>1830</v>
      </c>
      <c r="D1783" s="235" t="s">
        <v>2435</v>
      </c>
      <c r="E1783" s="232" t="s">
        <v>147</v>
      </c>
      <c r="F1783" s="693" t="s">
        <v>1852</v>
      </c>
      <c r="G1783" s="230" t="s">
        <v>12</v>
      </c>
      <c r="H1783" s="794" t="s">
        <v>7</v>
      </c>
      <c r="I1783" s="235" t="s">
        <v>1824</v>
      </c>
      <c r="J1783" s="262">
        <v>0.76470588235294112</v>
      </c>
      <c r="K1783" s="797"/>
    </row>
    <row r="1784" spans="1:11" ht="26.4">
      <c r="A1784" s="261" t="s">
        <v>5</v>
      </c>
      <c r="B1784" s="794" t="s">
        <v>2442</v>
      </c>
      <c r="C1784" s="693" t="s">
        <v>1830</v>
      </c>
      <c r="D1784" s="235" t="s">
        <v>2430</v>
      </c>
      <c r="E1784" s="232" t="s">
        <v>147</v>
      </c>
      <c r="F1784" s="693" t="s">
        <v>1852</v>
      </c>
      <c r="G1784" s="230" t="s">
        <v>12</v>
      </c>
      <c r="H1784" s="794" t="s">
        <v>7</v>
      </c>
      <c r="I1784" s="235" t="s">
        <v>1824</v>
      </c>
      <c r="J1784" s="262">
        <v>0.7777777777777779</v>
      </c>
      <c r="K1784" s="797" t="s">
        <v>2605</v>
      </c>
    </row>
    <row r="1785" spans="1:11" ht="26.4">
      <c r="A1785" s="261" t="s">
        <v>5</v>
      </c>
      <c r="B1785" s="794" t="s">
        <v>2442</v>
      </c>
      <c r="C1785" s="693" t="s">
        <v>1833</v>
      </c>
      <c r="D1785" s="235" t="s">
        <v>2430</v>
      </c>
      <c r="E1785" s="232" t="s">
        <v>147</v>
      </c>
      <c r="F1785" s="693" t="s">
        <v>1852</v>
      </c>
      <c r="G1785" s="230" t="s">
        <v>12</v>
      </c>
      <c r="H1785" s="794" t="s">
        <v>7</v>
      </c>
      <c r="I1785" s="235" t="s">
        <v>1824</v>
      </c>
      <c r="J1785" s="262">
        <v>0.7777777777777779</v>
      </c>
      <c r="K1785" s="797"/>
    </row>
    <row r="1786" spans="1:11" ht="26.4">
      <c r="A1786" s="430" t="s">
        <v>5</v>
      </c>
      <c r="B1786" s="695" t="s">
        <v>2429</v>
      </c>
      <c r="C1786" s="695" t="s">
        <v>43</v>
      </c>
      <c r="D1786" s="385" t="s">
        <v>2440</v>
      </c>
      <c r="E1786" s="385" t="s">
        <v>147</v>
      </c>
      <c r="F1786" s="695" t="s">
        <v>1867</v>
      </c>
      <c r="G1786" s="385" t="s">
        <v>1863</v>
      </c>
      <c r="H1786" s="695" t="s">
        <v>6</v>
      </c>
      <c r="I1786" s="385" t="s">
        <v>1824</v>
      </c>
      <c r="J1786" s="431">
        <v>1</v>
      </c>
      <c r="K1786" s="709"/>
    </row>
    <row r="1787" spans="1:11" ht="26.4">
      <c r="A1787" s="430" t="s">
        <v>5</v>
      </c>
      <c r="B1787" s="695" t="s">
        <v>2429</v>
      </c>
      <c r="C1787" s="695" t="s">
        <v>43</v>
      </c>
      <c r="D1787" s="385" t="s">
        <v>15</v>
      </c>
      <c r="E1787" s="385" t="s">
        <v>147</v>
      </c>
      <c r="F1787" s="695" t="s">
        <v>1867</v>
      </c>
      <c r="G1787" s="385" t="s">
        <v>1863</v>
      </c>
      <c r="H1787" s="695" t="s">
        <v>6</v>
      </c>
      <c r="I1787" s="385" t="s">
        <v>1824</v>
      </c>
      <c r="J1787" s="431">
        <v>1</v>
      </c>
      <c r="K1787" s="709"/>
    </row>
    <row r="1788" spans="1:11" ht="26.4">
      <c r="A1788" s="430" t="s">
        <v>5</v>
      </c>
      <c r="B1788" s="695" t="s">
        <v>2429</v>
      </c>
      <c r="C1788" s="695" t="s">
        <v>43</v>
      </c>
      <c r="D1788" s="385" t="s">
        <v>2436</v>
      </c>
      <c r="E1788" s="385" t="s">
        <v>147</v>
      </c>
      <c r="F1788" s="695" t="s">
        <v>1867</v>
      </c>
      <c r="G1788" s="385" t="s">
        <v>1863</v>
      </c>
      <c r="H1788" s="695" t="s">
        <v>6</v>
      </c>
      <c r="I1788" s="385" t="s">
        <v>1824</v>
      </c>
      <c r="J1788" s="431">
        <v>1</v>
      </c>
      <c r="K1788" s="709"/>
    </row>
    <row r="1789" spans="1:11" ht="26.4">
      <c r="A1789" s="430" t="s">
        <v>5</v>
      </c>
      <c r="B1789" s="695" t="s">
        <v>2429</v>
      </c>
      <c r="C1789" s="695" t="s">
        <v>1825</v>
      </c>
      <c r="D1789" s="385" t="s">
        <v>2437</v>
      </c>
      <c r="E1789" s="385" t="s">
        <v>147</v>
      </c>
      <c r="F1789" s="695" t="s">
        <v>1867</v>
      </c>
      <c r="G1789" s="385" t="s">
        <v>1863</v>
      </c>
      <c r="H1789" s="695" t="s">
        <v>6</v>
      </c>
      <c r="I1789" s="385" t="s">
        <v>1824</v>
      </c>
      <c r="J1789" s="431">
        <v>1</v>
      </c>
      <c r="K1789" s="709"/>
    </row>
    <row r="1790" spans="1:11" ht="26.4">
      <c r="A1790" s="430" t="s">
        <v>5</v>
      </c>
      <c r="B1790" s="695" t="s">
        <v>2429</v>
      </c>
      <c r="C1790" s="695" t="s">
        <v>1825</v>
      </c>
      <c r="D1790" s="385" t="s">
        <v>2439</v>
      </c>
      <c r="E1790" s="385" t="s">
        <v>147</v>
      </c>
      <c r="F1790" s="695" t="s">
        <v>1867</v>
      </c>
      <c r="G1790" s="385" t="s">
        <v>1863</v>
      </c>
      <c r="H1790" s="695" t="s">
        <v>6</v>
      </c>
      <c r="I1790" s="385" t="s">
        <v>1824</v>
      </c>
      <c r="J1790" s="431">
        <v>1</v>
      </c>
      <c r="K1790" s="709"/>
    </row>
    <row r="1791" spans="1:11" ht="26.4">
      <c r="A1791" s="430" t="s">
        <v>5</v>
      </c>
      <c r="B1791" s="695" t="s">
        <v>2429</v>
      </c>
      <c r="C1791" s="695" t="s">
        <v>1825</v>
      </c>
      <c r="D1791" s="385" t="s">
        <v>15</v>
      </c>
      <c r="E1791" s="385" t="s">
        <v>147</v>
      </c>
      <c r="F1791" s="695" t="s">
        <v>1867</v>
      </c>
      <c r="G1791" s="385" t="s">
        <v>1863</v>
      </c>
      <c r="H1791" s="695" t="s">
        <v>6</v>
      </c>
      <c r="I1791" s="385" t="s">
        <v>1824</v>
      </c>
      <c r="J1791" s="431">
        <v>1</v>
      </c>
      <c r="K1791" s="709"/>
    </row>
    <row r="1792" spans="1:11" ht="26.4">
      <c r="A1792" s="430" t="s">
        <v>5</v>
      </c>
      <c r="B1792" s="695" t="s">
        <v>2429</v>
      </c>
      <c r="C1792" s="695" t="s">
        <v>1828</v>
      </c>
      <c r="D1792" s="385" t="s">
        <v>15</v>
      </c>
      <c r="E1792" s="385" t="s">
        <v>147</v>
      </c>
      <c r="F1792" s="695" t="s">
        <v>1867</v>
      </c>
      <c r="G1792" s="385" t="s">
        <v>1863</v>
      </c>
      <c r="H1792" s="695" t="s">
        <v>6</v>
      </c>
      <c r="I1792" s="385" t="s">
        <v>1824</v>
      </c>
      <c r="J1792" s="431">
        <v>1</v>
      </c>
      <c r="K1792" s="709"/>
    </row>
    <row r="1793" spans="1:11" ht="26.4">
      <c r="A1793" s="430" t="s">
        <v>5</v>
      </c>
      <c r="B1793" s="695" t="s">
        <v>2429</v>
      </c>
      <c r="C1793" s="695" t="s">
        <v>1828</v>
      </c>
      <c r="D1793" s="385" t="s">
        <v>2433</v>
      </c>
      <c r="E1793" s="385" t="s">
        <v>147</v>
      </c>
      <c r="F1793" s="695" t="s">
        <v>1867</v>
      </c>
      <c r="G1793" s="385" t="s">
        <v>1863</v>
      </c>
      <c r="H1793" s="695" t="s">
        <v>6</v>
      </c>
      <c r="I1793" s="385" t="s">
        <v>1824</v>
      </c>
      <c r="J1793" s="431">
        <v>1</v>
      </c>
      <c r="K1793" s="709"/>
    </row>
    <row r="1794" spans="1:11" ht="26.4">
      <c r="A1794" s="430" t="s">
        <v>5</v>
      </c>
      <c r="B1794" s="695" t="s">
        <v>2429</v>
      </c>
      <c r="C1794" s="695" t="s">
        <v>1828</v>
      </c>
      <c r="D1794" s="385" t="s">
        <v>2434</v>
      </c>
      <c r="E1794" s="385" t="s">
        <v>147</v>
      </c>
      <c r="F1794" s="695" t="s">
        <v>1867</v>
      </c>
      <c r="G1794" s="385" t="s">
        <v>1863</v>
      </c>
      <c r="H1794" s="695" t="s">
        <v>6</v>
      </c>
      <c r="I1794" s="385" t="s">
        <v>1824</v>
      </c>
      <c r="J1794" s="431">
        <v>1</v>
      </c>
      <c r="K1794" s="709"/>
    </row>
    <row r="1795" spans="1:11" ht="26.4">
      <c r="A1795" s="430" t="s">
        <v>5</v>
      </c>
      <c r="B1795" s="695" t="s">
        <v>2429</v>
      </c>
      <c r="C1795" s="695" t="s">
        <v>1828</v>
      </c>
      <c r="D1795" s="385" t="s">
        <v>2430</v>
      </c>
      <c r="E1795" s="385" t="s">
        <v>147</v>
      </c>
      <c r="F1795" s="695" t="s">
        <v>1867</v>
      </c>
      <c r="G1795" s="385" t="s">
        <v>1863</v>
      </c>
      <c r="H1795" s="695" t="s">
        <v>6</v>
      </c>
      <c r="I1795" s="385" t="s">
        <v>1824</v>
      </c>
      <c r="J1795" s="431">
        <v>1</v>
      </c>
      <c r="K1795" s="709"/>
    </row>
    <row r="1796" spans="1:11" ht="26.4">
      <c r="A1796" s="430" t="s">
        <v>5</v>
      </c>
      <c r="B1796" s="695" t="s">
        <v>2429</v>
      </c>
      <c r="C1796" s="695" t="s">
        <v>1829</v>
      </c>
      <c r="D1796" s="385" t="s">
        <v>2439</v>
      </c>
      <c r="E1796" s="385" t="s">
        <v>147</v>
      </c>
      <c r="F1796" s="695" t="s">
        <v>1867</v>
      </c>
      <c r="G1796" s="385" t="s">
        <v>1863</v>
      </c>
      <c r="H1796" s="695" t="s">
        <v>6</v>
      </c>
      <c r="I1796" s="385" t="s">
        <v>1824</v>
      </c>
      <c r="J1796" s="431">
        <v>1</v>
      </c>
      <c r="K1796" s="709"/>
    </row>
    <row r="1797" spans="1:11" ht="26.4">
      <c r="A1797" s="430" t="s">
        <v>5</v>
      </c>
      <c r="B1797" s="695" t="s">
        <v>2429</v>
      </c>
      <c r="C1797" s="695" t="s">
        <v>1829</v>
      </c>
      <c r="D1797" s="385" t="s">
        <v>15</v>
      </c>
      <c r="E1797" s="385" t="s">
        <v>147</v>
      </c>
      <c r="F1797" s="695" t="s">
        <v>1867</v>
      </c>
      <c r="G1797" s="385" t="s">
        <v>1863</v>
      </c>
      <c r="H1797" s="695" t="s">
        <v>6</v>
      </c>
      <c r="I1797" s="385" t="s">
        <v>1824</v>
      </c>
      <c r="J1797" s="431">
        <v>1</v>
      </c>
      <c r="K1797" s="709"/>
    </row>
    <row r="1798" spans="1:11" ht="26.4">
      <c r="A1798" s="430" t="s">
        <v>5</v>
      </c>
      <c r="B1798" s="695" t="s">
        <v>2429</v>
      </c>
      <c r="C1798" s="695" t="s">
        <v>1830</v>
      </c>
      <c r="D1798" s="385" t="s">
        <v>2440</v>
      </c>
      <c r="E1798" s="385" t="s">
        <v>147</v>
      </c>
      <c r="F1798" s="695" t="s">
        <v>1867</v>
      </c>
      <c r="G1798" s="385" t="s">
        <v>1863</v>
      </c>
      <c r="H1798" s="695" t="s">
        <v>6</v>
      </c>
      <c r="I1798" s="385" t="s">
        <v>1824</v>
      </c>
      <c r="J1798" s="431">
        <v>1</v>
      </c>
      <c r="K1798" s="709"/>
    </row>
    <row r="1799" spans="1:11" ht="26.4">
      <c r="A1799" s="430" t="s">
        <v>5</v>
      </c>
      <c r="B1799" s="695" t="s">
        <v>2429</v>
      </c>
      <c r="C1799" s="695" t="s">
        <v>1830</v>
      </c>
      <c r="D1799" s="385" t="s">
        <v>15</v>
      </c>
      <c r="E1799" s="385" t="s">
        <v>147</v>
      </c>
      <c r="F1799" s="695" t="s">
        <v>1867</v>
      </c>
      <c r="G1799" s="385" t="s">
        <v>1863</v>
      </c>
      <c r="H1799" s="695" t="s">
        <v>6</v>
      </c>
      <c r="I1799" s="385" t="s">
        <v>1824</v>
      </c>
      <c r="J1799" s="431">
        <v>1</v>
      </c>
      <c r="K1799" s="709"/>
    </row>
    <row r="1800" spans="1:11" ht="26.4">
      <c r="A1800" s="430" t="s">
        <v>5</v>
      </c>
      <c r="B1800" s="695" t="s">
        <v>2429</v>
      </c>
      <c r="C1800" s="695" t="s">
        <v>1830</v>
      </c>
      <c r="D1800" s="385" t="s">
        <v>2433</v>
      </c>
      <c r="E1800" s="385" t="s">
        <v>147</v>
      </c>
      <c r="F1800" s="695" t="s">
        <v>1867</v>
      </c>
      <c r="G1800" s="385" t="s">
        <v>1863</v>
      </c>
      <c r="H1800" s="695" t="s">
        <v>6</v>
      </c>
      <c r="I1800" s="385" t="s">
        <v>1824</v>
      </c>
      <c r="J1800" s="431">
        <v>1</v>
      </c>
      <c r="K1800" s="709"/>
    </row>
    <row r="1801" spans="1:11" ht="26.4">
      <c r="A1801" s="430" t="s">
        <v>5</v>
      </c>
      <c r="B1801" s="695" t="s">
        <v>2429</v>
      </c>
      <c r="C1801" s="695" t="s">
        <v>1830</v>
      </c>
      <c r="D1801" s="385" t="s">
        <v>2435</v>
      </c>
      <c r="E1801" s="385" t="s">
        <v>147</v>
      </c>
      <c r="F1801" s="695" t="s">
        <v>1867</v>
      </c>
      <c r="G1801" s="385" t="s">
        <v>1863</v>
      </c>
      <c r="H1801" s="695" t="s">
        <v>6</v>
      </c>
      <c r="I1801" s="385" t="s">
        <v>1824</v>
      </c>
      <c r="J1801" s="431">
        <v>1</v>
      </c>
      <c r="K1801" s="709" t="s">
        <v>2605</v>
      </c>
    </row>
    <row r="1802" spans="1:11" ht="26.4">
      <c r="A1802" s="430" t="s">
        <v>5</v>
      </c>
      <c r="B1802" s="695" t="s">
        <v>2429</v>
      </c>
      <c r="C1802" s="695" t="s">
        <v>1830</v>
      </c>
      <c r="D1802" s="385" t="s">
        <v>2434</v>
      </c>
      <c r="E1802" s="385" t="s">
        <v>147</v>
      </c>
      <c r="F1802" s="695" t="s">
        <v>1867</v>
      </c>
      <c r="G1802" s="385" t="s">
        <v>1863</v>
      </c>
      <c r="H1802" s="695" t="s">
        <v>6</v>
      </c>
      <c r="I1802" s="385" t="s">
        <v>1824</v>
      </c>
      <c r="J1802" s="431">
        <v>1</v>
      </c>
      <c r="K1802" s="709"/>
    </row>
    <row r="1803" spans="1:11" ht="26.4">
      <c r="A1803" s="430" t="s">
        <v>5</v>
      </c>
      <c r="B1803" s="695" t="s">
        <v>2429</v>
      </c>
      <c r="C1803" s="695" t="s">
        <v>1831</v>
      </c>
      <c r="D1803" s="385" t="s">
        <v>2435</v>
      </c>
      <c r="E1803" s="385" t="s">
        <v>147</v>
      </c>
      <c r="F1803" s="695" t="s">
        <v>1867</v>
      </c>
      <c r="G1803" s="385" t="s">
        <v>1863</v>
      </c>
      <c r="H1803" s="695" t="s">
        <v>6</v>
      </c>
      <c r="I1803" s="385" t="s">
        <v>1824</v>
      </c>
      <c r="J1803" s="431">
        <v>1</v>
      </c>
      <c r="K1803" s="709"/>
    </row>
    <row r="1804" spans="1:11" ht="26.4">
      <c r="A1804" s="430" t="s">
        <v>5</v>
      </c>
      <c r="B1804" s="695" t="s">
        <v>2429</v>
      </c>
      <c r="C1804" s="695" t="s">
        <v>1832</v>
      </c>
      <c r="D1804" s="385" t="s">
        <v>2437</v>
      </c>
      <c r="E1804" s="385" t="s">
        <v>147</v>
      </c>
      <c r="F1804" s="695" t="s">
        <v>1867</v>
      </c>
      <c r="G1804" s="385" t="s">
        <v>1863</v>
      </c>
      <c r="H1804" s="695" t="s">
        <v>6</v>
      </c>
      <c r="I1804" s="385" t="s">
        <v>1824</v>
      </c>
      <c r="J1804" s="431">
        <v>1</v>
      </c>
      <c r="K1804" s="709"/>
    </row>
    <row r="1805" spans="1:11" ht="26.4">
      <c r="A1805" s="430" t="s">
        <v>5</v>
      </c>
      <c r="B1805" s="695" t="s">
        <v>2429</v>
      </c>
      <c r="C1805" s="695" t="s">
        <v>1832</v>
      </c>
      <c r="D1805" s="385" t="s">
        <v>2439</v>
      </c>
      <c r="E1805" s="385" t="s">
        <v>147</v>
      </c>
      <c r="F1805" s="695" t="s">
        <v>1867</v>
      </c>
      <c r="G1805" s="385" t="s">
        <v>1863</v>
      </c>
      <c r="H1805" s="695" t="s">
        <v>6</v>
      </c>
      <c r="I1805" s="385" t="s">
        <v>1824</v>
      </c>
      <c r="J1805" s="431">
        <v>1</v>
      </c>
      <c r="K1805" s="709"/>
    </row>
    <row r="1806" spans="1:11" ht="26.4">
      <c r="A1806" s="430" t="s">
        <v>5</v>
      </c>
      <c r="B1806" s="695" t="s">
        <v>2429</v>
      </c>
      <c r="C1806" s="695" t="s">
        <v>1832</v>
      </c>
      <c r="D1806" s="385" t="s">
        <v>15</v>
      </c>
      <c r="E1806" s="385" t="s">
        <v>147</v>
      </c>
      <c r="F1806" s="695" t="s">
        <v>1867</v>
      </c>
      <c r="G1806" s="385" t="s">
        <v>1863</v>
      </c>
      <c r="H1806" s="695" t="s">
        <v>6</v>
      </c>
      <c r="I1806" s="385" t="s">
        <v>1824</v>
      </c>
      <c r="J1806" s="431">
        <v>1</v>
      </c>
      <c r="K1806" s="709"/>
    </row>
    <row r="1807" spans="1:11" ht="26.4">
      <c r="A1807" s="430" t="s">
        <v>5</v>
      </c>
      <c r="B1807" s="695" t="s">
        <v>2429</v>
      </c>
      <c r="C1807" s="695" t="s">
        <v>1833</v>
      </c>
      <c r="D1807" s="385" t="s">
        <v>2440</v>
      </c>
      <c r="E1807" s="385" t="s">
        <v>147</v>
      </c>
      <c r="F1807" s="695" t="s">
        <v>1867</v>
      </c>
      <c r="G1807" s="385" t="s">
        <v>1863</v>
      </c>
      <c r="H1807" s="695" t="s">
        <v>6</v>
      </c>
      <c r="I1807" s="385" t="s">
        <v>1824</v>
      </c>
      <c r="J1807" s="431">
        <v>1</v>
      </c>
      <c r="K1807" s="709"/>
    </row>
    <row r="1808" spans="1:11" ht="26.4">
      <c r="A1808" s="385" t="s">
        <v>5</v>
      </c>
      <c r="B1808" s="695" t="s">
        <v>2429</v>
      </c>
      <c r="C1808" s="695" t="s">
        <v>1833</v>
      </c>
      <c r="D1808" s="385" t="s">
        <v>15</v>
      </c>
      <c r="E1808" s="385" t="s">
        <v>147</v>
      </c>
      <c r="F1808" s="695" t="s">
        <v>1867</v>
      </c>
      <c r="G1808" s="385" t="s">
        <v>1863</v>
      </c>
      <c r="H1808" s="695" t="s">
        <v>6</v>
      </c>
      <c r="I1808" s="385" t="s">
        <v>1824</v>
      </c>
      <c r="J1808" s="431">
        <v>1</v>
      </c>
      <c r="K1808" s="709"/>
    </row>
    <row r="1809" spans="1:11" ht="26.4">
      <c r="A1809" s="385" t="s">
        <v>5</v>
      </c>
      <c r="B1809" s="695" t="s">
        <v>2429</v>
      </c>
      <c r="C1809" s="695" t="s">
        <v>1833</v>
      </c>
      <c r="D1809" s="385" t="s">
        <v>2433</v>
      </c>
      <c r="E1809" s="385" t="s">
        <v>147</v>
      </c>
      <c r="F1809" s="695" t="s">
        <v>1867</v>
      </c>
      <c r="G1809" s="385" t="s">
        <v>1863</v>
      </c>
      <c r="H1809" s="695" t="s">
        <v>6</v>
      </c>
      <c r="I1809" s="385" t="s">
        <v>1824</v>
      </c>
      <c r="J1809" s="431">
        <v>1</v>
      </c>
      <c r="K1809" s="709"/>
    </row>
    <row r="1810" spans="1:11" ht="26.4">
      <c r="A1810" s="385" t="s">
        <v>5</v>
      </c>
      <c r="B1810" s="695" t="s">
        <v>2429</v>
      </c>
      <c r="C1810" s="695" t="s">
        <v>1833</v>
      </c>
      <c r="D1810" s="385" t="s">
        <v>2434</v>
      </c>
      <c r="E1810" s="385" t="s">
        <v>147</v>
      </c>
      <c r="F1810" s="695" t="s">
        <v>1867</v>
      </c>
      <c r="G1810" s="385" t="s">
        <v>1863</v>
      </c>
      <c r="H1810" s="695" t="s">
        <v>6</v>
      </c>
      <c r="I1810" s="385" t="s">
        <v>1824</v>
      </c>
      <c r="J1810" s="431">
        <v>1</v>
      </c>
      <c r="K1810" s="709"/>
    </row>
    <row r="1811" spans="1:11" ht="26.4">
      <c r="A1811" s="385" t="s">
        <v>5</v>
      </c>
      <c r="B1811" s="695" t="s">
        <v>2431</v>
      </c>
      <c r="C1811" s="695" t="s">
        <v>1829</v>
      </c>
      <c r="D1811" s="385" t="s">
        <v>2440</v>
      </c>
      <c r="E1811" s="385" t="s">
        <v>147</v>
      </c>
      <c r="F1811" s="695" t="s">
        <v>1867</v>
      </c>
      <c r="G1811" s="385" t="s">
        <v>1863</v>
      </c>
      <c r="H1811" s="695" t="s">
        <v>6</v>
      </c>
      <c r="I1811" s="385" t="s">
        <v>1824</v>
      </c>
      <c r="J1811" s="431">
        <v>1</v>
      </c>
      <c r="K1811" s="709" t="s">
        <v>2607</v>
      </c>
    </row>
    <row r="1812" spans="1:11" ht="26.4">
      <c r="A1812" s="385" t="s">
        <v>5</v>
      </c>
      <c r="B1812" s="695" t="s">
        <v>2431</v>
      </c>
      <c r="C1812" s="695" t="s">
        <v>1830</v>
      </c>
      <c r="D1812" s="385" t="s">
        <v>2440</v>
      </c>
      <c r="E1812" s="385" t="s">
        <v>147</v>
      </c>
      <c r="F1812" s="695" t="s">
        <v>1867</v>
      </c>
      <c r="G1812" s="385" t="s">
        <v>1863</v>
      </c>
      <c r="H1812" s="695" t="s">
        <v>6</v>
      </c>
      <c r="I1812" s="385" t="s">
        <v>1824</v>
      </c>
      <c r="J1812" s="431">
        <v>1</v>
      </c>
      <c r="K1812" s="709" t="s">
        <v>2607</v>
      </c>
    </row>
    <row r="1813" spans="1:11" ht="26.4">
      <c r="A1813" s="385" t="s">
        <v>5</v>
      </c>
      <c r="B1813" s="695" t="s">
        <v>2431</v>
      </c>
      <c r="C1813" s="695" t="s">
        <v>1830</v>
      </c>
      <c r="D1813" s="385" t="s">
        <v>15</v>
      </c>
      <c r="E1813" s="385" t="s">
        <v>147</v>
      </c>
      <c r="F1813" s="695" t="s">
        <v>1867</v>
      </c>
      <c r="G1813" s="385" t="s">
        <v>1863</v>
      </c>
      <c r="H1813" s="695" t="s">
        <v>6</v>
      </c>
      <c r="I1813" s="385" t="s">
        <v>1824</v>
      </c>
      <c r="J1813" s="431">
        <v>1</v>
      </c>
      <c r="K1813" s="709" t="s">
        <v>2607</v>
      </c>
    </row>
    <row r="1814" spans="1:11" ht="26.4">
      <c r="A1814" s="385" t="s">
        <v>5</v>
      </c>
      <c r="B1814" s="695" t="s">
        <v>2431</v>
      </c>
      <c r="C1814" s="695" t="s">
        <v>1830</v>
      </c>
      <c r="D1814" s="385" t="s">
        <v>2435</v>
      </c>
      <c r="E1814" s="385" t="s">
        <v>147</v>
      </c>
      <c r="F1814" s="695" t="s">
        <v>1867</v>
      </c>
      <c r="G1814" s="385" t="s">
        <v>1863</v>
      </c>
      <c r="H1814" s="695" t="s">
        <v>6</v>
      </c>
      <c r="I1814" s="385" t="s">
        <v>1824</v>
      </c>
      <c r="J1814" s="431">
        <v>1</v>
      </c>
      <c r="K1814" s="709" t="s">
        <v>2607</v>
      </c>
    </row>
    <row r="1815" spans="1:11" ht="26.4">
      <c r="A1815" s="385" t="s">
        <v>5</v>
      </c>
      <c r="B1815" s="695" t="s">
        <v>2431</v>
      </c>
      <c r="C1815" s="695" t="s">
        <v>1832</v>
      </c>
      <c r="D1815" s="385" t="s">
        <v>2438</v>
      </c>
      <c r="E1815" s="385" t="s">
        <v>147</v>
      </c>
      <c r="F1815" s="695" t="s">
        <v>1867</v>
      </c>
      <c r="G1815" s="385" t="s">
        <v>1863</v>
      </c>
      <c r="H1815" s="695" t="s">
        <v>6</v>
      </c>
      <c r="I1815" s="385" t="s">
        <v>1824</v>
      </c>
      <c r="J1815" s="431">
        <v>1</v>
      </c>
      <c r="K1815" s="709" t="s">
        <v>2607</v>
      </c>
    </row>
    <row r="1816" spans="1:11" ht="26.4">
      <c r="A1816" s="385" t="s">
        <v>5</v>
      </c>
      <c r="B1816" s="695" t="s">
        <v>2431</v>
      </c>
      <c r="C1816" s="695" t="s">
        <v>1833</v>
      </c>
      <c r="D1816" s="385" t="s">
        <v>2602</v>
      </c>
      <c r="E1816" s="385" t="s">
        <v>147</v>
      </c>
      <c r="F1816" s="695" t="s">
        <v>1867</v>
      </c>
      <c r="G1816" s="385" t="s">
        <v>1863</v>
      </c>
      <c r="H1816" s="695" t="s">
        <v>6</v>
      </c>
      <c r="I1816" s="385" t="s">
        <v>1824</v>
      </c>
      <c r="J1816" s="431">
        <v>1</v>
      </c>
      <c r="K1816" s="709" t="s">
        <v>2607</v>
      </c>
    </row>
    <row r="1817" spans="1:11" ht="26.4">
      <c r="A1817" s="385" t="s">
        <v>5</v>
      </c>
      <c r="B1817" s="695" t="s">
        <v>2432</v>
      </c>
      <c r="C1817" s="695" t="s">
        <v>1830</v>
      </c>
      <c r="D1817" s="385" t="s">
        <v>2602</v>
      </c>
      <c r="E1817" s="385" t="s">
        <v>147</v>
      </c>
      <c r="F1817" s="695" t="s">
        <v>1867</v>
      </c>
      <c r="G1817" s="385" t="s">
        <v>1863</v>
      </c>
      <c r="H1817" s="695" t="s">
        <v>6</v>
      </c>
      <c r="I1817" s="385" t="s">
        <v>1824</v>
      </c>
      <c r="J1817" s="431">
        <v>1</v>
      </c>
      <c r="K1817" s="709" t="s">
        <v>2609</v>
      </c>
    </row>
    <row r="1818" spans="1:11">
      <c r="A1818" s="385" t="s">
        <v>5</v>
      </c>
      <c r="B1818" s="695" t="s">
        <v>2441</v>
      </c>
      <c r="C1818" s="695" t="s">
        <v>43</v>
      </c>
      <c r="D1818" s="385" t="s">
        <v>1834</v>
      </c>
      <c r="E1818" s="385" t="s">
        <v>147</v>
      </c>
      <c r="F1818" s="695" t="s">
        <v>1867</v>
      </c>
      <c r="G1818" s="385" t="s">
        <v>1863</v>
      </c>
      <c r="H1818" s="695" t="s">
        <v>6</v>
      </c>
      <c r="I1818" s="385" t="s">
        <v>1824</v>
      </c>
      <c r="J1818" s="431">
        <v>1</v>
      </c>
      <c r="K1818" s="709"/>
    </row>
    <row r="1819" spans="1:11">
      <c r="A1819" s="385" t="s">
        <v>5</v>
      </c>
      <c r="B1819" s="695" t="s">
        <v>2441</v>
      </c>
      <c r="C1819" s="695" t="s">
        <v>43</v>
      </c>
      <c r="D1819" s="385" t="s">
        <v>15</v>
      </c>
      <c r="E1819" s="385" t="s">
        <v>147</v>
      </c>
      <c r="F1819" s="695" t="s">
        <v>1867</v>
      </c>
      <c r="G1819" s="385" t="s">
        <v>1863</v>
      </c>
      <c r="H1819" s="695" t="s">
        <v>6</v>
      </c>
      <c r="I1819" s="385" t="s">
        <v>1824</v>
      </c>
      <c r="J1819" s="431">
        <v>1</v>
      </c>
      <c r="K1819" s="709"/>
    </row>
    <row r="1820" spans="1:11">
      <c r="A1820" s="385" t="s">
        <v>5</v>
      </c>
      <c r="B1820" s="695" t="s">
        <v>2441</v>
      </c>
      <c r="C1820" s="695" t="s">
        <v>1825</v>
      </c>
      <c r="D1820" s="385" t="s">
        <v>2604</v>
      </c>
      <c r="E1820" s="385" t="s">
        <v>147</v>
      </c>
      <c r="F1820" s="695" t="s">
        <v>1867</v>
      </c>
      <c r="G1820" s="385" t="s">
        <v>1863</v>
      </c>
      <c r="H1820" s="695" t="s">
        <v>6</v>
      </c>
      <c r="I1820" s="385" t="s">
        <v>1824</v>
      </c>
      <c r="J1820" s="431">
        <v>1</v>
      </c>
      <c r="K1820" s="709"/>
    </row>
    <row r="1821" spans="1:11">
      <c r="A1821" s="385" t="s">
        <v>5</v>
      </c>
      <c r="B1821" s="695" t="s">
        <v>2441</v>
      </c>
      <c r="C1821" s="695" t="s">
        <v>1825</v>
      </c>
      <c r="D1821" s="385" t="s">
        <v>15</v>
      </c>
      <c r="E1821" s="385" t="s">
        <v>147</v>
      </c>
      <c r="F1821" s="695" t="s">
        <v>1867</v>
      </c>
      <c r="G1821" s="385" t="s">
        <v>1863</v>
      </c>
      <c r="H1821" s="695" t="s">
        <v>6</v>
      </c>
      <c r="I1821" s="385" t="s">
        <v>1824</v>
      </c>
      <c r="J1821" s="431">
        <v>1</v>
      </c>
      <c r="K1821" s="709"/>
    </row>
    <row r="1822" spans="1:11">
      <c r="A1822" s="385" t="s">
        <v>5</v>
      </c>
      <c r="B1822" s="695" t="s">
        <v>2441</v>
      </c>
      <c r="C1822" s="695" t="s">
        <v>1828</v>
      </c>
      <c r="D1822" s="385" t="s">
        <v>1834</v>
      </c>
      <c r="E1822" s="385" t="s">
        <v>147</v>
      </c>
      <c r="F1822" s="695" t="s">
        <v>1867</v>
      </c>
      <c r="G1822" s="385" t="s">
        <v>1863</v>
      </c>
      <c r="H1822" s="695" t="s">
        <v>6</v>
      </c>
      <c r="I1822" s="385" t="s">
        <v>1824</v>
      </c>
      <c r="J1822" s="431">
        <v>1</v>
      </c>
      <c r="K1822" s="709"/>
    </row>
    <row r="1823" spans="1:11">
      <c r="A1823" s="385" t="s">
        <v>5</v>
      </c>
      <c r="B1823" s="695" t="s">
        <v>2441</v>
      </c>
      <c r="C1823" s="695" t="s">
        <v>1828</v>
      </c>
      <c r="D1823" s="385" t="s">
        <v>15</v>
      </c>
      <c r="E1823" s="385" t="s">
        <v>147</v>
      </c>
      <c r="F1823" s="695" t="s">
        <v>1867</v>
      </c>
      <c r="G1823" s="385" t="s">
        <v>1863</v>
      </c>
      <c r="H1823" s="695" t="s">
        <v>6</v>
      </c>
      <c r="I1823" s="385" t="s">
        <v>1824</v>
      </c>
      <c r="J1823" s="431">
        <v>1</v>
      </c>
      <c r="K1823" s="709"/>
    </row>
    <row r="1824" spans="1:11">
      <c r="A1824" s="385" t="s">
        <v>5</v>
      </c>
      <c r="B1824" s="695" t="s">
        <v>2441</v>
      </c>
      <c r="C1824" s="695" t="s">
        <v>1828</v>
      </c>
      <c r="D1824" s="385" t="s">
        <v>2433</v>
      </c>
      <c r="E1824" s="385" t="s">
        <v>147</v>
      </c>
      <c r="F1824" s="695" t="s">
        <v>1867</v>
      </c>
      <c r="G1824" s="385" t="s">
        <v>1863</v>
      </c>
      <c r="H1824" s="695" t="s">
        <v>6</v>
      </c>
      <c r="I1824" s="385" t="s">
        <v>1824</v>
      </c>
      <c r="J1824" s="431">
        <v>1</v>
      </c>
      <c r="K1824" s="709"/>
    </row>
    <row r="1825" spans="1:11">
      <c r="A1825" s="385" t="s">
        <v>5</v>
      </c>
      <c r="B1825" s="695" t="s">
        <v>2441</v>
      </c>
      <c r="C1825" s="695" t="s">
        <v>1828</v>
      </c>
      <c r="D1825" s="385" t="s">
        <v>2434</v>
      </c>
      <c r="E1825" s="385" t="s">
        <v>147</v>
      </c>
      <c r="F1825" s="695" t="s">
        <v>1867</v>
      </c>
      <c r="G1825" s="385" t="s">
        <v>1863</v>
      </c>
      <c r="H1825" s="695" t="s">
        <v>6</v>
      </c>
      <c r="I1825" s="385" t="s">
        <v>1824</v>
      </c>
      <c r="J1825" s="431">
        <v>1</v>
      </c>
      <c r="K1825" s="709"/>
    </row>
    <row r="1826" spans="1:11">
      <c r="A1826" s="385" t="s">
        <v>5</v>
      </c>
      <c r="B1826" s="695" t="s">
        <v>2441</v>
      </c>
      <c r="C1826" s="695" t="s">
        <v>1829</v>
      </c>
      <c r="D1826" s="385" t="s">
        <v>1834</v>
      </c>
      <c r="E1826" s="385" t="s">
        <v>147</v>
      </c>
      <c r="F1826" s="695" t="s">
        <v>1867</v>
      </c>
      <c r="G1826" s="385" t="s">
        <v>1863</v>
      </c>
      <c r="H1826" s="695" t="s">
        <v>6</v>
      </c>
      <c r="I1826" s="385" t="s">
        <v>1824</v>
      </c>
      <c r="J1826" s="431">
        <v>1</v>
      </c>
      <c r="K1826" s="709"/>
    </row>
    <row r="1827" spans="1:11">
      <c r="A1827" s="385" t="s">
        <v>5</v>
      </c>
      <c r="B1827" s="695" t="s">
        <v>2441</v>
      </c>
      <c r="C1827" s="695" t="s">
        <v>1829</v>
      </c>
      <c r="D1827" s="385" t="s">
        <v>2602</v>
      </c>
      <c r="E1827" s="385" t="s">
        <v>147</v>
      </c>
      <c r="F1827" s="695" t="s">
        <v>1867</v>
      </c>
      <c r="G1827" s="385" t="s">
        <v>1863</v>
      </c>
      <c r="H1827" s="695" t="s">
        <v>6</v>
      </c>
      <c r="I1827" s="385" t="s">
        <v>1824</v>
      </c>
      <c r="J1827" s="431">
        <v>1</v>
      </c>
      <c r="K1827" s="709"/>
    </row>
    <row r="1828" spans="1:11">
      <c r="A1828" s="385" t="s">
        <v>5</v>
      </c>
      <c r="B1828" s="695" t="s">
        <v>2441</v>
      </c>
      <c r="C1828" s="695" t="s">
        <v>1830</v>
      </c>
      <c r="D1828" s="385" t="s">
        <v>2604</v>
      </c>
      <c r="E1828" s="385" t="s">
        <v>147</v>
      </c>
      <c r="F1828" s="695" t="s">
        <v>1867</v>
      </c>
      <c r="G1828" s="385" t="s">
        <v>1863</v>
      </c>
      <c r="H1828" s="695" t="s">
        <v>6</v>
      </c>
      <c r="I1828" s="385" t="s">
        <v>1824</v>
      </c>
      <c r="J1828" s="431">
        <v>1</v>
      </c>
      <c r="K1828" s="709"/>
    </row>
    <row r="1829" spans="1:11">
      <c r="A1829" s="385" t="s">
        <v>5</v>
      </c>
      <c r="B1829" s="695" t="s">
        <v>2441</v>
      </c>
      <c r="C1829" s="695" t="s">
        <v>1830</v>
      </c>
      <c r="D1829" s="385" t="s">
        <v>2602</v>
      </c>
      <c r="E1829" s="385" t="s">
        <v>147</v>
      </c>
      <c r="F1829" s="695" t="s">
        <v>1867</v>
      </c>
      <c r="G1829" s="385" t="s">
        <v>1863</v>
      </c>
      <c r="H1829" s="695" t="s">
        <v>6</v>
      </c>
      <c r="I1829" s="385" t="s">
        <v>1824</v>
      </c>
      <c r="J1829" s="431">
        <v>1</v>
      </c>
      <c r="K1829" s="709" t="s">
        <v>2605</v>
      </c>
    </row>
    <row r="1830" spans="1:11">
      <c r="A1830" s="385" t="s">
        <v>5</v>
      </c>
      <c r="B1830" s="695" t="s">
        <v>2441</v>
      </c>
      <c r="C1830" s="695" t="s">
        <v>1830</v>
      </c>
      <c r="D1830" s="385" t="s">
        <v>2602</v>
      </c>
      <c r="E1830" s="385" t="s">
        <v>147</v>
      </c>
      <c r="F1830" s="695" t="s">
        <v>1867</v>
      </c>
      <c r="G1830" s="385" t="s">
        <v>1863</v>
      </c>
      <c r="H1830" s="695" t="s">
        <v>6</v>
      </c>
      <c r="I1830" s="385" t="s">
        <v>1824</v>
      </c>
      <c r="J1830" s="431">
        <v>1</v>
      </c>
      <c r="K1830" s="709"/>
    </row>
    <row r="1831" spans="1:11">
      <c r="A1831" s="385" t="s">
        <v>5</v>
      </c>
      <c r="B1831" s="695" t="s">
        <v>2441</v>
      </c>
      <c r="C1831" s="695" t="s">
        <v>1830</v>
      </c>
      <c r="D1831" s="385" t="s">
        <v>2436</v>
      </c>
      <c r="E1831" s="385" t="s">
        <v>147</v>
      </c>
      <c r="F1831" s="695" t="s">
        <v>1867</v>
      </c>
      <c r="G1831" s="385" t="s">
        <v>1863</v>
      </c>
      <c r="H1831" s="695" t="s">
        <v>6</v>
      </c>
      <c r="I1831" s="385" t="s">
        <v>1824</v>
      </c>
      <c r="J1831" s="431">
        <v>1</v>
      </c>
      <c r="K1831" s="709" t="s">
        <v>2605</v>
      </c>
    </row>
    <row r="1832" spans="1:11">
      <c r="A1832" s="385" t="s">
        <v>5</v>
      </c>
      <c r="B1832" s="695" t="s">
        <v>2441</v>
      </c>
      <c r="C1832" s="695" t="s">
        <v>1832</v>
      </c>
      <c r="D1832" s="385" t="s">
        <v>1835</v>
      </c>
      <c r="E1832" s="385" t="s">
        <v>147</v>
      </c>
      <c r="F1832" s="695" t="s">
        <v>1867</v>
      </c>
      <c r="G1832" s="385" t="s">
        <v>1863</v>
      </c>
      <c r="H1832" s="695" t="s">
        <v>6</v>
      </c>
      <c r="I1832" s="385" t="s">
        <v>1824</v>
      </c>
      <c r="J1832" s="431">
        <v>1</v>
      </c>
      <c r="K1832" s="709"/>
    </row>
    <row r="1833" spans="1:11">
      <c r="A1833" s="385" t="s">
        <v>5</v>
      </c>
      <c r="B1833" s="695" t="s">
        <v>2441</v>
      </c>
      <c r="C1833" s="695" t="s">
        <v>1832</v>
      </c>
      <c r="D1833" s="385" t="s">
        <v>1834</v>
      </c>
      <c r="E1833" s="385" t="s">
        <v>147</v>
      </c>
      <c r="F1833" s="695" t="s">
        <v>1867</v>
      </c>
      <c r="G1833" s="385" t="s">
        <v>1863</v>
      </c>
      <c r="H1833" s="695" t="s">
        <v>6</v>
      </c>
      <c r="I1833" s="385" t="s">
        <v>1824</v>
      </c>
      <c r="J1833" s="431">
        <v>1</v>
      </c>
      <c r="K1833" s="709"/>
    </row>
    <row r="1834" spans="1:11">
      <c r="A1834" s="385" t="s">
        <v>5</v>
      </c>
      <c r="B1834" s="695" t="s">
        <v>2441</v>
      </c>
      <c r="C1834" s="695" t="s">
        <v>1832</v>
      </c>
      <c r="D1834" s="385" t="s">
        <v>15</v>
      </c>
      <c r="E1834" s="385" t="s">
        <v>147</v>
      </c>
      <c r="F1834" s="695" t="s">
        <v>1867</v>
      </c>
      <c r="G1834" s="385" t="s">
        <v>1863</v>
      </c>
      <c r="H1834" s="695" t="s">
        <v>6</v>
      </c>
      <c r="I1834" s="385" t="s">
        <v>1824</v>
      </c>
      <c r="J1834" s="431">
        <v>1</v>
      </c>
      <c r="K1834" s="709"/>
    </row>
    <row r="1835" spans="1:11">
      <c r="A1835" s="385" t="s">
        <v>5</v>
      </c>
      <c r="B1835" s="695" t="s">
        <v>2441</v>
      </c>
      <c r="C1835" s="695" t="s">
        <v>1833</v>
      </c>
      <c r="D1835" s="385" t="s">
        <v>1834</v>
      </c>
      <c r="E1835" s="385" t="s">
        <v>147</v>
      </c>
      <c r="F1835" s="695" t="s">
        <v>1867</v>
      </c>
      <c r="G1835" s="385" t="s">
        <v>1863</v>
      </c>
      <c r="H1835" s="695" t="s">
        <v>6</v>
      </c>
      <c r="I1835" s="385" t="s">
        <v>1824</v>
      </c>
      <c r="J1835" s="431">
        <v>1</v>
      </c>
      <c r="K1835" s="709"/>
    </row>
    <row r="1836" spans="1:11">
      <c r="A1836" s="385" t="s">
        <v>5</v>
      </c>
      <c r="B1836" s="695" t="s">
        <v>2441</v>
      </c>
      <c r="C1836" s="695" t="s">
        <v>1833</v>
      </c>
      <c r="D1836" s="385" t="s">
        <v>15</v>
      </c>
      <c r="E1836" s="385" t="s">
        <v>147</v>
      </c>
      <c r="F1836" s="695" t="s">
        <v>1867</v>
      </c>
      <c r="G1836" s="385" t="s">
        <v>1863</v>
      </c>
      <c r="H1836" s="695" t="s">
        <v>6</v>
      </c>
      <c r="I1836" s="385" t="s">
        <v>1824</v>
      </c>
      <c r="J1836" s="431">
        <v>1</v>
      </c>
      <c r="K1836" s="709"/>
    </row>
    <row r="1837" spans="1:11">
      <c r="A1837" s="385" t="s">
        <v>5</v>
      </c>
      <c r="B1837" s="695" t="s">
        <v>2441</v>
      </c>
      <c r="C1837" s="695" t="s">
        <v>1833</v>
      </c>
      <c r="D1837" s="385" t="s">
        <v>2433</v>
      </c>
      <c r="E1837" s="385" t="s">
        <v>147</v>
      </c>
      <c r="F1837" s="695" t="s">
        <v>1867</v>
      </c>
      <c r="G1837" s="385" t="s">
        <v>1863</v>
      </c>
      <c r="H1837" s="695" t="s">
        <v>6</v>
      </c>
      <c r="I1837" s="385" t="s">
        <v>1824</v>
      </c>
      <c r="J1837" s="431">
        <v>1</v>
      </c>
      <c r="K1837" s="709"/>
    </row>
    <row r="1838" spans="1:11">
      <c r="A1838" s="385" t="s">
        <v>5</v>
      </c>
      <c r="B1838" s="695" t="s">
        <v>2441</v>
      </c>
      <c r="C1838" s="695" t="s">
        <v>1833</v>
      </c>
      <c r="D1838" s="385" t="s">
        <v>2435</v>
      </c>
      <c r="E1838" s="385" t="s">
        <v>147</v>
      </c>
      <c r="F1838" s="695" t="s">
        <v>1867</v>
      </c>
      <c r="G1838" s="385" t="s">
        <v>1863</v>
      </c>
      <c r="H1838" s="695" t="s">
        <v>6</v>
      </c>
      <c r="I1838" s="385" t="s">
        <v>1824</v>
      </c>
      <c r="J1838" s="431">
        <v>1</v>
      </c>
      <c r="K1838" s="709"/>
    </row>
    <row r="1839" spans="1:11">
      <c r="A1839" s="385" t="s">
        <v>5</v>
      </c>
      <c r="B1839" s="695" t="s">
        <v>2442</v>
      </c>
      <c r="C1839" s="695" t="s">
        <v>1828</v>
      </c>
      <c r="D1839" s="385" t="s">
        <v>2434</v>
      </c>
      <c r="E1839" s="385" t="s">
        <v>147</v>
      </c>
      <c r="F1839" s="695" t="s">
        <v>1867</v>
      </c>
      <c r="G1839" s="385" t="s">
        <v>1863</v>
      </c>
      <c r="H1839" s="695" t="s">
        <v>6</v>
      </c>
      <c r="I1839" s="385" t="s">
        <v>1824</v>
      </c>
      <c r="J1839" s="431">
        <v>1</v>
      </c>
      <c r="K1839" s="709"/>
    </row>
    <row r="1840" spans="1:11">
      <c r="A1840" s="385" t="s">
        <v>5</v>
      </c>
      <c r="B1840" s="695" t="s">
        <v>2442</v>
      </c>
      <c r="C1840" s="695" t="s">
        <v>1828</v>
      </c>
      <c r="D1840" s="385" t="s">
        <v>2430</v>
      </c>
      <c r="E1840" s="385" t="s">
        <v>147</v>
      </c>
      <c r="F1840" s="695" t="s">
        <v>1867</v>
      </c>
      <c r="G1840" s="385" t="s">
        <v>1863</v>
      </c>
      <c r="H1840" s="695" t="s">
        <v>6</v>
      </c>
      <c r="I1840" s="385" t="s">
        <v>1824</v>
      </c>
      <c r="J1840" s="431">
        <v>1</v>
      </c>
      <c r="K1840" s="709"/>
    </row>
    <row r="1841" spans="1:11">
      <c r="A1841" s="385" t="s">
        <v>5</v>
      </c>
      <c r="B1841" s="695" t="s">
        <v>2442</v>
      </c>
      <c r="C1841" s="695" t="s">
        <v>1830</v>
      </c>
      <c r="D1841" s="385" t="s">
        <v>2435</v>
      </c>
      <c r="E1841" s="385" t="s">
        <v>147</v>
      </c>
      <c r="F1841" s="695" t="s">
        <v>1867</v>
      </c>
      <c r="G1841" s="385" t="s">
        <v>1863</v>
      </c>
      <c r="H1841" s="695" t="s">
        <v>6</v>
      </c>
      <c r="I1841" s="385" t="s">
        <v>1824</v>
      </c>
      <c r="J1841" s="431">
        <v>1</v>
      </c>
      <c r="K1841" s="709" t="s">
        <v>2605</v>
      </c>
    </row>
    <row r="1842" spans="1:11">
      <c r="A1842" s="385" t="s">
        <v>5</v>
      </c>
      <c r="B1842" s="695" t="s">
        <v>2442</v>
      </c>
      <c r="C1842" s="695" t="s">
        <v>1830</v>
      </c>
      <c r="D1842" s="385" t="s">
        <v>2435</v>
      </c>
      <c r="E1842" s="385" t="s">
        <v>147</v>
      </c>
      <c r="F1842" s="695" t="s">
        <v>1867</v>
      </c>
      <c r="G1842" s="385" t="s">
        <v>1863</v>
      </c>
      <c r="H1842" s="695" t="s">
        <v>6</v>
      </c>
      <c r="I1842" s="385" t="s">
        <v>1824</v>
      </c>
      <c r="J1842" s="431">
        <v>1</v>
      </c>
      <c r="K1842" s="709"/>
    </row>
    <row r="1843" spans="1:11">
      <c r="A1843" s="385" t="s">
        <v>5</v>
      </c>
      <c r="B1843" s="695" t="s">
        <v>2442</v>
      </c>
      <c r="C1843" s="695" t="s">
        <v>1830</v>
      </c>
      <c r="D1843" s="385" t="s">
        <v>2430</v>
      </c>
      <c r="E1843" s="385" t="s">
        <v>147</v>
      </c>
      <c r="F1843" s="695" t="s">
        <v>1867</v>
      </c>
      <c r="G1843" s="385" t="s">
        <v>1863</v>
      </c>
      <c r="H1843" s="695" t="s">
        <v>6</v>
      </c>
      <c r="I1843" s="385" t="s">
        <v>1824</v>
      </c>
      <c r="J1843" s="431">
        <v>1</v>
      </c>
      <c r="K1843" s="709" t="s">
        <v>2605</v>
      </c>
    </row>
    <row r="1844" spans="1:11">
      <c r="A1844" s="385" t="s">
        <v>5</v>
      </c>
      <c r="B1844" s="695" t="s">
        <v>2442</v>
      </c>
      <c r="C1844" s="695" t="s">
        <v>1833</v>
      </c>
      <c r="D1844" s="385" t="s">
        <v>2430</v>
      </c>
      <c r="E1844" s="385" t="s">
        <v>147</v>
      </c>
      <c r="F1844" s="695" t="s">
        <v>1867</v>
      </c>
      <c r="G1844" s="385" t="s">
        <v>1863</v>
      </c>
      <c r="H1844" s="695" t="s">
        <v>6</v>
      </c>
      <c r="I1844" s="385" t="s">
        <v>1824</v>
      </c>
      <c r="J1844" s="431">
        <v>1</v>
      </c>
      <c r="K1844" s="709"/>
    </row>
    <row r="1845" spans="1:11" ht="26.4">
      <c r="A1845" s="385" t="s">
        <v>5</v>
      </c>
      <c r="B1845" s="695" t="s">
        <v>2429</v>
      </c>
      <c r="C1845" s="695" t="s">
        <v>43</v>
      </c>
      <c r="D1845" s="385" t="s">
        <v>2440</v>
      </c>
      <c r="E1845" s="385" t="s">
        <v>147</v>
      </c>
      <c r="F1845" s="695" t="s">
        <v>1866</v>
      </c>
      <c r="G1845" s="385" t="s">
        <v>1863</v>
      </c>
      <c r="H1845" s="695" t="s">
        <v>6</v>
      </c>
      <c r="I1845" s="385" t="s">
        <v>1824</v>
      </c>
      <c r="J1845" s="431">
        <v>1</v>
      </c>
      <c r="K1845" s="709"/>
    </row>
    <row r="1846" spans="1:11" ht="26.4">
      <c r="A1846" s="385" t="s">
        <v>5</v>
      </c>
      <c r="B1846" s="695" t="s">
        <v>2429</v>
      </c>
      <c r="C1846" s="695" t="s">
        <v>43</v>
      </c>
      <c r="D1846" s="385" t="s">
        <v>15</v>
      </c>
      <c r="E1846" s="385" t="s">
        <v>147</v>
      </c>
      <c r="F1846" s="695" t="s">
        <v>1866</v>
      </c>
      <c r="G1846" s="385" t="s">
        <v>1863</v>
      </c>
      <c r="H1846" s="695" t="s">
        <v>6</v>
      </c>
      <c r="I1846" s="385" t="s">
        <v>1824</v>
      </c>
      <c r="J1846" s="431">
        <v>1</v>
      </c>
      <c r="K1846" s="709"/>
    </row>
    <row r="1847" spans="1:11" ht="26.4">
      <c r="A1847" s="385" t="s">
        <v>5</v>
      </c>
      <c r="B1847" s="695" t="s">
        <v>2429</v>
      </c>
      <c r="C1847" s="695" t="s">
        <v>43</v>
      </c>
      <c r="D1847" s="385" t="s">
        <v>2436</v>
      </c>
      <c r="E1847" s="385" t="s">
        <v>147</v>
      </c>
      <c r="F1847" s="695" t="s">
        <v>1866</v>
      </c>
      <c r="G1847" s="385" t="s">
        <v>1863</v>
      </c>
      <c r="H1847" s="695" t="s">
        <v>6</v>
      </c>
      <c r="I1847" s="385" t="s">
        <v>1824</v>
      </c>
      <c r="J1847" s="431">
        <v>1</v>
      </c>
      <c r="K1847" s="709"/>
    </row>
    <row r="1848" spans="1:11" ht="26.4">
      <c r="A1848" s="385" t="s">
        <v>5</v>
      </c>
      <c r="B1848" s="695" t="s">
        <v>2429</v>
      </c>
      <c r="C1848" s="695" t="s">
        <v>1825</v>
      </c>
      <c r="D1848" s="385" t="s">
        <v>2437</v>
      </c>
      <c r="E1848" s="385" t="s">
        <v>147</v>
      </c>
      <c r="F1848" s="695" t="s">
        <v>1866</v>
      </c>
      <c r="G1848" s="385" t="s">
        <v>1863</v>
      </c>
      <c r="H1848" s="695" t="s">
        <v>6</v>
      </c>
      <c r="I1848" s="385" t="s">
        <v>1824</v>
      </c>
      <c r="J1848" s="431">
        <v>1</v>
      </c>
      <c r="K1848" s="709"/>
    </row>
    <row r="1849" spans="1:11" ht="26.4">
      <c r="A1849" s="385" t="s">
        <v>5</v>
      </c>
      <c r="B1849" s="695" t="s">
        <v>2429</v>
      </c>
      <c r="C1849" s="695" t="s">
        <v>1825</v>
      </c>
      <c r="D1849" s="385" t="s">
        <v>2439</v>
      </c>
      <c r="E1849" s="385" t="s">
        <v>147</v>
      </c>
      <c r="F1849" s="695" t="s">
        <v>1866</v>
      </c>
      <c r="G1849" s="385" t="s">
        <v>1863</v>
      </c>
      <c r="H1849" s="695" t="s">
        <v>6</v>
      </c>
      <c r="I1849" s="385" t="s">
        <v>1824</v>
      </c>
      <c r="J1849" s="431">
        <v>1</v>
      </c>
      <c r="K1849" s="709"/>
    </row>
    <row r="1850" spans="1:11" ht="26.4">
      <c r="A1850" s="385" t="s">
        <v>5</v>
      </c>
      <c r="B1850" s="695" t="s">
        <v>2429</v>
      </c>
      <c r="C1850" s="695" t="s">
        <v>1825</v>
      </c>
      <c r="D1850" s="385" t="s">
        <v>15</v>
      </c>
      <c r="E1850" s="385" t="s">
        <v>147</v>
      </c>
      <c r="F1850" s="695" t="s">
        <v>1866</v>
      </c>
      <c r="G1850" s="385" t="s">
        <v>1863</v>
      </c>
      <c r="H1850" s="695" t="s">
        <v>6</v>
      </c>
      <c r="I1850" s="385" t="s">
        <v>1824</v>
      </c>
      <c r="J1850" s="431">
        <v>1</v>
      </c>
      <c r="K1850" s="709"/>
    </row>
    <row r="1851" spans="1:11" ht="26.4">
      <c r="A1851" s="385" t="s">
        <v>5</v>
      </c>
      <c r="B1851" s="695" t="s">
        <v>2429</v>
      </c>
      <c r="C1851" s="695" t="s">
        <v>1828</v>
      </c>
      <c r="D1851" s="385" t="s">
        <v>15</v>
      </c>
      <c r="E1851" s="385" t="s">
        <v>147</v>
      </c>
      <c r="F1851" s="695" t="s">
        <v>1866</v>
      </c>
      <c r="G1851" s="385" t="s">
        <v>1863</v>
      </c>
      <c r="H1851" s="695" t="s">
        <v>6</v>
      </c>
      <c r="I1851" s="385" t="s">
        <v>1824</v>
      </c>
      <c r="J1851" s="431">
        <v>1</v>
      </c>
      <c r="K1851" s="709"/>
    </row>
    <row r="1852" spans="1:11" ht="26.4">
      <c r="A1852" s="385" t="s">
        <v>5</v>
      </c>
      <c r="B1852" s="695" t="s">
        <v>2429</v>
      </c>
      <c r="C1852" s="695" t="s">
        <v>1828</v>
      </c>
      <c r="D1852" s="385" t="s">
        <v>2433</v>
      </c>
      <c r="E1852" s="385" t="s">
        <v>147</v>
      </c>
      <c r="F1852" s="695" t="s">
        <v>1866</v>
      </c>
      <c r="G1852" s="385" t="s">
        <v>1863</v>
      </c>
      <c r="H1852" s="695" t="s">
        <v>6</v>
      </c>
      <c r="I1852" s="385" t="s">
        <v>1824</v>
      </c>
      <c r="J1852" s="431">
        <v>1</v>
      </c>
      <c r="K1852" s="709"/>
    </row>
    <row r="1853" spans="1:11" ht="26.4">
      <c r="A1853" s="385" t="s">
        <v>5</v>
      </c>
      <c r="B1853" s="695" t="s">
        <v>2429</v>
      </c>
      <c r="C1853" s="695" t="s">
        <v>1828</v>
      </c>
      <c r="D1853" s="385" t="s">
        <v>2434</v>
      </c>
      <c r="E1853" s="385" t="s">
        <v>147</v>
      </c>
      <c r="F1853" s="695" t="s">
        <v>1866</v>
      </c>
      <c r="G1853" s="385" t="s">
        <v>1863</v>
      </c>
      <c r="H1853" s="695" t="s">
        <v>6</v>
      </c>
      <c r="I1853" s="385" t="s">
        <v>1824</v>
      </c>
      <c r="J1853" s="431">
        <v>1</v>
      </c>
      <c r="K1853" s="709"/>
    </row>
    <row r="1854" spans="1:11" ht="26.4">
      <c r="A1854" s="385" t="s">
        <v>5</v>
      </c>
      <c r="B1854" s="695" t="s">
        <v>2429</v>
      </c>
      <c r="C1854" s="695" t="s">
        <v>1828</v>
      </c>
      <c r="D1854" s="385" t="s">
        <v>2430</v>
      </c>
      <c r="E1854" s="385" t="s">
        <v>147</v>
      </c>
      <c r="F1854" s="695" t="s">
        <v>1866</v>
      </c>
      <c r="G1854" s="385" t="s">
        <v>1863</v>
      </c>
      <c r="H1854" s="695" t="s">
        <v>6</v>
      </c>
      <c r="I1854" s="385" t="s">
        <v>1824</v>
      </c>
      <c r="J1854" s="431">
        <v>1</v>
      </c>
      <c r="K1854" s="709"/>
    </row>
    <row r="1855" spans="1:11" ht="26.4">
      <c r="A1855" s="385" t="s">
        <v>5</v>
      </c>
      <c r="B1855" s="695" t="s">
        <v>2429</v>
      </c>
      <c r="C1855" s="695" t="s">
        <v>1829</v>
      </c>
      <c r="D1855" s="385" t="s">
        <v>2439</v>
      </c>
      <c r="E1855" s="385" t="s">
        <v>147</v>
      </c>
      <c r="F1855" s="695" t="s">
        <v>1866</v>
      </c>
      <c r="G1855" s="385" t="s">
        <v>1863</v>
      </c>
      <c r="H1855" s="695" t="s">
        <v>6</v>
      </c>
      <c r="I1855" s="385" t="s">
        <v>1824</v>
      </c>
      <c r="J1855" s="431">
        <v>1</v>
      </c>
      <c r="K1855" s="709"/>
    </row>
    <row r="1856" spans="1:11" ht="26.4">
      <c r="A1856" s="385" t="s">
        <v>5</v>
      </c>
      <c r="B1856" s="695" t="s">
        <v>2429</v>
      </c>
      <c r="C1856" s="695" t="s">
        <v>1829</v>
      </c>
      <c r="D1856" s="385" t="s">
        <v>15</v>
      </c>
      <c r="E1856" s="385" t="s">
        <v>147</v>
      </c>
      <c r="F1856" s="695" t="s">
        <v>1866</v>
      </c>
      <c r="G1856" s="385" t="s">
        <v>1863</v>
      </c>
      <c r="H1856" s="695" t="s">
        <v>6</v>
      </c>
      <c r="I1856" s="385" t="s">
        <v>1824</v>
      </c>
      <c r="J1856" s="431">
        <v>1</v>
      </c>
      <c r="K1856" s="709"/>
    </row>
    <row r="1857" spans="1:11" ht="26.4">
      <c r="A1857" s="385" t="s">
        <v>5</v>
      </c>
      <c r="B1857" s="695" t="s">
        <v>2429</v>
      </c>
      <c r="C1857" s="695" t="s">
        <v>1830</v>
      </c>
      <c r="D1857" s="385" t="s">
        <v>2440</v>
      </c>
      <c r="E1857" s="385" t="s">
        <v>147</v>
      </c>
      <c r="F1857" s="695" t="s">
        <v>1866</v>
      </c>
      <c r="G1857" s="385" t="s">
        <v>1863</v>
      </c>
      <c r="H1857" s="695" t="s">
        <v>6</v>
      </c>
      <c r="I1857" s="385" t="s">
        <v>1824</v>
      </c>
      <c r="J1857" s="431">
        <v>1</v>
      </c>
      <c r="K1857" s="709"/>
    </row>
    <row r="1858" spans="1:11" ht="26.4">
      <c r="A1858" s="385" t="s">
        <v>5</v>
      </c>
      <c r="B1858" s="695" t="s">
        <v>2429</v>
      </c>
      <c r="C1858" s="695" t="s">
        <v>1830</v>
      </c>
      <c r="D1858" s="385" t="s">
        <v>15</v>
      </c>
      <c r="E1858" s="385" t="s">
        <v>147</v>
      </c>
      <c r="F1858" s="695" t="s">
        <v>1866</v>
      </c>
      <c r="G1858" s="385" t="s">
        <v>1863</v>
      </c>
      <c r="H1858" s="695" t="s">
        <v>6</v>
      </c>
      <c r="I1858" s="385" t="s">
        <v>1824</v>
      </c>
      <c r="J1858" s="431">
        <v>1</v>
      </c>
      <c r="K1858" s="709"/>
    </row>
    <row r="1859" spans="1:11" ht="26.4">
      <c r="A1859" s="385" t="s">
        <v>5</v>
      </c>
      <c r="B1859" s="695" t="s">
        <v>2429</v>
      </c>
      <c r="C1859" s="695" t="s">
        <v>1830</v>
      </c>
      <c r="D1859" s="385" t="s">
        <v>2433</v>
      </c>
      <c r="E1859" s="385" t="s">
        <v>147</v>
      </c>
      <c r="F1859" s="695" t="s">
        <v>1866</v>
      </c>
      <c r="G1859" s="385" t="s">
        <v>1863</v>
      </c>
      <c r="H1859" s="695" t="s">
        <v>6</v>
      </c>
      <c r="I1859" s="385" t="s">
        <v>1824</v>
      </c>
      <c r="J1859" s="431">
        <v>1</v>
      </c>
      <c r="K1859" s="709"/>
    </row>
    <row r="1860" spans="1:11" ht="26.4">
      <c r="A1860" s="385" t="s">
        <v>5</v>
      </c>
      <c r="B1860" s="695" t="s">
        <v>2429</v>
      </c>
      <c r="C1860" s="695" t="s">
        <v>1830</v>
      </c>
      <c r="D1860" s="385" t="s">
        <v>2435</v>
      </c>
      <c r="E1860" s="385" t="s">
        <v>147</v>
      </c>
      <c r="F1860" s="695" t="s">
        <v>1866</v>
      </c>
      <c r="G1860" s="385" t="s">
        <v>1863</v>
      </c>
      <c r="H1860" s="695" t="s">
        <v>6</v>
      </c>
      <c r="I1860" s="385" t="s">
        <v>1824</v>
      </c>
      <c r="J1860" s="431">
        <v>1</v>
      </c>
      <c r="K1860" s="709" t="s">
        <v>2605</v>
      </c>
    </row>
    <row r="1861" spans="1:11" ht="26.4">
      <c r="A1861" s="385" t="s">
        <v>5</v>
      </c>
      <c r="B1861" s="695" t="s">
        <v>2429</v>
      </c>
      <c r="C1861" s="695" t="s">
        <v>1830</v>
      </c>
      <c r="D1861" s="385" t="s">
        <v>2434</v>
      </c>
      <c r="E1861" s="385" t="s">
        <v>147</v>
      </c>
      <c r="F1861" s="695" t="s">
        <v>1866</v>
      </c>
      <c r="G1861" s="385" t="s">
        <v>1863</v>
      </c>
      <c r="H1861" s="695" t="s">
        <v>6</v>
      </c>
      <c r="I1861" s="385" t="s">
        <v>1824</v>
      </c>
      <c r="J1861" s="431">
        <v>1</v>
      </c>
      <c r="K1861" s="709"/>
    </row>
    <row r="1862" spans="1:11" ht="26.4">
      <c r="A1862" s="385" t="s">
        <v>5</v>
      </c>
      <c r="B1862" s="695" t="s">
        <v>2429</v>
      </c>
      <c r="C1862" s="695" t="s">
        <v>1831</v>
      </c>
      <c r="D1862" s="385" t="s">
        <v>2435</v>
      </c>
      <c r="E1862" s="385" t="s">
        <v>147</v>
      </c>
      <c r="F1862" s="695" t="s">
        <v>1866</v>
      </c>
      <c r="G1862" s="385" t="s">
        <v>1863</v>
      </c>
      <c r="H1862" s="695" t="s">
        <v>6</v>
      </c>
      <c r="I1862" s="385" t="s">
        <v>1824</v>
      </c>
      <c r="J1862" s="431">
        <v>1</v>
      </c>
      <c r="K1862" s="709"/>
    </row>
    <row r="1863" spans="1:11" ht="26.4">
      <c r="A1863" s="385" t="s">
        <v>5</v>
      </c>
      <c r="B1863" s="695" t="s">
        <v>2429</v>
      </c>
      <c r="C1863" s="695" t="s">
        <v>1832</v>
      </c>
      <c r="D1863" s="385" t="s">
        <v>2437</v>
      </c>
      <c r="E1863" s="385" t="s">
        <v>147</v>
      </c>
      <c r="F1863" s="695" t="s">
        <v>1866</v>
      </c>
      <c r="G1863" s="385" t="s">
        <v>1863</v>
      </c>
      <c r="H1863" s="695" t="s">
        <v>6</v>
      </c>
      <c r="I1863" s="385" t="s">
        <v>1824</v>
      </c>
      <c r="J1863" s="431">
        <v>1</v>
      </c>
      <c r="K1863" s="709"/>
    </row>
    <row r="1864" spans="1:11" ht="26.4">
      <c r="A1864" s="385" t="s">
        <v>5</v>
      </c>
      <c r="B1864" s="695" t="s">
        <v>2429</v>
      </c>
      <c r="C1864" s="695" t="s">
        <v>1832</v>
      </c>
      <c r="D1864" s="385" t="s">
        <v>2439</v>
      </c>
      <c r="E1864" s="385" t="s">
        <v>147</v>
      </c>
      <c r="F1864" s="695" t="s">
        <v>1866</v>
      </c>
      <c r="G1864" s="385" t="s">
        <v>1863</v>
      </c>
      <c r="H1864" s="695" t="s">
        <v>6</v>
      </c>
      <c r="I1864" s="385" t="s">
        <v>1824</v>
      </c>
      <c r="J1864" s="431">
        <v>1</v>
      </c>
      <c r="K1864" s="709"/>
    </row>
    <row r="1865" spans="1:11" ht="26.4">
      <c r="A1865" s="385" t="s">
        <v>5</v>
      </c>
      <c r="B1865" s="695" t="s">
        <v>2429</v>
      </c>
      <c r="C1865" s="695" t="s">
        <v>1832</v>
      </c>
      <c r="D1865" s="385" t="s">
        <v>15</v>
      </c>
      <c r="E1865" s="385" t="s">
        <v>147</v>
      </c>
      <c r="F1865" s="695" t="s">
        <v>1866</v>
      </c>
      <c r="G1865" s="385" t="s">
        <v>1863</v>
      </c>
      <c r="H1865" s="695" t="s">
        <v>6</v>
      </c>
      <c r="I1865" s="385" t="s">
        <v>1824</v>
      </c>
      <c r="J1865" s="431">
        <v>1</v>
      </c>
      <c r="K1865" s="709"/>
    </row>
    <row r="1866" spans="1:11" ht="26.4">
      <c r="A1866" s="385" t="s">
        <v>5</v>
      </c>
      <c r="B1866" s="695" t="s">
        <v>2429</v>
      </c>
      <c r="C1866" s="695" t="s">
        <v>1833</v>
      </c>
      <c r="D1866" s="385" t="s">
        <v>2440</v>
      </c>
      <c r="E1866" s="385" t="s">
        <v>147</v>
      </c>
      <c r="F1866" s="695" t="s">
        <v>1866</v>
      </c>
      <c r="G1866" s="385" t="s">
        <v>1863</v>
      </c>
      <c r="H1866" s="695" t="s">
        <v>6</v>
      </c>
      <c r="I1866" s="385" t="s">
        <v>1824</v>
      </c>
      <c r="J1866" s="431">
        <v>1</v>
      </c>
      <c r="K1866" s="709"/>
    </row>
    <row r="1867" spans="1:11" ht="26.4">
      <c r="A1867" s="385" t="s">
        <v>5</v>
      </c>
      <c r="B1867" s="695" t="s">
        <v>2429</v>
      </c>
      <c r="C1867" s="695" t="s">
        <v>1833</v>
      </c>
      <c r="D1867" s="385" t="s">
        <v>15</v>
      </c>
      <c r="E1867" s="385" t="s">
        <v>147</v>
      </c>
      <c r="F1867" s="695" t="s">
        <v>1866</v>
      </c>
      <c r="G1867" s="385" t="s">
        <v>1863</v>
      </c>
      <c r="H1867" s="695" t="s">
        <v>6</v>
      </c>
      <c r="I1867" s="385" t="s">
        <v>1824</v>
      </c>
      <c r="J1867" s="431">
        <v>1</v>
      </c>
      <c r="K1867" s="709"/>
    </row>
    <row r="1868" spans="1:11" ht="26.4">
      <c r="A1868" s="385" t="s">
        <v>5</v>
      </c>
      <c r="B1868" s="695" t="s">
        <v>2429</v>
      </c>
      <c r="C1868" s="695" t="s">
        <v>1833</v>
      </c>
      <c r="D1868" s="385" t="s">
        <v>2433</v>
      </c>
      <c r="E1868" s="385" t="s">
        <v>147</v>
      </c>
      <c r="F1868" s="695" t="s">
        <v>1866</v>
      </c>
      <c r="G1868" s="385" t="s">
        <v>1863</v>
      </c>
      <c r="H1868" s="695" t="s">
        <v>6</v>
      </c>
      <c r="I1868" s="385" t="s">
        <v>1824</v>
      </c>
      <c r="J1868" s="431">
        <v>1</v>
      </c>
      <c r="K1868" s="709"/>
    </row>
    <row r="1869" spans="1:11" ht="26.4">
      <c r="A1869" s="385" t="s">
        <v>5</v>
      </c>
      <c r="B1869" s="695" t="s">
        <v>2429</v>
      </c>
      <c r="C1869" s="695" t="s">
        <v>1833</v>
      </c>
      <c r="D1869" s="385" t="s">
        <v>2434</v>
      </c>
      <c r="E1869" s="385" t="s">
        <v>147</v>
      </c>
      <c r="F1869" s="695" t="s">
        <v>1866</v>
      </c>
      <c r="G1869" s="385" t="s">
        <v>1863</v>
      </c>
      <c r="H1869" s="695" t="s">
        <v>6</v>
      </c>
      <c r="I1869" s="385" t="s">
        <v>1824</v>
      </c>
      <c r="J1869" s="431">
        <v>1</v>
      </c>
      <c r="K1869" s="709"/>
    </row>
    <row r="1870" spans="1:11" ht="26.4">
      <c r="A1870" s="385" t="s">
        <v>5</v>
      </c>
      <c r="B1870" s="695" t="s">
        <v>2431</v>
      </c>
      <c r="C1870" s="695" t="s">
        <v>1829</v>
      </c>
      <c r="D1870" s="385" t="s">
        <v>2440</v>
      </c>
      <c r="E1870" s="385" t="s">
        <v>147</v>
      </c>
      <c r="F1870" s="695" t="s">
        <v>1866</v>
      </c>
      <c r="G1870" s="385" t="s">
        <v>1863</v>
      </c>
      <c r="H1870" s="695" t="s">
        <v>6</v>
      </c>
      <c r="I1870" s="385" t="s">
        <v>1824</v>
      </c>
      <c r="J1870" s="431">
        <v>1</v>
      </c>
      <c r="K1870" s="709" t="s">
        <v>2607</v>
      </c>
    </row>
    <row r="1871" spans="1:11" ht="26.4">
      <c r="A1871" s="385" t="s">
        <v>5</v>
      </c>
      <c r="B1871" s="695" t="s">
        <v>2431</v>
      </c>
      <c r="C1871" s="695" t="s">
        <v>1830</v>
      </c>
      <c r="D1871" s="385" t="s">
        <v>2440</v>
      </c>
      <c r="E1871" s="385" t="s">
        <v>147</v>
      </c>
      <c r="F1871" s="695" t="s">
        <v>1866</v>
      </c>
      <c r="G1871" s="385" t="s">
        <v>1863</v>
      </c>
      <c r="H1871" s="695" t="s">
        <v>6</v>
      </c>
      <c r="I1871" s="385" t="s">
        <v>1824</v>
      </c>
      <c r="J1871" s="431">
        <v>1</v>
      </c>
      <c r="K1871" s="709" t="s">
        <v>2607</v>
      </c>
    </row>
    <row r="1872" spans="1:11" ht="26.4">
      <c r="A1872" s="385" t="s">
        <v>5</v>
      </c>
      <c r="B1872" s="695" t="s">
        <v>2431</v>
      </c>
      <c r="C1872" s="695" t="s">
        <v>1830</v>
      </c>
      <c r="D1872" s="385" t="s">
        <v>15</v>
      </c>
      <c r="E1872" s="385" t="s">
        <v>147</v>
      </c>
      <c r="F1872" s="695" t="s">
        <v>1866</v>
      </c>
      <c r="G1872" s="385" t="s">
        <v>1863</v>
      </c>
      <c r="H1872" s="695" t="s">
        <v>6</v>
      </c>
      <c r="I1872" s="385" t="s">
        <v>1824</v>
      </c>
      <c r="J1872" s="431">
        <v>1</v>
      </c>
      <c r="K1872" s="709" t="s">
        <v>2607</v>
      </c>
    </row>
    <row r="1873" spans="1:11" ht="26.4">
      <c r="A1873" s="385" t="s">
        <v>5</v>
      </c>
      <c r="B1873" s="695" t="s">
        <v>2431</v>
      </c>
      <c r="C1873" s="695" t="s">
        <v>1830</v>
      </c>
      <c r="D1873" s="385" t="s">
        <v>2435</v>
      </c>
      <c r="E1873" s="385" t="s">
        <v>147</v>
      </c>
      <c r="F1873" s="695" t="s">
        <v>1866</v>
      </c>
      <c r="G1873" s="385" t="s">
        <v>1863</v>
      </c>
      <c r="H1873" s="695" t="s">
        <v>6</v>
      </c>
      <c r="I1873" s="385" t="s">
        <v>1824</v>
      </c>
      <c r="J1873" s="431">
        <v>1</v>
      </c>
      <c r="K1873" s="709" t="s">
        <v>2607</v>
      </c>
    </row>
    <row r="1874" spans="1:11" ht="26.4">
      <c r="A1874" s="385" t="s">
        <v>5</v>
      </c>
      <c r="B1874" s="695" t="s">
        <v>2431</v>
      </c>
      <c r="C1874" s="695" t="s">
        <v>1832</v>
      </c>
      <c r="D1874" s="385" t="s">
        <v>2438</v>
      </c>
      <c r="E1874" s="385" t="s">
        <v>147</v>
      </c>
      <c r="F1874" s="695" t="s">
        <v>1866</v>
      </c>
      <c r="G1874" s="385" t="s">
        <v>1863</v>
      </c>
      <c r="H1874" s="695" t="s">
        <v>6</v>
      </c>
      <c r="I1874" s="385" t="s">
        <v>1824</v>
      </c>
      <c r="J1874" s="431">
        <v>1</v>
      </c>
      <c r="K1874" s="709" t="s">
        <v>2607</v>
      </c>
    </row>
    <row r="1875" spans="1:11" ht="26.4">
      <c r="A1875" s="385" t="s">
        <v>5</v>
      </c>
      <c r="B1875" s="695" t="s">
        <v>2431</v>
      </c>
      <c r="C1875" s="695" t="s">
        <v>1833</v>
      </c>
      <c r="D1875" s="385" t="s">
        <v>2602</v>
      </c>
      <c r="E1875" s="385" t="s">
        <v>147</v>
      </c>
      <c r="F1875" s="695" t="s">
        <v>1866</v>
      </c>
      <c r="G1875" s="385" t="s">
        <v>1863</v>
      </c>
      <c r="H1875" s="695" t="s">
        <v>6</v>
      </c>
      <c r="I1875" s="385" t="s">
        <v>1824</v>
      </c>
      <c r="J1875" s="431">
        <v>1</v>
      </c>
      <c r="K1875" s="709" t="s">
        <v>2607</v>
      </c>
    </row>
    <row r="1876" spans="1:11" ht="26.4">
      <c r="A1876" s="385" t="s">
        <v>5</v>
      </c>
      <c r="B1876" s="695" t="s">
        <v>2432</v>
      </c>
      <c r="C1876" s="695" t="s">
        <v>1830</v>
      </c>
      <c r="D1876" s="385" t="s">
        <v>2602</v>
      </c>
      <c r="E1876" s="385" t="s">
        <v>147</v>
      </c>
      <c r="F1876" s="695" t="s">
        <v>1866</v>
      </c>
      <c r="G1876" s="385" t="s">
        <v>1863</v>
      </c>
      <c r="H1876" s="695" t="s">
        <v>6</v>
      </c>
      <c r="I1876" s="385" t="s">
        <v>1824</v>
      </c>
      <c r="J1876" s="431">
        <v>1</v>
      </c>
      <c r="K1876" s="709" t="s">
        <v>2609</v>
      </c>
    </row>
    <row r="1877" spans="1:11">
      <c r="A1877" s="385" t="s">
        <v>5</v>
      </c>
      <c r="B1877" s="695" t="s">
        <v>2441</v>
      </c>
      <c r="C1877" s="695" t="s">
        <v>43</v>
      </c>
      <c r="D1877" s="385" t="s">
        <v>1834</v>
      </c>
      <c r="E1877" s="385" t="s">
        <v>147</v>
      </c>
      <c r="F1877" s="695" t="s">
        <v>1866</v>
      </c>
      <c r="G1877" s="385" t="s">
        <v>1863</v>
      </c>
      <c r="H1877" s="695" t="s">
        <v>6</v>
      </c>
      <c r="I1877" s="385" t="s">
        <v>1824</v>
      </c>
      <c r="J1877" s="431">
        <v>1</v>
      </c>
      <c r="K1877" s="709"/>
    </row>
    <row r="1878" spans="1:11">
      <c r="A1878" s="385" t="s">
        <v>5</v>
      </c>
      <c r="B1878" s="695" t="s">
        <v>2441</v>
      </c>
      <c r="C1878" s="695" t="s">
        <v>43</v>
      </c>
      <c r="D1878" s="385" t="s">
        <v>15</v>
      </c>
      <c r="E1878" s="385" t="s">
        <v>147</v>
      </c>
      <c r="F1878" s="695" t="s">
        <v>1866</v>
      </c>
      <c r="G1878" s="385" t="s">
        <v>1863</v>
      </c>
      <c r="H1878" s="695" t="s">
        <v>6</v>
      </c>
      <c r="I1878" s="385" t="s">
        <v>1824</v>
      </c>
      <c r="J1878" s="431">
        <v>1</v>
      </c>
      <c r="K1878" s="709"/>
    </row>
    <row r="1879" spans="1:11">
      <c r="A1879" s="385" t="s">
        <v>5</v>
      </c>
      <c r="B1879" s="695" t="s">
        <v>2441</v>
      </c>
      <c r="C1879" s="695" t="s">
        <v>1825</v>
      </c>
      <c r="D1879" s="385" t="s">
        <v>2604</v>
      </c>
      <c r="E1879" s="385" t="s">
        <v>147</v>
      </c>
      <c r="F1879" s="695" t="s">
        <v>1866</v>
      </c>
      <c r="G1879" s="385" t="s">
        <v>1863</v>
      </c>
      <c r="H1879" s="695" t="s">
        <v>6</v>
      </c>
      <c r="I1879" s="385" t="s">
        <v>1824</v>
      </c>
      <c r="J1879" s="431">
        <v>1</v>
      </c>
      <c r="K1879" s="709"/>
    </row>
    <row r="1880" spans="1:11">
      <c r="A1880" s="385" t="s">
        <v>5</v>
      </c>
      <c r="B1880" s="695" t="s">
        <v>2441</v>
      </c>
      <c r="C1880" s="695" t="s">
        <v>1825</v>
      </c>
      <c r="D1880" s="385" t="s">
        <v>15</v>
      </c>
      <c r="E1880" s="385" t="s">
        <v>147</v>
      </c>
      <c r="F1880" s="695" t="s">
        <v>1866</v>
      </c>
      <c r="G1880" s="385" t="s">
        <v>1863</v>
      </c>
      <c r="H1880" s="695" t="s">
        <v>6</v>
      </c>
      <c r="I1880" s="385" t="s">
        <v>1824</v>
      </c>
      <c r="J1880" s="431">
        <v>1</v>
      </c>
      <c r="K1880" s="709"/>
    </row>
    <row r="1881" spans="1:11">
      <c r="A1881" s="385" t="s">
        <v>5</v>
      </c>
      <c r="B1881" s="695" t="s">
        <v>2441</v>
      </c>
      <c r="C1881" s="695" t="s">
        <v>1828</v>
      </c>
      <c r="D1881" s="385" t="s">
        <v>1834</v>
      </c>
      <c r="E1881" s="385" t="s">
        <v>147</v>
      </c>
      <c r="F1881" s="695" t="s">
        <v>1866</v>
      </c>
      <c r="G1881" s="385" t="s">
        <v>1863</v>
      </c>
      <c r="H1881" s="695" t="s">
        <v>6</v>
      </c>
      <c r="I1881" s="385" t="s">
        <v>1824</v>
      </c>
      <c r="J1881" s="431">
        <v>1</v>
      </c>
      <c r="K1881" s="709"/>
    </row>
    <row r="1882" spans="1:11">
      <c r="A1882" s="385" t="s">
        <v>5</v>
      </c>
      <c r="B1882" s="695" t="s">
        <v>2441</v>
      </c>
      <c r="C1882" s="695" t="s">
        <v>1828</v>
      </c>
      <c r="D1882" s="385" t="s">
        <v>15</v>
      </c>
      <c r="E1882" s="385" t="s">
        <v>147</v>
      </c>
      <c r="F1882" s="695" t="s">
        <v>1866</v>
      </c>
      <c r="G1882" s="385" t="s">
        <v>1863</v>
      </c>
      <c r="H1882" s="695" t="s">
        <v>6</v>
      </c>
      <c r="I1882" s="385" t="s">
        <v>1824</v>
      </c>
      <c r="J1882" s="431">
        <v>1</v>
      </c>
      <c r="K1882" s="709"/>
    </row>
    <row r="1883" spans="1:11">
      <c r="A1883" s="385" t="s">
        <v>5</v>
      </c>
      <c r="B1883" s="695" t="s">
        <v>2441</v>
      </c>
      <c r="C1883" s="695" t="s">
        <v>1828</v>
      </c>
      <c r="D1883" s="385" t="s">
        <v>2433</v>
      </c>
      <c r="E1883" s="385" t="s">
        <v>147</v>
      </c>
      <c r="F1883" s="695" t="s">
        <v>1866</v>
      </c>
      <c r="G1883" s="385" t="s">
        <v>1863</v>
      </c>
      <c r="H1883" s="695" t="s">
        <v>6</v>
      </c>
      <c r="I1883" s="385" t="s">
        <v>1824</v>
      </c>
      <c r="J1883" s="431">
        <v>1</v>
      </c>
      <c r="K1883" s="709"/>
    </row>
    <row r="1884" spans="1:11">
      <c r="A1884" s="385" t="s">
        <v>5</v>
      </c>
      <c r="B1884" s="695" t="s">
        <v>2441</v>
      </c>
      <c r="C1884" s="695" t="s">
        <v>1828</v>
      </c>
      <c r="D1884" s="385" t="s">
        <v>2434</v>
      </c>
      <c r="E1884" s="385" t="s">
        <v>147</v>
      </c>
      <c r="F1884" s="695" t="s">
        <v>1866</v>
      </c>
      <c r="G1884" s="385" t="s">
        <v>1863</v>
      </c>
      <c r="H1884" s="695" t="s">
        <v>6</v>
      </c>
      <c r="I1884" s="385" t="s">
        <v>1824</v>
      </c>
      <c r="J1884" s="431">
        <v>1</v>
      </c>
      <c r="K1884" s="709"/>
    </row>
    <row r="1885" spans="1:11">
      <c r="A1885" s="385" t="s">
        <v>5</v>
      </c>
      <c r="B1885" s="695" t="s">
        <v>2441</v>
      </c>
      <c r="C1885" s="695" t="s">
        <v>1829</v>
      </c>
      <c r="D1885" s="385" t="s">
        <v>1834</v>
      </c>
      <c r="E1885" s="385" t="s">
        <v>147</v>
      </c>
      <c r="F1885" s="695" t="s">
        <v>1866</v>
      </c>
      <c r="G1885" s="385" t="s">
        <v>1863</v>
      </c>
      <c r="H1885" s="695" t="s">
        <v>6</v>
      </c>
      <c r="I1885" s="385" t="s">
        <v>1824</v>
      </c>
      <c r="J1885" s="431">
        <v>1</v>
      </c>
      <c r="K1885" s="709"/>
    </row>
    <row r="1886" spans="1:11">
      <c r="A1886" s="385" t="s">
        <v>5</v>
      </c>
      <c r="B1886" s="695" t="s">
        <v>2441</v>
      </c>
      <c r="C1886" s="695" t="s">
        <v>1829</v>
      </c>
      <c r="D1886" s="385" t="s">
        <v>2602</v>
      </c>
      <c r="E1886" s="385" t="s">
        <v>147</v>
      </c>
      <c r="F1886" s="695" t="s">
        <v>1866</v>
      </c>
      <c r="G1886" s="385" t="s">
        <v>1863</v>
      </c>
      <c r="H1886" s="695" t="s">
        <v>6</v>
      </c>
      <c r="I1886" s="385" t="s">
        <v>1824</v>
      </c>
      <c r="J1886" s="431">
        <v>1</v>
      </c>
      <c r="K1886" s="709"/>
    </row>
    <row r="1887" spans="1:11">
      <c r="A1887" s="385" t="s">
        <v>5</v>
      </c>
      <c r="B1887" s="695" t="s">
        <v>2441</v>
      </c>
      <c r="C1887" s="695" t="s">
        <v>1830</v>
      </c>
      <c r="D1887" s="385" t="s">
        <v>2604</v>
      </c>
      <c r="E1887" s="385" t="s">
        <v>147</v>
      </c>
      <c r="F1887" s="695" t="s">
        <v>1866</v>
      </c>
      <c r="G1887" s="385" t="s">
        <v>1863</v>
      </c>
      <c r="H1887" s="695" t="s">
        <v>6</v>
      </c>
      <c r="I1887" s="385" t="s">
        <v>1824</v>
      </c>
      <c r="J1887" s="431">
        <v>1</v>
      </c>
      <c r="K1887" s="709"/>
    </row>
    <row r="1888" spans="1:11">
      <c r="A1888" s="385" t="s">
        <v>5</v>
      </c>
      <c r="B1888" s="695" t="s">
        <v>2441</v>
      </c>
      <c r="C1888" s="695" t="s">
        <v>1830</v>
      </c>
      <c r="D1888" s="385" t="s">
        <v>2602</v>
      </c>
      <c r="E1888" s="385" t="s">
        <v>147</v>
      </c>
      <c r="F1888" s="695" t="s">
        <v>1866</v>
      </c>
      <c r="G1888" s="385" t="s">
        <v>1863</v>
      </c>
      <c r="H1888" s="695" t="s">
        <v>6</v>
      </c>
      <c r="I1888" s="385" t="s">
        <v>1824</v>
      </c>
      <c r="J1888" s="431">
        <v>1</v>
      </c>
      <c r="K1888" s="709" t="s">
        <v>2605</v>
      </c>
    </row>
    <row r="1889" spans="1:11">
      <c r="A1889" s="385" t="s">
        <v>5</v>
      </c>
      <c r="B1889" s="695" t="s">
        <v>2441</v>
      </c>
      <c r="C1889" s="695" t="s">
        <v>1830</v>
      </c>
      <c r="D1889" s="385" t="s">
        <v>2602</v>
      </c>
      <c r="E1889" s="385" t="s">
        <v>147</v>
      </c>
      <c r="F1889" s="695" t="s">
        <v>1866</v>
      </c>
      <c r="G1889" s="385" t="s">
        <v>1863</v>
      </c>
      <c r="H1889" s="695" t="s">
        <v>6</v>
      </c>
      <c r="I1889" s="385" t="s">
        <v>1824</v>
      </c>
      <c r="J1889" s="431">
        <v>1</v>
      </c>
      <c r="K1889" s="709"/>
    </row>
    <row r="1890" spans="1:11">
      <c r="A1890" s="385" t="s">
        <v>5</v>
      </c>
      <c r="B1890" s="695" t="s">
        <v>2441</v>
      </c>
      <c r="C1890" s="695" t="s">
        <v>1830</v>
      </c>
      <c r="D1890" s="385" t="s">
        <v>2436</v>
      </c>
      <c r="E1890" s="385" t="s">
        <v>147</v>
      </c>
      <c r="F1890" s="695" t="s">
        <v>1866</v>
      </c>
      <c r="G1890" s="385" t="s">
        <v>1863</v>
      </c>
      <c r="H1890" s="695" t="s">
        <v>6</v>
      </c>
      <c r="I1890" s="385" t="s">
        <v>1824</v>
      </c>
      <c r="J1890" s="431">
        <v>1</v>
      </c>
      <c r="K1890" s="709" t="s">
        <v>2605</v>
      </c>
    </row>
    <row r="1891" spans="1:11">
      <c r="A1891" s="385" t="s">
        <v>5</v>
      </c>
      <c r="B1891" s="695" t="s">
        <v>2441</v>
      </c>
      <c r="C1891" s="695" t="s">
        <v>1832</v>
      </c>
      <c r="D1891" s="385" t="s">
        <v>1835</v>
      </c>
      <c r="E1891" s="385" t="s">
        <v>147</v>
      </c>
      <c r="F1891" s="695" t="s">
        <v>1866</v>
      </c>
      <c r="G1891" s="385" t="s">
        <v>1863</v>
      </c>
      <c r="H1891" s="695" t="s">
        <v>6</v>
      </c>
      <c r="I1891" s="385" t="s">
        <v>1824</v>
      </c>
      <c r="J1891" s="431">
        <v>1</v>
      </c>
      <c r="K1891" s="709"/>
    </row>
    <row r="1892" spans="1:11">
      <c r="A1892" s="385" t="s">
        <v>5</v>
      </c>
      <c r="B1892" s="695" t="s">
        <v>2441</v>
      </c>
      <c r="C1892" s="695" t="s">
        <v>1832</v>
      </c>
      <c r="D1892" s="385" t="s">
        <v>1834</v>
      </c>
      <c r="E1892" s="385" t="s">
        <v>147</v>
      </c>
      <c r="F1892" s="695" t="s">
        <v>1866</v>
      </c>
      <c r="G1892" s="385" t="s">
        <v>1863</v>
      </c>
      <c r="H1892" s="695" t="s">
        <v>6</v>
      </c>
      <c r="I1892" s="385" t="s">
        <v>1824</v>
      </c>
      <c r="J1892" s="431">
        <v>1</v>
      </c>
      <c r="K1892" s="709"/>
    </row>
    <row r="1893" spans="1:11">
      <c r="A1893" s="385" t="s">
        <v>5</v>
      </c>
      <c r="B1893" s="695" t="s">
        <v>2441</v>
      </c>
      <c r="C1893" s="695" t="s">
        <v>1832</v>
      </c>
      <c r="D1893" s="385" t="s">
        <v>15</v>
      </c>
      <c r="E1893" s="385" t="s">
        <v>147</v>
      </c>
      <c r="F1893" s="695" t="s">
        <v>1866</v>
      </c>
      <c r="G1893" s="385" t="s">
        <v>1863</v>
      </c>
      <c r="H1893" s="695" t="s">
        <v>6</v>
      </c>
      <c r="I1893" s="385" t="s">
        <v>1824</v>
      </c>
      <c r="J1893" s="431">
        <v>1</v>
      </c>
      <c r="K1893" s="709"/>
    </row>
    <row r="1894" spans="1:11">
      <c r="A1894" s="385" t="s">
        <v>5</v>
      </c>
      <c r="B1894" s="695" t="s">
        <v>2441</v>
      </c>
      <c r="C1894" s="695" t="s">
        <v>1833</v>
      </c>
      <c r="D1894" s="385" t="s">
        <v>1834</v>
      </c>
      <c r="E1894" s="385" t="s">
        <v>147</v>
      </c>
      <c r="F1894" s="695" t="s">
        <v>1866</v>
      </c>
      <c r="G1894" s="385" t="s">
        <v>1863</v>
      </c>
      <c r="H1894" s="695" t="s">
        <v>6</v>
      </c>
      <c r="I1894" s="385" t="s">
        <v>1824</v>
      </c>
      <c r="J1894" s="431">
        <v>1</v>
      </c>
      <c r="K1894" s="709"/>
    </row>
    <row r="1895" spans="1:11">
      <c r="A1895" s="385" t="s">
        <v>5</v>
      </c>
      <c r="B1895" s="695" t="s">
        <v>2441</v>
      </c>
      <c r="C1895" s="695" t="s">
        <v>1833</v>
      </c>
      <c r="D1895" s="385" t="s">
        <v>15</v>
      </c>
      <c r="E1895" s="385" t="s">
        <v>147</v>
      </c>
      <c r="F1895" s="695" t="s">
        <v>1866</v>
      </c>
      <c r="G1895" s="385" t="s">
        <v>1863</v>
      </c>
      <c r="H1895" s="695" t="s">
        <v>6</v>
      </c>
      <c r="I1895" s="385" t="s">
        <v>1824</v>
      </c>
      <c r="J1895" s="431">
        <v>1</v>
      </c>
      <c r="K1895" s="709"/>
    </row>
    <row r="1896" spans="1:11">
      <c r="A1896" s="385" t="s">
        <v>5</v>
      </c>
      <c r="B1896" s="695" t="s">
        <v>2441</v>
      </c>
      <c r="C1896" s="695" t="s">
        <v>1833</v>
      </c>
      <c r="D1896" s="385" t="s">
        <v>2433</v>
      </c>
      <c r="E1896" s="385" t="s">
        <v>147</v>
      </c>
      <c r="F1896" s="695" t="s">
        <v>1866</v>
      </c>
      <c r="G1896" s="385" t="s">
        <v>1863</v>
      </c>
      <c r="H1896" s="695" t="s">
        <v>6</v>
      </c>
      <c r="I1896" s="385" t="s">
        <v>1824</v>
      </c>
      <c r="J1896" s="431">
        <v>1</v>
      </c>
      <c r="K1896" s="709"/>
    </row>
    <row r="1897" spans="1:11">
      <c r="A1897" s="385" t="s">
        <v>5</v>
      </c>
      <c r="B1897" s="695" t="s">
        <v>2441</v>
      </c>
      <c r="C1897" s="695" t="s">
        <v>1833</v>
      </c>
      <c r="D1897" s="385" t="s">
        <v>2435</v>
      </c>
      <c r="E1897" s="385" t="s">
        <v>147</v>
      </c>
      <c r="F1897" s="695" t="s">
        <v>1866</v>
      </c>
      <c r="G1897" s="385" t="s">
        <v>1863</v>
      </c>
      <c r="H1897" s="695" t="s">
        <v>6</v>
      </c>
      <c r="I1897" s="385" t="s">
        <v>1824</v>
      </c>
      <c r="J1897" s="431">
        <v>1</v>
      </c>
      <c r="K1897" s="709"/>
    </row>
    <row r="1898" spans="1:11">
      <c r="A1898" s="385" t="s">
        <v>5</v>
      </c>
      <c r="B1898" s="695" t="s">
        <v>2442</v>
      </c>
      <c r="C1898" s="695" t="s">
        <v>1828</v>
      </c>
      <c r="D1898" s="385" t="s">
        <v>2434</v>
      </c>
      <c r="E1898" s="385" t="s">
        <v>147</v>
      </c>
      <c r="F1898" s="695" t="s">
        <v>1866</v>
      </c>
      <c r="G1898" s="385" t="s">
        <v>1863</v>
      </c>
      <c r="H1898" s="695" t="s">
        <v>6</v>
      </c>
      <c r="I1898" s="385" t="s">
        <v>1824</v>
      </c>
      <c r="J1898" s="431">
        <v>1</v>
      </c>
      <c r="K1898" s="709"/>
    </row>
    <row r="1899" spans="1:11">
      <c r="A1899" s="385" t="s">
        <v>5</v>
      </c>
      <c r="B1899" s="695" t="s">
        <v>2442</v>
      </c>
      <c r="C1899" s="695" t="s">
        <v>1828</v>
      </c>
      <c r="D1899" s="385" t="s">
        <v>2430</v>
      </c>
      <c r="E1899" s="385" t="s">
        <v>147</v>
      </c>
      <c r="F1899" s="695" t="s">
        <v>1866</v>
      </c>
      <c r="G1899" s="385" t="s">
        <v>1863</v>
      </c>
      <c r="H1899" s="695" t="s">
        <v>6</v>
      </c>
      <c r="I1899" s="385" t="s">
        <v>1824</v>
      </c>
      <c r="J1899" s="431">
        <v>1</v>
      </c>
      <c r="K1899" s="709"/>
    </row>
    <row r="1900" spans="1:11">
      <c r="A1900" s="385" t="s">
        <v>5</v>
      </c>
      <c r="B1900" s="695" t="s">
        <v>2442</v>
      </c>
      <c r="C1900" s="695" t="s">
        <v>1830</v>
      </c>
      <c r="D1900" s="385" t="s">
        <v>2435</v>
      </c>
      <c r="E1900" s="385" t="s">
        <v>147</v>
      </c>
      <c r="F1900" s="695" t="s">
        <v>1866</v>
      </c>
      <c r="G1900" s="385" t="s">
        <v>1863</v>
      </c>
      <c r="H1900" s="695" t="s">
        <v>6</v>
      </c>
      <c r="I1900" s="385" t="s">
        <v>1824</v>
      </c>
      <c r="J1900" s="431">
        <v>1</v>
      </c>
      <c r="K1900" s="709" t="s">
        <v>2605</v>
      </c>
    </row>
    <row r="1901" spans="1:11">
      <c r="A1901" s="385" t="s">
        <v>5</v>
      </c>
      <c r="B1901" s="695" t="s">
        <v>2442</v>
      </c>
      <c r="C1901" s="695" t="s">
        <v>1830</v>
      </c>
      <c r="D1901" s="385" t="s">
        <v>2435</v>
      </c>
      <c r="E1901" s="385" t="s">
        <v>147</v>
      </c>
      <c r="F1901" s="695" t="s">
        <v>1866</v>
      </c>
      <c r="G1901" s="385" t="s">
        <v>1863</v>
      </c>
      <c r="H1901" s="695" t="s">
        <v>6</v>
      </c>
      <c r="I1901" s="385" t="s">
        <v>1824</v>
      </c>
      <c r="J1901" s="431">
        <v>1</v>
      </c>
      <c r="K1901" s="709"/>
    </row>
    <row r="1902" spans="1:11">
      <c r="A1902" s="385" t="s">
        <v>5</v>
      </c>
      <c r="B1902" s="695" t="s">
        <v>2442</v>
      </c>
      <c r="C1902" s="695" t="s">
        <v>1830</v>
      </c>
      <c r="D1902" s="385" t="s">
        <v>2430</v>
      </c>
      <c r="E1902" s="385" t="s">
        <v>147</v>
      </c>
      <c r="F1902" s="695" t="s">
        <v>1866</v>
      </c>
      <c r="G1902" s="385" t="s">
        <v>1863</v>
      </c>
      <c r="H1902" s="695" t="s">
        <v>6</v>
      </c>
      <c r="I1902" s="385" t="s">
        <v>1824</v>
      </c>
      <c r="J1902" s="431">
        <v>1</v>
      </c>
      <c r="K1902" s="709" t="s">
        <v>2605</v>
      </c>
    </row>
    <row r="1903" spans="1:11">
      <c r="A1903" s="385" t="s">
        <v>5</v>
      </c>
      <c r="B1903" s="695" t="s">
        <v>2442</v>
      </c>
      <c r="C1903" s="695" t="s">
        <v>1833</v>
      </c>
      <c r="D1903" s="385" t="s">
        <v>2430</v>
      </c>
      <c r="E1903" s="385" t="s">
        <v>147</v>
      </c>
      <c r="F1903" s="695" t="s">
        <v>1866</v>
      </c>
      <c r="G1903" s="385" t="s">
        <v>1863</v>
      </c>
      <c r="H1903" s="695" t="s">
        <v>6</v>
      </c>
      <c r="I1903" s="385" t="s">
        <v>1824</v>
      </c>
      <c r="J1903" s="431">
        <v>1</v>
      </c>
      <c r="K1903" s="709"/>
    </row>
    <row r="1904" spans="1:11" ht="26.4">
      <c r="A1904" s="433" t="s">
        <v>5</v>
      </c>
      <c r="B1904" s="794" t="s">
        <v>2429</v>
      </c>
      <c r="C1904" s="693" t="s">
        <v>43</v>
      </c>
      <c r="D1904" s="235" t="s">
        <v>2440</v>
      </c>
      <c r="E1904" s="232" t="s">
        <v>147</v>
      </c>
      <c r="F1904" s="693" t="s">
        <v>1851</v>
      </c>
      <c r="G1904" s="230" t="s">
        <v>12</v>
      </c>
      <c r="H1904" s="794" t="s">
        <v>7</v>
      </c>
      <c r="I1904" s="235" t="s">
        <v>1824</v>
      </c>
      <c r="J1904" s="262">
        <v>7.407407407407407E-2</v>
      </c>
      <c r="K1904" s="797"/>
    </row>
    <row r="1905" spans="1:11" ht="26.4">
      <c r="A1905" s="433" t="s">
        <v>5</v>
      </c>
      <c r="B1905" s="794" t="s">
        <v>2429</v>
      </c>
      <c r="C1905" s="693" t="s">
        <v>43</v>
      </c>
      <c r="D1905" s="235" t="s">
        <v>15</v>
      </c>
      <c r="E1905" s="232" t="s">
        <v>147</v>
      </c>
      <c r="F1905" s="693" t="s">
        <v>1851</v>
      </c>
      <c r="G1905" s="230" t="s">
        <v>12</v>
      </c>
      <c r="H1905" s="794" t="s">
        <v>7</v>
      </c>
      <c r="I1905" s="235" t="s">
        <v>1824</v>
      </c>
      <c r="J1905" s="262">
        <v>0.14093959731543623</v>
      </c>
      <c r="K1905" s="797"/>
    </row>
    <row r="1906" spans="1:11" ht="26.4">
      <c r="A1906" s="433" t="s">
        <v>5</v>
      </c>
      <c r="B1906" s="794" t="s">
        <v>2429</v>
      </c>
      <c r="C1906" s="693" t="s">
        <v>43</v>
      </c>
      <c r="D1906" s="235" t="s">
        <v>2436</v>
      </c>
      <c r="E1906" s="232" t="s">
        <v>147</v>
      </c>
      <c r="F1906" s="693" t="s">
        <v>1851</v>
      </c>
      <c r="G1906" s="230" t="s">
        <v>12</v>
      </c>
      <c r="H1906" s="794" t="s">
        <v>7</v>
      </c>
      <c r="I1906" s="235" t="s">
        <v>1824</v>
      </c>
      <c r="J1906" s="262">
        <v>0.35714285714285715</v>
      </c>
      <c r="K1906" s="797"/>
    </row>
    <row r="1907" spans="1:11" ht="26.4">
      <c r="A1907" s="433" t="s">
        <v>5</v>
      </c>
      <c r="B1907" s="794" t="s">
        <v>2429</v>
      </c>
      <c r="C1907" s="693" t="s">
        <v>1825</v>
      </c>
      <c r="D1907" s="235" t="s">
        <v>2437</v>
      </c>
      <c r="E1907" s="232" t="s">
        <v>147</v>
      </c>
      <c r="F1907" s="693" t="s">
        <v>1851</v>
      </c>
      <c r="G1907" s="230" t="s">
        <v>12</v>
      </c>
      <c r="H1907" s="794" t="s">
        <v>7</v>
      </c>
      <c r="I1907" s="235" t="s">
        <v>1824</v>
      </c>
      <c r="J1907" s="262">
        <v>4.6341463414634146E-2</v>
      </c>
      <c r="K1907" s="797"/>
    </row>
    <row r="1908" spans="1:11" ht="26.4">
      <c r="A1908" s="433" t="s">
        <v>5</v>
      </c>
      <c r="B1908" s="794" t="s">
        <v>2429</v>
      </c>
      <c r="C1908" s="693" t="s">
        <v>1825</v>
      </c>
      <c r="D1908" s="235" t="s">
        <v>2439</v>
      </c>
      <c r="E1908" s="232" t="s">
        <v>147</v>
      </c>
      <c r="F1908" s="693" t="s">
        <v>1851</v>
      </c>
      <c r="G1908" s="230" t="s">
        <v>12</v>
      </c>
      <c r="H1908" s="794" t="s">
        <v>7</v>
      </c>
      <c r="I1908" s="235" t="s">
        <v>1824</v>
      </c>
      <c r="J1908" s="262">
        <v>0.33333333333333326</v>
      </c>
      <c r="K1908" s="797"/>
    </row>
    <row r="1909" spans="1:11" ht="26.4">
      <c r="A1909" s="433" t="s">
        <v>5</v>
      </c>
      <c r="B1909" s="794" t="s">
        <v>2429</v>
      </c>
      <c r="C1909" s="693" t="s">
        <v>1825</v>
      </c>
      <c r="D1909" s="235" t="s">
        <v>15</v>
      </c>
      <c r="E1909" s="232" t="s">
        <v>147</v>
      </c>
      <c r="F1909" s="693" t="s">
        <v>1851</v>
      </c>
      <c r="G1909" s="230" t="s">
        <v>12</v>
      </c>
      <c r="H1909" s="794" t="s">
        <v>7</v>
      </c>
      <c r="I1909" s="235" t="s">
        <v>1824</v>
      </c>
      <c r="J1909" s="262">
        <v>0.11363636363636363</v>
      </c>
      <c r="K1909" s="797"/>
    </row>
    <row r="1910" spans="1:11" ht="26.4">
      <c r="A1910" s="433" t="s">
        <v>5</v>
      </c>
      <c r="B1910" s="794" t="s">
        <v>2429</v>
      </c>
      <c r="C1910" s="693" t="s">
        <v>1828</v>
      </c>
      <c r="D1910" s="235" t="s">
        <v>15</v>
      </c>
      <c r="E1910" s="232" t="s">
        <v>147</v>
      </c>
      <c r="F1910" s="693" t="s">
        <v>1851</v>
      </c>
      <c r="G1910" s="230" t="s">
        <v>12</v>
      </c>
      <c r="H1910" s="794" t="s">
        <v>7</v>
      </c>
      <c r="I1910" s="235" t="s">
        <v>1824</v>
      </c>
      <c r="J1910" s="262">
        <v>0.14545454545454545</v>
      </c>
      <c r="K1910" s="797"/>
    </row>
    <row r="1911" spans="1:11" ht="26.4">
      <c r="A1911" s="433" t="s">
        <v>5</v>
      </c>
      <c r="B1911" s="794" t="s">
        <v>2429</v>
      </c>
      <c r="C1911" s="693" t="s">
        <v>1828</v>
      </c>
      <c r="D1911" s="235" t="s">
        <v>2433</v>
      </c>
      <c r="E1911" s="232" t="s">
        <v>147</v>
      </c>
      <c r="F1911" s="693" t="s">
        <v>1851</v>
      </c>
      <c r="G1911" s="230" t="s">
        <v>12</v>
      </c>
      <c r="H1911" s="794" t="s">
        <v>7</v>
      </c>
      <c r="I1911" s="235" t="s">
        <v>1824</v>
      </c>
      <c r="J1911" s="262">
        <v>0.26027397260273971</v>
      </c>
      <c r="K1911" s="797"/>
    </row>
    <row r="1912" spans="1:11" ht="26.4">
      <c r="A1912" s="433" t="s">
        <v>5</v>
      </c>
      <c r="B1912" s="794" t="s">
        <v>2429</v>
      </c>
      <c r="C1912" s="693" t="s">
        <v>1828</v>
      </c>
      <c r="D1912" s="235" t="s">
        <v>2434</v>
      </c>
      <c r="E1912" s="232" t="s">
        <v>147</v>
      </c>
      <c r="F1912" s="693" t="s">
        <v>1851</v>
      </c>
      <c r="G1912" s="230" t="s">
        <v>12</v>
      </c>
      <c r="H1912" s="794" t="s">
        <v>7</v>
      </c>
      <c r="I1912" s="235" t="s">
        <v>1824</v>
      </c>
      <c r="J1912" s="262">
        <v>0.47959183673469385</v>
      </c>
      <c r="K1912" s="797"/>
    </row>
    <row r="1913" spans="1:11" ht="26.4">
      <c r="A1913" s="433" t="s">
        <v>5</v>
      </c>
      <c r="B1913" s="794" t="s">
        <v>2429</v>
      </c>
      <c r="C1913" s="693" t="s">
        <v>1828</v>
      </c>
      <c r="D1913" s="235" t="s">
        <v>2430</v>
      </c>
      <c r="E1913" s="232" t="s">
        <v>147</v>
      </c>
      <c r="F1913" s="693" t="s">
        <v>1851</v>
      </c>
      <c r="G1913" s="230" t="s">
        <v>12</v>
      </c>
      <c r="H1913" s="794" t="s">
        <v>7</v>
      </c>
      <c r="I1913" s="235" t="s">
        <v>1824</v>
      </c>
      <c r="J1913" s="262">
        <v>0.7857142857142857</v>
      </c>
      <c r="K1913" s="797"/>
    </row>
    <row r="1914" spans="1:11" ht="26.4">
      <c r="A1914" s="433" t="s">
        <v>5</v>
      </c>
      <c r="B1914" s="795" t="s">
        <v>2429</v>
      </c>
      <c r="C1914" s="693" t="s">
        <v>1829</v>
      </c>
      <c r="D1914" s="235" t="s">
        <v>2439</v>
      </c>
      <c r="E1914" s="232" t="s">
        <v>147</v>
      </c>
      <c r="F1914" s="693" t="s">
        <v>1851</v>
      </c>
      <c r="G1914" s="230" t="s">
        <v>12</v>
      </c>
      <c r="H1914" s="794" t="s">
        <v>7</v>
      </c>
      <c r="I1914" s="235" t="s">
        <v>1824</v>
      </c>
      <c r="J1914" s="262">
        <v>0.08</v>
      </c>
      <c r="K1914" s="797"/>
    </row>
    <row r="1915" spans="1:11" ht="26.4">
      <c r="A1915" s="433" t="s">
        <v>5</v>
      </c>
      <c r="B1915" s="794" t="s">
        <v>2429</v>
      </c>
      <c r="C1915" s="693" t="s">
        <v>1829</v>
      </c>
      <c r="D1915" s="235" t="s">
        <v>15</v>
      </c>
      <c r="E1915" s="232" t="s">
        <v>147</v>
      </c>
      <c r="F1915" s="693" t="s">
        <v>1851</v>
      </c>
      <c r="G1915" s="230" t="s">
        <v>12</v>
      </c>
      <c r="H1915" s="794" t="s">
        <v>7</v>
      </c>
      <c r="I1915" s="235" t="s">
        <v>1824</v>
      </c>
      <c r="J1915" s="262">
        <v>0.12727272727272726</v>
      </c>
      <c r="K1915" s="797"/>
    </row>
    <row r="1916" spans="1:11" ht="26.4">
      <c r="A1916" s="433" t="s">
        <v>5</v>
      </c>
      <c r="B1916" s="795" t="s">
        <v>2429</v>
      </c>
      <c r="C1916" s="693" t="s">
        <v>1830</v>
      </c>
      <c r="D1916" s="235" t="s">
        <v>2440</v>
      </c>
      <c r="E1916" s="232" t="s">
        <v>147</v>
      </c>
      <c r="F1916" s="693" t="s">
        <v>1851</v>
      </c>
      <c r="G1916" s="230" t="s">
        <v>12</v>
      </c>
      <c r="H1916" s="794" t="s">
        <v>7</v>
      </c>
      <c r="I1916" s="235" t="s">
        <v>1824</v>
      </c>
      <c r="J1916" s="262">
        <v>8.8235294117647065E-2</v>
      </c>
      <c r="K1916" s="797"/>
    </row>
    <row r="1917" spans="1:11" ht="26.4">
      <c r="A1917" s="433" t="s">
        <v>5</v>
      </c>
      <c r="B1917" s="795" t="s">
        <v>2429</v>
      </c>
      <c r="C1917" s="693" t="s">
        <v>1830</v>
      </c>
      <c r="D1917" s="235" t="s">
        <v>15</v>
      </c>
      <c r="E1917" s="232" t="s">
        <v>147</v>
      </c>
      <c r="F1917" s="693" t="s">
        <v>1851</v>
      </c>
      <c r="G1917" s="230" t="s">
        <v>12</v>
      </c>
      <c r="H1917" s="794" t="s">
        <v>7</v>
      </c>
      <c r="I1917" s="235" t="s">
        <v>1824</v>
      </c>
      <c r="J1917" s="262">
        <v>0.16666666666666663</v>
      </c>
      <c r="K1917" s="797"/>
    </row>
    <row r="1918" spans="1:11" ht="26.4">
      <c r="A1918" s="433" t="s">
        <v>5</v>
      </c>
      <c r="B1918" s="794" t="s">
        <v>2429</v>
      </c>
      <c r="C1918" s="693" t="s">
        <v>1830</v>
      </c>
      <c r="D1918" s="235" t="s">
        <v>2433</v>
      </c>
      <c r="E1918" s="232" t="s">
        <v>147</v>
      </c>
      <c r="F1918" s="693" t="s">
        <v>1851</v>
      </c>
      <c r="G1918" s="230" t="s">
        <v>12</v>
      </c>
      <c r="H1918" s="794" t="s">
        <v>7</v>
      </c>
      <c r="I1918" s="235" t="s">
        <v>1824</v>
      </c>
      <c r="J1918" s="262">
        <v>0.2857142857142857</v>
      </c>
      <c r="K1918" s="797"/>
    </row>
    <row r="1919" spans="1:11" ht="26.4">
      <c r="A1919" s="433" t="s">
        <v>5</v>
      </c>
      <c r="B1919" s="795" t="s">
        <v>2429</v>
      </c>
      <c r="C1919" s="693" t="s">
        <v>1830</v>
      </c>
      <c r="D1919" s="235" t="s">
        <v>2435</v>
      </c>
      <c r="E1919" s="232" t="s">
        <v>147</v>
      </c>
      <c r="F1919" s="693" t="s">
        <v>1851</v>
      </c>
      <c r="G1919" s="230" t="s">
        <v>12</v>
      </c>
      <c r="H1919" s="794" t="s">
        <v>7</v>
      </c>
      <c r="I1919" s="235" t="s">
        <v>1824</v>
      </c>
      <c r="J1919" s="262">
        <v>0.55882352941176472</v>
      </c>
      <c r="K1919" s="797" t="s">
        <v>2605</v>
      </c>
    </row>
    <row r="1920" spans="1:11" ht="26.4">
      <c r="A1920" s="433" t="s">
        <v>5</v>
      </c>
      <c r="B1920" s="795" t="s">
        <v>2429</v>
      </c>
      <c r="C1920" s="693" t="s">
        <v>1830</v>
      </c>
      <c r="D1920" s="235" t="s">
        <v>2434</v>
      </c>
      <c r="E1920" s="232" t="s">
        <v>147</v>
      </c>
      <c r="F1920" s="693" t="s">
        <v>1851</v>
      </c>
      <c r="G1920" s="230" t="s">
        <v>12</v>
      </c>
      <c r="H1920" s="794" t="s">
        <v>7</v>
      </c>
      <c r="I1920" s="235" t="s">
        <v>1824</v>
      </c>
      <c r="J1920" s="262">
        <v>0.40625</v>
      </c>
      <c r="K1920" s="797"/>
    </row>
    <row r="1921" spans="1:11" ht="26.4">
      <c r="A1921" s="433" t="s">
        <v>5</v>
      </c>
      <c r="B1921" s="794" t="s">
        <v>2429</v>
      </c>
      <c r="C1921" s="693" t="s">
        <v>1831</v>
      </c>
      <c r="D1921" s="235" t="s">
        <v>2435</v>
      </c>
      <c r="E1921" s="232" t="s">
        <v>147</v>
      </c>
      <c r="F1921" s="693" t="s">
        <v>1851</v>
      </c>
      <c r="G1921" s="230" t="s">
        <v>12</v>
      </c>
      <c r="H1921" s="794" t="s">
        <v>7</v>
      </c>
      <c r="I1921" s="235" t="s">
        <v>1824</v>
      </c>
      <c r="J1921" s="262">
        <v>0.71186440677966101</v>
      </c>
      <c r="K1921" s="797"/>
    </row>
    <row r="1922" spans="1:11" ht="26.4">
      <c r="A1922" s="433" t="s">
        <v>5</v>
      </c>
      <c r="B1922" s="795" t="s">
        <v>2429</v>
      </c>
      <c r="C1922" s="693" t="s">
        <v>1832</v>
      </c>
      <c r="D1922" s="235" t="s">
        <v>2437</v>
      </c>
      <c r="E1922" s="232" t="s">
        <v>147</v>
      </c>
      <c r="F1922" s="693" t="s">
        <v>1851</v>
      </c>
      <c r="G1922" s="230" t="s">
        <v>12</v>
      </c>
      <c r="H1922" s="794" t="s">
        <v>7</v>
      </c>
      <c r="I1922" s="235" t="s">
        <v>1824</v>
      </c>
      <c r="J1922" s="262">
        <v>4.5148895292987511E-2</v>
      </c>
      <c r="K1922" s="797"/>
    </row>
    <row r="1923" spans="1:11" ht="26.4">
      <c r="A1923" s="433" t="s">
        <v>5</v>
      </c>
      <c r="B1923" s="794" t="s">
        <v>2429</v>
      </c>
      <c r="C1923" s="693" t="s">
        <v>1832</v>
      </c>
      <c r="D1923" s="235" t="s">
        <v>2439</v>
      </c>
      <c r="E1923" s="232" t="s">
        <v>147</v>
      </c>
      <c r="F1923" s="693" t="s">
        <v>1851</v>
      </c>
      <c r="G1923" s="230" t="s">
        <v>12</v>
      </c>
      <c r="H1923" s="794" t="s">
        <v>7</v>
      </c>
      <c r="I1923" s="235" t="s">
        <v>1824</v>
      </c>
      <c r="J1923" s="262">
        <v>0.1176470588235294</v>
      </c>
      <c r="K1923" s="797"/>
    </row>
    <row r="1924" spans="1:11" ht="26.4">
      <c r="A1924" s="433" t="s">
        <v>5</v>
      </c>
      <c r="B1924" s="794" t="s">
        <v>2429</v>
      </c>
      <c r="C1924" s="693" t="s">
        <v>1832</v>
      </c>
      <c r="D1924" s="235" t="s">
        <v>15</v>
      </c>
      <c r="E1924" s="232" t="s">
        <v>147</v>
      </c>
      <c r="F1924" s="693" t="s">
        <v>1851</v>
      </c>
      <c r="G1924" s="230" t="s">
        <v>12</v>
      </c>
      <c r="H1924" s="794" t="s">
        <v>7</v>
      </c>
      <c r="I1924" s="235" t="s">
        <v>1824</v>
      </c>
      <c r="J1924" s="262">
        <v>0.1875</v>
      </c>
      <c r="K1924" s="797"/>
    </row>
    <row r="1925" spans="1:11" ht="26.4">
      <c r="A1925" s="433" t="s">
        <v>5</v>
      </c>
      <c r="B1925" s="794" t="s">
        <v>2429</v>
      </c>
      <c r="C1925" s="693" t="s">
        <v>1833</v>
      </c>
      <c r="D1925" s="235" t="s">
        <v>2440</v>
      </c>
      <c r="E1925" s="232" t="s">
        <v>147</v>
      </c>
      <c r="F1925" s="693" t="s">
        <v>1851</v>
      </c>
      <c r="G1925" s="230" t="s">
        <v>12</v>
      </c>
      <c r="H1925" s="794" t="s">
        <v>7</v>
      </c>
      <c r="I1925" s="235" t="s">
        <v>1824</v>
      </c>
      <c r="J1925" s="262">
        <v>0.27777777777777779</v>
      </c>
      <c r="K1925" s="797"/>
    </row>
    <row r="1926" spans="1:11" ht="26.4">
      <c r="A1926" s="433" t="s">
        <v>5</v>
      </c>
      <c r="B1926" s="795" t="s">
        <v>2429</v>
      </c>
      <c r="C1926" s="693" t="s">
        <v>1833</v>
      </c>
      <c r="D1926" s="235" t="s">
        <v>15</v>
      </c>
      <c r="E1926" s="232" t="s">
        <v>147</v>
      </c>
      <c r="F1926" s="693" t="s">
        <v>1851</v>
      </c>
      <c r="G1926" s="230" t="s">
        <v>12</v>
      </c>
      <c r="H1926" s="794" t="s">
        <v>7</v>
      </c>
      <c r="I1926" s="235" t="s">
        <v>1824</v>
      </c>
      <c r="J1926" s="262">
        <v>0.11578947368421053</v>
      </c>
      <c r="K1926" s="797"/>
    </row>
    <row r="1927" spans="1:11" ht="26.4">
      <c r="A1927" s="433" t="s">
        <v>5</v>
      </c>
      <c r="B1927" s="794" t="s">
        <v>2429</v>
      </c>
      <c r="C1927" s="693" t="s">
        <v>1833</v>
      </c>
      <c r="D1927" s="235" t="s">
        <v>2433</v>
      </c>
      <c r="E1927" s="232" t="s">
        <v>147</v>
      </c>
      <c r="F1927" s="693" t="s">
        <v>1851</v>
      </c>
      <c r="G1927" s="230" t="s">
        <v>12</v>
      </c>
      <c r="H1927" s="794" t="s">
        <v>7</v>
      </c>
      <c r="I1927" s="235" t="s">
        <v>1824</v>
      </c>
      <c r="J1927" s="262">
        <v>0.20618556701030927</v>
      </c>
      <c r="K1927" s="797"/>
    </row>
    <row r="1928" spans="1:11" ht="26.4">
      <c r="A1928" s="433" t="s">
        <v>5</v>
      </c>
      <c r="B1928" s="794" t="s">
        <v>2429</v>
      </c>
      <c r="C1928" s="693" t="s">
        <v>1833</v>
      </c>
      <c r="D1928" s="235" t="s">
        <v>2434</v>
      </c>
      <c r="E1928" s="232" t="s">
        <v>147</v>
      </c>
      <c r="F1928" s="693" t="s">
        <v>1851</v>
      </c>
      <c r="G1928" s="230" t="s">
        <v>12</v>
      </c>
      <c r="H1928" s="794" t="s">
        <v>7</v>
      </c>
      <c r="I1928" s="235" t="s">
        <v>1824</v>
      </c>
      <c r="J1928" s="262">
        <v>0.47142857142857136</v>
      </c>
      <c r="K1928" s="797"/>
    </row>
    <row r="1929" spans="1:11" ht="26.4">
      <c r="A1929" s="433" t="s">
        <v>5</v>
      </c>
      <c r="B1929" s="794" t="s">
        <v>2431</v>
      </c>
      <c r="C1929" s="693" t="s">
        <v>1829</v>
      </c>
      <c r="D1929" s="235" t="s">
        <v>2440</v>
      </c>
      <c r="E1929" s="232" t="s">
        <v>147</v>
      </c>
      <c r="F1929" s="693" t="s">
        <v>1851</v>
      </c>
      <c r="G1929" s="230" t="s">
        <v>12</v>
      </c>
      <c r="H1929" s="794" t="s">
        <v>7</v>
      </c>
      <c r="I1929" s="235" t="s">
        <v>1824</v>
      </c>
      <c r="J1929" s="262">
        <v>0.21428571428571427</v>
      </c>
      <c r="K1929" s="797" t="s">
        <v>2607</v>
      </c>
    </row>
    <row r="1930" spans="1:11" ht="26.4">
      <c r="A1930" s="433" t="s">
        <v>5</v>
      </c>
      <c r="B1930" s="794" t="s">
        <v>2431</v>
      </c>
      <c r="C1930" s="693" t="s">
        <v>1830</v>
      </c>
      <c r="D1930" s="235" t="s">
        <v>2440</v>
      </c>
      <c r="E1930" s="232" t="s">
        <v>147</v>
      </c>
      <c r="F1930" s="693" t="s">
        <v>1851</v>
      </c>
      <c r="G1930" s="230" t="s">
        <v>12</v>
      </c>
      <c r="H1930" s="794" t="s">
        <v>7</v>
      </c>
      <c r="I1930" s="235" t="s">
        <v>1824</v>
      </c>
      <c r="J1930" s="262">
        <v>7.1428571428571425E-2</v>
      </c>
      <c r="K1930" s="797" t="s">
        <v>2607</v>
      </c>
    </row>
    <row r="1931" spans="1:11" ht="26.4">
      <c r="A1931" s="433" t="s">
        <v>5</v>
      </c>
      <c r="B1931" s="794" t="s">
        <v>2431</v>
      </c>
      <c r="C1931" s="693" t="s">
        <v>1830</v>
      </c>
      <c r="D1931" s="235" t="s">
        <v>15</v>
      </c>
      <c r="E1931" s="232" t="s">
        <v>147</v>
      </c>
      <c r="F1931" s="693" t="s">
        <v>1851</v>
      </c>
      <c r="G1931" s="230" t="s">
        <v>12</v>
      </c>
      <c r="H1931" s="794" t="s">
        <v>7</v>
      </c>
      <c r="I1931" s="235" t="s">
        <v>1824</v>
      </c>
      <c r="J1931" s="262">
        <v>9.0909090909090912E-2</v>
      </c>
      <c r="K1931" s="797" t="s">
        <v>2607</v>
      </c>
    </row>
    <row r="1932" spans="1:11" ht="26.4">
      <c r="A1932" s="433" t="s">
        <v>5</v>
      </c>
      <c r="B1932" s="794" t="s">
        <v>2431</v>
      </c>
      <c r="C1932" s="693" t="s">
        <v>1830</v>
      </c>
      <c r="D1932" s="235" t="s">
        <v>2435</v>
      </c>
      <c r="E1932" s="232" t="s">
        <v>147</v>
      </c>
      <c r="F1932" s="693" t="s">
        <v>1851</v>
      </c>
      <c r="G1932" s="230" t="s">
        <v>12</v>
      </c>
      <c r="H1932" s="794" t="s">
        <v>7</v>
      </c>
      <c r="I1932" s="235" t="s">
        <v>1824</v>
      </c>
      <c r="J1932" s="262">
        <v>0.45454545454545453</v>
      </c>
      <c r="K1932" s="797" t="s">
        <v>2607</v>
      </c>
    </row>
    <row r="1933" spans="1:11" ht="26.4">
      <c r="A1933" s="433" t="s">
        <v>5</v>
      </c>
      <c r="B1933" s="794" t="s">
        <v>2431</v>
      </c>
      <c r="C1933" s="693" t="s">
        <v>1832</v>
      </c>
      <c r="D1933" s="235" t="s">
        <v>2438</v>
      </c>
      <c r="E1933" s="232" t="s">
        <v>147</v>
      </c>
      <c r="F1933" s="693" t="s">
        <v>1851</v>
      </c>
      <c r="G1933" s="230" t="s">
        <v>12</v>
      </c>
      <c r="H1933" s="794" t="s">
        <v>7</v>
      </c>
      <c r="I1933" s="235" t="s">
        <v>1824</v>
      </c>
      <c r="J1933" s="262">
        <v>5.7777777777777775E-2</v>
      </c>
      <c r="K1933" s="797" t="s">
        <v>2607</v>
      </c>
    </row>
    <row r="1934" spans="1:11" ht="26.4">
      <c r="A1934" s="433" t="s">
        <v>5</v>
      </c>
      <c r="B1934" s="794" t="s">
        <v>2431</v>
      </c>
      <c r="C1934" s="693" t="s">
        <v>1833</v>
      </c>
      <c r="D1934" s="235" t="s">
        <v>2602</v>
      </c>
      <c r="E1934" s="232" t="s">
        <v>147</v>
      </c>
      <c r="F1934" s="693" t="s">
        <v>1851</v>
      </c>
      <c r="G1934" s="230" t="s">
        <v>12</v>
      </c>
      <c r="H1934" s="794" t="s">
        <v>7</v>
      </c>
      <c r="I1934" s="235" t="s">
        <v>1824</v>
      </c>
      <c r="J1934" s="262">
        <v>0.23076923076923075</v>
      </c>
      <c r="K1934" s="797" t="s">
        <v>2607</v>
      </c>
    </row>
    <row r="1935" spans="1:11" ht="26.4">
      <c r="A1935" s="433" t="s">
        <v>5</v>
      </c>
      <c r="B1935" s="794" t="s">
        <v>2432</v>
      </c>
      <c r="C1935" s="693" t="s">
        <v>1830</v>
      </c>
      <c r="D1935" s="235" t="s">
        <v>2602</v>
      </c>
      <c r="E1935" s="232" t="s">
        <v>147</v>
      </c>
      <c r="F1935" s="693" t="s">
        <v>1851</v>
      </c>
      <c r="G1935" s="230" t="s">
        <v>12</v>
      </c>
      <c r="H1935" s="794" t="s">
        <v>7</v>
      </c>
      <c r="I1935" s="235" t="s">
        <v>1824</v>
      </c>
      <c r="J1935" s="262">
        <v>0.1875</v>
      </c>
      <c r="K1935" s="797" t="s">
        <v>2609</v>
      </c>
    </row>
    <row r="1936" spans="1:11" ht="26.4">
      <c r="A1936" s="433" t="s">
        <v>5</v>
      </c>
      <c r="B1936" s="794" t="s">
        <v>2441</v>
      </c>
      <c r="C1936" s="693" t="s">
        <v>43</v>
      </c>
      <c r="D1936" s="235" t="s">
        <v>1834</v>
      </c>
      <c r="E1936" s="232" t="s">
        <v>147</v>
      </c>
      <c r="F1936" s="693" t="s">
        <v>1851</v>
      </c>
      <c r="G1936" s="230" t="s">
        <v>12</v>
      </c>
      <c r="H1936" s="794" t="s">
        <v>7</v>
      </c>
      <c r="I1936" s="235" t="s">
        <v>1824</v>
      </c>
      <c r="J1936" s="262">
        <v>4.9382716049382713E-2</v>
      </c>
      <c r="K1936" s="797"/>
    </row>
    <row r="1937" spans="1:11" ht="26.4">
      <c r="A1937" s="433" t="s">
        <v>5</v>
      </c>
      <c r="B1937" s="794" t="s">
        <v>2441</v>
      </c>
      <c r="C1937" s="693" t="s">
        <v>43</v>
      </c>
      <c r="D1937" s="235" t="s">
        <v>15</v>
      </c>
      <c r="E1937" s="232" t="s">
        <v>147</v>
      </c>
      <c r="F1937" s="693" t="s">
        <v>1851</v>
      </c>
      <c r="G1937" s="230" t="s">
        <v>12</v>
      </c>
      <c r="H1937" s="794" t="s">
        <v>7</v>
      </c>
      <c r="I1937" s="235" t="s">
        <v>1824</v>
      </c>
      <c r="J1937" s="262">
        <v>6.7796610169491525E-2</v>
      </c>
      <c r="K1937" s="797"/>
    </row>
    <row r="1938" spans="1:11" ht="26.4">
      <c r="A1938" s="433" t="s">
        <v>5</v>
      </c>
      <c r="B1938" s="794" t="s">
        <v>2441</v>
      </c>
      <c r="C1938" s="693" t="s">
        <v>1825</v>
      </c>
      <c r="D1938" s="235" t="s">
        <v>2604</v>
      </c>
      <c r="E1938" s="232" t="s">
        <v>147</v>
      </c>
      <c r="F1938" s="693" t="s">
        <v>1851</v>
      </c>
      <c r="G1938" s="230" t="s">
        <v>12</v>
      </c>
      <c r="H1938" s="794" t="s">
        <v>7</v>
      </c>
      <c r="I1938" s="235" t="s">
        <v>1824</v>
      </c>
      <c r="J1938" s="262">
        <v>5.0847457627118647E-2</v>
      </c>
      <c r="K1938" s="797"/>
    </row>
    <row r="1939" spans="1:11" ht="26.4">
      <c r="A1939" s="433" t="s">
        <v>5</v>
      </c>
      <c r="B1939" s="794" t="s">
        <v>2441</v>
      </c>
      <c r="C1939" s="693" t="s">
        <v>1825</v>
      </c>
      <c r="D1939" s="235" t="s">
        <v>15</v>
      </c>
      <c r="E1939" s="232" t="s">
        <v>147</v>
      </c>
      <c r="F1939" s="693" t="s">
        <v>1851</v>
      </c>
      <c r="G1939" s="230" t="s">
        <v>12</v>
      </c>
      <c r="H1939" s="794" t="s">
        <v>7</v>
      </c>
      <c r="I1939" s="235" t="s">
        <v>1824</v>
      </c>
      <c r="J1939" s="262">
        <v>0.23076923076923075</v>
      </c>
      <c r="K1939" s="797"/>
    </row>
    <row r="1940" spans="1:11" ht="26.4">
      <c r="A1940" s="433" t="s">
        <v>5</v>
      </c>
      <c r="B1940" s="794" t="s">
        <v>2441</v>
      </c>
      <c r="C1940" s="693" t="s">
        <v>1828</v>
      </c>
      <c r="D1940" s="235" t="s">
        <v>1834</v>
      </c>
      <c r="E1940" s="232" t="s">
        <v>147</v>
      </c>
      <c r="F1940" s="693" t="s">
        <v>1851</v>
      </c>
      <c r="G1940" s="230" t="s">
        <v>12</v>
      </c>
      <c r="H1940" s="794" t="s">
        <v>7</v>
      </c>
      <c r="I1940" s="235" t="s">
        <v>1824</v>
      </c>
      <c r="J1940" s="262">
        <v>0.17647058823529413</v>
      </c>
      <c r="K1940" s="797"/>
    </row>
    <row r="1941" spans="1:11" ht="26.4">
      <c r="A1941" s="433" t="s">
        <v>5</v>
      </c>
      <c r="B1941" s="794" t="s">
        <v>2441</v>
      </c>
      <c r="C1941" s="693" t="s">
        <v>1828</v>
      </c>
      <c r="D1941" s="235" t="s">
        <v>15</v>
      </c>
      <c r="E1941" s="232" t="s">
        <v>147</v>
      </c>
      <c r="F1941" s="693" t="s">
        <v>1851</v>
      </c>
      <c r="G1941" s="230" t="s">
        <v>12</v>
      </c>
      <c r="H1941" s="794" t="s">
        <v>7</v>
      </c>
      <c r="I1941" s="235" t="s">
        <v>1824</v>
      </c>
      <c r="J1941" s="262">
        <v>0.11724137931034483</v>
      </c>
      <c r="K1941" s="797"/>
    </row>
    <row r="1942" spans="1:11" ht="26.4">
      <c r="A1942" s="433" t="s">
        <v>5</v>
      </c>
      <c r="B1942" s="794" t="s">
        <v>2441</v>
      </c>
      <c r="C1942" s="693" t="s">
        <v>1828</v>
      </c>
      <c r="D1942" s="235" t="s">
        <v>2433</v>
      </c>
      <c r="E1942" s="232" t="s">
        <v>147</v>
      </c>
      <c r="F1942" s="693" t="s">
        <v>1851</v>
      </c>
      <c r="G1942" s="230" t="s">
        <v>12</v>
      </c>
      <c r="H1942" s="794" t="s">
        <v>7</v>
      </c>
      <c r="I1942" s="235" t="s">
        <v>1824</v>
      </c>
      <c r="J1942" s="262">
        <v>0.22758620689655173</v>
      </c>
      <c r="K1942" s="797"/>
    </row>
    <row r="1943" spans="1:11" ht="26.4">
      <c r="A1943" s="433" t="s">
        <v>5</v>
      </c>
      <c r="B1943" s="794" t="s">
        <v>2441</v>
      </c>
      <c r="C1943" s="693" t="s">
        <v>1828</v>
      </c>
      <c r="D1943" s="235" t="s">
        <v>2434</v>
      </c>
      <c r="E1943" s="232" t="s">
        <v>147</v>
      </c>
      <c r="F1943" s="693" t="s">
        <v>1851</v>
      </c>
      <c r="G1943" s="230" t="s">
        <v>12</v>
      </c>
      <c r="H1943" s="794" t="s">
        <v>7</v>
      </c>
      <c r="I1943" s="235" t="s">
        <v>1824</v>
      </c>
      <c r="J1943" s="262">
        <v>0.21600000000000003</v>
      </c>
      <c r="K1943" s="797"/>
    </row>
    <row r="1944" spans="1:11" ht="26.4">
      <c r="A1944" s="433" t="s">
        <v>5</v>
      </c>
      <c r="B1944" s="794" t="s">
        <v>2441</v>
      </c>
      <c r="C1944" s="693" t="s">
        <v>1829</v>
      </c>
      <c r="D1944" s="235" t="s">
        <v>1834</v>
      </c>
      <c r="E1944" s="232" t="s">
        <v>147</v>
      </c>
      <c r="F1944" s="693" t="s">
        <v>1851</v>
      </c>
      <c r="G1944" s="230" t="s">
        <v>12</v>
      </c>
      <c r="H1944" s="794" t="s">
        <v>7</v>
      </c>
      <c r="I1944" s="235" t="s">
        <v>1824</v>
      </c>
      <c r="J1944" s="262">
        <v>0.125</v>
      </c>
      <c r="K1944" s="797"/>
    </row>
    <row r="1945" spans="1:11" ht="26.4">
      <c r="A1945" s="433" t="s">
        <v>5</v>
      </c>
      <c r="B1945" s="794" t="s">
        <v>2441</v>
      </c>
      <c r="C1945" s="693" t="s">
        <v>1829</v>
      </c>
      <c r="D1945" s="235" t="s">
        <v>2602</v>
      </c>
      <c r="E1945" s="232" t="s">
        <v>147</v>
      </c>
      <c r="F1945" s="693" t="s">
        <v>1851</v>
      </c>
      <c r="G1945" s="230" t="s">
        <v>12</v>
      </c>
      <c r="H1945" s="794" t="s">
        <v>7</v>
      </c>
      <c r="I1945" s="235" t="s">
        <v>1824</v>
      </c>
      <c r="J1945" s="262">
        <v>0.56000000000000005</v>
      </c>
      <c r="K1945" s="797"/>
    </row>
    <row r="1946" spans="1:11" ht="26.4">
      <c r="A1946" s="433" t="s">
        <v>5</v>
      </c>
      <c r="B1946" s="794" t="s">
        <v>2441</v>
      </c>
      <c r="C1946" s="693" t="s">
        <v>1830</v>
      </c>
      <c r="D1946" s="235" t="s">
        <v>2604</v>
      </c>
      <c r="E1946" s="232" t="s">
        <v>147</v>
      </c>
      <c r="F1946" s="693" t="s">
        <v>1851</v>
      </c>
      <c r="G1946" s="230" t="s">
        <v>12</v>
      </c>
      <c r="H1946" s="794" t="s">
        <v>7</v>
      </c>
      <c r="I1946" s="235" t="s">
        <v>1824</v>
      </c>
      <c r="J1946" s="262">
        <v>7.4999999999999997E-2</v>
      </c>
      <c r="K1946" s="797"/>
    </row>
    <row r="1947" spans="1:11" ht="26.4">
      <c r="A1947" s="433" t="s">
        <v>5</v>
      </c>
      <c r="B1947" s="794" t="s">
        <v>2441</v>
      </c>
      <c r="C1947" s="693" t="s">
        <v>1830</v>
      </c>
      <c r="D1947" s="235" t="s">
        <v>2602</v>
      </c>
      <c r="E1947" s="232" t="s">
        <v>147</v>
      </c>
      <c r="F1947" s="693" t="s">
        <v>1851</v>
      </c>
      <c r="G1947" s="230" t="s">
        <v>12</v>
      </c>
      <c r="H1947" s="794" t="s">
        <v>7</v>
      </c>
      <c r="I1947" s="235" t="s">
        <v>1824</v>
      </c>
      <c r="J1947" s="262">
        <v>0.19354838709677419</v>
      </c>
      <c r="K1947" s="797" t="s">
        <v>2605</v>
      </c>
    </row>
    <row r="1948" spans="1:11" ht="26.4">
      <c r="A1948" s="433" t="s">
        <v>5</v>
      </c>
      <c r="B1948" s="794" t="s">
        <v>2441</v>
      </c>
      <c r="C1948" s="695" t="s">
        <v>1830</v>
      </c>
      <c r="D1948" s="235" t="s">
        <v>2602</v>
      </c>
      <c r="E1948" s="232" t="s">
        <v>147</v>
      </c>
      <c r="F1948" s="693" t="s">
        <v>1851</v>
      </c>
      <c r="G1948" s="230" t="s">
        <v>12</v>
      </c>
      <c r="H1948" s="794" t="s">
        <v>7</v>
      </c>
      <c r="I1948" s="235" t="s">
        <v>1824</v>
      </c>
      <c r="J1948" s="262">
        <v>0.2</v>
      </c>
      <c r="K1948" s="797"/>
    </row>
    <row r="1949" spans="1:11" ht="26.4">
      <c r="A1949" s="433" t="s">
        <v>5</v>
      </c>
      <c r="B1949" s="794" t="s">
        <v>2441</v>
      </c>
      <c r="C1949" s="695" t="s">
        <v>1830</v>
      </c>
      <c r="D1949" s="235" t="s">
        <v>2436</v>
      </c>
      <c r="E1949" s="232" t="s">
        <v>147</v>
      </c>
      <c r="F1949" s="693" t="s">
        <v>1851</v>
      </c>
      <c r="G1949" s="230" t="s">
        <v>12</v>
      </c>
      <c r="H1949" s="794" t="s">
        <v>7</v>
      </c>
      <c r="I1949" s="235" t="s">
        <v>1824</v>
      </c>
      <c r="J1949" s="262">
        <v>0.25</v>
      </c>
      <c r="K1949" s="797" t="s">
        <v>2605</v>
      </c>
    </row>
    <row r="1950" spans="1:11" ht="26.4">
      <c r="A1950" s="433" t="s">
        <v>5</v>
      </c>
      <c r="B1950" s="794" t="s">
        <v>2441</v>
      </c>
      <c r="C1950" s="693" t="s">
        <v>1832</v>
      </c>
      <c r="D1950" s="235" t="s">
        <v>1835</v>
      </c>
      <c r="E1950" s="232" t="s">
        <v>147</v>
      </c>
      <c r="F1950" s="693" t="s">
        <v>1851</v>
      </c>
      <c r="G1950" s="230" t="s">
        <v>12</v>
      </c>
      <c r="H1950" s="794" t="s">
        <v>7</v>
      </c>
      <c r="I1950" s="235" t="s">
        <v>1824</v>
      </c>
      <c r="J1950" s="262">
        <v>4.9504950495049507E-2</v>
      </c>
      <c r="K1950" s="797"/>
    </row>
    <row r="1951" spans="1:11" ht="26.4">
      <c r="A1951" s="433" t="s">
        <v>5</v>
      </c>
      <c r="B1951" s="794" t="s">
        <v>2441</v>
      </c>
      <c r="C1951" s="693" t="s">
        <v>1832</v>
      </c>
      <c r="D1951" s="235" t="s">
        <v>1834</v>
      </c>
      <c r="E1951" s="232" t="s">
        <v>147</v>
      </c>
      <c r="F1951" s="693" t="s">
        <v>1851</v>
      </c>
      <c r="G1951" s="230" t="s">
        <v>12</v>
      </c>
      <c r="H1951" s="794" t="s">
        <v>7</v>
      </c>
      <c r="I1951" s="235" t="s">
        <v>1824</v>
      </c>
      <c r="J1951" s="262">
        <v>4.6004842615012108E-2</v>
      </c>
      <c r="K1951" s="797"/>
    </row>
    <row r="1952" spans="1:11" ht="26.4">
      <c r="A1952" s="433" t="s">
        <v>5</v>
      </c>
      <c r="B1952" s="794" t="s">
        <v>2441</v>
      </c>
      <c r="C1952" s="693" t="s">
        <v>1832</v>
      </c>
      <c r="D1952" s="235" t="s">
        <v>15</v>
      </c>
      <c r="E1952" s="232" t="s">
        <v>147</v>
      </c>
      <c r="F1952" s="693" t="s">
        <v>1851</v>
      </c>
      <c r="G1952" s="230" t="s">
        <v>12</v>
      </c>
      <c r="H1952" s="794" t="s">
        <v>7</v>
      </c>
      <c r="I1952" s="235" t="s">
        <v>1824</v>
      </c>
      <c r="J1952" s="262">
        <v>0.23076923076923075</v>
      </c>
      <c r="K1952" s="797"/>
    </row>
    <row r="1953" spans="1:11" ht="26.4">
      <c r="A1953" s="433" t="s">
        <v>5</v>
      </c>
      <c r="B1953" s="794" t="s">
        <v>2441</v>
      </c>
      <c r="C1953" s="693" t="s">
        <v>1833</v>
      </c>
      <c r="D1953" s="235" t="s">
        <v>1834</v>
      </c>
      <c r="E1953" s="232" t="s">
        <v>147</v>
      </c>
      <c r="F1953" s="693" t="s">
        <v>1851</v>
      </c>
      <c r="G1953" s="230" t="s">
        <v>12</v>
      </c>
      <c r="H1953" s="794" t="s">
        <v>7</v>
      </c>
      <c r="I1953" s="235" t="s">
        <v>1824</v>
      </c>
      <c r="J1953" s="262">
        <v>0.1875</v>
      </c>
      <c r="K1953" s="797"/>
    </row>
    <row r="1954" spans="1:11" ht="26.4">
      <c r="A1954" s="433" t="s">
        <v>5</v>
      </c>
      <c r="B1954" s="794" t="s">
        <v>2441</v>
      </c>
      <c r="C1954" s="693" t="s">
        <v>1833</v>
      </c>
      <c r="D1954" s="235" t="s">
        <v>15</v>
      </c>
      <c r="E1954" s="232" t="s">
        <v>147</v>
      </c>
      <c r="F1954" s="693" t="s">
        <v>1851</v>
      </c>
      <c r="G1954" s="230" t="s">
        <v>12</v>
      </c>
      <c r="H1954" s="794" t="s">
        <v>7</v>
      </c>
      <c r="I1954" s="235" t="s">
        <v>1824</v>
      </c>
      <c r="J1954" s="262">
        <v>0.11267605633802819</v>
      </c>
      <c r="K1954" s="797"/>
    </row>
    <row r="1955" spans="1:11" ht="26.4">
      <c r="A1955" s="433" t="s">
        <v>5</v>
      </c>
      <c r="B1955" s="794" t="s">
        <v>2441</v>
      </c>
      <c r="C1955" s="693" t="s">
        <v>1833</v>
      </c>
      <c r="D1955" s="235" t="s">
        <v>2433</v>
      </c>
      <c r="E1955" s="232" t="s">
        <v>147</v>
      </c>
      <c r="F1955" s="693" t="s">
        <v>1851</v>
      </c>
      <c r="G1955" s="230" t="s">
        <v>12</v>
      </c>
      <c r="H1955" s="794" t="s">
        <v>7</v>
      </c>
      <c r="I1955" s="235" t="s">
        <v>1824</v>
      </c>
      <c r="J1955" s="262">
        <v>0.16455696202531644</v>
      </c>
      <c r="K1955" s="797"/>
    </row>
    <row r="1956" spans="1:11" ht="26.4">
      <c r="A1956" s="433" t="s">
        <v>5</v>
      </c>
      <c r="B1956" s="794" t="s">
        <v>2441</v>
      </c>
      <c r="C1956" s="693" t="s">
        <v>1833</v>
      </c>
      <c r="D1956" s="235" t="s">
        <v>2435</v>
      </c>
      <c r="E1956" s="232" t="s">
        <v>147</v>
      </c>
      <c r="F1956" s="693" t="s">
        <v>1851</v>
      </c>
      <c r="G1956" s="230" t="s">
        <v>12</v>
      </c>
      <c r="H1956" s="794" t="s">
        <v>7</v>
      </c>
      <c r="I1956" s="235" t="s">
        <v>1824</v>
      </c>
      <c r="J1956" s="262">
        <v>0.79166666666666652</v>
      </c>
      <c r="K1956" s="797"/>
    </row>
    <row r="1957" spans="1:11" ht="26.4">
      <c r="A1957" s="433" t="s">
        <v>5</v>
      </c>
      <c r="B1957" s="794" t="s">
        <v>2442</v>
      </c>
      <c r="C1957" s="693" t="s">
        <v>1828</v>
      </c>
      <c r="D1957" s="235" t="s">
        <v>2434</v>
      </c>
      <c r="E1957" s="232" t="s">
        <v>147</v>
      </c>
      <c r="F1957" s="693" t="s">
        <v>1851</v>
      </c>
      <c r="G1957" s="230" t="s">
        <v>12</v>
      </c>
      <c r="H1957" s="794" t="s">
        <v>7</v>
      </c>
      <c r="I1957" s="235" t="s">
        <v>1824</v>
      </c>
      <c r="J1957" s="262">
        <v>0.78947368421052633</v>
      </c>
      <c r="K1957" s="797"/>
    </row>
    <row r="1958" spans="1:11" ht="26.4">
      <c r="A1958" s="433" t="s">
        <v>5</v>
      </c>
      <c r="B1958" s="794" t="s">
        <v>2442</v>
      </c>
      <c r="C1958" s="693" t="s">
        <v>1828</v>
      </c>
      <c r="D1958" s="235" t="s">
        <v>2430</v>
      </c>
      <c r="E1958" s="232" t="s">
        <v>147</v>
      </c>
      <c r="F1958" s="693" t="s">
        <v>1851</v>
      </c>
      <c r="G1958" s="230" t="s">
        <v>12</v>
      </c>
      <c r="H1958" s="794" t="s">
        <v>7</v>
      </c>
      <c r="I1958" s="235" t="s">
        <v>1824</v>
      </c>
      <c r="J1958" s="262">
        <v>0.78125</v>
      </c>
      <c r="K1958" s="797"/>
    </row>
    <row r="1959" spans="1:11" ht="26.4">
      <c r="A1959" s="433" t="s">
        <v>5</v>
      </c>
      <c r="B1959" s="794" t="s">
        <v>2442</v>
      </c>
      <c r="C1959" s="693" t="s">
        <v>1830</v>
      </c>
      <c r="D1959" s="235" t="s">
        <v>2435</v>
      </c>
      <c r="E1959" s="232" t="s">
        <v>147</v>
      </c>
      <c r="F1959" s="693" t="s">
        <v>1851</v>
      </c>
      <c r="G1959" s="230" t="s">
        <v>12</v>
      </c>
      <c r="H1959" s="794" t="s">
        <v>7</v>
      </c>
      <c r="I1959" s="235" t="s">
        <v>1824</v>
      </c>
      <c r="J1959" s="262">
        <v>0.78125</v>
      </c>
      <c r="K1959" s="797" t="s">
        <v>2605</v>
      </c>
    </row>
    <row r="1960" spans="1:11" ht="26.4">
      <c r="A1960" s="433" t="s">
        <v>5</v>
      </c>
      <c r="B1960" s="794" t="s">
        <v>2442</v>
      </c>
      <c r="C1960" s="693" t="s">
        <v>1830</v>
      </c>
      <c r="D1960" s="235" t="s">
        <v>2435</v>
      </c>
      <c r="E1960" s="232" t="s">
        <v>147</v>
      </c>
      <c r="F1960" s="693" t="s">
        <v>1851</v>
      </c>
      <c r="G1960" s="230" t="s">
        <v>12</v>
      </c>
      <c r="H1960" s="794" t="s">
        <v>7</v>
      </c>
      <c r="I1960" s="235" t="s">
        <v>1824</v>
      </c>
      <c r="J1960" s="262">
        <v>0.76470588235294112</v>
      </c>
      <c r="K1960" s="797"/>
    </row>
    <row r="1961" spans="1:11" ht="26.4">
      <c r="A1961" s="433" t="s">
        <v>5</v>
      </c>
      <c r="B1961" s="794" t="s">
        <v>2442</v>
      </c>
      <c r="C1961" s="693" t="s">
        <v>1830</v>
      </c>
      <c r="D1961" s="235" t="s">
        <v>2430</v>
      </c>
      <c r="E1961" s="232" t="s">
        <v>147</v>
      </c>
      <c r="F1961" s="693" t="s">
        <v>1851</v>
      </c>
      <c r="G1961" s="230" t="s">
        <v>12</v>
      </c>
      <c r="H1961" s="794" t="s">
        <v>7</v>
      </c>
      <c r="I1961" s="235" t="s">
        <v>1824</v>
      </c>
      <c r="J1961" s="262">
        <v>0.7777777777777779</v>
      </c>
      <c r="K1961" s="797" t="s">
        <v>2605</v>
      </c>
    </row>
    <row r="1962" spans="1:11" ht="26.4">
      <c r="A1962" s="433" t="s">
        <v>5</v>
      </c>
      <c r="B1962" s="794" t="s">
        <v>2442</v>
      </c>
      <c r="C1962" s="693" t="s">
        <v>1833</v>
      </c>
      <c r="D1962" s="235" t="s">
        <v>2430</v>
      </c>
      <c r="E1962" s="232" t="s">
        <v>147</v>
      </c>
      <c r="F1962" s="693" t="s">
        <v>1851</v>
      </c>
      <c r="G1962" s="230" t="s">
        <v>12</v>
      </c>
      <c r="H1962" s="794" t="s">
        <v>7</v>
      </c>
      <c r="I1962" s="235" t="s">
        <v>1824</v>
      </c>
      <c r="J1962" s="262">
        <v>0.7777777777777779</v>
      </c>
      <c r="K1962" s="797"/>
    </row>
    <row r="1963" spans="1:11" ht="26.4">
      <c r="A1963" s="433" t="s">
        <v>5</v>
      </c>
      <c r="B1963" s="794" t="s">
        <v>2429</v>
      </c>
      <c r="C1963" s="693" t="s">
        <v>43</v>
      </c>
      <c r="D1963" s="235" t="s">
        <v>2440</v>
      </c>
      <c r="E1963" s="232" t="s">
        <v>148</v>
      </c>
      <c r="F1963" s="693" t="s">
        <v>1855</v>
      </c>
      <c r="G1963" s="230" t="s">
        <v>12</v>
      </c>
      <c r="H1963" s="794" t="s">
        <v>7</v>
      </c>
      <c r="I1963" s="235" t="s">
        <v>1824</v>
      </c>
      <c r="J1963" s="262">
        <v>7.407407407407407E-2</v>
      </c>
      <c r="K1963" s="797"/>
    </row>
    <row r="1964" spans="1:11" ht="26.4">
      <c r="A1964" s="433" t="s">
        <v>5</v>
      </c>
      <c r="B1964" s="794" t="s">
        <v>2429</v>
      </c>
      <c r="C1964" s="693" t="s">
        <v>43</v>
      </c>
      <c r="D1964" s="235" t="s">
        <v>15</v>
      </c>
      <c r="E1964" s="232" t="s">
        <v>148</v>
      </c>
      <c r="F1964" s="693" t="s">
        <v>1855</v>
      </c>
      <c r="G1964" s="230" t="s">
        <v>12</v>
      </c>
      <c r="H1964" s="794" t="s">
        <v>7</v>
      </c>
      <c r="I1964" s="235" t="s">
        <v>1824</v>
      </c>
      <c r="J1964" s="262">
        <v>0.14093959731543623</v>
      </c>
      <c r="K1964" s="797"/>
    </row>
    <row r="1965" spans="1:11" ht="26.4">
      <c r="A1965" s="433" t="s">
        <v>5</v>
      </c>
      <c r="B1965" s="794" t="s">
        <v>2429</v>
      </c>
      <c r="C1965" s="693" t="s">
        <v>43</v>
      </c>
      <c r="D1965" s="235" t="s">
        <v>2436</v>
      </c>
      <c r="E1965" s="232" t="s">
        <v>148</v>
      </c>
      <c r="F1965" s="693" t="s">
        <v>1855</v>
      </c>
      <c r="G1965" s="230" t="s">
        <v>12</v>
      </c>
      <c r="H1965" s="794" t="s">
        <v>7</v>
      </c>
      <c r="I1965" s="235" t="s">
        <v>1824</v>
      </c>
      <c r="J1965" s="262">
        <v>0.35714285714285715</v>
      </c>
      <c r="K1965" s="797"/>
    </row>
    <row r="1966" spans="1:11" ht="26.4">
      <c r="A1966" s="433" t="s">
        <v>5</v>
      </c>
      <c r="B1966" s="794" t="s">
        <v>2429</v>
      </c>
      <c r="C1966" s="693" t="s">
        <v>1825</v>
      </c>
      <c r="D1966" s="235" t="s">
        <v>2437</v>
      </c>
      <c r="E1966" s="232" t="s">
        <v>148</v>
      </c>
      <c r="F1966" s="693" t="s">
        <v>1855</v>
      </c>
      <c r="G1966" s="230" t="s">
        <v>12</v>
      </c>
      <c r="H1966" s="794" t="s">
        <v>7</v>
      </c>
      <c r="I1966" s="235" t="s">
        <v>1824</v>
      </c>
      <c r="J1966" s="262">
        <v>4.6341463414634146E-2</v>
      </c>
      <c r="K1966" s="797"/>
    </row>
    <row r="1967" spans="1:11" ht="26.4">
      <c r="A1967" s="433" t="s">
        <v>5</v>
      </c>
      <c r="B1967" s="794" t="s">
        <v>2429</v>
      </c>
      <c r="C1967" s="693" t="s">
        <v>1825</v>
      </c>
      <c r="D1967" s="235" t="s">
        <v>2439</v>
      </c>
      <c r="E1967" s="232" t="s">
        <v>148</v>
      </c>
      <c r="F1967" s="693" t="s">
        <v>1855</v>
      </c>
      <c r="G1967" s="230" t="s">
        <v>12</v>
      </c>
      <c r="H1967" s="794" t="s">
        <v>7</v>
      </c>
      <c r="I1967" s="235" t="s">
        <v>1824</v>
      </c>
      <c r="J1967" s="262">
        <v>0.33333333333333326</v>
      </c>
      <c r="K1967" s="797"/>
    </row>
    <row r="1968" spans="1:11" ht="26.4">
      <c r="A1968" s="433" t="s">
        <v>5</v>
      </c>
      <c r="B1968" s="794" t="s">
        <v>2429</v>
      </c>
      <c r="C1968" s="693" t="s">
        <v>1825</v>
      </c>
      <c r="D1968" s="235" t="s">
        <v>15</v>
      </c>
      <c r="E1968" s="232" t="s">
        <v>148</v>
      </c>
      <c r="F1968" s="693" t="s">
        <v>1855</v>
      </c>
      <c r="G1968" s="230" t="s">
        <v>12</v>
      </c>
      <c r="H1968" s="794" t="s">
        <v>7</v>
      </c>
      <c r="I1968" s="235" t="s">
        <v>1824</v>
      </c>
      <c r="J1968" s="262">
        <v>0.11363636363636363</v>
      </c>
      <c r="K1968" s="797"/>
    </row>
    <row r="1969" spans="1:11" ht="26.4">
      <c r="A1969" s="433" t="s">
        <v>5</v>
      </c>
      <c r="B1969" s="794" t="s">
        <v>2429</v>
      </c>
      <c r="C1969" s="693" t="s">
        <v>1828</v>
      </c>
      <c r="D1969" s="235" t="s">
        <v>15</v>
      </c>
      <c r="E1969" s="232" t="s">
        <v>148</v>
      </c>
      <c r="F1969" s="693" t="s">
        <v>1855</v>
      </c>
      <c r="G1969" s="230" t="s">
        <v>12</v>
      </c>
      <c r="H1969" s="794" t="s">
        <v>7</v>
      </c>
      <c r="I1969" s="235" t="s">
        <v>1824</v>
      </c>
      <c r="J1969" s="262">
        <v>0.14545454545454545</v>
      </c>
      <c r="K1969" s="797"/>
    </row>
    <row r="1970" spans="1:11" ht="26.4">
      <c r="A1970" s="433" t="s">
        <v>5</v>
      </c>
      <c r="B1970" s="794" t="s">
        <v>2429</v>
      </c>
      <c r="C1970" s="693" t="s">
        <v>1828</v>
      </c>
      <c r="D1970" s="235" t="s">
        <v>2433</v>
      </c>
      <c r="E1970" s="232" t="s">
        <v>148</v>
      </c>
      <c r="F1970" s="693" t="s">
        <v>1855</v>
      </c>
      <c r="G1970" s="230" t="s">
        <v>12</v>
      </c>
      <c r="H1970" s="794" t="s">
        <v>7</v>
      </c>
      <c r="I1970" s="235" t="s">
        <v>1824</v>
      </c>
      <c r="J1970" s="262">
        <v>0.26027397260273971</v>
      </c>
      <c r="K1970" s="797"/>
    </row>
    <row r="1971" spans="1:11" ht="26.4">
      <c r="A1971" s="433" t="s">
        <v>5</v>
      </c>
      <c r="B1971" s="794" t="s">
        <v>2429</v>
      </c>
      <c r="C1971" s="693" t="s">
        <v>1828</v>
      </c>
      <c r="D1971" s="235" t="s">
        <v>2434</v>
      </c>
      <c r="E1971" s="232" t="s">
        <v>148</v>
      </c>
      <c r="F1971" s="693" t="s">
        <v>1855</v>
      </c>
      <c r="G1971" s="230" t="s">
        <v>12</v>
      </c>
      <c r="H1971" s="794" t="s">
        <v>7</v>
      </c>
      <c r="I1971" s="235" t="s">
        <v>1824</v>
      </c>
      <c r="J1971" s="262">
        <v>0.47959183673469385</v>
      </c>
      <c r="K1971" s="797"/>
    </row>
    <row r="1972" spans="1:11" ht="26.4">
      <c r="A1972" s="433" t="s">
        <v>5</v>
      </c>
      <c r="B1972" s="794" t="s">
        <v>2429</v>
      </c>
      <c r="C1972" s="693" t="s">
        <v>1828</v>
      </c>
      <c r="D1972" s="235" t="s">
        <v>2430</v>
      </c>
      <c r="E1972" s="232" t="s">
        <v>148</v>
      </c>
      <c r="F1972" s="693" t="s">
        <v>1855</v>
      </c>
      <c r="G1972" s="230" t="s">
        <v>12</v>
      </c>
      <c r="H1972" s="794" t="s">
        <v>7</v>
      </c>
      <c r="I1972" s="235" t="s">
        <v>1824</v>
      </c>
      <c r="J1972" s="262">
        <v>0.7857142857142857</v>
      </c>
      <c r="K1972" s="797"/>
    </row>
    <row r="1973" spans="1:11" ht="26.4">
      <c r="A1973" s="433" t="s">
        <v>5</v>
      </c>
      <c r="B1973" s="795" t="s">
        <v>2429</v>
      </c>
      <c r="C1973" s="693" t="s">
        <v>1829</v>
      </c>
      <c r="D1973" s="235" t="s">
        <v>2439</v>
      </c>
      <c r="E1973" s="232" t="s">
        <v>148</v>
      </c>
      <c r="F1973" s="693" t="s">
        <v>1855</v>
      </c>
      <c r="G1973" s="230" t="s">
        <v>12</v>
      </c>
      <c r="H1973" s="794" t="s">
        <v>7</v>
      </c>
      <c r="I1973" s="235" t="s">
        <v>1824</v>
      </c>
      <c r="J1973" s="262">
        <v>0.08</v>
      </c>
      <c r="K1973" s="797"/>
    </row>
    <row r="1974" spans="1:11" ht="26.4">
      <c r="A1974" s="433" t="s">
        <v>5</v>
      </c>
      <c r="B1974" s="794" t="s">
        <v>2429</v>
      </c>
      <c r="C1974" s="693" t="s">
        <v>1829</v>
      </c>
      <c r="D1974" s="235" t="s">
        <v>15</v>
      </c>
      <c r="E1974" s="232" t="s">
        <v>148</v>
      </c>
      <c r="F1974" s="693" t="s">
        <v>1855</v>
      </c>
      <c r="G1974" s="230" t="s">
        <v>12</v>
      </c>
      <c r="H1974" s="794" t="s">
        <v>7</v>
      </c>
      <c r="I1974" s="235" t="s">
        <v>1824</v>
      </c>
      <c r="J1974" s="262">
        <v>0.12727272727272726</v>
      </c>
      <c r="K1974" s="797"/>
    </row>
    <row r="1975" spans="1:11" ht="26.4">
      <c r="A1975" s="433" t="s">
        <v>5</v>
      </c>
      <c r="B1975" s="795" t="s">
        <v>2429</v>
      </c>
      <c r="C1975" s="693" t="s">
        <v>1830</v>
      </c>
      <c r="D1975" s="235" t="s">
        <v>2440</v>
      </c>
      <c r="E1975" s="232" t="s">
        <v>148</v>
      </c>
      <c r="F1975" s="693" t="s">
        <v>1855</v>
      </c>
      <c r="G1975" s="230" t="s">
        <v>12</v>
      </c>
      <c r="H1975" s="794" t="s">
        <v>7</v>
      </c>
      <c r="I1975" s="235" t="s">
        <v>1824</v>
      </c>
      <c r="J1975" s="262">
        <v>8.8235294117647065E-2</v>
      </c>
      <c r="K1975" s="797"/>
    </row>
    <row r="1976" spans="1:11" ht="26.4">
      <c r="A1976" s="433" t="s">
        <v>5</v>
      </c>
      <c r="B1976" s="795" t="s">
        <v>2429</v>
      </c>
      <c r="C1976" s="693" t="s">
        <v>1830</v>
      </c>
      <c r="D1976" s="235" t="s">
        <v>15</v>
      </c>
      <c r="E1976" s="232" t="s">
        <v>148</v>
      </c>
      <c r="F1976" s="693" t="s">
        <v>1855</v>
      </c>
      <c r="G1976" s="230" t="s">
        <v>12</v>
      </c>
      <c r="H1976" s="794" t="s">
        <v>7</v>
      </c>
      <c r="I1976" s="235" t="s">
        <v>1824</v>
      </c>
      <c r="J1976" s="262">
        <v>0.16666666666666663</v>
      </c>
      <c r="K1976" s="797"/>
    </row>
    <row r="1977" spans="1:11" ht="26.4">
      <c r="A1977" s="433" t="s">
        <v>5</v>
      </c>
      <c r="B1977" s="794" t="s">
        <v>2429</v>
      </c>
      <c r="C1977" s="693" t="s">
        <v>1830</v>
      </c>
      <c r="D1977" s="235" t="s">
        <v>2433</v>
      </c>
      <c r="E1977" s="232" t="s">
        <v>148</v>
      </c>
      <c r="F1977" s="693" t="s">
        <v>1855</v>
      </c>
      <c r="G1977" s="230" t="s">
        <v>12</v>
      </c>
      <c r="H1977" s="794" t="s">
        <v>7</v>
      </c>
      <c r="I1977" s="235" t="s">
        <v>1824</v>
      </c>
      <c r="J1977" s="262">
        <v>0.2857142857142857</v>
      </c>
      <c r="K1977" s="797"/>
    </row>
    <row r="1978" spans="1:11" ht="26.4">
      <c r="A1978" s="433" t="s">
        <v>5</v>
      </c>
      <c r="B1978" s="795" t="s">
        <v>2429</v>
      </c>
      <c r="C1978" s="693" t="s">
        <v>1830</v>
      </c>
      <c r="D1978" s="235" t="s">
        <v>2435</v>
      </c>
      <c r="E1978" s="232" t="s">
        <v>148</v>
      </c>
      <c r="F1978" s="693" t="s">
        <v>1855</v>
      </c>
      <c r="G1978" s="230" t="s">
        <v>12</v>
      </c>
      <c r="H1978" s="794" t="s">
        <v>7</v>
      </c>
      <c r="I1978" s="235" t="s">
        <v>1824</v>
      </c>
      <c r="J1978" s="262">
        <v>0.55882352941176472</v>
      </c>
      <c r="K1978" s="797" t="s">
        <v>2605</v>
      </c>
    </row>
    <row r="1979" spans="1:11" ht="26.4">
      <c r="A1979" s="433" t="s">
        <v>5</v>
      </c>
      <c r="B1979" s="795" t="s">
        <v>2429</v>
      </c>
      <c r="C1979" s="693" t="s">
        <v>1830</v>
      </c>
      <c r="D1979" s="235" t="s">
        <v>2434</v>
      </c>
      <c r="E1979" s="232" t="s">
        <v>148</v>
      </c>
      <c r="F1979" s="693" t="s">
        <v>1855</v>
      </c>
      <c r="G1979" s="230" t="s">
        <v>12</v>
      </c>
      <c r="H1979" s="794" t="s">
        <v>7</v>
      </c>
      <c r="I1979" s="235" t="s">
        <v>1824</v>
      </c>
      <c r="J1979" s="262">
        <v>0.40625</v>
      </c>
      <c r="K1979" s="797"/>
    </row>
    <row r="1980" spans="1:11" ht="26.4">
      <c r="A1980" s="433" t="s">
        <v>5</v>
      </c>
      <c r="B1980" s="794" t="s">
        <v>2429</v>
      </c>
      <c r="C1980" s="693" t="s">
        <v>1831</v>
      </c>
      <c r="D1980" s="235" t="s">
        <v>2435</v>
      </c>
      <c r="E1980" s="232" t="s">
        <v>148</v>
      </c>
      <c r="F1980" s="693" t="s">
        <v>1855</v>
      </c>
      <c r="G1980" s="230" t="s">
        <v>12</v>
      </c>
      <c r="H1980" s="794" t="s">
        <v>7</v>
      </c>
      <c r="I1980" s="235" t="s">
        <v>1824</v>
      </c>
      <c r="J1980" s="262">
        <v>0.71186440677966101</v>
      </c>
      <c r="K1980" s="797"/>
    </row>
    <row r="1981" spans="1:11" ht="26.4">
      <c r="A1981" s="433" t="s">
        <v>5</v>
      </c>
      <c r="B1981" s="795" t="s">
        <v>2429</v>
      </c>
      <c r="C1981" s="693" t="s">
        <v>1832</v>
      </c>
      <c r="D1981" s="235" t="s">
        <v>2437</v>
      </c>
      <c r="E1981" s="232" t="s">
        <v>148</v>
      </c>
      <c r="F1981" s="693" t="s">
        <v>1855</v>
      </c>
      <c r="G1981" s="230" t="s">
        <v>12</v>
      </c>
      <c r="H1981" s="794" t="s">
        <v>7</v>
      </c>
      <c r="I1981" s="235" t="s">
        <v>1824</v>
      </c>
      <c r="J1981" s="262">
        <v>4.5148895292987511E-2</v>
      </c>
      <c r="K1981" s="797"/>
    </row>
    <row r="1982" spans="1:11" ht="26.4">
      <c r="A1982" s="433" t="s">
        <v>5</v>
      </c>
      <c r="B1982" s="794" t="s">
        <v>2429</v>
      </c>
      <c r="C1982" s="693" t="s">
        <v>1832</v>
      </c>
      <c r="D1982" s="235" t="s">
        <v>2439</v>
      </c>
      <c r="E1982" s="232" t="s">
        <v>148</v>
      </c>
      <c r="F1982" s="693" t="s">
        <v>1855</v>
      </c>
      <c r="G1982" s="230" t="s">
        <v>12</v>
      </c>
      <c r="H1982" s="794" t="s">
        <v>7</v>
      </c>
      <c r="I1982" s="235" t="s">
        <v>1824</v>
      </c>
      <c r="J1982" s="262">
        <v>0.1176470588235294</v>
      </c>
      <c r="K1982" s="797"/>
    </row>
    <row r="1983" spans="1:11" ht="26.4">
      <c r="A1983" s="433" t="s">
        <v>5</v>
      </c>
      <c r="B1983" s="794" t="s">
        <v>2429</v>
      </c>
      <c r="C1983" s="693" t="s">
        <v>1832</v>
      </c>
      <c r="D1983" s="235" t="s">
        <v>15</v>
      </c>
      <c r="E1983" s="232" t="s">
        <v>148</v>
      </c>
      <c r="F1983" s="693" t="s">
        <v>1855</v>
      </c>
      <c r="G1983" s="230" t="s">
        <v>12</v>
      </c>
      <c r="H1983" s="794" t="s">
        <v>7</v>
      </c>
      <c r="I1983" s="235" t="s">
        <v>1824</v>
      </c>
      <c r="J1983" s="262">
        <v>0.1875</v>
      </c>
      <c r="K1983" s="797"/>
    </row>
    <row r="1984" spans="1:11" ht="26.4">
      <c r="A1984" s="433" t="s">
        <v>5</v>
      </c>
      <c r="B1984" s="794" t="s">
        <v>2429</v>
      </c>
      <c r="C1984" s="693" t="s">
        <v>1833</v>
      </c>
      <c r="D1984" s="235" t="s">
        <v>2440</v>
      </c>
      <c r="E1984" s="232" t="s">
        <v>148</v>
      </c>
      <c r="F1984" s="693" t="s">
        <v>1855</v>
      </c>
      <c r="G1984" s="230" t="s">
        <v>12</v>
      </c>
      <c r="H1984" s="794" t="s">
        <v>7</v>
      </c>
      <c r="I1984" s="235" t="s">
        <v>1824</v>
      </c>
      <c r="J1984" s="262">
        <v>0.27777777777777779</v>
      </c>
      <c r="K1984" s="797"/>
    </row>
    <row r="1985" spans="1:11" ht="26.4">
      <c r="A1985" s="433" t="s">
        <v>5</v>
      </c>
      <c r="B1985" s="795" t="s">
        <v>2429</v>
      </c>
      <c r="C1985" s="693" t="s">
        <v>1833</v>
      </c>
      <c r="D1985" s="235" t="s">
        <v>15</v>
      </c>
      <c r="E1985" s="232" t="s">
        <v>148</v>
      </c>
      <c r="F1985" s="693" t="s">
        <v>1855</v>
      </c>
      <c r="G1985" s="230" t="s">
        <v>12</v>
      </c>
      <c r="H1985" s="794" t="s">
        <v>7</v>
      </c>
      <c r="I1985" s="235" t="s">
        <v>1824</v>
      </c>
      <c r="J1985" s="262">
        <v>0.11578947368421053</v>
      </c>
      <c r="K1985" s="797"/>
    </row>
    <row r="1986" spans="1:11" ht="26.4">
      <c r="A1986" s="433" t="s">
        <v>5</v>
      </c>
      <c r="B1986" s="794" t="s">
        <v>2429</v>
      </c>
      <c r="C1986" s="693" t="s">
        <v>1833</v>
      </c>
      <c r="D1986" s="235" t="s">
        <v>2433</v>
      </c>
      <c r="E1986" s="232" t="s">
        <v>148</v>
      </c>
      <c r="F1986" s="693" t="s">
        <v>1855</v>
      </c>
      <c r="G1986" s="230" t="s">
        <v>12</v>
      </c>
      <c r="H1986" s="794" t="s">
        <v>7</v>
      </c>
      <c r="I1986" s="235" t="s">
        <v>1824</v>
      </c>
      <c r="J1986" s="262">
        <v>0.20618556701030927</v>
      </c>
      <c r="K1986" s="797"/>
    </row>
    <row r="1987" spans="1:11" ht="26.4">
      <c r="A1987" s="433" t="s">
        <v>5</v>
      </c>
      <c r="B1987" s="794" t="s">
        <v>2429</v>
      </c>
      <c r="C1987" s="693" t="s">
        <v>1833</v>
      </c>
      <c r="D1987" s="235" t="s">
        <v>2434</v>
      </c>
      <c r="E1987" s="232" t="s">
        <v>148</v>
      </c>
      <c r="F1987" s="693" t="s">
        <v>1855</v>
      </c>
      <c r="G1987" s="230" t="s">
        <v>12</v>
      </c>
      <c r="H1987" s="794" t="s">
        <v>7</v>
      </c>
      <c r="I1987" s="235" t="s">
        <v>1824</v>
      </c>
      <c r="J1987" s="262">
        <v>0.47142857142857136</v>
      </c>
      <c r="K1987" s="797"/>
    </row>
    <row r="1988" spans="1:11" ht="26.4">
      <c r="A1988" s="433" t="s">
        <v>5</v>
      </c>
      <c r="B1988" s="794" t="s">
        <v>2431</v>
      </c>
      <c r="C1988" s="693" t="s">
        <v>1829</v>
      </c>
      <c r="D1988" s="235" t="s">
        <v>2440</v>
      </c>
      <c r="E1988" s="232" t="s">
        <v>148</v>
      </c>
      <c r="F1988" s="693" t="s">
        <v>1855</v>
      </c>
      <c r="G1988" s="230" t="s">
        <v>12</v>
      </c>
      <c r="H1988" s="794" t="s">
        <v>7</v>
      </c>
      <c r="I1988" s="235" t="s">
        <v>1824</v>
      </c>
      <c r="J1988" s="262">
        <v>0.21428571428571427</v>
      </c>
      <c r="K1988" s="797" t="s">
        <v>2607</v>
      </c>
    </row>
    <row r="1989" spans="1:11" ht="26.4">
      <c r="A1989" s="433" t="s">
        <v>5</v>
      </c>
      <c r="B1989" s="794" t="s">
        <v>2431</v>
      </c>
      <c r="C1989" s="693" t="s">
        <v>1830</v>
      </c>
      <c r="D1989" s="235" t="s">
        <v>2440</v>
      </c>
      <c r="E1989" s="232" t="s">
        <v>148</v>
      </c>
      <c r="F1989" s="693" t="s">
        <v>1855</v>
      </c>
      <c r="G1989" s="230" t="s">
        <v>12</v>
      </c>
      <c r="H1989" s="794" t="s">
        <v>7</v>
      </c>
      <c r="I1989" s="235" t="s">
        <v>1824</v>
      </c>
      <c r="J1989" s="262">
        <v>7.1428571428571425E-2</v>
      </c>
      <c r="K1989" s="797" t="s">
        <v>2607</v>
      </c>
    </row>
    <row r="1990" spans="1:11" ht="26.4">
      <c r="A1990" s="433" t="s">
        <v>5</v>
      </c>
      <c r="B1990" s="794" t="s">
        <v>2431</v>
      </c>
      <c r="C1990" s="693" t="s">
        <v>1830</v>
      </c>
      <c r="D1990" s="235" t="s">
        <v>15</v>
      </c>
      <c r="E1990" s="232" t="s">
        <v>148</v>
      </c>
      <c r="F1990" s="693" t="s">
        <v>1855</v>
      </c>
      <c r="G1990" s="230" t="s">
        <v>12</v>
      </c>
      <c r="H1990" s="794" t="s">
        <v>7</v>
      </c>
      <c r="I1990" s="235" t="s">
        <v>1824</v>
      </c>
      <c r="J1990" s="262">
        <v>9.0909090909090912E-2</v>
      </c>
      <c r="K1990" s="797" t="s">
        <v>2607</v>
      </c>
    </row>
    <row r="1991" spans="1:11" ht="26.4">
      <c r="A1991" s="433" t="s">
        <v>5</v>
      </c>
      <c r="B1991" s="794" t="s">
        <v>2431</v>
      </c>
      <c r="C1991" s="693" t="s">
        <v>1830</v>
      </c>
      <c r="D1991" s="235" t="s">
        <v>2435</v>
      </c>
      <c r="E1991" s="232" t="s">
        <v>148</v>
      </c>
      <c r="F1991" s="693" t="s">
        <v>1855</v>
      </c>
      <c r="G1991" s="230" t="s">
        <v>12</v>
      </c>
      <c r="H1991" s="794" t="s">
        <v>7</v>
      </c>
      <c r="I1991" s="235" t="s">
        <v>1824</v>
      </c>
      <c r="J1991" s="262">
        <v>0.45454545454545453</v>
      </c>
      <c r="K1991" s="797" t="s">
        <v>2607</v>
      </c>
    </row>
    <row r="1992" spans="1:11" ht="26.4">
      <c r="A1992" s="433" t="s">
        <v>5</v>
      </c>
      <c r="B1992" s="794" t="s">
        <v>2431</v>
      </c>
      <c r="C1992" s="693" t="s">
        <v>1832</v>
      </c>
      <c r="D1992" s="235" t="s">
        <v>2438</v>
      </c>
      <c r="E1992" s="232" t="s">
        <v>148</v>
      </c>
      <c r="F1992" s="693" t="s">
        <v>1855</v>
      </c>
      <c r="G1992" s="230" t="s">
        <v>12</v>
      </c>
      <c r="H1992" s="794" t="s">
        <v>7</v>
      </c>
      <c r="I1992" s="235" t="s">
        <v>1824</v>
      </c>
      <c r="J1992" s="262">
        <v>5.7777777777777775E-2</v>
      </c>
      <c r="K1992" s="797" t="s">
        <v>2607</v>
      </c>
    </row>
    <row r="1993" spans="1:11" ht="26.4">
      <c r="A1993" s="433" t="s">
        <v>5</v>
      </c>
      <c r="B1993" s="794" t="s">
        <v>2431</v>
      </c>
      <c r="C1993" s="693" t="s">
        <v>1833</v>
      </c>
      <c r="D1993" s="235" t="s">
        <v>2602</v>
      </c>
      <c r="E1993" s="232" t="s">
        <v>148</v>
      </c>
      <c r="F1993" s="693" t="s">
        <v>1855</v>
      </c>
      <c r="G1993" s="230" t="s">
        <v>12</v>
      </c>
      <c r="H1993" s="794" t="s">
        <v>7</v>
      </c>
      <c r="I1993" s="235" t="s">
        <v>1824</v>
      </c>
      <c r="J1993" s="262">
        <v>0.23076923076923075</v>
      </c>
      <c r="K1993" s="797" t="s">
        <v>2607</v>
      </c>
    </row>
    <row r="1994" spans="1:11" ht="26.4">
      <c r="A1994" s="433" t="s">
        <v>5</v>
      </c>
      <c r="B1994" s="794" t="s">
        <v>2432</v>
      </c>
      <c r="C1994" s="693" t="s">
        <v>1830</v>
      </c>
      <c r="D1994" s="235" t="s">
        <v>2602</v>
      </c>
      <c r="E1994" s="232" t="s">
        <v>148</v>
      </c>
      <c r="F1994" s="693" t="s">
        <v>1855</v>
      </c>
      <c r="G1994" s="230" t="s">
        <v>12</v>
      </c>
      <c r="H1994" s="794" t="s">
        <v>7</v>
      </c>
      <c r="I1994" s="235" t="s">
        <v>1824</v>
      </c>
      <c r="J1994" s="262">
        <v>0.1875</v>
      </c>
      <c r="K1994" s="797" t="s">
        <v>2609</v>
      </c>
    </row>
    <row r="1995" spans="1:11" ht="26.4">
      <c r="A1995" s="433" t="s">
        <v>5</v>
      </c>
      <c r="B1995" s="794" t="s">
        <v>2441</v>
      </c>
      <c r="C1995" s="693" t="s">
        <v>43</v>
      </c>
      <c r="D1995" s="235" t="s">
        <v>1834</v>
      </c>
      <c r="E1995" s="232" t="s">
        <v>148</v>
      </c>
      <c r="F1995" s="693" t="s">
        <v>1855</v>
      </c>
      <c r="G1995" s="230" t="s">
        <v>12</v>
      </c>
      <c r="H1995" s="794" t="s">
        <v>7</v>
      </c>
      <c r="I1995" s="235" t="s">
        <v>1824</v>
      </c>
      <c r="J1995" s="262">
        <v>4.9382716049382713E-2</v>
      </c>
      <c r="K1995" s="797"/>
    </row>
    <row r="1996" spans="1:11" ht="26.4">
      <c r="A1996" s="433" t="s">
        <v>5</v>
      </c>
      <c r="B1996" s="794" t="s">
        <v>2441</v>
      </c>
      <c r="C1996" s="693" t="s">
        <v>43</v>
      </c>
      <c r="D1996" s="235" t="s">
        <v>15</v>
      </c>
      <c r="E1996" s="232" t="s">
        <v>148</v>
      </c>
      <c r="F1996" s="693" t="s">
        <v>1855</v>
      </c>
      <c r="G1996" s="230" t="s">
        <v>12</v>
      </c>
      <c r="H1996" s="794" t="s">
        <v>7</v>
      </c>
      <c r="I1996" s="235" t="s">
        <v>1824</v>
      </c>
      <c r="J1996" s="262">
        <v>6.7796610169491525E-2</v>
      </c>
      <c r="K1996" s="797"/>
    </row>
    <row r="1997" spans="1:11" ht="26.4">
      <c r="A1997" s="433" t="s">
        <v>5</v>
      </c>
      <c r="B1997" s="794" t="s">
        <v>2441</v>
      </c>
      <c r="C1997" s="693" t="s">
        <v>1825</v>
      </c>
      <c r="D1997" s="235" t="s">
        <v>2604</v>
      </c>
      <c r="E1997" s="232" t="s">
        <v>148</v>
      </c>
      <c r="F1997" s="693" t="s">
        <v>1855</v>
      </c>
      <c r="G1997" s="230" t="s">
        <v>12</v>
      </c>
      <c r="H1997" s="794" t="s">
        <v>7</v>
      </c>
      <c r="I1997" s="235" t="s">
        <v>1824</v>
      </c>
      <c r="J1997" s="262">
        <v>5.0847457627118647E-2</v>
      </c>
      <c r="K1997" s="797"/>
    </row>
    <row r="1998" spans="1:11" ht="26.4">
      <c r="A1998" s="433" t="s">
        <v>5</v>
      </c>
      <c r="B1998" s="794" t="s">
        <v>2441</v>
      </c>
      <c r="C1998" s="693" t="s">
        <v>1825</v>
      </c>
      <c r="D1998" s="235" t="s">
        <v>15</v>
      </c>
      <c r="E1998" s="232" t="s">
        <v>148</v>
      </c>
      <c r="F1998" s="693" t="s">
        <v>1855</v>
      </c>
      <c r="G1998" s="230" t="s">
        <v>12</v>
      </c>
      <c r="H1998" s="794" t="s">
        <v>7</v>
      </c>
      <c r="I1998" s="235" t="s">
        <v>1824</v>
      </c>
      <c r="J1998" s="262">
        <v>0.23076923076923075</v>
      </c>
      <c r="K1998" s="797"/>
    </row>
    <row r="1999" spans="1:11" ht="26.4">
      <c r="A1999" s="433" t="s">
        <v>5</v>
      </c>
      <c r="B1999" s="794" t="s">
        <v>2441</v>
      </c>
      <c r="C1999" s="693" t="s">
        <v>1828</v>
      </c>
      <c r="D1999" s="235" t="s">
        <v>1834</v>
      </c>
      <c r="E1999" s="232" t="s">
        <v>148</v>
      </c>
      <c r="F1999" s="693" t="s">
        <v>1855</v>
      </c>
      <c r="G1999" s="230" t="s">
        <v>12</v>
      </c>
      <c r="H1999" s="794" t="s">
        <v>7</v>
      </c>
      <c r="I1999" s="235" t="s">
        <v>1824</v>
      </c>
      <c r="J1999" s="262">
        <v>0.17647058823529413</v>
      </c>
      <c r="K1999" s="797"/>
    </row>
    <row r="2000" spans="1:11" ht="26.4">
      <c r="A2000" s="433" t="s">
        <v>5</v>
      </c>
      <c r="B2000" s="794" t="s">
        <v>2441</v>
      </c>
      <c r="C2000" s="693" t="s">
        <v>1828</v>
      </c>
      <c r="D2000" s="235" t="s">
        <v>15</v>
      </c>
      <c r="E2000" s="232" t="s">
        <v>148</v>
      </c>
      <c r="F2000" s="693" t="s">
        <v>1855</v>
      </c>
      <c r="G2000" s="230" t="s">
        <v>12</v>
      </c>
      <c r="H2000" s="794" t="s">
        <v>7</v>
      </c>
      <c r="I2000" s="235" t="s">
        <v>1824</v>
      </c>
      <c r="J2000" s="262">
        <v>0.11724137931034483</v>
      </c>
      <c r="K2000" s="797"/>
    </row>
    <row r="2001" spans="1:11" ht="26.4">
      <c r="A2001" s="433" t="s">
        <v>5</v>
      </c>
      <c r="B2001" s="794" t="s">
        <v>2441</v>
      </c>
      <c r="C2001" s="693" t="s">
        <v>1828</v>
      </c>
      <c r="D2001" s="235" t="s">
        <v>2433</v>
      </c>
      <c r="E2001" s="232" t="s">
        <v>148</v>
      </c>
      <c r="F2001" s="693" t="s">
        <v>1855</v>
      </c>
      <c r="G2001" s="230" t="s">
        <v>12</v>
      </c>
      <c r="H2001" s="794" t="s">
        <v>7</v>
      </c>
      <c r="I2001" s="235" t="s">
        <v>1824</v>
      </c>
      <c r="J2001" s="262">
        <v>0.22758620689655173</v>
      </c>
      <c r="K2001" s="797"/>
    </row>
    <row r="2002" spans="1:11" ht="26.4">
      <c r="A2002" s="433" t="s">
        <v>5</v>
      </c>
      <c r="B2002" s="794" t="s">
        <v>2441</v>
      </c>
      <c r="C2002" s="693" t="s">
        <v>1828</v>
      </c>
      <c r="D2002" s="235" t="s">
        <v>2434</v>
      </c>
      <c r="E2002" s="232" t="s">
        <v>148</v>
      </c>
      <c r="F2002" s="693" t="s">
        <v>1855</v>
      </c>
      <c r="G2002" s="230" t="s">
        <v>12</v>
      </c>
      <c r="H2002" s="794" t="s">
        <v>7</v>
      </c>
      <c r="I2002" s="235" t="s">
        <v>1824</v>
      </c>
      <c r="J2002" s="262">
        <v>0.21600000000000003</v>
      </c>
      <c r="K2002" s="797"/>
    </row>
    <row r="2003" spans="1:11" ht="26.4">
      <c r="A2003" s="433" t="s">
        <v>5</v>
      </c>
      <c r="B2003" s="794" t="s">
        <v>2441</v>
      </c>
      <c r="C2003" s="693" t="s">
        <v>1829</v>
      </c>
      <c r="D2003" s="235" t="s">
        <v>1834</v>
      </c>
      <c r="E2003" s="232" t="s">
        <v>148</v>
      </c>
      <c r="F2003" s="693" t="s">
        <v>1855</v>
      </c>
      <c r="G2003" s="230" t="s">
        <v>12</v>
      </c>
      <c r="H2003" s="794" t="s">
        <v>7</v>
      </c>
      <c r="I2003" s="235" t="s">
        <v>1824</v>
      </c>
      <c r="J2003" s="262">
        <v>0.125</v>
      </c>
      <c r="K2003" s="797"/>
    </row>
    <row r="2004" spans="1:11" ht="26.4">
      <c r="A2004" s="433" t="s">
        <v>5</v>
      </c>
      <c r="B2004" s="794" t="s">
        <v>2441</v>
      </c>
      <c r="C2004" s="693" t="s">
        <v>1829</v>
      </c>
      <c r="D2004" s="235" t="s">
        <v>2602</v>
      </c>
      <c r="E2004" s="232" t="s">
        <v>148</v>
      </c>
      <c r="F2004" s="693" t="s">
        <v>1855</v>
      </c>
      <c r="G2004" s="230" t="s">
        <v>12</v>
      </c>
      <c r="H2004" s="794" t="s">
        <v>7</v>
      </c>
      <c r="I2004" s="235" t="s">
        <v>1824</v>
      </c>
      <c r="J2004" s="262">
        <v>0.56000000000000005</v>
      </c>
      <c r="K2004" s="797"/>
    </row>
    <row r="2005" spans="1:11" ht="26.4">
      <c r="A2005" s="433" t="s">
        <v>5</v>
      </c>
      <c r="B2005" s="794" t="s">
        <v>2441</v>
      </c>
      <c r="C2005" s="693" t="s">
        <v>1830</v>
      </c>
      <c r="D2005" s="235" t="s">
        <v>2604</v>
      </c>
      <c r="E2005" s="232" t="s">
        <v>148</v>
      </c>
      <c r="F2005" s="693" t="s">
        <v>1855</v>
      </c>
      <c r="G2005" s="230" t="s">
        <v>12</v>
      </c>
      <c r="H2005" s="794" t="s">
        <v>7</v>
      </c>
      <c r="I2005" s="235" t="s">
        <v>1824</v>
      </c>
      <c r="J2005" s="262">
        <v>7.4999999999999997E-2</v>
      </c>
      <c r="K2005" s="797"/>
    </row>
    <row r="2006" spans="1:11" ht="26.4">
      <c r="A2006" s="433" t="s">
        <v>5</v>
      </c>
      <c r="B2006" s="794" t="s">
        <v>2441</v>
      </c>
      <c r="C2006" s="693" t="s">
        <v>1830</v>
      </c>
      <c r="D2006" s="235" t="s">
        <v>2602</v>
      </c>
      <c r="E2006" s="232" t="s">
        <v>148</v>
      </c>
      <c r="F2006" s="693" t="s">
        <v>1855</v>
      </c>
      <c r="G2006" s="230" t="s">
        <v>12</v>
      </c>
      <c r="H2006" s="794" t="s">
        <v>7</v>
      </c>
      <c r="I2006" s="235" t="s">
        <v>1824</v>
      </c>
      <c r="J2006" s="262">
        <v>0.19354838709677419</v>
      </c>
      <c r="K2006" s="797" t="s">
        <v>2605</v>
      </c>
    </row>
    <row r="2007" spans="1:11" ht="26.4">
      <c r="A2007" s="433" t="s">
        <v>5</v>
      </c>
      <c r="B2007" s="794" t="s">
        <v>2441</v>
      </c>
      <c r="C2007" s="695" t="s">
        <v>1830</v>
      </c>
      <c r="D2007" s="235" t="s">
        <v>2602</v>
      </c>
      <c r="E2007" s="232" t="s">
        <v>148</v>
      </c>
      <c r="F2007" s="693" t="s">
        <v>1855</v>
      </c>
      <c r="G2007" s="230" t="s">
        <v>12</v>
      </c>
      <c r="H2007" s="794" t="s">
        <v>7</v>
      </c>
      <c r="I2007" s="235" t="s">
        <v>1824</v>
      </c>
      <c r="J2007" s="262">
        <v>0.2</v>
      </c>
      <c r="K2007" s="797"/>
    </row>
    <row r="2008" spans="1:11" ht="26.4">
      <c r="A2008" s="433" t="s">
        <v>5</v>
      </c>
      <c r="B2008" s="794" t="s">
        <v>2441</v>
      </c>
      <c r="C2008" s="695" t="s">
        <v>1830</v>
      </c>
      <c r="D2008" s="235" t="s">
        <v>2436</v>
      </c>
      <c r="E2008" s="232" t="s">
        <v>148</v>
      </c>
      <c r="F2008" s="693" t="s">
        <v>1855</v>
      </c>
      <c r="G2008" s="230" t="s">
        <v>12</v>
      </c>
      <c r="H2008" s="794" t="s">
        <v>7</v>
      </c>
      <c r="I2008" s="235" t="s">
        <v>1824</v>
      </c>
      <c r="J2008" s="262">
        <v>0.25</v>
      </c>
      <c r="K2008" s="797" t="s">
        <v>2605</v>
      </c>
    </row>
    <row r="2009" spans="1:11" ht="26.4">
      <c r="A2009" s="433" t="s">
        <v>5</v>
      </c>
      <c r="B2009" s="794" t="s">
        <v>2441</v>
      </c>
      <c r="C2009" s="693" t="s">
        <v>1832</v>
      </c>
      <c r="D2009" s="235" t="s">
        <v>1835</v>
      </c>
      <c r="E2009" s="232" t="s">
        <v>148</v>
      </c>
      <c r="F2009" s="693" t="s">
        <v>1855</v>
      </c>
      <c r="G2009" s="230" t="s">
        <v>12</v>
      </c>
      <c r="H2009" s="794" t="s">
        <v>7</v>
      </c>
      <c r="I2009" s="235" t="s">
        <v>1824</v>
      </c>
      <c r="J2009" s="262">
        <v>4.9504950495049507E-2</v>
      </c>
      <c r="K2009" s="797"/>
    </row>
    <row r="2010" spans="1:11" ht="26.4">
      <c r="A2010" s="433" t="s">
        <v>5</v>
      </c>
      <c r="B2010" s="794" t="s">
        <v>2441</v>
      </c>
      <c r="C2010" s="693" t="s">
        <v>1832</v>
      </c>
      <c r="D2010" s="235" t="s">
        <v>1834</v>
      </c>
      <c r="E2010" s="232" t="s">
        <v>148</v>
      </c>
      <c r="F2010" s="693" t="s">
        <v>1855</v>
      </c>
      <c r="G2010" s="230" t="s">
        <v>12</v>
      </c>
      <c r="H2010" s="794" t="s">
        <v>7</v>
      </c>
      <c r="I2010" s="235" t="s">
        <v>1824</v>
      </c>
      <c r="J2010" s="262">
        <v>4.6004842615012108E-2</v>
      </c>
      <c r="K2010" s="797"/>
    </row>
    <row r="2011" spans="1:11" ht="26.4">
      <c r="A2011" s="433" t="s">
        <v>5</v>
      </c>
      <c r="B2011" s="794" t="s">
        <v>2441</v>
      </c>
      <c r="C2011" s="693" t="s">
        <v>1832</v>
      </c>
      <c r="D2011" s="235" t="s">
        <v>15</v>
      </c>
      <c r="E2011" s="232" t="s">
        <v>148</v>
      </c>
      <c r="F2011" s="693" t="s">
        <v>1855</v>
      </c>
      <c r="G2011" s="230" t="s">
        <v>12</v>
      </c>
      <c r="H2011" s="794" t="s">
        <v>7</v>
      </c>
      <c r="I2011" s="235" t="s">
        <v>1824</v>
      </c>
      <c r="J2011" s="262">
        <v>0.23076923076923075</v>
      </c>
      <c r="K2011" s="797"/>
    </row>
    <row r="2012" spans="1:11" ht="26.4">
      <c r="A2012" s="433" t="s">
        <v>5</v>
      </c>
      <c r="B2012" s="794" t="s">
        <v>2441</v>
      </c>
      <c r="C2012" s="693" t="s">
        <v>1833</v>
      </c>
      <c r="D2012" s="235" t="s">
        <v>1834</v>
      </c>
      <c r="E2012" s="232" t="s">
        <v>148</v>
      </c>
      <c r="F2012" s="693" t="s">
        <v>1855</v>
      </c>
      <c r="G2012" s="230" t="s">
        <v>12</v>
      </c>
      <c r="H2012" s="794" t="s">
        <v>7</v>
      </c>
      <c r="I2012" s="235" t="s">
        <v>1824</v>
      </c>
      <c r="J2012" s="262">
        <v>0.1875</v>
      </c>
      <c r="K2012" s="797"/>
    </row>
    <row r="2013" spans="1:11" ht="26.4">
      <c r="A2013" s="433" t="s">
        <v>5</v>
      </c>
      <c r="B2013" s="794" t="s">
        <v>2441</v>
      </c>
      <c r="C2013" s="693" t="s">
        <v>1833</v>
      </c>
      <c r="D2013" s="235" t="s">
        <v>15</v>
      </c>
      <c r="E2013" s="232" t="s">
        <v>148</v>
      </c>
      <c r="F2013" s="693" t="s">
        <v>1855</v>
      </c>
      <c r="G2013" s="230" t="s">
        <v>12</v>
      </c>
      <c r="H2013" s="794" t="s">
        <v>7</v>
      </c>
      <c r="I2013" s="235" t="s">
        <v>1824</v>
      </c>
      <c r="J2013" s="262">
        <v>0.11267605633802819</v>
      </c>
      <c r="K2013" s="797"/>
    </row>
    <row r="2014" spans="1:11" ht="26.4">
      <c r="A2014" s="433" t="s">
        <v>5</v>
      </c>
      <c r="B2014" s="794" t="s">
        <v>2441</v>
      </c>
      <c r="C2014" s="693" t="s">
        <v>1833</v>
      </c>
      <c r="D2014" s="235" t="s">
        <v>2433</v>
      </c>
      <c r="E2014" s="232" t="s">
        <v>148</v>
      </c>
      <c r="F2014" s="693" t="s">
        <v>1855</v>
      </c>
      <c r="G2014" s="230" t="s">
        <v>12</v>
      </c>
      <c r="H2014" s="794" t="s">
        <v>7</v>
      </c>
      <c r="I2014" s="235" t="s">
        <v>1824</v>
      </c>
      <c r="J2014" s="262">
        <v>0.16455696202531644</v>
      </c>
      <c r="K2014" s="797"/>
    </row>
    <row r="2015" spans="1:11" ht="26.4">
      <c r="A2015" s="433" t="s">
        <v>5</v>
      </c>
      <c r="B2015" s="794" t="s">
        <v>2441</v>
      </c>
      <c r="C2015" s="693" t="s">
        <v>1833</v>
      </c>
      <c r="D2015" s="235" t="s">
        <v>2435</v>
      </c>
      <c r="E2015" s="232" t="s">
        <v>148</v>
      </c>
      <c r="F2015" s="693" t="s">
        <v>1855</v>
      </c>
      <c r="G2015" s="230" t="s">
        <v>12</v>
      </c>
      <c r="H2015" s="794" t="s">
        <v>7</v>
      </c>
      <c r="I2015" s="235" t="s">
        <v>1824</v>
      </c>
      <c r="J2015" s="262">
        <v>0.79166666666666652</v>
      </c>
      <c r="K2015" s="797"/>
    </row>
    <row r="2016" spans="1:11" ht="26.4">
      <c r="A2016" s="433" t="s">
        <v>5</v>
      </c>
      <c r="B2016" s="794" t="s">
        <v>2442</v>
      </c>
      <c r="C2016" s="693" t="s">
        <v>1828</v>
      </c>
      <c r="D2016" s="235" t="s">
        <v>2434</v>
      </c>
      <c r="E2016" s="232" t="s">
        <v>148</v>
      </c>
      <c r="F2016" s="693" t="s">
        <v>1855</v>
      </c>
      <c r="G2016" s="230" t="s">
        <v>12</v>
      </c>
      <c r="H2016" s="794" t="s">
        <v>7</v>
      </c>
      <c r="I2016" s="235" t="s">
        <v>1824</v>
      </c>
      <c r="J2016" s="262">
        <v>0.78947368421052633</v>
      </c>
      <c r="K2016" s="797"/>
    </row>
    <row r="2017" spans="1:11" ht="26.4">
      <c r="A2017" s="433" t="s">
        <v>5</v>
      </c>
      <c r="B2017" s="794" t="s">
        <v>2442</v>
      </c>
      <c r="C2017" s="693" t="s">
        <v>1828</v>
      </c>
      <c r="D2017" s="235" t="s">
        <v>2430</v>
      </c>
      <c r="E2017" s="232" t="s">
        <v>148</v>
      </c>
      <c r="F2017" s="693" t="s">
        <v>1855</v>
      </c>
      <c r="G2017" s="230" t="s">
        <v>12</v>
      </c>
      <c r="H2017" s="794" t="s">
        <v>7</v>
      </c>
      <c r="I2017" s="235" t="s">
        <v>1824</v>
      </c>
      <c r="J2017" s="262">
        <v>0.78125</v>
      </c>
      <c r="K2017" s="797"/>
    </row>
    <row r="2018" spans="1:11" ht="26.4">
      <c r="A2018" s="433" t="s">
        <v>5</v>
      </c>
      <c r="B2018" s="794" t="s">
        <v>2442</v>
      </c>
      <c r="C2018" s="693" t="s">
        <v>1830</v>
      </c>
      <c r="D2018" s="235" t="s">
        <v>2435</v>
      </c>
      <c r="E2018" s="232" t="s">
        <v>148</v>
      </c>
      <c r="F2018" s="693" t="s">
        <v>1855</v>
      </c>
      <c r="G2018" s="230" t="s">
        <v>12</v>
      </c>
      <c r="H2018" s="794" t="s">
        <v>7</v>
      </c>
      <c r="I2018" s="235" t="s">
        <v>1824</v>
      </c>
      <c r="J2018" s="262">
        <v>0.78125</v>
      </c>
      <c r="K2018" s="797" t="s">
        <v>2605</v>
      </c>
    </row>
    <row r="2019" spans="1:11" ht="26.4">
      <c r="A2019" s="433" t="s">
        <v>5</v>
      </c>
      <c r="B2019" s="794" t="s">
        <v>2442</v>
      </c>
      <c r="C2019" s="693" t="s">
        <v>1830</v>
      </c>
      <c r="D2019" s="235" t="s">
        <v>2435</v>
      </c>
      <c r="E2019" s="232" t="s">
        <v>148</v>
      </c>
      <c r="F2019" s="693" t="s">
        <v>1855</v>
      </c>
      <c r="G2019" s="230" t="s">
        <v>12</v>
      </c>
      <c r="H2019" s="794" t="s">
        <v>7</v>
      </c>
      <c r="I2019" s="235" t="s">
        <v>1824</v>
      </c>
      <c r="J2019" s="262">
        <v>0.76470588235294112</v>
      </c>
      <c r="K2019" s="797"/>
    </row>
    <row r="2020" spans="1:11" ht="26.4">
      <c r="A2020" s="433" t="s">
        <v>5</v>
      </c>
      <c r="B2020" s="794" t="s">
        <v>2442</v>
      </c>
      <c r="C2020" s="693" t="s">
        <v>1830</v>
      </c>
      <c r="D2020" s="235" t="s">
        <v>2430</v>
      </c>
      <c r="E2020" s="232" t="s">
        <v>148</v>
      </c>
      <c r="F2020" s="693" t="s">
        <v>1855</v>
      </c>
      <c r="G2020" s="230" t="s">
        <v>12</v>
      </c>
      <c r="H2020" s="794" t="s">
        <v>7</v>
      </c>
      <c r="I2020" s="235" t="s">
        <v>1824</v>
      </c>
      <c r="J2020" s="262">
        <v>0.7777777777777779</v>
      </c>
      <c r="K2020" s="797" t="s">
        <v>2605</v>
      </c>
    </row>
    <row r="2021" spans="1:11" ht="26.4">
      <c r="A2021" s="433" t="s">
        <v>5</v>
      </c>
      <c r="B2021" s="794" t="s">
        <v>2442</v>
      </c>
      <c r="C2021" s="693" t="s">
        <v>1833</v>
      </c>
      <c r="D2021" s="235" t="s">
        <v>2430</v>
      </c>
      <c r="E2021" s="232" t="s">
        <v>148</v>
      </c>
      <c r="F2021" s="693" t="s">
        <v>1855</v>
      </c>
      <c r="G2021" s="230" t="s">
        <v>12</v>
      </c>
      <c r="H2021" s="794" t="s">
        <v>7</v>
      </c>
      <c r="I2021" s="235" t="s">
        <v>1824</v>
      </c>
      <c r="J2021" s="262">
        <v>0.7777777777777779</v>
      </c>
      <c r="K2021" s="797"/>
    </row>
    <row r="2022" spans="1:11" ht="26.4">
      <c r="A2022" s="385" t="s">
        <v>5</v>
      </c>
      <c r="B2022" s="695" t="s">
        <v>2429</v>
      </c>
      <c r="C2022" s="695" t="s">
        <v>43</v>
      </c>
      <c r="D2022" s="385" t="s">
        <v>2440</v>
      </c>
      <c r="E2022" s="385" t="s">
        <v>147</v>
      </c>
      <c r="F2022" s="695" t="s">
        <v>1871</v>
      </c>
      <c r="G2022" s="385" t="s">
        <v>50</v>
      </c>
      <c r="H2022" s="695" t="s">
        <v>6</v>
      </c>
      <c r="I2022" s="385" t="s">
        <v>1824</v>
      </c>
      <c r="J2022" s="431">
        <v>1</v>
      </c>
      <c r="K2022" s="709" t="s">
        <v>1822</v>
      </c>
    </row>
    <row r="2023" spans="1:11" ht="26.4">
      <c r="A2023" s="385" t="s">
        <v>5</v>
      </c>
      <c r="B2023" s="695" t="s">
        <v>2429</v>
      </c>
      <c r="C2023" s="695" t="s">
        <v>43</v>
      </c>
      <c r="D2023" s="385" t="s">
        <v>15</v>
      </c>
      <c r="E2023" s="385" t="s">
        <v>147</v>
      </c>
      <c r="F2023" s="695" t="s">
        <v>1871</v>
      </c>
      <c r="G2023" s="385" t="s">
        <v>50</v>
      </c>
      <c r="H2023" s="695" t="s">
        <v>6</v>
      </c>
      <c r="I2023" s="385" t="s">
        <v>1824</v>
      </c>
      <c r="J2023" s="431">
        <v>1</v>
      </c>
      <c r="K2023" s="709" t="s">
        <v>1822</v>
      </c>
    </row>
    <row r="2024" spans="1:11" ht="26.4">
      <c r="A2024" s="385" t="s">
        <v>5</v>
      </c>
      <c r="B2024" s="695" t="s">
        <v>2429</v>
      </c>
      <c r="C2024" s="695" t="s">
        <v>43</v>
      </c>
      <c r="D2024" s="385" t="s">
        <v>2436</v>
      </c>
      <c r="E2024" s="385" t="s">
        <v>147</v>
      </c>
      <c r="F2024" s="695" t="s">
        <v>1871</v>
      </c>
      <c r="G2024" s="385" t="s">
        <v>50</v>
      </c>
      <c r="H2024" s="695" t="s">
        <v>6</v>
      </c>
      <c r="I2024" s="385" t="s">
        <v>1824</v>
      </c>
      <c r="J2024" s="431">
        <v>1</v>
      </c>
      <c r="K2024" s="709" t="s">
        <v>1822</v>
      </c>
    </row>
    <row r="2025" spans="1:11" ht="26.4">
      <c r="A2025" s="385" t="s">
        <v>5</v>
      </c>
      <c r="B2025" s="695" t="s">
        <v>2429</v>
      </c>
      <c r="C2025" s="695" t="s">
        <v>1825</v>
      </c>
      <c r="D2025" s="385" t="s">
        <v>2437</v>
      </c>
      <c r="E2025" s="385" t="s">
        <v>147</v>
      </c>
      <c r="F2025" s="695" t="s">
        <v>1871</v>
      </c>
      <c r="G2025" s="385" t="s">
        <v>50</v>
      </c>
      <c r="H2025" s="695" t="s">
        <v>6</v>
      </c>
      <c r="I2025" s="385" t="s">
        <v>1824</v>
      </c>
      <c r="J2025" s="431">
        <v>1</v>
      </c>
      <c r="K2025" s="709" t="s">
        <v>1822</v>
      </c>
    </row>
    <row r="2026" spans="1:11" ht="26.4">
      <c r="A2026" s="385" t="s">
        <v>5</v>
      </c>
      <c r="B2026" s="695" t="s">
        <v>2429</v>
      </c>
      <c r="C2026" s="695" t="s">
        <v>1825</v>
      </c>
      <c r="D2026" s="385" t="s">
        <v>2439</v>
      </c>
      <c r="E2026" s="385" t="s">
        <v>147</v>
      </c>
      <c r="F2026" s="695" t="s">
        <v>1871</v>
      </c>
      <c r="G2026" s="385" t="s">
        <v>50</v>
      </c>
      <c r="H2026" s="695" t="s">
        <v>6</v>
      </c>
      <c r="I2026" s="385" t="s">
        <v>1824</v>
      </c>
      <c r="J2026" s="431">
        <v>1</v>
      </c>
      <c r="K2026" s="709" t="s">
        <v>1822</v>
      </c>
    </row>
    <row r="2027" spans="1:11" ht="26.4">
      <c r="A2027" s="385" t="s">
        <v>5</v>
      </c>
      <c r="B2027" s="695" t="s">
        <v>2429</v>
      </c>
      <c r="C2027" s="695" t="s">
        <v>1825</v>
      </c>
      <c r="D2027" s="385" t="s">
        <v>15</v>
      </c>
      <c r="E2027" s="385" t="s">
        <v>147</v>
      </c>
      <c r="F2027" s="695" t="s">
        <v>1871</v>
      </c>
      <c r="G2027" s="385" t="s">
        <v>50</v>
      </c>
      <c r="H2027" s="695" t="s">
        <v>6</v>
      </c>
      <c r="I2027" s="385" t="s">
        <v>1824</v>
      </c>
      <c r="J2027" s="431">
        <v>1</v>
      </c>
      <c r="K2027" s="709" t="s">
        <v>1822</v>
      </c>
    </row>
    <row r="2028" spans="1:11" ht="26.4">
      <c r="A2028" s="385" t="s">
        <v>5</v>
      </c>
      <c r="B2028" s="695" t="s">
        <v>2429</v>
      </c>
      <c r="C2028" s="695" t="s">
        <v>1828</v>
      </c>
      <c r="D2028" s="385" t="s">
        <v>15</v>
      </c>
      <c r="E2028" s="385" t="s">
        <v>147</v>
      </c>
      <c r="F2028" s="695" t="s">
        <v>1871</v>
      </c>
      <c r="G2028" s="385" t="s">
        <v>50</v>
      </c>
      <c r="H2028" s="695" t="s">
        <v>6</v>
      </c>
      <c r="I2028" s="385" t="s">
        <v>1824</v>
      </c>
      <c r="J2028" s="431">
        <v>1</v>
      </c>
      <c r="K2028" s="709" t="s">
        <v>1822</v>
      </c>
    </row>
    <row r="2029" spans="1:11" ht="26.4">
      <c r="A2029" s="385" t="s">
        <v>5</v>
      </c>
      <c r="B2029" s="695" t="s">
        <v>2429</v>
      </c>
      <c r="C2029" s="695" t="s">
        <v>1828</v>
      </c>
      <c r="D2029" s="385" t="s">
        <v>2433</v>
      </c>
      <c r="E2029" s="385" t="s">
        <v>147</v>
      </c>
      <c r="F2029" s="695" t="s">
        <v>1871</v>
      </c>
      <c r="G2029" s="385" t="s">
        <v>50</v>
      </c>
      <c r="H2029" s="695" t="s">
        <v>6</v>
      </c>
      <c r="I2029" s="385" t="s">
        <v>1824</v>
      </c>
      <c r="J2029" s="431">
        <v>1</v>
      </c>
      <c r="K2029" s="709" t="s">
        <v>1822</v>
      </c>
    </row>
    <row r="2030" spans="1:11" ht="26.4">
      <c r="A2030" s="385" t="s">
        <v>5</v>
      </c>
      <c r="B2030" s="695" t="s">
        <v>2429</v>
      </c>
      <c r="C2030" s="695" t="s">
        <v>1828</v>
      </c>
      <c r="D2030" s="385" t="s">
        <v>2434</v>
      </c>
      <c r="E2030" s="385" t="s">
        <v>147</v>
      </c>
      <c r="F2030" s="695" t="s">
        <v>1871</v>
      </c>
      <c r="G2030" s="385" t="s">
        <v>50</v>
      </c>
      <c r="H2030" s="695" t="s">
        <v>6</v>
      </c>
      <c r="I2030" s="385" t="s">
        <v>1824</v>
      </c>
      <c r="J2030" s="431">
        <v>1</v>
      </c>
      <c r="K2030" s="709" t="s">
        <v>1822</v>
      </c>
    </row>
    <row r="2031" spans="1:11" ht="26.4">
      <c r="A2031" s="385" t="s">
        <v>5</v>
      </c>
      <c r="B2031" s="695" t="s">
        <v>2429</v>
      </c>
      <c r="C2031" s="695" t="s">
        <v>1828</v>
      </c>
      <c r="D2031" s="385" t="s">
        <v>2430</v>
      </c>
      <c r="E2031" s="385" t="s">
        <v>147</v>
      </c>
      <c r="F2031" s="695" t="s">
        <v>1871</v>
      </c>
      <c r="G2031" s="385" t="s">
        <v>50</v>
      </c>
      <c r="H2031" s="695" t="s">
        <v>6</v>
      </c>
      <c r="I2031" s="385" t="s">
        <v>1824</v>
      </c>
      <c r="J2031" s="431">
        <v>1</v>
      </c>
      <c r="K2031" s="709" t="s">
        <v>1822</v>
      </c>
    </row>
    <row r="2032" spans="1:11" ht="26.4">
      <c r="A2032" s="385" t="s">
        <v>5</v>
      </c>
      <c r="B2032" s="695" t="s">
        <v>2429</v>
      </c>
      <c r="C2032" s="695" t="s">
        <v>1829</v>
      </c>
      <c r="D2032" s="385" t="s">
        <v>2439</v>
      </c>
      <c r="E2032" s="385" t="s">
        <v>147</v>
      </c>
      <c r="F2032" s="695" t="s">
        <v>1871</v>
      </c>
      <c r="G2032" s="385" t="s">
        <v>50</v>
      </c>
      <c r="H2032" s="695" t="s">
        <v>6</v>
      </c>
      <c r="I2032" s="385" t="s">
        <v>1824</v>
      </c>
      <c r="J2032" s="431">
        <v>1</v>
      </c>
      <c r="K2032" s="709" t="s">
        <v>1822</v>
      </c>
    </row>
    <row r="2033" spans="1:11" ht="26.4">
      <c r="A2033" s="385" t="s">
        <v>5</v>
      </c>
      <c r="B2033" s="695" t="s">
        <v>2429</v>
      </c>
      <c r="C2033" s="695" t="s">
        <v>1829</v>
      </c>
      <c r="D2033" s="385" t="s">
        <v>15</v>
      </c>
      <c r="E2033" s="385" t="s">
        <v>147</v>
      </c>
      <c r="F2033" s="695" t="s">
        <v>1871</v>
      </c>
      <c r="G2033" s="385" t="s">
        <v>50</v>
      </c>
      <c r="H2033" s="695" t="s">
        <v>6</v>
      </c>
      <c r="I2033" s="385" t="s">
        <v>1824</v>
      </c>
      <c r="J2033" s="431">
        <v>1</v>
      </c>
      <c r="K2033" s="709" t="s">
        <v>1822</v>
      </c>
    </row>
    <row r="2034" spans="1:11" ht="26.4">
      <c r="A2034" s="385" t="s">
        <v>5</v>
      </c>
      <c r="B2034" s="695" t="s">
        <v>2429</v>
      </c>
      <c r="C2034" s="695" t="s">
        <v>1830</v>
      </c>
      <c r="D2034" s="385" t="s">
        <v>2440</v>
      </c>
      <c r="E2034" s="385" t="s">
        <v>147</v>
      </c>
      <c r="F2034" s="695" t="s">
        <v>1871</v>
      </c>
      <c r="G2034" s="385" t="s">
        <v>50</v>
      </c>
      <c r="H2034" s="695" t="s">
        <v>6</v>
      </c>
      <c r="I2034" s="385" t="s">
        <v>1824</v>
      </c>
      <c r="J2034" s="431">
        <v>1</v>
      </c>
      <c r="K2034" s="709" t="s">
        <v>1822</v>
      </c>
    </row>
    <row r="2035" spans="1:11" ht="26.4">
      <c r="A2035" s="385" t="s">
        <v>5</v>
      </c>
      <c r="B2035" s="695" t="s">
        <v>2429</v>
      </c>
      <c r="C2035" s="695" t="s">
        <v>1830</v>
      </c>
      <c r="D2035" s="385" t="s">
        <v>15</v>
      </c>
      <c r="E2035" s="385" t="s">
        <v>147</v>
      </c>
      <c r="F2035" s="695" t="s">
        <v>1871</v>
      </c>
      <c r="G2035" s="385" t="s">
        <v>50</v>
      </c>
      <c r="H2035" s="695" t="s">
        <v>6</v>
      </c>
      <c r="I2035" s="385" t="s">
        <v>1824</v>
      </c>
      <c r="J2035" s="431">
        <v>1</v>
      </c>
      <c r="K2035" s="709" t="s">
        <v>1822</v>
      </c>
    </row>
    <row r="2036" spans="1:11" ht="26.4">
      <c r="A2036" s="385" t="s">
        <v>5</v>
      </c>
      <c r="B2036" s="695" t="s">
        <v>2429</v>
      </c>
      <c r="C2036" s="695" t="s">
        <v>1830</v>
      </c>
      <c r="D2036" s="385" t="s">
        <v>2433</v>
      </c>
      <c r="E2036" s="385" t="s">
        <v>147</v>
      </c>
      <c r="F2036" s="695" t="s">
        <v>1871</v>
      </c>
      <c r="G2036" s="385" t="s">
        <v>50</v>
      </c>
      <c r="H2036" s="695" t="s">
        <v>6</v>
      </c>
      <c r="I2036" s="385" t="s">
        <v>1824</v>
      </c>
      <c r="J2036" s="431">
        <v>1</v>
      </c>
      <c r="K2036" s="709" t="s">
        <v>1822</v>
      </c>
    </row>
    <row r="2037" spans="1:11" ht="26.4">
      <c r="A2037" s="385" t="s">
        <v>5</v>
      </c>
      <c r="B2037" s="695" t="s">
        <v>2429</v>
      </c>
      <c r="C2037" s="695" t="s">
        <v>1830</v>
      </c>
      <c r="D2037" s="385" t="s">
        <v>2435</v>
      </c>
      <c r="E2037" s="385" t="s">
        <v>147</v>
      </c>
      <c r="F2037" s="695" t="s">
        <v>1871</v>
      </c>
      <c r="G2037" s="385" t="s">
        <v>50</v>
      </c>
      <c r="H2037" s="695" t="s">
        <v>6</v>
      </c>
      <c r="I2037" s="385" t="s">
        <v>1824</v>
      </c>
      <c r="J2037" s="431">
        <v>1</v>
      </c>
      <c r="K2037" s="709" t="s">
        <v>2600</v>
      </c>
    </row>
    <row r="2038" spans="1:11" ht="26.4">
      <c r="A2038" s="385" t="s">
        <v>5</v>
      </c>
      <c r="B2038" s="695" t="s">
        <v>2429</v>
      </c>
      <c r="C2038" s="695" t="s">
        <v>1830</v>
      </c>
      <c r="D2038" s="385" t="s">
        <v>2434</v>
      </c>
      <c r="E2038" s="385" t="s">
        <v>147</v>
      </c>
      <c r="F2038" s="695" t="s">
        <v>1871</v>
      </c>
      <c r="G2038" s="385" t="s">
        <v>50</v>
      </c>
      <c r="H2038" s="695" t="s">
        <v>6</v>
      </c>
      <c r="I2038" s="385" t="s">
        <v>1824</v>
      </c>
      <c r="J2038" s="431">
        <v>1</v>
      </c>
      <c r="K2038" s="709" t="s">
        <v>1822</v>
      </c>
    </row>
    <row r="2039" spans="1:11" ht="26.4">
      <c r="A2039" s="385" t="s">
        <v>5</v>
      </c>
      <c r="B2039" s="695" t="s">
        <v>2429</v>
      </c>
      <c r="C2039" s="695" t="s">
        <v>1831</v>
      </c>
      <c r="D2039" s="385" t="s">
        <v>2435</v>
      </c>
      <c r="E2039" s="385" t="s">
        <v>147</v>
      </c>
      <c r="F2039" s="695" t="s">
        <v>1871</v>
      </c>
      <c r="G2039" s="385" t="s">
        <v>50</v>
      </c>
      <c r="H2039" s="695" t="s">
        <v>6</v>
      </c>
      <c r="I2039" s="385" t="s">
        <v>1824</v>
      </c>
      <c r="J2039" s="431">
        <v>1</v>
      </c>
      <c r="K2039" s="709" t="s">
        <v>1822</v>
      </c>
    </row>
    <row r="2040" spans="1:11" ht="26.4">
      <c r="A2040" s="385" t="s">
        <v>5</v>
      </c>
      <c r="B2040" s="695" t="s">
        <v>2429</v>
      </c>
      <c r="C2040" s="695" t="s">
        <v>1832</v>
      </c>
      <c r="D2040" s="385" t="s">
        <v>2437</v>
      </c>
      <c r="E2040" s="385" t="s">
        <v>147</v>
      </c>
      <c r="F2040" s="695" t="s">
        <v>1871</v>
      </c>
      <c r="G2040" s="385" t="s">
        <v>50</v>
      </c>
      <c r="H2040" s="695" t="s">
        <v>6</v>
      </c>
      <c r="I2040" s="385" t="s">
        <v>1824</v>
      </c>
      <c r="J2040" s="431">
        <v>1</v>
      </c>
      <c r="K2040" s="709" t="s">
        <v>1822</v>
      </c>
    </row>
    <row r="2041" spans="1:11" ht="26.4">
      <c r="A2041" s="385" t="s">
        <v>5</v>
      </c>
      <c r="B2041" s="695" t="s">
        <v>2429</v>
      </c>
      <c r="C2041" s="695" t="s">
        <v>1832</v>
      </c>
      <c r="D2041" s="385" t="s">
        <v>2439</v>
      </c>
      <c r="E2041" s="385" t="s">
        <v>147</v>
      </c>
      <c r="F2041" s="695" t="s">
        <v>1871</v>
      </c>
      <c r="G2041" s="385" t="s">
        <v>50</v>
      </c>
      <c r="H2041" s="695" t="s">
        <v>6</v>
      </c>
      <c r="I2041" s="385" t="s">
        <v>1824</v>
      </c>
      <c r="J2041" s="431">
        <v>1</v>
      </c>
      <c r="K2041" s="709" t="s">
        <v>1822</v>
      </c>
    </row>
    <row r="2042" spans="1:11" ht="26.4">
      <c r="A2042" s="385" t="s">
        <v>5</v>
      </c>
      <c r="B2042" s="695" t="s">
        <v>2429</v>
      </c>
      <c r="C2042" s="695" t="s">
        <v>1832</v>
      </c>
      <c r="D2042" s="385" t="s">
        <v>15</v>
      </c>
      <c r="E2042" s="385" t="s">
        <v>147</v>
      </c>
      <c r="F2042" s="695" t="s">
        <v>1871</v>
      </c>
      <c r="G2042" s="385" t="s">
        <v>50</v>
      </c>
      <c r="H2042" s="695" t="s">
        <v>6</v>
      </c>
      <c r="I2042" s="385" t="s">
        <v>1824</v>
      </c>
      <c r="J2042" s="431">
        <v>1</v>
      </c>
      <c r="K2042" s="709" t="s">
        <v>1822</v>
      </c>
    </row>
    <row r="2043" spans="1:11" ht="26.4">
      <c r="A2043" s="385" t="s">
        <v>5</v>
      </c>
      <c r="B2043" s="695" t="s">
        <v>2429</v>
      </c>
      <c r="C2043" s="695" t="s">
        <v>1833</v>
      </c>
      <c r="D2043" s="385" t="s">
        <v>2440</v>
      </c>
      <c r="E2043" s="385" t="s">
        <v>147</v>
      </c>
      <c r="F2043" s="695" t="s">
        <v>1871</v>
      </c>
      <c r="G2043" s="385" t="s">
        <v>50</v>
      </c>
      <c r="H2043" s="695" t="s">
        <v>6</v>
      </c>
      <c r="I2043" s="385" t="s">
        <v>1824</v>
      </c>
      <c r="J2043" s="431">
        <v>1</v>
      </c>
      <c r="K2043" s="709" t="s">
        <v>1822</v>
      </c>
    </row>
    <row r="2044" spans="1:11" ht="26.4">
      <c r="A2044" s="385" t="s">
        <v>5</v>
      </c>
      <c r="B2044" s="695" t="s">
        <v>2429</v>
      </c>
      <c r="C2044" s="695" t="s">
        <v>1833</v>
      </c>
      <c r="D2044" s="385" t="s">
        <v>15</v>
      </c>
      <c r="E2044" s="385" t="s">
        <v>147</v>
      </c>
      <c r="F2044" s="695" t="s">
        <v>1871</v>
      </c>
      <c r="G2044" s="385" t="s">
        <v>50</v>
      </c>
      <c r="H2044" s="695" t="s">
        <v>6</v>
      </c>
      <c r="I2044" s="385" t="s">
        <v>1824</v>
      </c>
      <c r="J2044" s="431">
        <v>1</v>
      </c>
      <c r="K2044" s="709" t="s">
        <v>1822</v>
      </c>
    </row>
    <row r="2045" spans="1:11" ht="26.4">
      <c r="A2045" s="385" t="s">
        <v>5</v>
      </c>
      <c r="B2045" s="695" t="s">
        <v>2429</v>
      </c>
      <c r="C2045" s="695" t="s">
        <v>1833</v>
      </c>
      <c r="D2045" s="385" t="s">
        <v>2433</v>
      </c>
      <c r="E2045" s="385" t="s">
        <v>147</v>
      </c>
      <c r="F2045" s="695" t="s">
        <v>1871</v>
      </c>
      <c r="G2045" s="385" t="s">
        <v>50</v>
      </c>
      <c r="H2045" s="695" t="s">
        <v>6</v>
      </c>
      <c r="I2045" s="385" t="s">
        <v>1824</v>
      </c>
      <c r="J2045" s="431">
        <v>1</v>
      </c>
      <c r="K2045" s="709" t="s">
        <v>1822</v>
      </c>
    </row>
    <row r="2046" spans="1:11" ht="26.4">
      <c r="A2046" s="385" t="s">
        <v>5</v>
      </c>
      <c r="B2046" s="695" t="s">
        <v>2429</v>
      </c>
      <c r="C2046" s="695" t="s">
        <v>1833</v>
      </c>
      <c r="D2046" s="385" t="s">
        <v>2434</v>
      </c>
      <c r="E2046" s="385" t="s">
        <v>147</v>
      </c>
      <c r="F2046" s="695" t="s">
        <v>1871</v>
      </c>
      <c r="G2046" s="385" t="s">
        <v>50</v>
      </c>
      <c r="H2046" s="695" t="s">
        <v>6</v>
      </c>
      <c r="I2046" s="385" t="s">
        <v>1824</v>
      </c>
      <c r="J2046" s="431">
        <v>1</v>
      </c>
      <c r="K2046" s="709" t="s">
        <v>1822</v>
      </c>
    </row>
    <row r="2047" spans="1:11" ht="26.4">
      <c r="A2047" s="385" t="s">
        <v>5</v>
      </c>
      <c r="B2047" s="695" t="s">
        <v>2431</v>
      </c>
      <c r="C2047" s="695" t="s">
        <v>1829</v>
      </c>
      <c r="D2047" s="385" t="s">
        <v>2440</v>
      </c>
      <c r="E2047" s="385" t="s">
        <v>147</v>
      </c>
      <c r="F2047" s="695" t="s">
        <v>1871</v>
      </c>
      <c r="G2047" s="385" t="s">
        <v>50</v>
      </c>
      <c r="H2047" s="695" t="s">
        <v>6</v>
      </c>
      <c r="I2047" s="385" t="s">
        <v>1824</v>
      </c>
      <c r="J2047" s="431">
        <v>1</v>
      </c>
      <c r="K2047" s="709" t="s">
        <v>2601</v>
      </c>
    </row>
    <row r="2048" spans="1:11" ht="26.4">
      <c r="A2048" s="385" t="s">
        <v>5</v>
      </c>
      <c r="B2048" s="695" t="s">
        <v>2431</v>
      </c>
      <c r="C2048" s="695" t="s">
        <v>1830</v>
      </c>
      <c r="D2048" s="385" t="s">
        <v>2440</v>
      </c>
      <c r="E2048" s="385" t="s">
        <v>147</v>
      </c>
      <c r="F2048" s="695" t="s">
        <v>1871</v>
      </c>
      <c r="G2048" s="385" t="s">
        <v>50</v>
      </c>
      <c r="H2048" s="695" t="s">
        <v>6</v>
      </c>
      <c r="I2048" s="385" t="s">
        <v>1824</v>
      </c>
      <c r="J2048" s="431">
        <v>1</v>
      </c>
      <c r="K2048" s="709" t="s">
        <v>2601</v>
      </c>
    </row>
    <row r="2049" spans="1:11" ht="26.4">
      <c r="A2049" s="385" t="s">
        <v>5</v>
      </c>
      <c r="B2049" s="695" t="s">
        <v>2431</v>
      </c>
      <c r="C2049" s="695" t="s">
        <v>1830</v>
      </c>
      <c r="D2049" s="385" t="s">
        <v>15</v>
      </c>
      <c r="E2049" s="385" t="s">
        <v>147</v>
      </c>
      <c r="F2049" s="695" t="s">
        <v>1871</v>
      </c>
      <c r="G2049" s="385" t="s">
        <v>50</v>
      </c>
      <c r="H2049" s="695" t="s">
        <v>6</v>
      </c>
      <c r="I2049" s="385" t="s">
        <v>1824</v>
      </c>
      <c r="J2049" s="431">
        <v>1</v>
      </c>
      <c r="K2049" s="709" t="s">
        <v>2601</v>
      </c>
    </row>
    <row r="2050" spans="1:11" ht="26.4">
      <c r="A2050" s="385" t="s">
        <v>5</v>
      </c>
      <c r="B2050" s="695" t="s">
        <v>2431</v>
      </c>
      <c r="C2050" s="695" t="s">
        <v>1830</v>
      </c>
      <c r="D2050" s="385" t="s">
        <v>2435</v>
      </c>
      <c r="E2050" s="385" t="s">
        <v>147</v>
      </c>
      <c r="F2050" s="695" t="s">
        <v>1871</v>
      </c>
      <c r="G2050" s="385" t="s">
        <v>50</v>
      </c>
      <c r="H2050" s="695" t="s">
        <v>6</v>
      </c>
      <c r="I2050" s="385" t="s">
        <v>1824</v>
      </c>
      <c r="J2050" s="431">
        <v>1</v>
      </c>
      <c r="K2050" s="709" t="s">
        <v>2601</v>
      </c>
    </row>
    <row r="2051" spans="1:11" ht="26.4">
      <c r="A2051" s="385" t="s">
        <v>5</v>
      </c>
      <c r="B2051" s="695" t="s">
        <v>2431</v>
      </c>
      <c r="C2051" s="695" t="s">
        <v>1832</v>
      </c>
      <c r="D2051" s="385" t="s">
        <v>2438</v>
      </c>
      <c r="E2051" s="385" t="s">
        <v>147</v>
      </c>
      <c r="F2051" s="695" t="s">
        <v>1871</v>
      </c>
      <c r="G2051" s="385" t="s">
        <v>50</v>
      </c>
      <c r="H2051" s="695" t="s">
        <v>6</v>
      </c>
      <c r="I2051" s="385" t="s">
        <v>1824</v>
      </c>
      <c r="J2051" s="431">
        <v>1</v>
      </c>
      <c r="K2051" s="709" t="s">
        <v>2601</v>
      </c>
    </row>
    <row r="2052" spans="1:11" ht="26.4">
      <c r="A2052" s="385" t="s">
        <v>5</v>
      </c>
      <c r="B2052" s="695" t="s">
        <v>2431</v>
      </c>
      <c r="C2052" s="695" t="s">
        <v>1833</v>
      </c>
      <c r="D2052" s="385" t="s">
        <v>2602</v>
      </c>
      <c r="E2052" s="385" t="s">
        <v>147</v>
      </c>
      <c r="F2052" s="695" t="s">
        <v>1871</v>
      </c>
      <c r="G2052" s="385" t="s">
        <v>50</v>
      </c>
      <c r="H2052" s="695" t="s">
        <v>6</v>
      </c>
      <c r="I2052" s="385" t="s">
        <v>1824</v>
      </c>
      <c r="J2052" s="431">
        <v>1</v>
      </c>
      <c r="K2052" s="709" t="s">
        <v>2601</v>
      </c>
    </row>
    <row r="2053" spans="1:11" ht="26.4">
      <c r="A2053" s="385" t="s">
        <v>5</v>
      </c>
      <c r="B2053" s="695" t="s">
        <v>2432</v>
      </c>
      <c r="C2053" s="695" t="s">
        <v>1830</v>
      </c>
      <c r="D2053" s="385" t="s">
        <v>2602</v>
      </c>
      <c r="E2053" s="385" t="s">
        <v>147</v>
      </c>
      <c r="F2053" s="695" t="s">
        <v>1871</v>
      </c>
      <c r="G2053" s="385" t="s">
        <v>50</v>
      </c>
      <c r="H2053" s="695" t="s">
        <v>6</v>
      </c>
      <c r="I2053" s="385" t="s">
        <v>1824</v>
      </c>
      <c r="J2053" s="431">
        <v>1</v>
      </c>
      <c r="K2053" s="709" t="s">
        <v>2603</v>
      </c>
    </row>
    <row r="2054" spans="1:11" ht="26.4">
      <c r="A2054" s="385" t="s">
        <v>5</v>
      </c>
      <c r="B2054" s="695" t="s">
        <v>2441</v>
      </c>
      <c r="C2054" s="695" t="s">
        <v>43</v>
      </c>
      <c r="D2054" s="385" t="s">
        <v>1834</v>
      </c>
      <c r="E2054" s="385" t="s">
        <v>147</v>
      </c>
      <c r="F2054" s="695" t="s">
        <v>1871</v>
      </c>
      <c r="G2054" s="385" t="s">
        <v>50</v>
      </c>
      <c r="H2054" s="695" t="s">
        <v>6</v>
      </c>
      <c r="I2054" s="385" t="s">
        <v>1824</v>
      </c>
      <c r="J2054" s="431">
        <v>1</v>
      </c>
      <c r="K2054" s="709" t="s">
        <v>1822</v>
      </c>
    </row>
    <row r="2055" spans="1:11" ht="26.4">
      <c r="A2055" s="385" t="s">
        <v>5</v>
      </c>
      <c r="B2055" s="695" t="s">
        <v>2441</v>
      </c>
      <c r="C2055" s="695" t="s">
        <v>43</v>
      </c>
      <c r="D2055" s="385" t="s">
        <v>15</v>
      </c>
      <c r="E2055" s="385" t="s">
        <v>147</v>
      </c>
      <c r="F2055" s="695" t="s">
        <v>1871</v>
      </c>
      <c r="G2055" s="385" t="s">
        <v>50</v>
      </c>
      <c r="H2055" s="695" t="s">
        <v>6</v>
      </c>
      <c r="I2055" s="385" t="s">
        <v>1824</v>
      </c>
      <c r="J2055" s="431">
        <v>1</v>
      </c>
      <c r="K2055" s="709" t="s">
        <v>1822</v>
      </c>
    </row>
    <row r="2056" spans="1:11" ht="26.4">
      <c r="A2056" s="385" t="s">
        <v>5</v>
      </c>
      <c r="B2056" s="695" t="s">
        <v>2441</v>
      </c>
      <c r="C2056" s="695" t="s">
        <v>1825</v>
      </c>
      <c r="D2056" s="385" t="s">
        <v>2604</v>
      </c>
      <c r="E2056" s="385" t="s">
        <v>147</v>
      </c>
      <c r="F2056" s="695" t="s">
        <v>1871</v>
      </c>
      <c r="G2056" s="385" t="s">
        <v>50</v>
      </c>
      <c r="H2056" s="695" t="s">
        <v>6</v>
      </c>
      <c r="I2056" s="385" t="s">
        <v>1824</v>
      </c>
      <c r="J2056" s="431">
        <v>1</v>
      </c>
      <c r="K2056" s="709" t="s">
        <v>1822</v>
      </c>
    </row>
    <row r="2057" spans="1:11" ht="26.4">
      <c r="A2057" s="385" t="s">
        <v>5</v>
      </c>
      <c r="B2057" s="695" t="s">
        <v>2441</v>
      </c>
      <c r="C2057" s="695" t="s">
        <v>1825</v>
      </c>
      <c r="D2057" s="385" t="s">
        <v>15</v>
      </c>
      <c r="E2057" s="385" t="s">
        <v>147</v>
      </c>
      <c r="F2057" s="695" t="s">
        <v>1871</v>
      </c>
      <c r="G2057" s="385" t="s">
        <v>50</v>
      </c>
      <c r="H2057" s="695" t="s">
        <v>6</v>
      </c>
      <c r="I2057" s="385" t="s">
        <v>1824</v>
      </c>
      <c r="J2057" s="431">
        <v>1</v>
      </c>
      <c r="K2057" s="709" t="s">
        <v>1822</v>
      </c>
    </row>
    <row r="2058" spans="1:11" ht="26.4">
      <c r="A2058" s="385" t="s">
        <v>5</v>
      </c>
      <c r="B2058" s="695" t="s">
        <v>2441</v>
      </c>
      <c r="C2058" s="695" t="s">
        <v>1828</v>
      </c>
      <c r="D2058" s="385" t="s">
        <v>1834</v>
      </c>
      <c r="E2058" s="385" t="s">
        <v>147</v>
      </c>
      <c r="F2058" s="695" t="s">
        <v>1871</v>
      </c>
      <c r="G2058" s="385" t="s">
        <v>50</v>
      </c>
      <c r="H2058" s="695" t="s">
        <v>6</v>
      </c>
      <c r="I2058" s="385" t="s">
        <v>1824</v>
      </c>
      <c r="J2058" s="431">
        <v>1</v>
      </c>
      <c r="K2058" s="709" t="s">
        <v>1822</v>
      </c>
    </row>
    <row r="2059" spans="1:11" ht="26.4">
      <c r="A2059" s="385" t="s">
        <v>5</v>
      </c>
      <c r="B2059" s="695" t="s">
        <v>2441</v>
      </c>
      <c r="C2059" s="695" t="s">
        <v>1828</v>
      </c>
      <c r="D2059" s="385" t="s">
        <v>15</v>
      </c>
      <c r="E2059" s="385" t="s">
        <v>147</v>
      </c>
      <c r="F2059" s="695" t="s">
        <v>1871</v>
      </c>
      <c r="G2059" s="385" t="s">
        <v>50</v>
      </c>
      <c r="H2059" s="695" t="s">
        <v>6</v>
      </c>
      <c r="I2059" s="385" t="s">
        <v>1824</v>
      </c>
      <c r="J2059" s="431">
        <v>1</v>
      </c>
      <c r="K2059" s="709" t="s">
        <v>1822</v>
      </c>
    </row>
    <row r="2060" spans="1:11" ht="26.4">
      <c r="A2060" s="385" t="s">
        <v>5</v>
      </c>
      <c r="B2060" s="695" t="s">
        <v>2441</v>
      </c>
      <c r="C2060" s="695" t="s">
        <v>1828</v>
      </c>
      <c r="D2060" s="385" t="s">
        <v>2433</v>
      </c>
      <c r="E2060" s="385" t="s">
        <v>147</v>
      </c>
      <c r="F2060" s="695" t="s">
        <v>1871</v>
      </c>
      <c r="G2060" s="385" t="s">
        <v>50</v>
      </c>
      <c r="H2060" s="695" t="s">
        <v>6</v>
      </c>
      <c r="I2060" s="385" t="s">
        <v>1824</v>
      </c>
      <c r="J2060" s="431">
        <v>1</v>
      </c>
      <c r="K2060" s="709" t="s">
        <v>1822</v>
      </c>
    </row>
    <row r="2061" spans="1:11" ht="26.4">
      <c r="A2061" s="385" t="s">
        <v>5</v>
      </c>
      <c r="B2061" s="695" t="s">
        <v>2441</v>
      </c>
      <c r="C2061" s="695" t="s">
        <v>1828</v>
      </c>
      <c r="D2061" s="385" t="s">
        <v>2434</v>
      </c>
      <c r="E2061" s="385" t="s">
        <v>147</v>
      </c>
      <c r="F2061" s="695" t="s">
        <v>1871</v>
      </c>
      <c r="G2061" s="385" t="s">
        <v>50</v>
      </c>
      <c r="H2061" s="695" t="s">
        <v>6</v>
      </c>
      <c r="I2061" s="385" t="s">
        <v>1824</v>
      </c>
      <c r="J2061" s="431">
        <v>1</v>
      </c>
      <c r="K2061" s="709" t="s">
        <v>1822</v>
      </c>
    </row>
    <row r="2062" spans="1:11" ht="26.4">
      <c r="A2062" s="385" t="s">
        <v>5</v>
      </c>
      <c r="B2062" s="695" t="s">
        <v>2441</v>
      </c>
      <c r="C2062" s="695" t="s">
        <v>1829</v>
      </c>
      <c r="D2062" s="385" t="s">
        <v>1834</v>
      </c>
      <c r="E2062" s="385" t="s">
        <v>147</v>
      </c>
      <c r="F2062" s="695" t="s">
        <v>1871</v>
      </c>
      <c r="G2062" s="385" t="s">
        <v>50</v>
      </c>
      <c r="H2062" s="695" t="s">
        <v>6</v>
      </c>
      <c r="I2062" s="385" t="s">
        <v>1824</v>
      </c>
      <c r="J2062" s="431">
        <v>1</v>
      </c>
      <c r="K2062" s="709" t="s">
        <v>1822</v>
      </c>
    </row>
    <row r="2063" spans="1:11" ht="26.4">
      <c r="A2063" s="385" t="s">
        <v>5</v>
      </c>
      <c r="B2063" s="695" t="s">
        <v>2441</v>
      </c>
      <c r="C2063" s="695" t="s">
        <v>1829</v>
      </c>
      <c r="D2063" s="385" t="s">
        <v>2602</v>
      </c>
      <c r="E2063" s="385" t="s">
        <v>147</v>
      </c>
      <c r="F2063" s="695" t="s">
        <v>1871</v>
      </c>
      <c r="G2063" s="385" t="s">
        <v>50</v>
      </c>
      <c r="H2063" s="695" t="s">
        <v>6</v>
      </c>
      <c r="I2063" s="385" t="s">
        <v>1824</v>
      </c>
      <c r="J2063" s="431">
        <v>1</v>
      </c>
      <c r="K2063" s="709" t="s">
        <v>1822</v>
      </c>
    </row>
    <row r="2064" spans="1:11" ht="26.4">
      <c r="A2064" s="385" t="s">
        <v>5</v>
      </c>
      <c r="B2064" s="695" t="s">
        <v>2441</v>
      </c>
      <c r="C2064" s="695" t="s">
        <v>1830</v>
      </c>
      <c r="D2064" s="385" t="s">
        <v>2604</v>
      </c>
      <c r="E2064" s="385" t="s">
        <v>147</v>
      </c>
      <c r="F2064" s="695" t="s">
        <v>1871</v>
      </c>
      <c r="G2064" s="385" t="s">
        <v>50</v>
      </c>
      <c r="H2064" s="695" t="s">
        <v>6</v>
      </c>
      <c r="I2064" s="385" t="s">
        <v>1824</v>
      </c>
      <c r="J2064" s="431">
        <v>1</v>
      </c>
      <c r="K2064" s="709" t="s">
        <v>1822</v>
      </c>
    </row>
    <row r="2065" spans="1:11" ht="26.4">
      <c r="A2065" s="385" t="s">
        <v>5</v>
      </c>
      <c r="B2065" s="695" t="s">
        <v>2441</v>
      </c>
      <c r="C2065" s="695" t="s">
        <v>1830</v>
      </c>
      <c r="D2065" s="385" t="s">
        <v>2602</v>
      </c>
      <c r="E2065" s="385" t="s">
        <v>147</v>
      </c>
      <c r="F2065" s="695" t="s">
        <v>1871</v>
      </c>
      <c r="G2065" s="385" t="s">
        <v>50</v>
      </c>
      <c r="H2065" s="695" t="s">
        <v>6</v>
      </c>
      <c r="I2065" s="385" t="s">
        <v>1824</v>
      </c>
      <c r="J2065" s="431">
        <v>1</v>
      </c>
      <c r="K2065" s="709" t="s">
        <v>2600</v>
      </c>
    </row>
    <row r="2066" spans="1:11" ht="26.4">
      <c r="A2066" s="385" t="s">
        <v>5</v>
      </c>
      <c r="B2066" s="695" t="s">
        <v>2441</v>
      </c>
      <c r="C2066" s="695" t="s">
        <v>1830</v>
      </c>
      <c r="D2066" s="385" t="s">
        <v>2602</v>
      </c>
      <c r="E2066" s="385" t="s">
        <v>147</v>
      </c>
      <c r="F2066" s="695" t="s">
        <v>1871</v>
      </c>
      <c r="G2066" s="385" t="s">
        <v>50</v>
      </c>
      <c r="H2066" s="695" t="s">
        <v>6</v>
      </c>
      <c r="I2066" s="385" t="s">
        <v>1824</v>
      </c>
      <c r="J2066" s="431">
        <v>1</v>
      </c>
      <c r="K2066" s="709" t="s">
        <v>1822</v>
      </c>
    </row>
    <row r="2067" spans="1:11" ht="26.4">
      <c r="A2067" s="385" t="s">
        <v>5</v>
      </c>
      <c r="B2067" s="695" t="s">
        <v>2441</v>
      </c>
      <c r="C2067" s="695" t="s">
        <v>1830</v>
      </c>
      <c r="D2067" s="385" t="s">
        <v>2436</v>
      </c>
      <c r="E2067" s="385" t="s">
        <v>147</v>
      </c>
      <c r="F2067" s="695" t="s">
        <v>1871</v>
      </c>
      <c r="G2067" s="385" t="s">
        <v>50</v>
      </c>
      <c r="H2067" s="695" t="s">
        <v>6</v>
      </c>
      <c r="I2067" s="385" t="s">
        <v>1824</v>
      </c>
      <c r="J2067" s="431">
        <v>1</v>
      </c>
      <c r="K2067" s="709" t="s">
        <v>2600</v>
      </c>
    </row>
    <row r="2068" spans="1:11" ht="26.4">
      <c r="A2068" s="385" t="s">
        <v>5</v>
      </c>
      <c r="B2068" s="695" t="s">
        <v>2441</v>
      </c>
      <c r="C2068" s="695" t="s">
        <v>1832</v>
      </c>
      <c r="D2068" s="385" t="s">
        <v>1835</v>
      </c>
      <c r="E2068" s="385" t="s">
        <v>147</v>
      </c>
      <c r="F2068" s="695" t="s">
        <v>1871</v>
      </c>
      <c r="G2068" s="385" t="s">
        <v>50</v>
      </c>
      <c r="H2068" s="695" t="s">
        <v>6</v>
      </c>
      <c r="I2068" s="385" t="s">
        <v>1824</v>
      </c>
      <c r="J2068" s="431">
        <v>1</v>
      </c>
      <c r="K2068" s="709" t="s">
        <v>1822</v>
      </c>
    </row>
    <row r="2069" spans="1:11" ht="26.4">
      <c r="A2069" s="385" t="s">
        <v>5</v>
      </c>
      <c r="B2069" s="695" t="s">
        <v>2441</v>
      </c>
      <c r="C2069" s="695" t="s">
        <v>1832</v>
      </c>
      <c r="D2069" s="385" t="s">
        <v>1834</v>
      </c>
      <c r="E2069" s="385" t="s">
        <v>147</v>
      </c>
      <c r="F2069" s="695" t="s">
        <v>1871</v>
      </c>
      <c r="G2069" s="385" t="s">
        <v>50</v>
      </c>
      <c r="H2069" s="695" t="s">
        <v>6</v>
      </c>
      <c r="I2069" s="385" t="s">
        <v>1824</v>
      </c>
      <c r="J2069" s="431">
        <v>1</v>
      </c>
      <c r="K2069" s="709" t="s">
        <v>1822</v>
      </c>
    </row>
    <row r="2070" spans="1:11" ht="26.4">
      <c r="A2070" s="385" t="s">
        <v>5</v>
      </c>
      <c r="B2070" s="695" t="s">
        <v>2441</v>
      </c>
      <c r="C2070" s="695" t="s">
        <v>1832</v>
      </c>
      <c r="D2070" s="385" t="s">
        <v>15</v>
      </c>
      <c r="E2070" s="385" t="s">
        <v>147</v>
      </c>
      <c r="F2070" s="695" t="s">
        <v>1871</v>
      </c>
      <c r="G2070" s="385" t="s">
        <v>50</v>
      </c>
      <c r="H2070" s="695" t="s">
        <v>6</v>
      </c>
      <c r="I2070" s="385" t="s">
        <v>1824</v>
      </c>
      <c r="J2070" s="431">
        <v>1</v>
      </c>
      <c r="K2070" s="709" t="s">
        <v>1822</v>
      </c>
    </row>
    <row r="2071" spans="1:11" ht="26.4">
      <c r="A2071" s="385" t="s">
        <v>5</v>
      </c>
      <c r="B2071" s="695" t="s">
        <v>2441</v>
      </c>
      <c r="C2071" s="695" t="s">
        <v>1833</v>
      </c>
      <c r="D2071" s="385" t="s">
        <v>1834</v>
      </c>
      <c r="E2071" s="385" t="s">
        <v>147</v>
      </c>
      <c r="F2071" s="695" t="s">
        <v>1871</v>
      </c>
      <c r="G2071" s="385" t="s">
        <v>50</v>
      </c>
      <c r="H2071" s="695" t="s">
        <v>6</v>
      </c>
      <c r="I2071" s="385" t="s">
        <v>1824</v>
      </c>
      <c r="J2071" s="431">
        <v>1</v>
      </c>
      <c r="K2071" s="709" t="s">
        <v>1822</v>
      </c>
    </row>
    <row r="2072" spans="1:11" ht="26.4">
      <c r="A2072" s="385" t="s">
        <v>5</v>
      </c>
      <c r="B2072" s="695" t="s">
        <v>2441</v>
      </c>
      <c r="C2072" s="695" t="s">
        <v>1833</v>
      </c>
      <c r="D2072" s="385" t="s">
        <v>15</v>
      </c>
      <c r="E2072" s="385" t="s">
        <v>147</v>
      </c>
      <c r="F2072" s="695" t="s">
        <v>1871</v>
      </c>
      <c r="G2072" s="385" t="s">
        <v>50</v>
      </c>
      <c r="H2072" s="695" t="s">
        <v>6</v>
      </c>
      <c r="I2072" s="385" t="s">
        <v>1824</v>
      </c>
      <c r="J2072" s="431">
        <v>1</v>
      </c>
      <c r="K2072" s="709" t="s">
        <v>1822</v>
      </c>
    </row>
    <row r="2073" spans="1:11" ht="26.4">
      <c r="A2073" s="385" t="s">
        <v>5</v>
      </c>
      <c r="B2073" s="695" t="s">
        <v>2441</v>
      </c>
      <c r="C2073" s="695" t="s">
        <v>1833</v>
      </c>
      <c r="D2073" s="385" t="s">
        <v>2433</v>
      </c>
      <c r="E2073" s="385" t="s">
        <v>147</v>
      </c>
      <c r="F2073" s="695" t="s">
        <v>1871</v>
      </c>
      <c r="G2073" s="385" t="s">
        <v>50</v>
      </c>
      <c r="H2073" s="695" t="s">
        <v>6</v>
      </c>
      <c r="I2073" s="385" t="s">
        <v>1824</v>
      </c>
      <c r="J2073" s="431">
        <v>1</v>
      </c>
      <c r="K2073" s="709" t="s">
        <v>1822</v>
      </c>
    </row>
    <row r="2074" spans="1:11" ht="26.4">
      <c r="A2074" s="385" t="s">
        <v>5</v>
      </c>
      <c r="B2074" s="695" t="s">
        <v>2441</v>
      </c>
      <c r="C2074" s="695" t="s">
        <v>1833</v>
      </c>
      <c r="D2074" s="385" t="s">
        <v>2435</v>
      </c>
      <c r="E2074" s="385" t="s">
        <v>147</v>
      </c>
      <c r="F2074" s="695" t="s">
        <v>1871</v>
      </c>
      <c r="G2074" s="385" t="s">
        <v>50</v>
      </c>
      <c r="H2074" s="695" t="s">
        <v>6</v>
      </c>
      <c r="I2074" s="385" t="s">
        <v>1824</v>
      </c>
      <c r="J2074" s="431">
        <v>1</v>
      </c>
      <c r="K2074" s="709" t="s">
        <v>1822</v>
      </c>
    </row>
    <row r="2075" spans="1:11" ht="26.4">
      <c r="A2075" s="385" t="s">
        <v>5</v>
      </c>
      <c r="B2075" s="695" t="s">
        <v>2442</v>
      </c>
      <c r="C2075" s="695" t="s">
        <v>1828</v>
      </c>
      <c r="D2075" s="385" t="s">
        <v>2434</v>
      </c>
      <c r="E2075" s="385" t="s">
        <v>147</v>
      </c>
      <c r="F2075" s="695" t="s">
        <v>1871</v>
      </c>
      <c r="G2075" s="385" t="s">
        <v>50</v>
      </c>
      <c r="H2075" s="695" t="s">
        <v>6</v>
      </c>
      <c r="I2075" s="385" t="s">
        <v>1824</v>
      </c>
      <c r="J2075" s="431">
        <v>1</v>
      </c>
      <c r="K2075" s="709" t="s">
        <v>1822</v>
      </c>
    </row>
    <row r="2076" spans="1:11" ht="26.4">
      <c r="A2076" s="385" t="s">
        <v>5</v>
      </c>
      <c r="B2076" s="695" t="s">
        <v>2442</v>
      </c>
      <c r="C2076" s="695" t="s">
        <v>1828</v>
      </c>
      <c r="D2076" s="385" t="s">
        <v>2430</v>
      </c>
      <c r="E2076" s="385" t="s">
        <v>147</v>
      </c>
      <c r="F2076" s="695" t="s">
        <v>1871</v>
      </c>
      <c r="G2076" s="385" t="s">
        <v>50</v>
      </c>
      <c r="H2076" s="695" t="s">
        <v>6</v>
      </c>
      <c r="I2076" s="385" t="s">
        <v>1824</v>
      </c>
      <c r="J2076" s="431">
        <v>1</v>
      </c>
      <c r="K2076" s="709" t="s">
        <v>1822</v>
      </c>
    </row>
    <row r="2077" spans="1:11" ht="26.4">
      <c r="A2077" s="385" t="s">
        <v>5</v>
      </c>
      <c r="B2077" s="695" t="s">
        <v>2442</v>
      </c>
      <c r="C2077" s="695" t="s">
        <v>1830</v>
      </c>
      <c r="D2077" s="385" t="s">
        <v>2435</v>
      </c>
      <c r="E2077" s="385" t="s">
        <v>147</v>
      </c>
      <c r="F2077" s="695" t="s">
        <v>1871</v>
      </c>
      <c r="G2077" s="385" t="s">
        <v>50</v>
      </c>
      <c r="H2077" s="695" t="s">
        <v>6</v>
      </c>
      <c r="I2077" s="385" t="s">
        <v>1824</v>
      </c>
      <c r="J2077" s="431">
        <v>1</v>
      </c>
      <c r="K2077" s="709" t="s">
        <v>2600</v>
      </c>
    </row>
    <row r="2078" spans="1:11" ht="26.4">
      <c r="A2078" s="385" t="s">
        <v>5</v>
      </c>
      <c r="B2078" s="695" t="s">
        <v>2442</v>
      </c>
      <c r="C2078" s="695" t="s">
        <v>1830</v>
      </c>
      <c r="D2078" s="385" t="s">
        <v>2435</v>
      </c>
      <c r="E2078" s="385" t="s">
        <v>147</v>
      </c>
      <c r="F2078" s="695" t="s">
        <v>1871</v>
      </c>
      <c r="G2078" s="385" t="s">
        <v>50</v>
      </c>
      <c r="H2078" s="695" t="s">
        <v>6</v>
      </c>
      <c r="I2078" s="385" t="s">
        <v>1824</v>
      </c>
      <c r="J2078" s="431">
        <v>1</v>
      </c>
      <c r="K2078" s="709" t="s">
        <v>1822</v>
      </c>
    </row>
    <row r="2079" spans="1:11" ht="26.4">
      <c r="A2079" s="385" t="s">
        <v>5</v>
      </c>
      <c r="B2079" s="695" t="s">
        <v>2442</v>
      </c>
      <c r="C2079" s="695" t="s">
        <v>1830</v>
      </c>
      <c r="D2079" s="385" t="s">
        <v>2430</v>
      </c>
      <c r="E2079" s="385" t="s">
        <v>147</v>
      </c>
      <c r="F2079" s="695" t="s">
        <v>1871</v>
      </c>
      <c r="G2079" s="385" t="s">
        <v>50</v>
      </c>
      <c r="H2079" s="695" t="s">
        <v>6</v>
      </c>
      <c r="I2079" s="385" t="s">
        <v>1824</v>
      </c>
      <c r="J2079" s="431">
        <v>1</v>
      </c>
      <c r="K2079" s="709" t="s">
        <v>2600</v>
      </c>
    </row>
    <row r="2080" spans="1:11" ht="26.4">
      <c r="A2080" s="385" t="s">
        <v>5</v>
      </c>
      <c r="B2080" s="695" t="s">
        <v>2442</v>
      </c>
      <c r="C2080" s="695" t="s">
        <v>1833</v>
      </c>
      <c r="D2080" s="385" t="s">
        <v>2430</v>
      </c>
      <c r="E2080" s="385" t="s">
        <v>147</v>
      </c>
      <c r="F2080" s="695" t="s">
        <v>1871</v>
      </c>
      <c r="G2080" s="385" t="s">
        <v>50</v>
      </c>
      <c r="H2080" s="695" t="s">
        <v>6</v>
      </c>
      <c r="I2080" s="385" t="s">
        <v>1824</v>
      </c>
      <c r="J2080" s="431">
        <v>1</v>
      </c>
      <c r="K2080" s="709" t="s">
        <v>1822</v>
      </c>
    </row>
    <row r="2081" spans="1:11" ht="26.4">
      <c r="A2081" s="433" t="s">
        <v>5</v>
      </c>
      <c r="B2081" s="794" t="s">
        <v>2429</v>
      </c>
      <c r="C2081" s="693" t="s">
        <v>43</v>
      </c>
      <c r="D2081" s="235" t="s">
        <v>2440</v>
      </c>
      <c r="E2081" s="232" t="s">
        <v>147</v>
      </c>
      <c r="F2081" s="693" t="s">
        <v>1845</v>
      </c>
      <c r="G2081" s="230" t="s">
        <v>12</v>
      </c>
      <c r="H2081" s="795" t="s">
        <v>6</v>
      </c>
      <c r="I2081" s="235" t="s">
        <v>1824</v>
      </c>
      <c r="J2081" s="262">
        <v>1</v>
      </c>
      <c r="K2081" s="697" t="s">
        <v>1962</v>
      </c>
    </row>
    <row r="2082" spans="1:11" ht="26.4">
      <c r="A2082" s="433" t="s">
        <v>5</v>
      </c>
      <c r="B2082" s="794" t="s">
        <v>2429</v>
      </c>
      <c r="C2082" s="693" t="s">
        <v>43</v>
      </c>
      <c r="D2082" s="235" t="s">
        <v>15</v>
      </c>
      <c r="E2082" s="232" t="s">
        <v>147</v>
      </c>
      <c r="F2082" s="693" t="s">
        <v>1845</v>
      </c>
      <c r="G2082" s="230" t="s">
        <v>12</v>
      </c>
      <c r="H2082" s="795" t="s">
        <v>6</v>
      </c>
      <c r="I2082" s="235" t="s">
        <v>1824</v>
      </c>
      <c r="J2082" s="262">
        <v>1</v>
      </c>
      <c r="K2082" s="697" t="s">
        <v>1962</v>
      </c>
    </row>
    <row r="2083" spans="1:11" ht="26.4">
      <c r="A2083" s="433" t="s">
        <v>5</v>
      </c>
      <c r="B2083" s="794" t="s">
        <v>2429</v>
      </c>
      <c r="C2083" s="693" t="s">
        <v>43</v>
      </c>
      <c r="D2083" s="235" t="s">
        <v>2436</v>
      </c>
      <c r="E2083" s="232" t="s">
        <v>147</v>
      </c>
      <c r="F2083" s="693" t="s">
        <v>1845</v>
      </c>
      <c r="G2083" s="230" t="s">
        <v>12</v>
      </c>
      <c r="H2083" s="795" t="s">
        <v>6</v>
      </c>
      <c r="I2083" s="235" t="s">
        <v>1824</v>
      </c>
      <c r="J2083" s="262">
        <v>1</v>
      </c>
      <c r="K2083" s="697" t="s">
        <v>1962</v>
      </c>
    </row>
    <row r="2084" spans="1:11" ht="26.4">
      <c r="A2084" s="433" t="s">
        <v>5</v>
      </c>
      <c r="B2084" s="794" t="s">
        <v>2429</v>
      </c>
      <c r="C2084" s="693" t="s">
        <v>1825</v>
      </c>
      <c r="D2084" s="235" t="s">
        <v>2437</v>
      </c>
      <c r="E2084" s="232" t="s">
        <v>147</v>
      </c>
      <c r="F2084" s="693" t="s">
        <v>1845</v>
      </c>
      <c r="G2084" s="230" t="s">
        <v>12</v>
      </c>
      <c r="H2084" s="795" t="s">
        <v>6</v>
      </c>
      <c r="I2084" s="235" t="s">
        <v>1824</v>
      </c>
      <c r="J2084" s="262">
        <v>1</v>
      </c>
      <c r="K2084" s="697" t="s">
        <v>1962</v>
      </c>
    </row>
    <row r="2085" spans="1:11" ht="26.4">
      <c r="A2085" s="433" t="s">
        <v>5</v>
      </c>
      <c r="B2085" s="794" t="s">
        <v>2429</v>
      </c>
      <c r="C2085" s="693" t="s">
        <v>1825</v>
      </c>
      <c r="D2085" s="235" t="s">
        <v>2439</v>
      </c>
      <c r="E2085" s="232" t="s">
        <v>147</v>
      </c>
      <c r="F2085" s="693" t="s">
        <v>1845</v>
      </c>
      <c r="G2085" s="230" t="s">
        <v>12</v>
      </c>
      <c r="H2085" s="795" t="s">
        <v>6</v>
      </c>
      <c r="I2085" s="235" t="s">
        <v>1824</v>
      </c>
      <c r="J2085" s="262">
        <v>1</v>
      </c>
      <c r="K2085" s="697" t="s">
        <v>1962</v>
      </c>
    </row>
    <row r="2086" spans="1:11" ht="26.4">
      <c r="A2086" s="433" t="s">
        <v>5</v>
      </c>
      <c r="B2086" s="794" t="s">
        <v>2429</v>
      </c>
      <c r="C2086" s="693" t="s">
        <v>1825</v>
      </c>
      <c r="D2086" s="235" t="s">
        <v>15</v>
      </c>
      <c r="E2086" s="232" t="s">
        <v>147</v>
      </c>
      <c r="F2086" s="693" t="s">
        <v>1845</v>
      </c>
      <c r="G2086" s="230" t="s">
        <v>12</v>
      </c>
      <c r="H2086" s="795" t="s">
        <v>6</v>
      </c>
      <c r="I2086" s="235" t="s">
        <v>1824</v>
      </c>
      <c r="J2086" s="262">
        <v>1</v>
      </c>
      <c r="K2086" s="697" t="s">
        <v>1962</v>
      </c>
    </row>
    <row r="2087" spans="1:11" ht="26.4">
      <c r="A2087" s="433" t="s">
        <v>5</v>
      </c>
      <c r="B2087" s="794" t="s">
        <v>2429</v>
      </c>
      <c r="C2087" s="693" t="s">
        <v>1828</v>
      </c>
      <c r="D2087" s="235" t="s">
        <v>15</v>
      </c>
      <c r="E2087" s="232" t="s">
        <v>147</v>
      </c>
      <c r="F2087" s="693" t="s">
        <v>1845</v>
      </c>
      <c r="G2087" s="230" t="s">
        <v>12</v>
      </c>
      <c r="H2087" s="795" t="s">
        <v>6</v>
      </c>
      <c r="I2087" s="235" t="s">
        <v>1824</v>
      </c>
      <c r="J2087" s="262">
        <v>1</v>
      </c>
      <c r="K2087" s="697" t="s">
        <v>1962</v>
      </c>
    </row>
    <row r="2088" spans="1:11" ht="26.4">
      <c r="A2088" s="433" t="s">
        <v>5</v>
      </c>
      <c r="B2088" s="794" t="s">
        <v>2429</v>
      </c>
      <c r="C2088" s="693" t="s">
        <v>1828</v>
      </c>
      <c r="D2088" s="235" t="s">
        <v>2433</v>
      </c>
      <c r="E2088" s="232" t="s">
        <v>147</v>
      </c>
      <c r="F2088" s="693" t="s">
        <v>1845</v>
      </c>
      <c r="G2088" s="230" t="s">
        <v>12</v>
      </c>
      <c r="H2088" s="795" t="s">
        <v>6</v>
      </c>
      <c r="I2088" s="235" t="s">
        <v>1824</v>
      </c>
      <c r="J2088" s="262">
        <v>1</v>
      </c>
      <c r="K2088" s="697" t="s">
        <v>1962</v>
      </c>
    </row>
    <row r="2089" spans="1:11" ht="26.4">
      <c r="A2089" s="433" t="s">
        <v>5</v>
      </c>
      <c r="B2089" s="794" t="s">
        <v>2429</v>
      </c>
      <c r="C2089" s="693" t="s">
        <v>1828</v>
      </c>
      <c r="D2089" s="235" t="s">
        <v>2434</v>
      </c>
      <c r="E2089" s="232" t="s">
        <v>147</v>
      </c>
      <c r="F2089" s="693" t="s">
        <v>1845</v>
      </c>
      <c r="G2089" s="230" t="s">
        <v>12</v>
      </c>
      <c r="H2089" s="795" t="s">
        <v>6</v>
      </c>
      <c r="I2089" s="235" t="s">
        <v>1824</v>
      </c>
      <c r="J2089" s="262">
        <v>1</v>
      </c>
      <c r="K2089" s="697" t="s">
        <v>1962</v>
      </c>
    </row>
    <row r="2090" spans="1:11" ht="26.4">
      <c r="A2090" s="433" t="s">
        <v>5</v>
      </c>
      <c r="B2090" s="794" t="s">
        <v>2429</v>
      </c>
      <c r="C2090" s="693" t="s">
        <v>1828</v>
      </c>
      <c r="D2090" s="235" t="s">
        <v>2430</v>
      </c>
      <c r="E2090" s="232" t="s">
        <v>147</v>
      </c>
      <c r="F2090" s="693" t="s">
        <v>1845</v>
      </c>
      <c r="G2090" s="230" t="s">
        <v>12</v>
      </c>
      <c r="H2090" s="795" t="s">
        <v>6</v>
      </c>
      <c r="I2090" s="235" t="s">
        <v>1824</v>
      </c>
      <c r="J2090" s="262">
        <v>1</v>
      </c>
      <c r="K2090" s="697" t="s">
        <v>1962</v>
      </c>
    </row>
    <row r="2091" spans="1:11" ht="26.4">
      <c r="A2091" s="433" t="s">
        <v>5</v>
      </c>
      <c r="B2091" s="795" t="s">
        <v>2429</v>
      </c>
      <c r="C2091" s="693" t="s">
        <v>1829</v>
      </c>
      <c r="D2091" s="235" t="s">
        <v>2439</v>
      </c>
      <c r="E2091" s="232" t="s">
        <v>147</v>
      </c>
      <c r="F2091" s="693" t="s">
        <v>1845</v>
      </c>
      <c r="G2091" s="230" t="s">
        <v>12</v>
      </c>
      <c r="H2091" s="795" t="s">
        <v>6</v>
      </c>
      <c r="I2091" s="235" t="s">
        <v>1824</v>
      </c>
      <c r="J2091" s="262">
        <v>1</v>
      </c>
      <c r="K2091" s="697" t="s">
        <v>1962</v>
      </c>
    </row>
    <row r="2092" spans="1:11" ht="26.4">
      <c r="A2092" s="433" t="s">
        <v>5</v>
      </c>
      <c r="B2092" s="794" t="s">
        <v>2429</v>
      </c>
      <c r="C2092" s="693" t="s">
        <v>1829</v>
      </c>
      <c r="D2092" s="235" t="s">
        <v>15</v>
      </c>
      <c r="E2092" s="232" t="s">
        <v>147</v>
      </c>
      <c r="F2092" s="693" t="s">
        <v>1845</v>
      </c>
      <c r="G2092" s="230" t="s">
        <v>12</v>
      </c>
      <c r="H2092" s="795" t="s">
        <v>6</v>
      </c>
      <c r="I2092" s="235" t="s">
        <v>1824</v>
      </c>
      <c r="J2092" s="262">
        <v>1</v>
      </c>
      <c r="K2092" s="697" t="s">
        <v>1962</v>
      </c>
    </row>
    <row r="2093" spans="1:11" ht="26.4">
      <c r="A2093" s="433" t="s">
        <v>5</v>
      </c>
      <c r="B2093" s="795" t="s">
        <v>2429</v>
      </c>
      <c r="C2093" s="693" t="s">
        <v>1830</v>
      </c>
      <c r="D2093" s="235" t="s">
        <v>2440</v>
      </c>
      <c r="E2093" s="232" t="s">
        <v>147</v>
      </c>
      <c r="F2093" s="693" t="s">
        <v>1845</v>
      </c>
      <c r="G2093" s="230" t="s">
        <v>12</v>
      </c>
      <c r="H2093" s="795" t="s">
        <v>6</v>
      </c>
      <c r="I2093" s="235" t="s">
        <v>1824</v>
      </c>
      <c r="J2093" s="262">
        <v>1</v>
      </c>
      <c r="K2093" s="697" t="s">
        <v>1962</v>
      </c>
    </row>
    <row r="2094" spans="1:11" ht="26.4">
      <c r="A2094" s="433" t="s">
        <v>5</v>
      </c>
      <c r="B2094" s="795" t="s">
        <v>2429</v>
      </c>
      <c r="C2094" s="693" t="s">
        <v>1830</v>
      </c>
      <c r="D2094" s="235" t="s">
        <v>15</v>
      </c>
      <c r="E2094" s="232" t="s">
        <v>147</v>
      </c>
      <c r="F2094" s="693" t="s">
        <v>1845</v>
      </c>
      <c r="G2094" s="230" t="s">
        <v>12</v>
      </c>
      <c r="H2094" s="795" t="s">
        <v>6</v>
      </c>
      <c r="I2094" s="235" t="s">
        <v>1824</v>
      </c>
      <c r="J2094" s="262">
        <v>1</v>
      </c>
      <c r="K2094" s="697" t="s">
        <v>1962</v>
      </c>
    </row>
    <row r="2095" spans="1:11" ht="26.4">
      <c r="A2095" s="433" t="s">
        <v>5</v>
      </c>
      <c r="B2095" s="794" t="s">
        <v>2429</v>
      </c>
      <c r="C2095" s="693" t="s">
        <v>1830</v>
      </c>
      <c r="D2095" s="235" t="s">
        <v>2433</v>
      </c>
      <c r="E2095" s="232" t="s">
        <v>147</v>
      </c>
      <c r="F2095" s="693" t="s">
        <v>1845</v>
      </c>
      <c r="G2095" s="230" t="s">
        <v>12</v>
      </c>
      <c r="H2095" s="795" t="s">
        <v>6</v>
      </c>
      <c r="I2095" s="235" t="s">
        <v>1824</v>
      </c>
      <c r="J2095" s="262">
        <v>1</v>
      </c>
      <c r="K2095" s="697" t="s">
        <v>1962</v>
      </c>
    </row>
    <row r="2096" spans="1:11" ht="26.4">
      <c r="A2096" s="433" t="s">
        <v>5</v>
      </c>
      <c r="B2096" s="795" t="s">
        <v>2429</v>
      </c>
      <c r="C2096" s="693" t="s">
        <v>1830</v>
      </c>
      <c r="D2096" s="235" t="s">
        <v>2435</v>
      </c>
      <c r="E2096" s="232" t="s">
        <v>147</v>
      </c>
      <c r="F2096" s="693" t="s">
        <v>1845</v>
      </c>
      <c r="G2096" s="230" t="s">
        <v>12</v>
      </c>
      <c r="H2096" s="795" t="s">
        <v>6</v>
      </c>
      <c r="I2096" s="235" t="s">
        <v>1824</v>
      </c>
      <c r="J2096" s="262">
        <v>1</v>
      </c>
      <c r="K2096" s="658" t="s">
        <v>2611</v>
      </c>
    </row>
    <row r="2097" spans="1:11" ht="26.4">
      <c r="A2097" s="433" t="s">
        <v>5</v>
      </c>
      <c r="B2097" s="795" t="s">
        <v>2429</v>
      </c>
      <c r="C2097" s="693" t="s">
        <v>1830</v>
      </c>
      <c r="D2097" s="235" t="s">
        <v>2434</v>
      </c>
      <c r="E2097" s="232" t="s">
        <v>147</v>
      </c>
      <c r="F2097" s="693" t="s">
        <v>1845</v>
      </c>
      <c r="G2097" s="230" t="s">
        <v>12</v>
      </c>
      <c r="H2097" s="795" t="s">
        <v>6</v>
      </c>
      <c r="I2097" s="235" t="s">
        <v>1824</v>
      </c>
      <c r="J2097" s="262">
        <v>1</v>
      </c>
      <c r="K2097" s="697" t="s">
        <v>1962</v>
      </c>
    </row>
    <row r="2098" spans="1:11" ht="26.4">
      <c r="A2098" s="433" t="s">
        <v>5</v>
      </c>
      <c r="B2098" s="794" t="s">
        <v>2429</v>
      </c>
      <c r="C2098" s="693" t="s">
        <v>1831</v>
      </c>
      <c r="D2098" s="235" t="s">
        <v>2435</v>
      </c>
      <c r="E2098" s="232" t="s">
        <v>147</v>
      </c>
      <c r="F2098" s="693" t="s">
        <v>1845</v>
      </c>
      <c r="G2098" s="230" t="s">
        <v>12</v>
      </c>
      <c r="H2098" s="795" t="s">
        <v>6</v>
      </c>
      <c r="I2098" s="235" t="s">
        <v>1824</v>
      </c>
      <c r="J2098" s="262">
        <v>1</v>
      </c>
      <c r="K2098" s="697" t="s">
        <v>1962</v>
      </c>
    </row>
    <row r="2099" spans="1:11" ht="26.4">
      <c r="A2099" s="433" t="s">
        <v>5</v>
      </c>
      <c r="B2099" s="795" t="s">
        <v>2429</v>
      </c>
      <c r="C2099" s="693" t="s">
        <v>1832</v>
      </c>
      <c r="D2099" s="235" t="s">
        <v>2437</v>
      </c>
      <c r="E2099" s="232" t="s">
        <v>147</v>
      </c>
      <c r="F2099" s="693" t="s">
        <v>1845</v>
      </c>
      <c r="G2099" s="230" t="s">
        <v>12</v>
      </c>
      <c r="H2099" s="795" t="s">
        <v>6</v>
      </c>
      <c r="I2099" s="235" t="s">
        <v>1824</v>
      </c>
      <c r="J2099" s="262">
        <v>1</v>
      </c>
      <c r="K2099" s="697" t="s">
        <v>1962</v>
      </c>
    </row>
    <row r="2100" spans="1:11" ht="26.4">
      <c r="A2100" s="433" t="s">
        <v>5</v>
      </c>
      <c r="B2100" s="794" t="s">
        <v>2429</v>
      </c>
      <c r="C2100" s="693" t="s">
        <v>1832</v>
      </c>
      <c r="D2100" s="235" t="s">
        <v>2439</v>
      </c>
      <c r="E2100" s="232" t="s">
        <v>147</v>
      </c>
      <c r="F2100" s="693" t="s">
        <v>1845</v>
      </c>
      <c r="G2100" s="230" t="s">
        <v>12</v>
      </c>
      <c r="H2100" s="795" t="s">
        <v>6</v>
      </c>
      <c r="I2100" s="235" t="s">
        <v>1824</v>
      </c>
      <c r="J2100" s="262">
        <v>1</v>
      </c>
      <c r="K2100" s="697" t="s">
        <v>1962</v>
      </c>
    </row>
    <row r="2101" spans="1:11" ht="26.4">
      <c r="A2101" s="433" t="s">
        <v>5</v>
      </c>
      <c r="B2101" s="794" t="s">
        <v>2429</v>
      </c>
      <c r="C2101" s="693" t="s">
        <v>1832</v>
      </c>
      <c r="D2101" s="235" t="s">
        <v>15</v>
      </c>
      <c r="E2101" s="232" t="s">
        <v>147</v>
      </c>
      <c r="F2101" s="693" t="s">
        <v>1845</v>
      </c>
      <c r="G2101" s="230" t="s">
        <v>12</v>
      </c>
      <c r="H2101" s="795" t="s">
        <v>6</v>
      </c>
      <c r="I2101" s="235" t="s">
        <v>1824</v>
      </c>
      <c r="J2101" s="262">
        <v>1</v>
      </c>
      <c r="K2101" s="697" t="s">
        <v>1962</v>
      </c>
    </row>
    <row r="2102" spans="1:11" ht="26.4">
      <c r="A2102" s="433" t="s">
        <v>5</v>
      </c>
      <c r="B2102" s="794" t="s">
        <v>2429</v>
      </c>
      <c r="C2102" s="693" t="s">
        <v>1833</v>
      </c>
      <c r="D2102" s="235" t="s">
        <v>2440</v>
      </c>
      <c r="E2102" s="232" t="s">
        <v>147</v>
      </c>
      <c r="F2102" s="693" t="s">
        <v>1845</v>
      </c>
      <c r="G2102" s="230" t="s">
        <v>12</v>
      </c>
      <c r="H2102" s="795" t="s">
        <v>6</v>
      </c>
      <c r="I2102" s="235" t="s">
        <v>1824</v>
      </c>
      <c r="J2102" s="262">
        <v>1</v>
      </c>
      <c r="K2102" s="697" t="s">
        <v>1962</v>
      </c>
    </row>
    <row r="2103" spans="1:11" ht="26.4">
      <c r="A2103" s="433" t="s">
        <v>5</v>
      </c>
      <c r="B2103" s="795" t="s">
        <v>2429</v>
      </c>
      <c r="C2103" s="693" t="s">
        <v>1833</v>
      </c>
      <c r="D2103" s="235" t="s">
        <v>15</v>
      </c>
      <c r="E2103" s="232" t="s">
        <v>147</v>
      </c>
      <c r="F2103" s="693" t="s">
        <v>1845</v>
      </c>
      <c r="G2103" s="230" t="s">
        <v>12</v>
      </c>
      <c r="H2103" s="795" t="s">
        <v>6</v>
      </c>
      <c r="I2103" s="235" t="s">
        <v>1824</v>
      </c>
      <c r="J2103" s="262">
        <v>1</v>
      </c>
      <c r="K2103" s="697" t="s">
        <v>1962</v>
      </c>
    </row>
    <row r="2104" spans="1:11" ht="26.4">
      <c r="A2104" s="433" t="s">
        <v>5</v>
      </c>
      <c r="B2104" s="794" t="s">
        <v>2429</v>
      </c>
      <c r="C2104" s="693" t="s">
        <v>1833</v>
      </c>
      <c r="D2104" s="235" t="s">
        <v>2433</v>
      </c>
      <c r="E2104" s="232" t="s">
        <v>147</v>
      </c>
      <c r="F2104" s="693" t="s">
        <v>1845</v>
      </c>
      <c r="G2104" s="230" t="s">
        <v>12</v>
      </c>
      <c r="H2104" s="795" t="s">
        <v>6</v>
      </c>
      <c r="I2104" s="235" t="s">
        <v>1824</v>
      </c>
      <c r="J2104" s="262">
        <v>1</v>
      </c>
      <c r="K2104" s="697" t="s">
        <v>1962</v>
      </c>
    </row>
    <row r="2105" spans="1:11" ht="26.4">
      <c r="A2105" s="433" t="s">
        <v>5</v>
      </c>
      <c r="B2105" s="794" t="s">
        <v>2429</v>
      </c>
      <c r="C2105" s="693" t="s">
        <v>1833</v>
      </c>
      <c r="D2105" s="235" t="s">
        <v>2434</v>
      </c>
      <c r="E2105" s="232" t="s">
        <v>147</v>
      </c>
      <c r="F2105" s="693" t="s">
        <v>1845</v>
      </c>
      <c r="G2105" s="230" t="s">
        <v>12</v>
      </c>
      <c r="H2105" s="795" t="s">
        <v>6</v>
      </c>
      <c r="I2105" s="235" t="s">
        <v>1824</v>
      </c>
      <c r="J2105" s="262">
        <v>1</v>
      </c>
      <c r="K2105" s="697" t="s">
        <v>1962</v>
      </c>
    </row>
    <row r="2106" spans="1:11" ht="26.4">
      <c r="A2106" s="434" t="s">
        <v>5</v>
      </c>
      <c r="B2106" s="795" t="s">
        <v>2429</v>
      </c>
      <c r="C2106" s="604" t="s">
        <v>1963</v>
      </c>
      <c r="D2106" s="245" t="s">
        <v>1826</v>
      </c>
      <c r="E2106" s="232" t="s">
        <v>147</v>
      </c>
      <c r="F2106" s="693" t="s">
        <v>1845</v>
      </c>
      <c r="G2106" s="230" t="s">
        <v>12</v>
      </c>
      <c r="H2106" s="795" t="s">
        <v>6</v>
      </c>
      <c r="I2106" s="235" t="s">
        <v>1824</v>
      </c>
      <c r="J2106" s="262">
        <v>1</v>
      </c>
      <c r="K2106" s="697" t="s">
        <v>1962</v>
      </c>
    </row>
    <row r="2107" spans="1:11" ht="26.4">
      <c r="A2107" s="434" t="s">
        <v>5</v>
      </c>
      <c r="B2107" s="795" t="s">
        <v>2429</v>
      </c>
      <c r="C2107" s="604" t="s">
        <v>1963</v>
      </c>
      <c r="D2107" s="245" t="s">
        <v>1827</v>
      </c>
      <c r="E2107" s="232" t="s">
        <v>147</v>
      </c>
      <c r="F2107" s="693" t="s">
        <v>1845</v>
      </c>
      <c r="G2107" s="230" t="s">
        <v>12</v>
      </c>
      <c r="H2107" s="795" t="s">
        <v>6</v>
      </c>
      <c r="I2107" s="235" t="s">
        <v>1824</v>
      </c>
      <c r="J2107" s="262">
        <v>1</v>
      </c>
      <c r="K2107" s="697" t="s">
        <v>1962</v>
      </c>
    </row>
    <row r="2108" spans="1:11" ht="26.4">
      <c r="A2108" s="434" t="s">
        <v>5</v>
      </c>
      <c r="B2108" s="795" t="s">
        <v>2429</v>
      </c>
      <c r="C2108" s="604" t="s">
        <v>1963</v>
      </c>
      <c r="D2108" s="245" t="s">
        <v>15</v>
      </c>
      <c r="E2108" s="232" t="s">
        <v>147</v>
      </c>
      <c r="F2108" s="693" t="s">
        <v>1845</v>
      </c>
      <c r="G2108" s="230" t="s">
        <v>12</v>
      </c>
      <c r="H2108" s="795" t="s">
        <v>6</v>
      </c>
      <c r="I2108" s="235" t="s">
        <v>1824</v>
      </c>
      <c r="J2108" s="262">
        <v>1</v>
      </c>
      <c r="K2108" s="697" t="s">
        <v>1962</v>
      </c>
    </row>
    <row r="2109" spans="1:11" ht="26.4">
      <c r="A2109" s="434" t="s">
        <v>5</v>
      </c>
      <c r="B2109" s="795" t="s">
        <v>2429</v>
      </c>
      <c r="C2109" s="604" t="s">
        <v>1963</v>
      </c>
      <c r="D2109" s="245" t="s">
        <v>2606</v>
      </c>
      <c r="E2109" s="232" t="s">
        <v>147</v>
      </c>
      <c r="F2109" s="693" t="s">
        <v>1845</v>
      </c>
      <c r="G2109" s="230" t="s">
        <v>12</v>
      </c>
      <c r="H2109" s="795" t="s">
        <v>6</v>
      </c>
      <c r="I2109" s="235" t="s">
        <v>1824</v>
      </c>
      <c r="J2109" s="262">
        <v>1</v>
      </c>
      <c r="K2109" s="697" t="s">
        <v>1962</v>
      </c>
    </row>
    <row r="2110" spans="1:11" ht="26.4">
      <c r="A2110" s="433" t="s">
        <v>5</v>
      </c>
      <c r="B2110" s="794" t="s">
        <v>2431</v>
      </c>
      <c r="C2110" s="693" t="s">
        <v>1829</v>
      </c>
      <c r="D2110" s="235" t="s">
        <v>2440</v>
      </c>
      <c r="E2110" s="232" t="s">
        <v>147</v>
      </c>
      <c r="F2110" s="693" t="s">
        <v>1845</v>
      </c>
      <c r="G2110" s="230" t="s">
        <v>12</v>
      </c>
      <c r="H2110" s="795" t="s">
        <v>6</v>
      </c>
      <c r="I2110" s="235" t="s">
        <v>1824</v>
      </c>
      <c r="J2110" s="262">
        <v>1</v>
      </c>
      <c r="K2110" s="658" t="s">
        <v>2612</v>
      </c>
    </row>
    <row r="2111" spans="1:11" ht="26.4">
      <c r="A2111" s="433" t="s">
        <v>5</v>
      </c>
      <c r="B2111" s="794" t="s">
        <v>2431</v>
      </c>
      <c r="C2111" s="693" t="s">
        <v>1830</v>
      </c>
      <c r="D2111" s="235" t="s">
        <v>2440</v>
      </c>
      <c r="E2111" s="232" t="s">
        <v>147</v>
      </c>
      <c r="F2111" s="693" t="s">
        <v>1845</v>
      </c>
      <c r="G2111" s="230" t="s">
        <v>12</v>
      </c>
      <c r="H2111" s="795" t="s">
        <v>6</v>
      </c>
      <c r="I2111" s="235" t="s">
        <v>1824</v>
      </c>
      <c r="J2111" s="262">
        <v>1</v>
      </c>
      <c r="K2111" s="658" t="s">
        <v>2612</v>
      </c>
    </row>
    <row r="2112" spans="1:11" ht="26.4">
      <c r="A2112" s="433" t="s">
        <v>5</v>
      </c>
      <c r="B2112" s="794" t="s">
        <v>2431</v>
      </c>
      <c r="C2112" s="693" t="s">
        <v>1830</v>
      </c>
      <c r="D2112" s="235" t="s">
        <v>15</v>
      </c>
      <c r="E2112" s="232" t="s">
        <v>147</v>
      </c>
      <c r="F2112" s="693" t="s">
        <v>1845</v>
      </c>
      <c r="G2112" s="230" t="s">
        <v>12</v>
      </c>
      <c r="H2112" s="795" t="s">
        <v>6</v>
      </c>
      <c r="I2112" s="235" t="s">
        <v>1824</v>
      </c>
      <c r="J2112" s="262">
        <v>1</v>
      </c>
      <c r="K2112" s="658" t="s">
        <v>2612</v>
      </c>
    </row>
    <row r="2113" spans="1:11" ht="26.4">
      <c r="A2113" s="433" t="s">
        <v>5</v>
      </c>
      <c r="B2113" s="794" t="s">
        <v>2431</v>
      </c>
      <c r="C2113" s="693" t="s">
        <v>1830</v>
      </c>
      <c r="D2113" s="235" t="s">
        <v>2435</v>
      </c>
      <c r="E2113" s="232" t="s">
        <v>147</v>
      </c>
      <c r="F2113" s="693" t="s">
        <v>1845</v>
      </c>
      <c r="G2113" s="230" t="s">
        <v>12</v>
      </c>
      <c r="H2113" s="795" t="s">
        <v>6</v>
      </c>
      <c r="I2113" s="235" t="s">
        <v>1824</v>
      </c>
      <c r="J2113" s="262">
        <v>1</v>
      </c>
      <c r="K2113" s="658" t="s">
        <v>2612</v>
      </c>
    </row>
    <row r="2114" spans="1:11" ht="26.4">
      <c r="A2114" s="433" t="s">
        <v>5</v>
      </c>
      <c r="B2114" s="794" t="s">
        <v>2431</v>
      </c>
      <c r="C2114" s="693" t="s">
        <v>1832</v>
      </c>
      <c r="D2114" s="235" t="s">
        <v>2438</v>
      </c>
      <c r="E2114" s="232" t="s">
        <v>147</v>
      </c>
      <c r="F2114" s="693" t="s">
        <v>1845</v>
      </c>
      <c r="G2114" s="230" t="s">
        <v>12</v>
      </c>
      <c r="H2114" s="795" t="s">
        <v>6</v>
      </c>
      <c r="I2114" s="235" t="s">
        <v>1824</v>
      </c>
      <c r="J2114" s="262">
        <v>1</v>
      </c>
      <c r="K2114" s="658" t="s">
        <v>2612</v>
      </c>
    </row>
    <row r="2115" spans="1:11" ht="26.4">
      <c r="A2115" s="433" t="s">
        <v>5</v>
      </c>
      <c r="B2115" s="794" t="s">
        <v>2431</v>
      </c>
      <c r="C2115" s="693" t="s">
        <v>1833</v>
      </c>
      <c r="D2115" s="235" t="s">
        <v>2602</v>
      </c>
      <c r="E2115" s="232" t="s">
        <v>147</v>
      </c>
      <c r="F2115" s="693" t="s">
        <v>1845</v>
      </c>
      <c r="G2115" s="230" t="s">
        <v>12</v>
      </c>
      <c r="H2115" s="795" t="s">
        <v>6</v>
      </c>
      <c r="I2115" s="235" t="s">
        <v>1824</v>
      </c>
      <c r="J2115" s="262">
        <v>1</v>
      </c>
      <c r="K2115" s="658" t="s">
        <v>2612</v>
      </c>
    </row>
    <row r="2116" spans="1:11" ht="26.4">
      <c r="A2116" s="434" t="s">
        <v>5</v>
      </c>
      <c r="B2116" s="794" t="s">
        <v>2431</v>
      </c>
      <c r="C2116" s="604" t="s">
        <v>1963</v>
      </c>
      <c r="D2116" s="245" t="s">
        <v>1826</v>
      </c>
      <c r="E2116" s="232" t="s">
        <v>147</v>
      </c>
      <c r="F2116" s="693" t="s">
        <v>1845</v>
      </c>
      <c r="G2116" s="230" t="s">
        <v>12</v>
      </c>
      <c r="H2116" s="795" t="s">
        <v>6</v>
      </c>
      <c r="I2116" s="235" t="s">
        <v>1824</v>
      </c>
      <c r="J2116" s="262">
        <v>1</v>
      </c>
      <c r="K2116" s="658" t="s">
        <v>2612</v>
      </c>
    </row>
    <row r="2117" spans="1:11" ht="26.4">
      <c r="A2117" s="434" t="s">
        <v>5</v>
      </c>
      <c r="B2117" s="794" t="s">
        <v>2431</v>
      </c>
      <c r="C2117" s="604" t="s">
        <v>1963</v>
      </c>
      <c r="D2117" s="245" t="s">
        <v>1823</v>
      </c>
      <c r="E2117" s="232" t="s">
        <v>147</v>
      </c>
      <c r="F2117" s="693" t="s">
        <v>1845</v>
      </c>
      <c r="G2117" s="230" t="s">
        <v>12</v>
      </c>
      <c r="H2117" s="795" t="s">
        <v>6</v>
      </c>
      <c r="I2117" s="235" t="s">
        <v>1824</v>
      </c>
      <c r="J2117" s="262">
        <v>1</v>
      </c>
      <c r="K2117" s="658" t="s">
        <v>2612</v>
      </c>
    </row>
    <row r="2118" spans="1:11" ht="26.4">
      <c r="A2118" s="433" t="s">
        <v>5</v>
      </c>
      <c r="B2118" s="794" t="s">
        <v>2432</v>
      </c>
      <c r="C2118" s="693" t="s">
        <v>1830</v>
      </c>
      <c r="D2118" s="235" t="s">
        <v>2602</v>
      </c>
      <c r="E2118" s="232" t="s">
        <v>147</v>
      </c>
      <c r="F2118" s="693" t="s">
        <v>1845</v>
      </c>
      <c r="G2118" s="230" t="s">
        <v>12</v>
      </c>
      <c r="H2118" s="795" t="s">
        <v>6</v>
      </c>
      <c r="I2118" s="235" t="s">
        <v>1824</v>
      </c>
      <c r="J2118" s="262">
        <v>1</v>
      </c>
      <c r="K2118" s="658" t="s">
        <v>2613</v>
      </c>
    </row>
    <row r="2119" spans="1:11">
      <c r="A2119" s="433" t="s">
        <v>5</v>
      </c>
      <c r="B2119" s="794" t="s">
        <v>2441</v>
      </c>
      <c r="C2119" s="693" t="s">
        <v>43</v>
      </c>
      <c r="D2119" s="235" t="s">
        <v>1834</v>
      </c>
      <c r="E2119" s="232" t="s">
        <v>147</v>
      </c>
      <c r="F2119" s="693" t="s">
        <v>1845</v>
      </c>
      <c r="G2119" s="230" t="s">
        <v>12</v>
      </c>
      <c r="H2119" s="795" t="s">
        <v>6</v>
      </c>
      <c r="I2119" s="235" t="s">
        <v>1824</v>
      </c>
      <c r="J2119" s="262">
        <v>1</v>
      </c>
      <c r="K2119" s="697" t="s">
        <v>1962</v>
      </c>
    </row>
    <row r="2120" spans="1:11">
      <c r="A2120" s="433" t="s">
        <v>5</v>
      </c>
      <c r="B2120" s="794" t="s">
        <v>2441</v>
      </c>
      <c r="C2120" s="693" t="s">
        <v>43</v>
      </c>
      <c r="D2120" s="235" t="s">
        <v>15</v>
      </c>
      <c r="E2120" s="232" t="s">
        <v>147</v>
      </c>
      <c r="F2120" s="693" t="s">
        <v>1845</v>
      </c>
      <c r="G2120" s="230" t="s">
        <v>12</v>
      </c>
      <c r="H2120" s="795" t="s">
        <v>6</v>
      </c>
      <c r="I2120" s="235" t="s">
        <v>1824</v>
      </c>
      <c r="J2120" s="262">
        <v>1</v>
      </c>
      <c r="K2120" s="697" t="s">
        <v>1962</v>
      </c>
    </row>
    <row r="2121" spans="1:11">
      <c r="A2121" s="433" t="s">
        <v>5</v>
      </c>
      <c r="B2121" s="794" t="s">
        <v>2441</v>
      </c>
      <c r="C2121" s="693" t="s">
        <v>1825</v>
      </c>
      <c r="D2121" s="235" t="s">
        <v>2604</v>
      </c>
      <c r="E2121" s="232" t="s">
        <v>147</v>
      </c>
      <c r="F2121" s="693" t="s">
        <v>1845</v>
      </c>
      <c r="G2121" s="230" t="s">
        <v>12</v>
      </c>
      <c r="H2121" s="795" t="s">
        <v>6</v>
      </c>
      <c r="I2121" s="235" t="s">
        <v>1824</v>
      </c>
      <c r="J2121" s="262">
        <v>1</v>
      </c>
      <c r="K2121" s="697" t="s">
        <v>1962</v>
      </c>
    </row>
    <row r="2122" spans="1:11">
      <c r="A2122" s="433" t="s">
        <v>5</v>
      </c>
      <c r="B2122" s="794" t="s">
        <v>2441</v>
      </c>
      <c r="C2122" s="693" t="s">
        <v>1825</v>
      </c>
      <c r="D2122" s="235" t="s">
        <v>15</v>
      </c>
      <c r="E2122" s="232" t="s">
        <v>147</v>
      </c>
      <c r="F2122" s="693" t="s">
        <v>1845</v>
      </c>
      <c r="G2122" s="230" t="s">
        <v>12</v>
      </c>
      <c r="H2122" s="795" t="s">
        <v>6</v>
      </c>
      <c r="I2122" s="235" t="s">
        <v>1824</v>
      </c>
      <c r="J2122" s="262">
        <v>1</v>
      </c>
      <c r="K2122" s="697" t="s">
        <v>1962</v>
      </c>
    </row>
    <row r="2123" spans="1:11">
      <c r="A2123" s="433" t="s">
        <v>5</v>
      </c>
      <c r="B2123" s="794" t="s">
        <v>2441</v>
      </c>
      <c r="C2123" s="693" t="s">
        <v>1828</v>
      </c>
      <c r="D2123" s="235" t="s">
        <v>1834</v>
      </c>
      <c r="E2123" s="232" t="s">
        <v>147</v>
      </c>
      <c r="F2123" s="693" t="s">
        <v>1845</v>
      </c>
      <c r="G2123" s="230" t="s">
        <v>12</v>
      </c>
      <c r="H2123" s="795" t="s">
        <v>6</v>
      </c>
      <c r="I2123" s="235" t="s">
        <v>1824</v>
      </c>
      <c r="J2123" s="262">
        <v>1</v>
      </c>
      <c r="K2123" s="697" t="s">
        <v>1962</v>
      </c>
    </row>
    <row r="2124" spans="1:11">
      <c r="A2124" s="433" t="s">
        <v>5</v>
      </c>
      <c r="B2124" s="794" t="s">
        <v>2441</v>
      </c>
      <c r="C2124" s="693" t="s">
        <v>1828</v>
      </c>
      <c r="D2124" s="235" t="s">
        <v>15</v>
      </c>
      <c r="E2124" s="232" t="s">
        <v>147</v>
      </c>
      <c r="F2124" s="693" t="s">
        <v>1845</v>
      </c>
      <c r="G2124" s="230" t="s">
        <v>12</v>
      </c>
      <c r="H2124" s="795" t="s">
        <v>6</v>
      </c>
      <c r="I2124" s="235" t="s">
        <v>1824</v>
      </c>
      <c r="J2124" s="262">
        <v>1</v>
      </c>
      <c r="K2124" s="697" t="s">
        <v>1962</v>
      </c>
    </row>
    <row r="2125" spans="1:11">
      <c r="A2125" s="433" t="s">
        <v>5</v>
      </c>
      <c r="B2125" s="794" t="s">
        <v>2441</v>
      </c>
      <c r="C2125" s="693" t="s">
        <v>1828</v>
      </c>
      <c r="D2125" s="235" t="s">
        <v>2433</v>
      </c>
      <c r="E2125" s="232" t="s">
        <v>147</v>
      </c>
      <c r="F2125" s="693" t="s">
        <v>1845</v>
      </c>
      <c r="G2125" s="230" t="s">
        <v>12</v>
      </c>
      <c r="H2125" s="795" t="s">
        <v>6</v>
      </c>
      <c r="I2125" s="235" t="s">
        <v>1824</v>
      </c>
      <c r="J2125" s="262">
        <v>1</v>
      </c>
      <c r="K2125" s="697" t="s">
        <v>1962</v>
      </c>
    </row>
    <row r="2126" spans="1:11">
      <c r="A2126" s="433" t="s">
        <v>5</v>
      </c>
      <c r="B2126" s="794" t="s">
        <v>2441</v>
      </c>
      <c r="C2126" s="693" t="s">
        <v>1828</v>
      </c>
      <c r="D2126" s="235" t="s">
        <v>2434</v>
      </c>
      <c r="E2126" s="232" t="s">
        <v>147</v>
      </c>
      <c r="F2126" s="693" t="s">
        <v>1845</v>
      </c>
      <c r="G2126" s="230" t="s">
        <v>12</v>
      </c>
      <c r="H2126" s="795" t="s">
        <v>6</v>
      </c>
      <c r="I2126" s="235" t="s">
        <v>1824</v>
      </c>
      <c r="J2126" s="262">
        <v>1</v>
      </c>
      <c r="K2126" s="697" t="s">
        <v>1962</v>
      </c>
    </row>
    <row r="2127" spans="1:11">
      <c r="A2127" s="433" t="s">
        <v>5</v>
      </c>
      <c r="B2127" s="794" t="s">
        <v>2441</v>
      </c>
      <c r="C2127" s="693" t="s">
        <v>1829</v>
      </c>
      <c r="D2127" s="235" t="s">
        <v>1834</v>
      </c>
      <c r="E2127" s="232" t="s">
        <v>147</v>
      </c>
      <c r="F2127" s="693" t="s">
        <v>1845</v>
      </c>
      <c r="G2127" s="230" t="s">
        <v>12</v>
      </c>
      <c r="H2127" s="795" t="s">
        <v>6</v>
      </c>
      <c r="I2127" s="235" t="s">
        <v>1824</v>
      </c>
      <c r="J2127" s="262">
        <v>1</v>
      </c>
      <c r="K2127" s="697" t="s">
        <v>1962</v>
      </c>
    </row>
    <row r="2128" spans="1:11">
      <c r="A2128" s="433" t="s">
        <v>5</v>
      </c>
      <c r="B2128" s="794" t="s">
        <v>2441</v>
      </c>
      <c r="C2128" s="693" t="s">
        <v>1829</v>
      </c>
      <c r="D2128" s="235" t="s">
        <v>2602</v>
      </c>
      <c r="E2128" s="232" t="s">
        <v>147</v>
      </c>
      <c r="F2128" s="693" t="s">
        <v>1845</v>
      </c>
      <c r="G2128" s="230" t="s">
        <v>12</v>
      </c>
      <c r="H2128" s="795" t="s">
        <v>6</v>
      </c>
      <c r="I2128" s="235" t="s">
        <v>1824</v>
      </c>
      <c r="J2128" s="262">
        <v>1</v>
      </c>
      <c r="K2128" s="697" t="s">
        <v>1962</v>
      </c>
    </row>
    <row r="2129" spans="1:11">
      <c r="A2129" s="433" t="s">
        <v>5</v>
      </c>
      <c r="B2129" s="794" t="s">
        <v>2441</v>
      </c>
      <c r="C2129" s="693" t="s">
        <v>1830</v>
      </c>
      <c r="D2129" s="235" t="s">
        <v>2604</v>
      </c>
      <c r="E2129" s="232" t="s">
        <v>147</v>
      </c>
      <c r="F2129" s="693" t="s">
        <v>1845</v>
      </c>
      <c r="G2129" s="230" t="s">
        <v>12</v>
      </c>
      <c r="H2129" s="795" t="s">
        <v>6</v>
      </c>
      <c r="I2129" s="235" t="s">
        <v>1824</v>
      </c>
      <c r="J2129" s="262">
        <v>1</v>
      </c>
      <c r="K2129" s="697" t="s">
        <v>1962</v>
      </c>
    </row>
    <row r="2130" spans="1:11">
      <c r="A2130" s="433" t="s">
        <v>5</v>
      </c>
      <c r="B2130" s="794" t="s">
        <v>2441</v>
      </c>
      <c r="C2130" s="693" t="s">
        <v>1830</v>
      </c>
      <c r="D2130" s="235" t="s">
        <v>2602</v>
      </c>
      <c r="E2130" s="232" t="s">
        <v>147</v>
      </c>
      <c r="F2130" s="604" t="s">
        <v>1845</v>
      </c>
      <c r="G2130" s="230" t="s">
        <v>12</v>
      </c>
      <c r="H2130" s="795" t="s">
        <v>6</v>
      </c>
      <c r="I2130" s="235" t="s">
        <v>1824</v>
      </c>
      <c r="J2130" s="262">
        <v>1</v>
      </c>
      <c r="K2130" s="658" t="s">
        <v>2611</v>
      </c>
    </row>
    <row r="2131" spans="1:11">
      <c r="A2131" s="433" t="s">
        <v>5</v>
      </c>
      <c r="B2131" s="794" t="s">
        <v>2441</v>
      </c>
      <c r="C2131" s="695" t="s">
        <v>1830</v>
      </c>
      <c r="D2131" s="235" t="s">
        <v>2602</v>
      </c>
      <c r="E2131" s="232" t="s">
        <v>147</v>
      </c>
      <c r="F2131" s="693" t="s">
        <v>1845</v>
      </c>
      <c r="G2131" s="230" t="s">
        <v>12</v>
      </c>
      <c r="H2131" s="795" t="s">
        <v>6</v>
      </c>
      <c r="I2131" s="235" t="s">
        <v>1824</v>
      </c>
      <c r="J2131" s="262">
        <v>1</v>
      </c>
      <c r="K2131" s="697" t="s">
        <v>1962</v>
      </c>
    </row>
    <row r="2132" spans="1:11">
      <c r="A2132" s="433" t="s">
        <v>5</v>
      </c>
      <c r="B2132" s="794" t="s">
        <v>2441</v>
      </c>
      <c r="C2132" s="695" t="s">
        <v>1830</v>
      </c>
      <c r="D2132" s="235" t="s">
        <v>2436</v>
      </c>
      <c r="E2132" s="232" t="s">
        <v>147</v>
      </c>
      <c r="F2132" s="693" t="s">
        <v>1845</v>
      </c>
      <c r="G2132" s="230" t="s">
        <v>12</v>
      </c>
      <c r="H2132" s="795" t="s">
        <v>6</v>
      </c>
      <c r="I2132" s="235" t="s">
        <v>1824</v>
      </c>
      <c r="J2132" s="262">
        <v>1</v>
      </c>
      <c r="K2132" s="658" t="s">
        <v>2611</v>
      </c>
    </row>
    <row r="2133" spans="1:11">
      <c r="A2133" s="433" t="s">
        <v>5</v>
      </c>
      <c r="B2133" s="794" t="s">
        <v>2441</v>
      </c>
      <c r="C2133" s="693" t="s">
        <v>1832</v>
      </c>
      <c r="D2133" s="235" t="s">
        <v>1835</v>
      </c>
      <c r="E2133" s="232" t="s">
        <v>147</v>
      </c>
      <c r="F2133" s="693" t="s">
        <v>1845</v>
      </c>
      <c r="G2133" s="230" t="s">
        <v>12</v>
      </c>
      <c r="H2133" s="795" t="s">
        <v>6</v>
      </c>
      <c r="I2133" s="235" t="s">
        <v>1824</v>
      </c>
      <c r="J2133" s="262">
        <v>1</v>
      </c>
      <c r="K2133" s="697" t="s">
        <v>1962</v>
      </c>
    </row>
    <row r="2134" spans="1:11">
      <c r="A2134" s="433" t="s">
        <v>5</v>
      </c>
      <c r="B2134" s="794" t="s">
        <v>2441</v>
      </c>
      <c r="C2134" s="693" t="s">
        <v>1832</v>
      </c>
      <c r="D2134" s="235" t="s">
        <v>1834</v>
      </c>
      <c r="E2134" s="232" t="s">
        <v>147</v>
      </c>
      <c r="F2134" s="693" t="s">
        <v>1845</v>
      </c>
      <c r="G2134" s="230" t="s">
        <v>12</v>
      </c>
      <c r="H2134" s="795" t="s">
        <v>6</v>
      </c>
      <c r="I2134" s="235" t="s">
        <v>1824</v>
      </c>
      <c r="J2134" s="262">
        <v>1</v>
      </c>
      <c r="K2134" s="697" t="s">
        <v>1962</v>
      </c>
    </row>
    <row r="2135" spans="1:11">
      <c r="A2135" s="433" t="s">
        <v>5</v>
      </c>
      <c r="B2135" s="794" t="s">
        <v>2441</v>
      </c>
      <c r="C2135" s="693" t="s">
        <v>1832</v>
      </c>
      <c r="D2135" s="235" t="s">
        <v>15</v>
      </c>
      <c r="E2135" s="232" t="s">
        <v>147</v>
      </c>
      <c r="F2135" s="693" t="s">
        <v>1845</v>
      </c>
      <c r="G2135" s="230" t="s">
        <v>12</v>
      </c>
      <c r="H2135" s="795" t="s">
        <v>6</v>
      </c>
      <c r="I2135" s="235" t="s">
        <v>1824</v>
      </c>
      <c r="J2135" s="262">
        <v>1</v>
      </c>
      <c r="K2135" s="697" t="s">
        <v>1962</v>
      </c>
    </row>
    <row r="2136" spans="1:11">
      <c r="A2136" s="433" t="s">
        <v>5</v>
      </c>
      <c r="B2136" s="794" t="s">
        <v>2441</v>
      </c>
      <c r="C2136" s="693" t="s">
        <v>1833</v>
      </c>
      <c r="D2136" s="235" t="s">
        <v>1834</v>
      </c>
      <c r="E2136" s="232" t="s">
        <v>147</v>
      </c>
      <c r="F2136" s="693" t="s">
        <v>1845</v>
      </c>
      <c r="G2136" s="230" t="s">
        <v>12</v>
      </c>
      <c r="H2136" s="795" t="s">
        <v>6</v>
      </c>
      <c r="I2136" s="235" t="s">
        <v>1824</v>
      </c>
      <c r="J2136" s="262">
        <v>1</v>
      </c>
      <c r="K2136" s="697" t="s">
        <v>1962</v>
      </c>
    </row>
    <row r="2137" spans="1:11">
      <c r="A2137" s="433" t="s">
        <v>5</v>
      </c>
      <c r="B2137" s="794" t="s">
        <v>2441</v>
      </c>
      <c r="C2137" s="693" t="s">
        <v>1833</v>
      </c>
      <c r="D2137" s="235" t="s">
        <v>15</v>
      </c>
      <c r="E2137" s="232" t="s">
        <v>147</v>
      </c>
      <c r="F2137" s="693" t="s">
        <v>1845</v>
      </c>
      <c r="G2137" s="230" t="s">
        <v>12</v>
      </c>
      <c r="H2137" s="795" t="s">
        <v>6</v>
      </c>
      <c r="I2137" s="235" t="s">
        <v>1824</v>
      </c>
      <c r="J2137" s="262">
        <v>1</v>
      </c>
      <c r="K2137" s="697" t="s">
        <v>1962</v>
      </c>
    </row>
    <row r="2138" spans="1:11">
      <c r="A2138" s="433" t="s">
        <v>5</v>
      </c>
      <c r="B2138" s="794" t="s">
        <v>2441</v>
      </c>
      <c r="C2138" s="693" t="s">
        <v>1833</v>
      </c>
      <c r="D2138" s="235" t="s">
        <v>2433</v>
      </c>
      <c r="E2138" s="232" t="s">
        <v>147</v>
      </c>
      <c r="F2138" s="693" t="s">
        <v>1845</v>
      </c>
      <c r="G2138" s="230" t="s">
        <v>12</v>
      </c>
      <c r="H2138" s="795" t="s">
        <v>6</v>
      </c>
      <c r="I2138" s="235" t="s">
        <v>1824</v>
      </c>
      <c r="J2138" s="262">
        <v>1</v>
      </c>
      <c r="K2138" s="697" t="s">
        <v>1962</v>
      </c>
    </row>
    <row r="2139" spans="1:11">
      <c r="A2139" s="433" t="s">
        <v>5</v>
      </c>
      <c r="B2139" s="794" t="s">
        <v>2441</v>
      </c>
      <c r="C2139" s="693" t="s">
        <v>1833</v>
      </c>
      <c r="D2139" s="235" t="s">
        <v>2435</v>
      </c>
      <c r="E2139" s="232" t="s">
        <v>147</v>
      </c>
      <c r="F2139" s="693" t="s">
        <v>1845</v>
      </c>
      <c r="G2139" s="230" t="s">
        <v>12</v>
      </c>
      <c r="H2139" s="795" t="s">
        <v>6</v>
      </c>
      <c r="I2139" s="235" t="s">
        <v>1824</v>
      </c>
      <c r="J2139" s="262">
        <v>1</v>
      </c>
      <c r="K2139" s="697" t="s">
        <v>1962</v>
      </c>
    </row>
    <row r="2140" spans="1:11">
      <c r="A2140" s="434" t="s">
        <v>5</v>
      </c>
      <c r="B2140" s="795" t="s">
        <v>2441</v>
      </c>
      <c r="C2140" s="604" t="s">
        <v>1963</v>
      </c>
      <c r="D2140" s="245" t="s">
        <v>1835</v>
      </c>
      <c r="E2140" s="232" t="s">
        <v>147</v>
      </c>
      <c r="F2140" s="693" t="s">
        <v>1845</v>
      </c>
      <c r="G2140" s="230" t="s">
        <v>12</v>
      </c>
      <c r="H2140" s="795" t="s">
        <v>6</v>
      </c>
      <c r="I2140" s="235" t="s">
        <v>1824</v>
      </c>
      <c r="J2140" s="262">
        <v>1</v>
      </c>
      <c r="K2140" s="697" t="s">
        <v>1962</v>
      </c>
    </row>
    <row r="2141" spans="1:11">
      <c r="A2141" s="434" t="s">
        <v>5</v>
      </c>
      <c r="B2141" s="795" t="s">
        <v>2441</v>
      </c>
      <c r="C2141" s="604" t="s">
        <v>1963</v>
      </c>
      <c r="D2141" s="245" t="s">
        <v>1834</v>
      </c>
      <c r="E2141" s="232" t="s">
        <v>147</v>
      </c>
      <c r="F2141" s="693" t="s">
        <v>1845</v>
      </c>
      <c r="G2141" s="230" t="s">
        <v>12</v>
      </c>
      <c r="H2141" s="795" t="s">
        <v>6</v>
      </c>
      <c r="I2141" s="235" t="s">
        <v>1824</v>
      </c>
      <c r="J2141" s="262">
        <v>1</v>
      </c>
      <c r="K2141" s="697" t="s">
        <v>1962</v>
      </c>
    </row>
    <row r="2142" spans="1:11">
      <c r="A2142" s="434" t="s">
        <v>5</v>
      </c>
      <c r="B2142" s="795" t="s">
        <v>2441</v>
      </c>
      <c r="C2142" s="604" t="s">
        <v>1963</v>
      </c>
      <c r="D2142" s="245" t="s">
        <v>15</v>
      </c>
      <c r="E2142" s="232" t="s">
        <v>147</v>
      </c>
      <c r="F2142" s="693" t="s">
        <v>1845</v>
      </c>
      <c r="G2142" s="230" t="s">
        <v>12</v>
      </c>
      <c r="H2142" s="795" t="s">
        <v>6</v>
      </c>
      <c r="I2142" s="235" t="s">
        <v>1824</v>
      </c>
      <c r="J2142" s="262">
        <v>1</v>
      </c>
      <c r="K2142" s="697" t="s">
        <v>1962</v>
      </c>
    </row>
    <row r="2143" spans="1:11">
      <c r="A2143" s="434" t="s">
        <v>5</v>
      </c>
      <c r="B2143" s="795" t="s">
        <v>2441</v>
      </c>
      <c r="C2143" s="604" t="s">
        <v>1963</v>
      </c>
      <c r="D2143" s="245" t="s">
        <v>2610</v>
      </c>
      <c r="E2143" s="232" t="s">
        <v>147</v>
      </c>
      <c r="F2143" s="693" t="s">
        <v>1845</v>
      </c>
      <c r="G2143" s="230" t="s">
        <v>12</v>
      </c>
      <c r="H2143" s="795" t="s">
        <v>6</v>
      </c>
      <c r="I2143" s="235" t="s">
        <v>1824</v>
      </c>
      <c r="J2143" s="262">
        <v>1</v>
      </c>
      <c r="K2143" s="697" t="s">
        <v>1962</v>
      </c>
    </row>
    <row r="2144" spans="1:11">
      <c r="A2144" s="433" t="s">
        <v>5</v>
      </c>
      <c r="B2144" s="794" t="s">
        <v>2442</v>
      </c>
      <c r="C2144" s="693" t="s">
        <v>1828</v>
      </c>
      <c r="D2144" s="235" t="s">
        <v>2434</v>
      </c>
      <c r="E2144" s="232" t="s">
        <v>147</v>
      </c>
      <c r="F2144" s="693" t="s">
        <v>1845</v>
      </c>
      <c r="G2144" s="230" t="s">
        <v>12</v>
      </c>
      <c r="H2144" s="795" t="s">
        <v>6</v>
      </c>
      <c r="I2144" s="235" t="s">
        <v>1824</v>
      </c>
      <c r="J2144" s="262">
        <v>1</v>
      </c>
      <c r="K2144" s="697" t="s">
        <v>1962</v>
      </c>
    </row>
    <row r="2145" spans="1:11">
      <c r="A2145" s="433" t="s">
        <v>5</v>
      </c>
      <c r="B2145" s="794" t="s">
        <v>2442</v>
      </c>
      <c r="C2145" s="693" t="s">
        <v>1828</v>
      </c>
      <c r="D2145" s="235" t="s">
        <v>2430</v>
      </c>
      <c r="E2145" s="232" t="s">
        <v>147</v>
      </c>
      <c r="F2145" s="693" t="s">
        <v>1845</v>
      </c>
      <c r="G2145" s="230" t="s">
        <v>12</v>
      </c>
      <c r="H2145" s="795" t="s">
        <v>6</v>
      </c>
      <c r="I2145" s="235" t="s">
        <v>1824</v>
      </c>
      <c r="J2145" s="262">
        <v>1</v>
      </c>
      <c r="K2145" s="697" t="s">
        <v>1962</v>
      </c>
    </row>
    <row r="2146" spans="1:11">
      <c r="A2146" s="433" t="s">
        <v>5</v>
      </c>
      <c r="B2146" s="794" t="s">
        <v>2442</v>
      </c>
      <c r="C2146" s="693" t="s">
        <v>1830</v>
      </c>
      <c r="D2146" s="235" t="s">
        <v>2435</v>
      </c>
      <c r="E2146" s="232" t="s">
        <v>147</v>
      </c>
      <c r="F2146" s="693" t="s">
        <v>1845</v>
      </c>
      <c r="G2146" s="230" t="s">
        <v>12</v>
      </c>
      <c r="H2146" s="795" t="s">
        <v>6</v>
      </c>
      <c r="I2146" s="235" t="s">
        <v>1824</v>
      </c>
      <c r="J2146" s="262">
        <v>1</v>
      </c>
      <c r="K2146" s="658" t="s">
        <v>2611</v>
      </c>
    </row>
    <row r="2147" spans="1:11">
      <c r="A2147" s="433" t="s">
        <v>5</v>
      </c>
      <c r="B2147" s="794" t="s">
        <v>2442</v>
      </c>
      <c r="C2147" s="693" t="s">
        <v>1830</v>
      </c>
      <c r="D2147" s="235" t="s">
        <v>2435</v>
      </c>
      <c r="E2147" s="232" t="s">
        <v>147</v>
      </c>
      <c r="F2147" s="693" t="s">
        <v>1845</v>
      </c>
      <c r="G2147" s="230" t="s">
        <v>12</v>
      </c>
      <c r="H2147" s="795" t="s">
        <v>6</v>
      </c>
      <c r="I2147" s="235" t="s">
        <v>1824</v>
      </c>
      <c r="J2147" s="262">
        <v>1</v>
      </c>
      <c r="K2147" s="697" t="s">
        <v>1962</v>
      </c>
    </row>
    <row r="2148" spans="1:11">
      <c r="A2148" s="433" t="s">
        <v>5</v>
      </c>
      <c r="B2148" s="794" t="s">
        <v>2442</v>
      </c>
      <c r="C2148" s="693" t="s">
        <v>1830</v>
      </c>
      <c r="D2148" s="235" t="s">
        <v>2430</v>
      </c>
      <c r="E2148" s="232" t="s">
        <v>147</v>
      </c>
      <c r="F2148" s="693" t="s">
        <v>1845</v>
      </c>
      <c r="G2148" s="230" t="s">
        <v>12</v>
      </c>
      <c r="H2148" s="795" t="s">
        <v>6</v>
      </c>
      <c r="I2148" s="235" t="s">
        <v>1824</v>
      </c>
      <c r="J2148" s="262">
        <v>1</v>
      </c>
      <c r="K2148" s="658" t="s">
        <v>2611</v>
      </c>
    </row>
    <row r="2149" spans="1:11">
      <c r="A2149" s="433" t="s">
        <v>5</v>
      </c>
      <c r="B2149" s="794" t="s">
        <v>2442</v>
      </c>
      <c r="C2149" s="693" t="s">
        <v>1833</v>
      </c>
      <c r="D2149" s="235" t="s">
        <v>2430</v>
      </c>
      <c r="E2149" s="232" t="s">
        <v>147</v>
      </c>
      <c r="F2149" s="693" t="s">
        <v>1845</v>
      </c>
      <c r="G2149" s="230" t="s">
        <v>12</v>
      </c>
      <c r="H2149" s="795" t="s">
        <v>6</v>
      </c>
      <c r="I2149" s="235" t="s">
        <v>1824</v>
      </c>
      <c r="J2149" s="262">
        <v>1</v>
      </c>
      <c r="K2149" s="697" t="s">
        <v>1962</v>
      </c>
    </row>
    <row r="2150" spans="1:11">
      <c r="A2150" s="434" t="s">
        <v>5</v>
      </c>
      <c r="B2150" s="795" t="s">
        <v>2442</v>
      </c>
      <c r="C2150" s="604" t="s">
        <v>1963</v>
      </c>
      <c r="D2150" s="245" t="s">
        <v>2435</v>
      </c>
      <c r="E2150" s="232" t="s">
        <v>147</v>
      </c>
      <c r="F2150" s="693" t="s">
        <v>1845</v>
      </c>
      <c r="G2150" s="230" t="s">
        <v>12</v>
      </c>
      <c r="H2150" s="795" t="s">
        <v>6</v>
      </c>
      <c r="I2150" s="235" t="s">
        <v>1824</v>
      </c>
      <c r="J2150" s="262">
        <v>1</v>
      </c>
      <c r="K2150" s="697" t="s">
        <v>1962</v>
      </c>
    </row>
    <row r="2151" spans="1:11" ht="26.4">
      <c r="A2151" s="433" t="s">
        <v>5</v>
      </c>
      <c r="B2151" s="794" t="s">
        <v>2429</v>
      </c>
      <c r="C2151" s="693" t="s">
        <v>43</v>
      </c>
      <c r="D2151" s="235" t="s">
        <v>2440</v>
      </c>
      <c r="E2151" s="232" t="s">
        <v>147</v>
      </c>
      <c r="F2151" s="693" t="s">
        <v>1846</v>
      </c>
      <c r="G2151" s="230" t="s">
        <v>12</v>
      </c>
      <c r="H2151" s="794" t="s">
        <v>7</v>
      </c>
      <c r="I2151" s="235" t="s">
        <v>1824</v>
      </c>
      <c r="J2151" s="262">
        <v>7.407407407407407E-2</v>
      </c>
      <c r="K2151" s="797"/>
    </row>
    <row r="2152" spans="1:11" ht="26.4">
      <c r="A2152" s="433" t="s">
        <v>5</v>
      </c>
      <c r="B2152" s="794" t="s">
        <v>2429</v>
      </c>
      <c r="C2152" s="693" t="s">
        <v>43</v>
      </c>
      <c r="D2152" s="235" t="s">
        <v>15</v>
      </c>
      <c r="E2152" s="232" t="s">
        <v>147</v>
      </c>
      <c r="F2152" s="693" t="s">
        <v>1846</v>
      </c>
      <c r="G2152" s="230" t="s">
        <v>12</v>
      </c>
      <c r="H2152" s="794" t="s">
        <v>7</v>
      </c>
      <c r="I2152" s="235" t="s">
        <v>1824</v>
      </c>
      <c r="J2152" s="262">
        <v>0.14093959731543623</v>
      </c>
      <c r="K2152" s="797"/>
    </row>
    <row r="2153" spans="1:11" ht="26.4">
      <c r="A2153" s="433" t="s">
        <v>5</v>
      </c>
      <c r="B2153" s="794" t="s">
        <v>2429</v>
      </c>
      <c r="C2153" s="693" t="s">
        <v>43</v>
      </c>
      <c r="D2153" s="235" t="s">
        <v>2436</v>
      </c>
      <c r="E2153" s="232" t="s">
        <v>147</v>
      </c>
      <c r="F2153" s="693" t="s">
        <v>1846</v>
      </c>
      <c r="G2153" s="230" t="s">
        <v>12</v>
      </c>
      <c r="H2153" s="794" t="s">
        <v>7</v>
      </c>
      <c r="I2153" s="235" t="s">
        <v>1824</v>
      </c>
      <c r="J2153" s="262">
        <v>0.35714285714285715</v>
      </c>
      <c r="K2153" s="797"/>
    </row>
    <row r="2154" spans="1:11" ht="26.4">
      <c r="A2154" s="433" t="s">
        <v>5</v>
      </c>
      <c r="B2154" s="794" t="s">
        <v>2429</v>
      </c>
      <c r="C2154" s="693" t="s">
        <v>1825</v>
      </c>
      <c r="D2154" s="235" t="s">
        <v>2437</v>
      </c>
      <c r="E2154" s="232" t="s">
        <v>147</v>
      </c>
      <c r="F2154" s="693" t="s">
        <v>1846</v>
      </c>
      <c r="G2154" s="230" t="s">
        <v>12</v>
      </c>
      <c r="H2154" s="794" t="s">
        <v>7</v>
      </c>
      <c r="I2154" s="235" t="s">
        <v>1824</v>
      </c>
      <c r="J2154" s="262">
        <v>4.6341463414634146E-2</v>
      </c>
      <c r="K2154" s="797"/>
    </row>
    <row r="2155" spans="1:11" ht="26.4">
      <c r="A2155" s="433" t="s">
        <v>5</v>
      </c>
      <c r="B2155" s="794" t="s">
        <v>2429</v>
      </c>
      <c r="C2155" s="693" t="s">
        <v>1825</v>
      </c>
      <c r="D2155" s="235" t="s">
        <v>2439</v>
      </c>
      <c r="E2155" s="232" t="s">
        <v>147</v>
      </c>
      <c r="F2155" s="693" t="s">
        <v>1846</v>
      </c>
      <c r="G2155" s="230" t="s">
        <v>12</v>
      </c>
      <c r="H2155" s="794" t="s">
        <v>7</v>
      </c>
      <c r="I2155" s="235" t="s">
        <v>1824</v>
      </c>
      <c r="J2155" s="262">
        <v>0.33333333333333326</v>
      </c>
      <c r="K2155" s="797"/>
    </row>
    <row r="2156" spans="1:11" ht="26.4">
      <c r="A2156" s="433" t="s">
        <v>5</v>
      </c>
      <c r="B2156" s="794" t="s">
        <v>2429</v>
      </c>
      <c r="C2156" s="693" t="s">
        <v>1825</v>
      </c>
      <c r="D2156" s="235" t="s">
        <v>15</v>
      </c>
      <c r="E2156" s="232" t="s">
        <v>147</v>
      </c>
      <c r="F2156" s="693" t="s">
        <v>1846</v>
      </c>
      <c r="G2156" s="230" t="s">
        <v>12</v>
      </c>
      <c r="H2156" s="794" t="s">
        <v>7</v>
      </c>
      <c r="I2156" s="235" t="s">
        <v>1824</v>
      </c>
      <c r="J2156" s="262">
        <v>0.11363636363636363</v>
      </c>
      <c r="K2156" s="797"/>
    </row>
    <row r="2157" spans="1:11" ht="26.4">
      <c r="A2157" s="433" t="s">
        <v>5</v>
      </c>
      <c r="B2157" s="794" t="s">
        <v>2429</v>
      </c>
      <c r="C2157" s="693" t="s">
        <v>1828</v>
      </c>
      <c r="D2157" s="235" t="s">
        <v>15</v>
      </c>
      <c r="E2157" s="232" t="s">
        <v>147</v>
      </c>
      <c r="F2157" s="693" t="s">
        <v>1846</v>
      </c>
      <c r="G2157" s="230" t="s">
        <v>12</v>
      </c>
      <c r="H2157" s="794" t="s">
        <v>7</v>
      </c>
      <c r="I2157" s="235" t="s">
        <v>1824</v>
      </c>
      <c r="J2157" s="262">
        <v>0.14545454545454545</v>
      </c>
      <c r="K2157" s="797"/>
    </row>
    <row r="2158" spans="1:11" ht="26.4">
      <c r="A2158" s="433" t="s">
        <v>5</v>
      </c>
      <c r="B2158" s="794" t="s">
        <v>2429</v>
      </c>
      <c r="C2158" s="693" t="s">
        <v>1828</v>
      </c>
      <c r="D2158" s="235" t="s">
        <v>2433</v>
      </c>
      <c r="E2158" s="232" t="s">
        <v>147</v>
      </c>
      <c r="F2158" s="693" t="s">
        <v>1846</v>
      </c>
      <c r="G2158" s="230" t="s">
        <v>12</v>
      </c>
      <c r="H2158" s="794" t="s">
        <v>7</v>
      </c>
      <c r="I2158" s="235" t="s">
        <v>1824</v>
      </c>
      <c r="J2158" s="262">
        <v>0.26027397260273971</v>
      </c>
      <c r="K2158" s="797"/>
    </row>
    <row r="2159" spans="1:11" ht="26.4">
      <c r="A2159" s="433" t="s">
        <v>5</v>
      </c>
      <c r="B2159" s="794" t="s">
        <v>2429</v>
      </c>
      <c r="C2159" s="693" t="s">
        <v>1828</v>
      </c>
      <c r="D2159" s="235" t="s">
        <v>2434</v>
      </c>
      <c r="E2159" s="232" t="s">
        <v>147</v>
      </c>
      <c r="F2159" s="693" t="s">
        <v>1846</v>
      </c>
      <c r="G2159" s="230" t="s">
        <v>12</v>
      </c>
      <c r="H2159" s="794" t="s">
        <v>7</v>
      </c>
      <c r="I2159" s="235" t="s">
        <v>1824</v>
      </c>
      <c r="J2159" s="262">
        <v>0.47959183673469385</v>
      </c>
      <c r="K2159" s="797"/>
    </row>
    <row r="2160" spans="1:11" ht="26.4">
      <c r="A2160" s="433" t="s">
        <v>5</v>
      </c>
      <c r="B2160" s="794" t="s">
        <v>2429</v>
      </c>
      <c r="C2160" s="693" t="s">
        <v>1828</v>
      </c>
      <c r="D2160" s="235" t="s">
        <v>2430</v>
      </c>
      <c r="E2160" s="232" t="s">
        <v>147</v>
      </c>
      <c r="F2160" s="693" t="s">
        <v>1846</v>
      </c>
      <c r="G2160" s="230" t="s">
        <v>12</v>
      </c>
      <c r="H2160" s="794" t="s">
        <v>7</v>
      </c>
      <c r="I2160" s="235" t="s">
        <v>1824</v>
      </c>
      <c r="J2160" s="262">
        <v>0.7857142857142857</v>
      </c>
      <c r="K2160" s="797"/>
    </row>
    <row r="2161" spans="1:11" ht="26.4">
      <c r="A2161" s="433" t="s">
        <v>5</v>
      </c>
      <c r="B2161" s="795" t="s">
        <v>2429</v>
      </c>
      <c r="C2161" s="693" t="s">
        <v>1829</v>
      </c>
      <c r="D2161" s="235" t="s">
        <v>2439</v>
      </c>
      <c r="E2161" s="232" t="s">
        <v>147</v>
      </c>
      <c r="F2161" s="693" t="s">
        <v>1846</v>
      </c>
      <c r="G2161" s="230" t="s">
        <v>12</v>
      </c>
      <c r="H2161" s="794" t="s">
        <v>7</v>
      </c>
      <c r="I2161" s="235" t="s">
        <v>1824</v>
      </c>
      <c r="J2161" s="262">
        <v>0.08</v>
      </c>
      <c r="K2161" s="797"/>
    </row>
    <row r="2162" spans="1:11" ht="26.4">
      <c r="A2162" s="433" t="s">
        <v>5</v>
      </c>
      <c r="B2162" s="794" t="s">
        <v>2429</v>
      </c>
      <c r="C2162" s="693" t="s">
        <v>1829</v>
      </c>
      <c r="D2162" s="235" t="s">
        <v>15</v>
      </c>
      <c r="E2162" s="232" t="s">
        <v>147</v>
      </c>
      <c r="F2162" s="693" t="s">
        <v>1846</v>
      </c>
      <c r="G2162" s="230" t="s">
        <v>12</v>
      </c>
      <c r="H2162" s="794" t="s">
        <v>7</v>
      </c>
      <c r="I2162" s="235" t="s">
        <v>1824</v>
      </c>
      <c r="J2162" s="262">
        <v>0.12727272727272726</v>
      </c>
      <c r="K2162" s="797"/>
    </row>
    <row r="2163" spans="1:11" ht="26.4">
      <c r="A2163" s="433" t="s">
        <v>5</v>
      </c>
      <c r="B2163" s="795" t="s">
        <v>2429</v>
      </c>
      <c r="C2163" s="693" t="s">
        <v>1830</v>
      </c>
      <c r="D2163" s="235" t="s">
        <v>2440</v>
      </c>
      <c r="E2163" s="232" t="s">
        <v>147</v>
      </c>
      <c r="F2163" s="693" t="s">
        <v>1846</v>
      </c>
      <c r="G2163" s="230" t="s">
        <v>12</v>
      </c>
      <c r="H2163" s="794" t="s">
        <v>7</v>
      </c>
      <c r="I2163" s="235" t="s">
        <v>1824</v>
      </c>
      <c r="J2163" s="262">
        <v>8.8235294117647065E-2</v>
      </c>
      <c r="K2163" s="797"/>
    </row>
    <row r="2164" spans="1:11" ht="26.4">
      <c r="A2164" s="433" t="s">
        <v>5</v>
      </c>
      <c r="B2164" s="795" t="s">
        <v>2429</v>
      </c>
      <c r="C2164" s="693" t="s">
        <v>1830</v>
      </c>
      <c r="D2164" s="235" t="s">
        <v>15</v>
      </c>
      <c r="E2164" s="232" t="s">
        <v>147</v>
      </c>
      <c r="F2164" s="693" t="s">
        <v>1846</v>
      </c>
      <c r="G2164" s="230" t="s">
        <v>12</v>
      </c>
      <c r="H2164" s="794" t="s">
        <v>7</v>
      </c>
      <c r="I2164" s="235" t="s">
        <v>1824</v>
      </c>
      <c r="J2164" s="262">
        <v>0.16666666666666663</v>
      </c>
      <c r="K2164" s="797"/>
    </row>
    <row r="2165" spans="1:11" ht="26.4">
      <c r="A2165" s="433" t="s">
        <v>5</v>
      </c>
      <c r="B2165" s="794" t="s">
        <v>2429</v>
      </c>
      <c r="C2165" s="693" t="s">
        <v>1830</v>
      </c>
      <c r="D2165" s="235" t="s">
        <v>2433</v>
      </c>
      <c r="E2165" s="232" t="s">
        <v>147</v>
      </c>
      <c r="F2165" s="693" t="s">
        <v>1846</v>
      </c>
      <c r="G2165" s="230" t="s">
        <v>12</v>
      </c>
      <c r="H2165" s="794" t="s">
        <v>7</v>
      </c>
      <c r="I2165" s="235" t="s">
        <v>1824</v>
      </c>
      <c r="J2165" s="262">
        <v>0.2857142857142857</v>
      </c>
      <c r="K2165" s="797"/>
    </row>
    <row r="2166" spans="1:11" ht="26.4">
      <c r="A2166" s="433" t="s">
        <v>5</v>
      </c>
      <c r="B2166" s="795" t="s">
        <v>2429</v>
      </c>
      <c r="C2166" s="693" t="s">
        <v>1830</v>
      </c>
      <c r="D2166" s="235" t="s">
        <v>2435</v>
      </c>
      <c r="E2166" s="232" t="s">
        <v>147</v>
      </c>
      <c r="F2166" s="693" t="s">
        <v>1846</v>
      </c>
      <c r="G2166" s="230" t="s">
        <v>12</v>
      </c>
      <c r="H2166" s="794" t="s">
        <v>7</v>
      </c>
      <c r="I2166" s="235" t="s">
        <v>1824</v>
      </c>
      <c r="J2166" s="262">
        <v>0.55882352941176472</v>
      </c>
      <c r="K2166" s="797" t="s">
        <v>2605</v>
      </c>
    </row>
    <row r="2167" spans="1:11" ht="26.4">
      <c r="A2167" s="433" t="s">
        <v>5</v>
      </c>
      <c r="B2167" s="795" t="s">
        <v>2429</v>
      </c>
      <c r="C2167" s="693" t="s">
        <v>1830</v>
      </c>
      <c r="D2167" s="235" t="s">
        <v>2434</v>
      </c>
      <c r="E2167" s="232" t="s">
        <v>147</v>
      </c>
      <c r="F2167" s="693" t="s">
        <v>1846</v>
      </c>
      <c r="G2167" s="230" t="s">
        <v>12</v>
      </c>
      <c r="H2167" s="794" t="s">
        <v>7</v>
      </c>
      <c r="I2167" s="235" t="s">
        <v>1824</v>
      </c>
      <c r="J2167" s="262">
        <v>0.40625</v>
      </c>
      <c r="K2167" s="797"/>
    </row>
    <row r="2168" spans="1:11" ht="26.4">
      <c r="A2168" s="433" t="s">
        <v>5</v>
      </c>
      <c r="B2168" s="794" t="s">
        <v>2429</v>
      </c>
      <c r="C2168" s="693" t="s">
        <v>1831</v>
      </c>
      <c r="D2168" s="235" t="s">
        <v>2435</v>
      </c>
      <c r="E2168" s="232" t="s">
        <v>147</v>
      </c>
      <c r="F2168" s="693" t="s">
        <v>1846</v>
      </c>
      <c r="G2168" s="230" t="s">
        <v>12</v>
      </c>
      <c r="H2168" s="794" t="s">
        <v>7</v>
      </c>
      <c r="I2168" s="235" t="s">
        <v>1824</v>
      </c>
      <c r="J2168" s="262">
        <v>0.71186440677966101</v>
      </c>
      <c r="K2168" s="797"/>
    </row>
    <row r="2169" spans="1:11" ht="26.4">
      <c r="A2169" s="433" t="s">
        <v>5</v>
      </c>
      <c r="B2169" s="795" t="s">
        <v>2429</v>
      </c>
      <c r="C2169" s="693" t="s">
        <v>1832</v>
      </c>
      <c r="D2169" s="235" t="s">
        <v>2437</v>
      </c>
      <c r="E2169" s="232" t="s">
        <v>147</v>
      </c>
      <c r="F2169" s="693" t="s">
        <v>1846</v>
      </c>
      <c r="G2169" s="230" t="s">
        <v>12</v>
      </c>
      <c r="H2169" s="794" t="s">
        <v>7</v>
      </c>
      <c r="I2169" s="235" t="s">
        <v>1824</v>
      </c>
      <c r="J2169" s="262">
        <v>4.5148895292987511E-2</v>
      </c>
      <c r="K2169" s="797"/>
    </row>
    <row r="2170" spans="1:11" ht="26.4">
      <c r="A2170" s="433" t="s">
        <v>5</v>
      </c>
      <c r="B2170" s="794" t="s">
        <v>2429</v>
      </c>
      <c r="C2170" s="693" t="s">
        <v>1832</v>
      </c>
      <c r="D2170" s="235" t="s">
        <v>2439</v>
      </c>
      <c r="E2170" s="232" t="s">
        <v>147</v>
      </c>
      <c r="F2170" s="693" t="s">
        <v>1846</v>
      </c>
      <c r="G2170" s="230" t="s">
        <v>12</v>
      </c>
      <c r="H2170" s="794" t="s">
        <v>7</v>
      </c>
      <c r="I2170" s="235" t="s">
        <v>1824</v>
      </c>
      <c r="J2170" s="262">
        <v>0.1176470588235294</v>
      </c>
      <c r="K2170" s="797"/>
    </row>
    <row r="2171" spans="1:11" ht="26.4">
      <c r="A2171" s="433" t="s">
        <v>5</v>
      </c>
      <c r="B2171" s="794" t="s">
        <v>2429</v>
      </c>
      <c r="C2171" s="693" t="s">
        <v>1832</v>
      </c>
      <c r="D2171" s="235" t="s">
        <v>15</v>
      </c>
      <c r="E2171" s="232" t="s">
        <v>147</v>
      </c>
      <c r="F2171" s="693" t="s">
        <v>1846</v>
      </c>
      <c r="G2171" s="230" t="s">
        <v>12</v>
      </c>
      <c r="H2171" s="794" t="s">
        <v>7</v>
      </c>
      <c r="I2171" s="235" t="s">
        <v>1824</v>
      </c>
      <c r="J2171" s="262">
        <v>0.1875</v>
      </c>
      <c r="K2171" s="797"/>
    </row>
    <row r="2172" spans="1:11" ht="26.4">
      <c r="A2172" s="433" t="s">
        <v>5</v>
      </c>
      <c r="B2172" s="794" t="s">
        <v>2429</v>
      </c>
      <c r="C2172" s="693" t="s">
        <v>1833</v>
      </c>
      <c r="D2172" s="235" t="s">
        <v>2440</v>
      </c>
      <c r="E2172" s="232" t="s">
        <v>147</v>
      </c>
      <c r="F2172" s="693" t="s">
        <v>1846</v>
      </c>
      <c r="G2172" s="230" t="s">
        <v>12</v>
      </c>
      <c r="H2172" s="794" t="s">
        <v>7</v>
      </c>
      <c r="I2172" s="235" t="s">
        <v>1824</v>
      </c>
      <c r="J2172" s="262">
        <v>0.27777777777777779</v>
      </c>
      <c r="K2172" s="797"/>
    </row>
    <row r="2173" spans="1:11" ht="26.4">
      <c r="A2173" s="433" t="s">
        <v>5</v>
      </c>
      <c r="B2173" s="795" t="s">
        <v>2429</v>
      </c>
      <c r="C2173" s="693" t="s">
        <v>1833</v>
      </c>
      <c r="D2173" s="235" t="s">
        <v>15</v>
      </c>
      <c r="E2173" s="232" t="s">
        <v>147</v>
      </c>
      <c r="F2173" s="693" t="s">
        <v>1846</v>
      </c>
      <c r="G2173" s="230" t="s">
        <v>12</v>
      </c>
      <c r="H2173" s="794" t="s">
        <v>7</v>
      </c>
      <c r="I2173" s="235" t="s">
        <v>1824</v>
      </c>
      <c r="J2173" s="262">
        <v>0.11578947368421053</v>
      </c>
      <c r="K2173" s="797"/>
    </row>
    <row r="2174" spans="1:11" ht="26.4">
      <c r="A2174" s="433" t="s">
        <v>5</v>
      </c>
      <c r="B2174" s="794" t="s">
        <v>2429</v>
      </c>
      <c r="C2174" s="693" t="s">
        <v>1833</v>
      </c>
      <c r="D2174" s="235" t="s">
        <v>2433</v>
      </c>
      <c r="E2174" s="232" t="s">
        <v>147</v>
      </c>
      <c r="F2174" s="693" t="s">
        <v>1846</v>
      </c>
      <c r="G2174" s="230" t="s">
        <v>12</v>
      </c>
      <c r="H2174" s="794" t="s">
        <v>7</v>
      </c>
      <c r="I2174" s="235" t="s">
        <v>1824</v>
      </c>
      <c r="J2174" s="262">
        <v>0.20618556701030927</v>
      </c>
      <c r="K2174" s="797"/>
    </row>
    <row r="2175" spans="1:11" ht="26.4">
      <c r="A2175" s="433" t="s">
        <v>5</v>
      </c>
      <c r="B2175" s="794" t="s">
        <v>2429</v>
      </c>
      <c r="C2175" s="693" t="s">
        <v>1833</v>
      </c>
      <c r="D2175" s="235" t="s">
        <v>2434</v>
      </c>
      <c r="E2175" s="232" t="s">
        <v>147</v>
      </c>
      <c r="F2175" s="693" t="s">
        <v>1846</v>
      </c>
      <c r="G2175" s="230" t="s">
        <v>12</v>
      </c>
      <c r="H2175" s="794" t="s">
        <v>7</v>
      </c>
      <c r="I2175" s="235" t="s">
        <v>1824</v>
      </c>
      <c r="J2175" s="262">
        <v>0.47142857142857136</v>
      </c>
      <c r="K2175" s="797"/>
    </row>
    <row r="2176" spans="1:11" ht="26.4">
      <c r="A2176" s="434" t="s">
        <v>5</v>
      </c>
      <c r="B2176" s="795" t="s">
        <v>2429</v>
      </c>
      <c r="C2176" s="604" t="s">
        <v>1963</v>
      </c>
      <c r="D2176" s="245" t="s">
        <v>1826</v>
      </c>
      <c r="E2176" s="232" t="s">
        <v>147</v>
      </c>
      <c r="F2176" s="693" t="s">
        <v>1846</v>
      </c>
      <c r="G2176" s="435" t="s">
        <v>54</v>
      </c>
      <c r="H2176" s="801" t="s">
        <v>54</v>
      </c>
      <c r="I2176" s="263" t="s">
        <v>1824</v>
      </c>
      <c r="J2176" s="432" t="s">
        <v>54</v>
      </c>
      <c r="K2176" s="604" t="s">
        <v>2091</v>
      </c>
    </row>
    <row r="2177" spans="1:11" ht="26.4">
      <c r="A2177" s="434" t="s">
        <v>5</v>
      </c>
      <c r="B2177" s="795" t="s">
        <v>2429</v>
      </c>
      <c r="C2177" s="604" t="s">
        <v>1963</v>
      </c>
      <c r="D2177" s="245" t="s">
        <v>1827</v>
      </c>
      <c r="E2177" s="232" t="s">
        <v>147</v>
      </c>
      <c r="F2177" s="693" t="s">
        <v>1846</v>
      </c>
      <c r="G2177" s="435" t="s">
        <v>54</v>
      </c>
      <c r="H2177" s="801" t="s">
        <v>54</v>
      </c>
      <c r="I2177" s="263" t="s">
        <v>1824</v>
      </c>
      <c r="J2177" s="432" t="s">
        <v>54</v>
      </c>
      <c r="K2177" s="604" t="s">
        <v>2091</v>
      </c>
    </row>
    <row r="2178" spans="1:11" ht="26.4">
      <c r="A2178" s="434" t="s">
        <v>5</v>
      </c>
      <c r="B2178" s="795" t="s">
        <v>2429</v>
      </c>
      <c r="C2178" s="604" t="s">
        <v>1963</v>
      </c>
      <c r="D2178" s="245" t="s">
        <v>15</v>
      </c>
      <c r="E2178" s="232" t="s">
        <v>147</v>
      </c>
      <c r="F2178" s="693" t="s">
        <v>1846</v>
      </c>
      <c r="G2178" s="435" t="s">
        <v>54</v>
      </c>
      <c r="H2178" s="801" t="s">
        <v>54</v>
      </c>
      <c r="I2178" s="263" t="s">
        <v>1824</v>
      </c>
      <c r="J2178" s="432" t="s">
        <v>54</v>
      </c>
      <c r="K2178" s="604" t="s">
        <v>2091</v>
      </c>
    </row>
    <row r="2179" spans="1:11" ht="26.4">
      <c r="A2179" s="434" t="s">
        <v>5</v>
      </c>
      <c r="B2179" s="795" t="s">
        <v>2429</v>
      </c>
      <c r="C2179" s="604" t="s">
        <v>1963</v>
      </c>
      <c r="D2179" s="245" t="s">
        <v>2606</v>
      </c>
      <c r="E2179" s="232" t="s">
        <v>147</v>
      </c>
      <c r="F2179" s="693" t="s">
        <v>1846</v>
      </c>
      <c r="G2179" s="435" t="s">
        <v>54</v>
      </c>
      <c r="H2179" s="801" t="s">
        <v>54</v>
      </c>
      <c r="I2179" s="263" t="s">
        <v>1824</v>
      </c>
      <c r="J2179" s="432" t="s">
        <v>54</v>
      </c>
      <c r="K2179" s="604" t="s">
        <v>2091</v>
      </c>
    </row>
    <row r="2180" spans="1:11" ht="26.4">
      <c r="A2180" s="433" t="s">
        <v>5</v>
      </c>
      <c r="B2180" s="794" t="s">
        <v>2431</v>
      </c>
      <c r="C2180" s="693" t="s">
        <v>1829</v>
      </c>
      <c r="D2180" s="235" t="s">
        <v>2440</v>
      </c>
      <c r="E2180" s="232" t="s">
        <v>147</v>
      </c>
      <c r="F2180" s="693" t="s">
        <v>1846</v>
      </c>
      <c r="G2180" s="230" t="s">
        <v>12</v>
      </c>
      <c r="H2180" s="794" t="s">
        <v>7</v>
      </c>
      <c r="I2180" s="235" t="s">
        <v>1824</v>
      </c>
      <c r="J2180" s="262">
        <v>0.21428571428571427</v>
      </c>
      <c r="K2180" s="797" t="s">
        <v>2607</v>
      </c>
    </row>
    <row r="2181" spans="1:11" ht="26.4">
      <c r="A2181" s="433" t="s">
        <v>5</v>
      </c>
      <c r="B2181" s="794" t="s">
        <v>2431</v>
      </c>
      <c r="C2181" s="693" t="s">
        <v>1830</v>
      </c>
      <c r="D2181" s="235" t="s">
        <v>2440</v>
      </c>
      <c r="E2181" s="232" t="s">
        <v>147</v>
      </c>
      <c r="F2181" s="693" t="s">
        <v>1846</v>
      </c>
      <c r="G2181" s="230" t="s">
        <v>12</v>
      </c>
      <c r="H2181" s="794" t="s">
        <v>7</v>
      </c>
      <c r="I2181" s="235" t="s">
        <v>1824</v>
      </c>
      <c r="J2181" s="262">
        <v>7.1428571428571425E-2</v>
      </c>
      <c r="K2181" s="797" t="s">
        <v>2607</v>
      </c>
    </row>
    <row r="2182" spans="1:11" ht="26.4">
      <c r="A2182" s="433" t="s">
        <v>5</v>
      </c>
      <c r="B2182" s="794" t="s">
        <v>2431</v>
      </c>
      <c r="C2182" s="693" t="s">
        <v>1830</v>
      </c>
      <c r="D2182" s="235" t="s">
        <v>15</v>
      </c>
      <c r="E2182" s="232" t="s">
        <v>147</v>
      </c>
      <c r="F2182" s="693" t="s">
        <v>1846</v>
      </c>
      <c r="G2182" s="230" t="s">
        <v>12</v>
      </c>
      <c r="H2182" s="794" t="s">
        <v>7</v>
      </c>
      <c r="I2182" s="235" t="s">
        <v>1824</v>
      </c>
      <c r="J2182" s="262">
        <v>9.0909090909090912E-2</v>
      </c>
      <c r="K2182" s="797" t="s">
        <v>2607</v>
      </c>
    </row>
    <row r="2183" spans="1:11" ht="26.4">
      <c r="A2183" s="433" t="s">
        <v>5</v>
      </c>
      <c r="B2183" s="794" t="s">
        <v>2431</v>
      </c>
      <c r="C2183" s="693" t="s">
        <v>1830</v>
      </c>
      <c r="D2183" s="235" t="s">
        <v>2435</v>
      </c>
      <c r="E2183" s="232" t="s">
        <v>147</v>
      </c>
      <c r="F2183" s="693" t="s">
        <v>1846</v>
      </c>
      <c r="G2183" s="230" t="s">
        <v>12</v>
      </c>
      <c r="H2183" s="794" t="s">
        <v>7</v>
      </c>
      <c r="I2183" s="235" t="s">
        <v>1824</v>
      </c>
      <c r="J2183" s="262">
        <v>0.45454545454545453</v>
      </c>
      <c r="K2183" s="797" t="s">
        <v>2607</v>
      </c>
    </row>
    <row r="2184" spans="1:11" ht="26.4">
      <c r="A2184" s="433" t="s">
        <v>5</v>
      </c>
      <c r="B2184" s="794" t="s">
        <v>2431</v>
      </c>
      <c r="C2184" s="693" t="s">
        <v>1832</v>
      </c>
      <c r="D2184" s="235" t="s">
        <v>2438</v>
      </c>
      <c r="E2184" s="232" t="s">
        <v>147</v>
      </c>
      <c r="F2184" s="693" t="s">
        <v>1846</v>
      </c>
      <c r="G2184" s="230" t="s">
        <v>12</v>
      </c>
      <c r="H2184" s="794" t="s">
        <v>7</v>
      </c>
      <c r="I2184" s="235" t="s">
        <v>1824</v>
      </c>
      <c r="J2184" s="262">
        <v>5.7777777777777775E-2</v>
      </c>
      <c r="K2184" s="797" t="s">
        <v>2607</v>
      </c>
    </row>
    <row r="2185" spans="1:11" ht="26.4">
      <c r="A2185" s="433" t="s">
        <v>5</v>
      </c>
      <c r="B2185" s="794" t="s">
        <v>2431</v>
      </c>
      <c r="C2185" s="693" t="s">
        <v>1833</v>
      </c>
      <c r="D2185" s="235" t="s">
        <v>2602</v>
      </c>
      <c r="E2185" s="232" t="s">
        <v>147</v>
      </c>
      <c r="F2185" s="693" t="s">
        <v>1846</v>
      </c>
      <c r="G2185" s="230" t="s">
        <v>12</v>
      </c>
      <c r="H2185" s="794" t="s">
        <v>7</v>
      </c>
      <c r="I2185" s="235" t="s">
        <v>1824</v>
      </c>
      <c r="J2185" s="262">
        <v>0.23076923076923075</v>
      </c>
      <c r="K2185" s="797" t="s">
        <v>2607</v>
      </c>
    </row>
    <row r="2186" spans="1:11" ht="26.4">
      <c r="A2186" s="434" t="s">
        <v>5</v>
      </c>
      <c r="B2186" s="794" t="s">
        <v>2431</v>
      </c>
      <c r="C2186" s="604" t="s">
        <v>1963</v>
      </c>
      <c r="D2186" s="245" t="s">
        <v>1826</v>
      </c>
      <c r="E2186" s="232" t="s">
        <v>147</v>
      </c>
      <c r="F2186" s="693" t="s">
        <v>1846</v>
      </c>
      <c r="G2186" s="435" t="s">
        <v>54</v>
      </c>
      <c r="H2186" s="801" t="s">
        <v>54</v>
      </c>
      <c r="I2186" s="263" t="s">
        <v>1824</v>
      </c>
      <c r="J2186" s="432" t="s">
        <v>54</v>
      </c>
      <c r="K2186" s="604" t="s">
        <v>2608</v>
      </c>
    </row>
    <row r="2187" spans="1:11" ht="26.4">
      <c r="A2187" s="434" t="s">
        <v>5</v>
      </c>
      <c r="B2187" s="794" t="s">
        <v>2431</v>
      </c>
      <c r="C2187" s="604" t="s">
        <v>1963</v>
      </c>
      <c r="D2187" s="245" t="s">
        <v>1823</v>
      </c>
      <c r="E2187" s="232" t="s">
        <v>147</v>
      </c>
      <c r="F2187" s="693" t="s">
        <v>1846</v>
      </c>
      <c r="G2187" s="435" t="s">
        <v>54</v>
      </c>
      <c r="H2187" s="801" t="s">
        <v>54</v>
      </c>
      <c r="I2187" s="263" t="s">
        <v>1824</v>
      </c>
      <c r="J2187" s="432" t="s">
        <v>54</v>
      </c>
      <c r="K2187" s="604" t="s">
        <v>2608</v>
      </c>
    </row>
    <row r="2188" spans="1:11" ht="26.4">
      <c r="A2188" s="433" t="s">
        <v>5</v>
      </c>
      <c r="B2188" s="794" t="s">
        <v>2432</v>
      </c>
      <c r="C2188" s="693" t="s">
        <v>1830</v>
      </c>
      <c r="D2188" s="235" t="s">
        <v>2602</v>
      </c>
      <c r="E2188" s="232" t="s">
        <v>147</v>
      </c>
      <c r="F2188" s="693" t="s">
        <v>1846</v>
      </c>
      <c r="G2188" s="230" t="s">
        <v>12</v>
      </c>
      <c r="H2188" s="794" t="s">
        <v>7</v>
      </c>
      <c r="I2188" s="235" t="s">
        <v>1824</v>
      </c>
      <c r="J2188" s="262">
        <v>0.1875</v>
      </c>
      <c r="K2188" s="797" t="s">
        <v>2609</v>
      </c>
    </row>
    <row r="2189" spans="1:11" ht="26.4">
      <c r="A2189" s="433" t="s">
        <v>5</v>
      </c>
      <c r="B2189" s="794" t="s">
        <v>2441</v>
      </c>
      <c r="C2189" s="693" t="s">
        <v>43</v>
      </c>
      <c r="D2189" s="235" t="s">
        <v>1834</v>
      </c>
      <c r="E2189" s="232" t="s">
        <v>147</v>
      </c>
      <c r="F2189" s="693" t="s">
        <v>1846</v>
      </c>
      <c r="G2189" s="230" t="s">
        <v>12</v>
      </c>
      <c r="H2189" s="794" t="s">
        <v>7</v>
      </c>
      <c r="I2189" s="235" t="s">
        <v>1824</v>
      </c>
      <c r="J2189" s="262">
        <v>4.9382716049382713E-2</v>
      </c>
      <c r="K2189" s="797"/>
    </row>
    <row r="2190" spans="1:11" ht="26.4">
      <c r="A2190" s="433" t="s">
        <v>5</v>
      </c>
      <c r="B2190" s="794" t="s">
        <v>2441</v>
      </c>
      <c r="C2190" s="693" t="s">
        <v>43</v>
      </c>
      <c r="D2190" s="235" t="s">
        <v>15</v>
      </c>
      <c r="E2190" s="232" t="s">
        <v>147</v>
      </c>
      <c r="F2190" s="693" t="s">
        <v>1846</v>
      </c>
      <c r="G2190" s="230" t="s">
        <v>12</v>
      </c>
      <c r="H2190" s="794" t="s">
        <v>7</v>
      </c>
      <c r="I2190" s="235" t="s">
        <v>1824</v>
      </c>
      <c r="J2190" s="262">
        <v>6.7796610169491525E-2</v>
      </c>
      <c r="K2190" s="797"/>
    </row>
    <row r="2191" spans="1:11" ht="26.4">
      <c r="A2191" s="433" t="s">
        <v>5</v>
      </c>
      <c r="B2191" s="794" t="s">
        <v>2441</v>
      </c>
      <c r="C2191" s="693" t="s">
        <v>1825</v>
      </c>
      <c r="D2191" s="235" t="s">
        <v>2604</v>
      </c>
      <c r="E2191" s="232" t="s">
        <v>147</v>
      </c>
      <c r="F2191" s="693" t="s">
        <v>1846</v>
      </c>
      <c r="G2191" s="230" t="s">
        <v>12</v>
      </c>
      <c r="H2191" s="794" t="s">
        <v>7</v>
      </c>
      <c r="I2191" s="235" t="s">
        <v>1824</v>
      </c>
      <c r="J2191" s="262">
        <v>5.0847457627118647E-2</v>
      </c>
      <c r="K2191" s="797"/>
    </row>
    <row r="2192" spans="1:11" ht="26.4">
      <c r="A2192" s="433" t="s">
        <v>5</v>
      </c>
      <c r="B2192" s="794" t="s">
        <v>2441</v>
      </c>
      <c r="C2192" s="693" t="s">
        <v>1825</v>
      </c>
      <c r="D2192" s="235" t="s">
        <v>15</v>
      </c>
      <c r="E2192" s="232" t="s">
        <v>147</v>
      </c>
      <c r="F2192" s="693" t="s">
        <v>1846</v>
      </c>
      <c r="G2192" s="230" t="s">
        <v>12</v>
      </c>
      <c r="H2192" s="794" t="s">
        <v>7</v>
      </c>
      <c r="I2192" s="235" t="s">
        <v>1824</v>
      </c>
      <c r="J2192" s="262">
        <v>0.23076923076923075</v>
      </c>
      <c r="K2192" s="797"/>
    </row>
    <row r="2193" spans="1:11" ht="26.4">
      <c r="A2193" s="433" t="s">
        <v>5</v>
      </c>
      <c r="B2193" s="794" t="s">
        <v>2441</v>
      </c>
      <c r="C2193" s="693" t="s">
        <v>1828</v>
      </c>
      <c r="D2193" s="235" t="s">
        <v>1834</v>
      </c>
      <c r="E2193" s="232" t="s">
        <v>147</v>
      </c>
      <c r="F2193" s="693" t="s">
        <v>1846</v>
      </c>
      <c r="G2193" s="230" t="s">
        <v>12</v>
      </c>
      <c r="H2193" s="794" t="s">
        <v>7</v>
      </c>
      <c r="I2193" s="235" t="s">
        <v>1824</v>
      </c>
      <c r="J2193" s="262">
        <v>0.17647058823529413</v>
      </c>
      <c r="K2193" s="797"/>
    </row>
    <row r="2194" spans="1:11" ht="26.4">
      <c r="A2194" s="433" t="s">
        <v>5</v>
      </c>
      <c r="B2194" s="794" t="s">
        <v>2441</v>
      </c>
      <c r="C2194" s="693" t="s">
        <v>1828</v>
      </c>
      <c r="D2194" s="235" t="s">
        <v>15</v>
      </c>
      <c r="E2194" s="232" t="s">
        <v>147</v>
      </c>
      <c r="F2194" s="693" t="s">
        <v>1846</v>
      </c>
      <c r="G2194" s="230" t="s">
        <v>12</v>
      </c>
      <c r="H2194" s="794" t="s">
        <v>7</v>
      </c>
      <c r="I2194" s="235" t="s">
        <v>1824</v>
      </c>
      <c r="J2194" s="262">
        <v>0.11724137931034483</v>
      </c>
      <c r="K2194" s="797"/>
    </row>
    <row r="2195" spans="1:11" ht="26.4">
      <c r="A2195" s="433" t="s">
        <v>5</v>
      </c>
      <c r="B2195" s="794" t="s">
        <v>2441</v>
      </c>
      <c r="C2195" s="693" t="s">
        <v>1828</v>
      </c>
      <c r="D2195" s="235" t="s">
        <v>2433</v>
      </c>
      <c r="E2195" s="232" t="s">
        <v>147</v>
      </c>
      <c r="F2195" s="693" t="s">
        <v>1846</v>
      </c>
      <c r="G2195" s="230" t="s">
        <v>12</v>
      </c>
      <c r="H2195" s="794" t="s">
        <v>7</v>
      </c>
      <c r="I2195" s="235" t="s">
        <v>1824</v>
      </c>
      <c r="J2195" s="262">
        <v>0.22758620689655173</v>
      </c>
      <c r="K2195" s="797"/>
    </row>
    <row r="2196" spans="1:11" ht="26.4">
      <c r="A2196" s="433" t="s">
        <v>5</v>
      </c>
      <c r="B2196" s="794" t="s">
        <v>2441</v>
      </c>
      <c r="C2196" s="693" t="s">
        <v>1828</v>
      </c>
      <c r="D2196" s="235" t="s">
        <v>2434</v>
      </c>
      <c r="E2196" s="232" t="s">
        <v>147</v>
      </c>
      <c r="F2196" s="693" t="s">
        <v>1846</v>
      </c>
      <c r="G2196" s="230" t="s">
        <v>12</v>
      </c>
      <c r="H2196" s="794" t="s">
        <v>7</v>
      </c>
      <c r="I2196" s="235" t="s">
        <v>1824</v>
      </c>
      <c r="J2196" s="262">
        <v>0.21600000000000003</v>
      </c>
      <c r="K2196" s="797"/>
    </row>
    <row r="2197" spans="1:11" ht="26.4">
      <c r="A2197" s="433" t="s">
        <v>5</v>
      </c>
      <c r="B2197" s="794" t="s">
        <v>2441</v>
      </c>
      <c r="C2197" s="693" t="s">
        <v>1829</v>
      </c>
      <c r="D2197" s="235" t="s">
        <v>1834</v>
      </c>
      <c r="E2197" s="232" t="s">
        <v>147</v>
      </c>
      <c r="F2197" s="693" t="s">
        <v>1846</v>
      </c>
      <c r="G2197" s="230" t="s">
        <v>12</v>
      </c>
      <c r="H2197" s="794" t="s">
        <v>7</v>
      </c>
      <c r="I2197" s="235" t="s">
        <v>1824</v>
      </c>
      <c r="J2197" s="262">
        <v>0.125</v>
      </c>
      <c r="K2197" s="797"/>
    </row>
    <row r="2198" spans="1:11" ht="26.4">
      <c r="A2198" s="433" t="s">
        <v>5</v>
      </c>
      <c r="B2198" s="794" t="s">
        <v>2441</v>
      </c>
      <c r="C2198" s="693" t="s">
        <v>1829</v>
      </c>
      <c r="D2198" s="235" t="s">
        <v>2602</v>
      </c>
      <c r="E2198" s="232" t="s">
        <v>147</v>
      </c>
      <c r="F2198" s="693" t="s">
        <v>1846</v>
      </c>
      <c r="G2198" s="230" t="s">
        <v>12</v>
      </c>
      <c r="H2198" s="794" t="s">
        <v>7</v>
      </c>
      <c r="I2198" s="235" t="s">
        <v>1824</v>
      </c>
      <c r="J2198" s="262">
        <v>0.56000000000000005</v>
      </c>
      <c r="K2198" s="797"/>
    </row>
    <row r="2199" spans="1:11" ht="26.4">
      <c r="A2199" s="433" t="s">
        <v>5</v>
      </c>
      <c r="B2199" s="794" t="s">
        <v>2441</v>
      </c>
      <c r="C2199" s="693" t="s">
        <v>1830</v>
      </c>
      <c r="D2199" s="235" t="s">
        <v>2604</v>
      </c>
      <c r="E2199" s="232" t="s">
        <v>147</v>
      </c>
      <c r="F2199" s="693" t="s">
        <v>1846</v>
      </c>
      <c r="G2199" s="230" t="s">
        <v>12</v>
      </c>
      <c r="H2199" s="794" t="s">
        <v>7</v>
      </c>
      <c r="I2199" s="235" t="s">
        <v>1824</v>
      </c>
      <c r="J2199" s="262">
        <v>7.4999999999999997E-2</v>
      </c>
      <c r="K2199" s="797"/>
    </row>
    <row r="2200" spans="1:11" ht="26.4">
      <c r="A2200" s="433" t="s">
        <v>5</v>
      </c>
      <c r="B2200" s="794" t="s">
        <v>2441</v>
      </c>
      <c r="C2200" s="693" t="s">
        <v>1830</v>
      </c>
      <c r="D2200" s="235" t="s">
        <v>2602</v>
      </c>
      <c r="E2200" s="232" t="s">
        <v>147</v>
      </c>
      <c r="F2200" s="693" t="s">
        <v>1846</v>
      </c>
      <c r="G2200" s="230" t="s">
        <v>12</v>
      </c>
      <c r="H2200" s="794" t="s">
        <v>7</v>
      </c>
      <c r="I2200" s="235" t="s">
        <v>1824</v>
      </c>
      <c r="J2200" s="262">
        <v>0.19354838709677419</v>
      </c>
      <c r="K2200" s="797" t="s">
        <v>2605</v>
      </c>
    </row>
    <row r="2201" spans="1:11" ht="26.4">
      <c r="A2201" s="433" t="s">
        <v>5</v>
      </c>
      <c r="B2201" s="794" t="s">
        <v>2441</v>
      </c>
      <c r="C2201" s="695" t="s">
        <v>1830</v>
      </c>
      <c r="D2201" s="235" t="s">
        <v>2602</v>
      </c>
      <c r="E2201" s="232" t="s">
        <v>147</v>
      </c>
      <c r="F2201" s="693" t="s">
        <v>1846</v>
      </c>
      <c r="G2201" s="230" t="s">
        <v>12</v>
      </c>
      <c r="H2201" s="794" t="s">
        <v>7</v>
      </c>
      <c r="I2201" s="235" t="s">
        <v>1824</v>
      </c>
      <c r="J2201" s="262">
        <v>0.2</v>
      </c>
      <c r="K2201" s="797"/>
    </row>
    <row r="2202" spans="1:11" ht="26.4">
      <c r="A2202" s="433" t="s">
        <v>5</v>
      </c>
      <c r="B2202" s="794" t="s">
        <v>2441</v>
      </c>
      <c r="C2202" s="695" t="s">
        <v>1830</v>
      </c>
      <c r="D2202" s="235" t="s">
        <v>2436</v>
      </c>
      <c r="E2202" s="232" t="s">
        <v>147</v>
      </c>
      <c r="F2202" s="693" t="s">
        <v>1846</v>
      </c>
      <c r="G2202" s="230" t="s">
        <v>12</v>
      </c>
      <c r="H2202" s="794" t="s">
        <v>7</v>
      </c>
      <c r="I2202" s="235" t="s">
        <v>1824</v>
      </c>
      <c r="J2202" s="262">
        <v>0.25</v>
      </c>
      <c r="K2202" s="797" t="s">
        <v>2605</v>
      </c>
    </row>
    <row r="2203" spans="1:11" ht="26.4">
      <c r="A2203" s="433" t="s">
        <v>5</v>
      </c>
      <c r="B2203" s="794" t="s">
        <v>2441</v>
      </c>
      <c r="C2203" s="693" t="s">
        <v>1832</v>
      </c>
      <c r="D2203" s="235" t="s">
        <v>1835</v>
      </c>
      <c r="E2203" s="232" t="s">
        <v>147</v>
      </c>
      <c r="F2203" s="693" t="s">
        <v>1846</v>
      </c>
      <c r="G2203" s="230" t="s">
        <v>12</v>
      </c>
      <c r="H2203" s="794" t="s">
        <v>7</v>
      </c>
      <c r="I2203" s="235" t="s">
        <v>1824</v>
      </c>
      <c r="J2203" s="262">
        <v>4.9504950495049507E-2</v>
      </c>
      <c r="K2203" s="797"/>
    </row>
    <row r="2204" spans="1:11" ht="26.4">
      <c r="A2204" s="433" t="s">
        <v>5</v>
      </c>
      <c r="B2204" s="794" t="s">
        <v>2441</v>
      </c>
      <c r="C2204" s="693" t="s">
        <v>1832</v>
      </c>
      <c r="D2204" s="235" t="s">
        <v>1834</v>
      </c>
      <c r="E2204" s="232" t="s">
        <v>147</v>
      </c>
      <c r="F2204" s="693" t="s">
        <v>1846</v>
      </c>
      <c r="G2204" s="230" t="s">
        <v>12</v>
      </c>
      <c r="H2204" s="794" t="s">
        <v>7</v>
      </c>
      <c r="I2204" s="235" t="s">
        <v>1824</v>
      </c>
      <c r="J2204" s="262">
        <v>4.6004842615012108E-2</v>
      </c>
      <c r="K2204" s="797"/>
    </row>
    <row r="2205" spans="1:11" ht="26.4">
      <c r="A2205" s="433" t="s">
        <v>5</v>
      </c>
      <c r="B2205" s="794" t="s">
        <v>2441</v>
      </c>
      <c r="C2205" s="693" t="s">
        <v>1832</v>
      </c>
      <c r="D2205" s="235" t="s">
        <v>15</v>
      </c>
      <c r="E2205" s="232" t="s">
        <v>147</v>
      </c>
      <c r="F2205" s="693" t="s">
        <v>1846</v>
      </c>
      <c r="G2205" s="230" t="s">
        <v>12</v>
      </c>
      <c r="H2205" s="794" t="s">
        <v>7</v>
      </c>
      <c r="I2205" s="235" t="s">
        <v>1824</v>
      </c>
      <c r="J2205" s="262">
        <v>0.23076923076923075</v>
      </c>
      <c r="K2205" s="797"/>
    </row>
    <row r="2206" spans="1:11" ht="26.4">
      <c r="A2206" s="433" t="s">
        <v>5</v>
      </c>
      <c r="B2206" s="794" t="s">
        <v>2441</v>
      </c>
      <c r="C2206" s="693" t="s">
        <v>1833</v>
      </c>
      <c r="D2206" s="235" t="s">
        <v>1834</v>
      </c>
      <c r="E2206" s="232" t="s">
        <v>147</v>
      </c>
      <c r="F2206" s="693" t="s">
        <v>1846</v>
      </c>
      <c r="G2206" s="230" t="s">
        <v>12</v>
      </c>
      <c r="H2206" s="794" t="s">
        <v>7</v>
      </c>
      <c r="I2206" s="235" t="s">
        <v>1824</v>
      </c>
      <c r="J2206" s="262">
        <v>0.1875</v>
      </c>
      <c r="K2206" s="797"/>
    </row>
    <row r="2207" spans="1:11" ht="26.4">
      <c r="A2207" s="433" t="s">
        <v>5</v>
      </c>
      <c r="B2207" s="794" t="s">
        <v>2441</v>
      </c>
      <c r="C2207" s="693" t="s">
        <v>1833</v>
      </c>
      <c r="D2207" s="235" t="s">
        <v>15</v>
      </c>
      <c r="E2207" s="232" t="s">
        <v>147</v>
      </c>
      <c r="F2207" s="693" t="s">
        <v>1846</v>
      </c>
      <c r="G2207" s="230" t="s">
        <v>12</v>
      </c>
      <c r="H2207" s="794" t="s">
        <v>7</v>
      </c>
      <c r="I2207" s="235" t="s">
        <v>1824</v>
      </c>
      <c r="J2207" s="262">
        <v>0.11267605633802819</v>
      </c>
      <c r="K2207" s="797"/>
    </row>
    <row r="2208" spans="1:11" ht="26.4">
      <c r="A2208" s="433" t="s">
        <v>5</v>
      </c>
      <c r="B2208" s="794" t="s">
        <v>2441</v>
      </c>
      <c r="C2208" s="693" t="s">
        <v>1833</v>
      </c>
      <c r="D2208" s="235" t="s">
        <v>2433</v>
      </c>
      <c r="E2208" s="232" t="s">
        <v>147</v>
      </c>
      <c r="F2208" s="693" t="s">
        <v>1846</v>
      </c>
      <c r="G2208" s="230" t="s">
        <v>12</v>
      </c>
      <c r="H2208" s="794" t="s">
        <v>7</v>
      </c>
      <c r="I2208" s="235" t="s">
        <v>1824</v>
      </c>
      <c r="J2208" s="262">
        <v>0.16455696202531644</v>
      </c>
      <c r="K2208" s="797"/>
    </row>
    <row r="2209" spans="1:11" ht="26.4">
      <c r="A2209" s="433" t="s">
        <v>5</v>
      </c>
      <c r="B2209" s="794" t="s">
        <v>2441</v>
      </c>
      <c r="C2209" s="693" t="s">
        <v>1833</v>
      </c>
      <c r="D2209" s="235" t="s">
        <v>2435</v>
      </c>
      <c r="E2209" s="232" t="s">
        <v>147</v>
      </c>
      <c r="F2209" s="693" t="s">
        <v>1846</v>
      </c>
      <c r="G2209" s="230" t="s">
        <v>12</v>
      </c>
      <c r="H2209" s="794" t="s">
        <v>7</v>
      </c>
      <c r="I2209" s="235" t="s">
        <v>1824</v>
      </c>
      <c r="J2209" s="262">
        <v>0.79166666666666652</v>
      </c>
      <c r="K2209" s="797"/>
    </row>
    <row r="2210" spans="1:11" ht="26.4">
      <c r="A2210" s="434" t="s">
        <v>5</v>
      </c>
      <c r="B2210" s="795" t="s">
        <v>2441</v>
      </c>
      <c r="C2210" s="604" t="s">
        <v>1963</v>
      </c>
      <c r="D2210" s="245" t="s">
        <v>1835</v>
      </c>
      <c r="E2210" s="232" t="s">
        <v>147</v>
      </c>
      <c r="F2210" s="693" t="s">
        <v>1846</v>
      </c>
      <c r="G2210" s="435" t="s">
        <v>54</v>
      </c>
      <c r="H2210" s="801" t="s">
        <v>54</v>
      </c>
      <c r="I2210" s="263" t="s">
        <v>1824</v>
      </c>
      <c r="J2210" s="432" t="s">
        <v>54</v>
      </c>
      <c r="K2210" s="604" t="s">
        <v>2091</v>
      </c>
    </row>
    <row r="2211" spans="1:11" ht="26.4">
      <c r="A2211" s="434" t="s">
        <v>5</v>
      </c>
      <c r="B2211" s="795" t="s">
        <v>2441</v>
      </c>
      <c r="C2211" s="604" t="s">
        <v>1963</v>
      </c>
      <c r="D2211" s="245" t="s">
        <v>1834</v>
      </c>
      <c r="E2211" s="232" t="s">
        <v>147</v>
      </c>
      <c r="F2211" s="693" t="s">
        <v>1846</v>
      </c>
      <c r="G2211" s="435" t="s">
        <v>54</v>
      </c>
      <c r="H2211" s="801" t="s">
        <v>54</v>
      </c>
      <c r="I2211" s="263" t="s">
        <v>1824</v>
      </c>
      <c r="J2211" s="432" t="s">
        <v>54</v>
      </c>
      <c r="K2211" s="604" t="s">
        <v>2091</v>
      </c>
    </row>
    <row r="2212" spans="1:11" ht="26.4">
      <c r="A2212" s="434" t="s">
        <v>5</v>
      </c>
      <c r="B2212" s="795" t="s">
        <v>2441</v>
      </c>
      <c r="C2212" s="604" t="s">
        <v>1963</v>
      </c>
      <c r="D2212" s="245" t="s">
        <v>15</v>
      </c>
      <c r="E2212" s="232" t="s">
        <v>147</v>
      </c>
      <c r="F2212" s="693" t="s">
        <v>1846</v>
      </c>
      <c r="G2212" s="435" t="s">
        <v>54</v>
      </c>
      <c r="H2212" s="801" t="s">
        <v>54</v>
      </c>
      <c r="I2212" s="263" t="s">
        <v>1824</v>
      </c>
      <c r="J2212" s="432" t="s">
        <v>54</v>
      </c>
      <c r="K2212" s="604" t="s">
        <v>2091</v>
      </c>
    </row>
    <row r="2213" spans="1:11" ht="26.4">
      <c r="A2213" s="434" t="s">
        <v>5</v>
      </c>
      <c r="B2213" s="795" t="s">
        <v>2441</v>
      </c>
      <c r="C2213" s="604" t="s">
        <v>1963</v>
      </c>
      <c r="D2213" s="245" t="s">
        <v>2610</v>
      </c>
      <c r="E2213" s="232" t="s">
        <v>147</v>
      </c>
      <c r="F2213" s="693" t="s">
        <v>1846</v>
      </c>
      <c r="G2213" s="435" t="s">
        <v>54</v>
      </c>
      <c r="H2213" s="801" t="s">
        <v>54</v>
      </c>
      <c r="I2213" s="263" t="s">
        <v>1824</v>
      </c>
      <c r="J2213" s="432" t="s">
        <v>54</v>
      </c>
      <c r="K2213" s="604" t="s">
        <v>2091</v>
      </c>
    </row>
    <row r="2214" spans="1:11" ht="26.4">
      <c r="A2214" s="433" t="s">
        <v>5</v>
      </c>
      <c r="B2214" s="794" t="s">
        <v>2442</v>
      </c>
      <c r="C2214" s="693" t="s">
        <v>1828</v>
      </c>
      <c r="D2214" s="235" t="s">
        <v>2434</v>
      </c>
      <c r="E2214" s="232" t="s">
        <v>147</v>
      </c>
      <c r="F2214" s="693" t="s">
        <v>1846</v>
      </c>
      <c r="G2214" s="230" t="s">
        <v>12</v>
      </c>
      <c r="H2214" s="794" t="s">
        <v>7</v>
      </c>
      <c r="I2214" s="235" t="s">
        <v>1824</v>
      </c>
      <c r="J2214" s="262">
        <v>0.78947368421052633</v>
      </c>
      <c r="K2214" s="797"/>
    </row>
    <row r="2215" spans="1:11" ht="26.4">
      <c r="A2215" s="433" t="s">
        <v>5</v>
      </c>
      <c r="B2215" s="794" t="s">
        <v>2442</v>
      </c>
      <c r="C2215" s="693" t="s">
        <v>1828</v>
      </c>
      <c r="D2215" s="235" t="s">
        <v>2430</v>
      </c>
      <c r="E2215" s="232" t="s">
        <v>147</v>
      </c>
      <c r="F2215" s="693" t="s">
        <v>1846</v>
      </c>
      <c r="G2215" s="230" t="s">
        <v>12</v>
      </c>
      <c r="H2215" s="794" t="s">
        <v>7</v>
      </c>
      <c r="I2215" s="235" t="s">
        <v>1824</v>
      </c>
      <c r="J2215" s="262">
        <v>0.78125</v>
      </c>
      <c r="K2215" s="797"/>
    </row>
    <row r="2216" spans="1:11" ht="26.4">
      <c r="A2216" s="433" t="s">
        <v>5</v>
      </c>
      <c r="B2216" s="794" t="s">
        <v>2442</v>
      </c>
      <c r="C2216" s="693" t="s">
        <v>1830</v>
      </c>
      <c r="D2216" s="235" t="s">
        <v>2435</v>
      </c>
      <c r="E2216" s="232" t="s">
        <v>147</v>
      </c>
      <c r="F2216" s="693" t="s">
        <v>1846</v>
      </c>
      <c r="G2216" s="230" t="s">
        <v>12</v>
      </c>
      <c r="H2216" s="794" t="s">
        <v>7</v>
      </c>
      <c r="I2216" s="235" t="s">
        <v>1824</v>
      </c>
      <c r="J2216" s="262">
        <v>0.78125</v>
      </c>
      <c r="K2216" s="797" t="s">
        <v>2605</v>
      </c>
    </row>
    <row r="2217" spans="1:11" ht="26.4">
      <c r="A2217" s="433" t="s">
        <v>5</v>
      </c>
      <c r="B2217" s="794" t="s">
        <v>2442</v>
      </c>
      <c r="C2217" s="693" t="s">
        <v>1830</v>
      </c>
      <c r="D2217" s="235" t="s">
        <v>2435</v>
      </c>
      <c r="E2217" s="232" t="s">
        <v>147</v>
      </c>
      <c r="F2217" s="693" t="s">
        <v>1846</v>
      </c>
      <c r="G2217" s="230" t="s">
        <v>12</v>
      </c>
      <c r="H2217" s="794" t="s">
        <v>7</v>
      </c>
      <c r="I2217" s="235" t="s">
        <v>1824</v>
      </c>
      <c r="J2217" s="262">
        <v>0.76470588235294112</v>
      </c>
      <c r="K2217" s="797"/>
    </row>
    <row r="2218" spans="1:11" ht="26.4">
      <c r="A2218" s="433" t="s">
        <v>5</v>
      </c>
      <c r="B2218" s="794" t="s">
        <v>2442</v>
      </c>
      <c r="C2218" s="693" t="s">
        <v>1830</v>
      </c>
      <c r="D2218" s="235" t="s">
        <v>2430</v>
      </c>
      <c r="E2218" s="232" t="s">
        <v>147</v>
      </c>
      <c r="F2218" s="693" t="s">
        <v>1846</v>
      </c>
      <c r="G2218" s="230" t="s">
        <v>12</v>
      </c>
      <c r="H2218" s="794" t="s">
        <v>7</v>
      </c>
      <c r="I2218" s="235" t="s">
        <v>1824</v>
      </c>
      <c r="J2218" s="262">
        <v>0.7777777777777779</v>
      </c>
      <c r="K2218" s="797" t="s">
        <v>2605</v>
      </c>
    </row>
    <row r="2219" spans="1:11" ht="26.4">
      <c r="A2219" s="433" t="s">
        <v>5</v>
      </c>
      <c r="B2219" s="794" t="s">
        <v>2442</v>
      </c>
      <c r="C2219" s="693" t="s">
        <v>1833</v>
      </c>
      <c r="D2219" s="235" t="s">
        <v>2430</v>
      </c>
      <c r="E2219" s="232" t="s">
        <v>147</v>
      </c>
      <c r="F2219" s="693" t="s">
        <v>1846</v>
      </c>
      <c r="G2219" s="230" t="s">
        <v>12</v>
      </c>
      <c r="H2219" s="794" t="s">
        <v>7</v>
      </c>
      <c r="I2219" s="235" t="s">
        <v>1824</v>
      </c>
      <c r="J2219" s="262">
        <v>0.7777777777777779</v>
      </c>
      <c r="K2219" s="797"/>
    </row>
    <row r="2220" spans="1:11" ht="26.4">
      <c r="A2220" s="434" t="s">
        <v>5</v>
      </c>
      <c r="B2220" s="795" t="s">
        <v>2442</v>
      </c>
      <c r="C2220" s="604" t="s">
        <v>1963</v>
      </c>
      <c r="D2220" s="245" t="s">
        <v>2435</v>
      </c>
      <c r="E2220" s="232" t="s">
        <v>147</v>
      </c>
      <c r="F2220" s="693" t="s">
        <v>1846</v>
      </c>
      <c r="G2220" s="435" t="s">
        <v>54</v>
      </c>
      <c r="H2220" s="801" t="s">
        <v>54</v>
      </c>
      <c r="I2220" s="263" t="s">
        <v>1824</v>
      </c>
      <c r="J2220" s="432" t="s">
        <v>54</v>
      </c>
      <c r="K2220" s="604" t="s">
        <v>2091</v>
      </c>
    </row>
    <row r="2221" spans="1:11" ht="26.4">
      <c r="A2221" s="433" t="s">
        <v>5</v>
      </c>
      <c r="B2221" s="794" t="s">
        <v>2429</v>
      </c>
      <c r="C2221" s="693" t="s">
        <v>43</v>
      </c>
      <c r="D2221" s="235" t="s">
        <v>2440</v>
      </c>
      <c r="E2221" s="232" t="s">
        <v>147</v>
      </c>
      <c r="F2221" s="693" t="s">
        <v>1838</v>
      </c>
      <c r="G2221" s="230" t="s">
        <v>12</v>
      </c>
      <c r="H2221" s="794" t="s">
        <v>7</v>
      </c>
      <c r="I2221" s="235" t="s">
        <v>1824</v>
      </c>
      <c r="J2221" s="262">
        <v>7.407407407407407E-2</v>
      </c>
      <c r="K2221" s="797"/>
    </row>
    <row r="2222" spans="1:11" ht="26.4">
      <c r="A2222" s="433" t="s">
        <v>5</v>
      </c>
      <c r="B2222" s="794" t="s">
        <v>2429</v>
      </c>
      <c r="C2222" s="693" t="s">
        <v>43</v>
      </c>
      <c r="D2222" s="235" t="s">
        <v>15</v>
      </c>
      <c r="E2222" s="232" t="s">
        <v>147</v>
      </c>
      <c r="F2222" s="693" t="s">
        <v>1838</v>
      </c>
      <c r="G2222" s="230" t="s">
        <v>12</v>
      </c>
      <c r="H2222" s="794" t="s">
        <v>7</v>
      </c>
      <c r="I2222" s="235" t="s">
        <v>1824</v>
      </c>
      <c r="J2222" s="262">
        <v>0.14093959731543623</v>
      </c>
      <c r="K2222" s="797"/>
    </row>
    <row r="2223" spans="1:11" ht="26.4">
      <c r="A2223" s="433" t="s">
        <v>5</v>
      </c>
      <c r="B2223" s="794" t="s">
        <v>2429</v>
      </c>
      <c r="C2223" s="693" t="s">
        <v>43</v>
      </c>
      <c r="D2223" s="235" t="s">
        <v>2436</v>
      </c>
      <c r="E2223" s="232" t="s">
        <v>147</v>
      </c>
      <c r="F2223" s="693" t="s">
        <v>1838</v>
      </c>
      <c r="G2223" s="230" t="s">
        <v>12</v>
      </c>
      <c r="H2223" s="794" t="s">
        <v>7</v>
      </c>
      <c r="I2223" s="235" t="s">
        <v>1824</v>
      </c>
      <c r="J2223" s="262">
        <v>0.35714285714285715</v>
      </c>
      <c r="K2223" s="797"/>
    </row>
    <row r="2224" spans="1:11" ht="26.4">
      <c r="A2224" s="433" t="s">
        <v>5</v>
      </c>
      <c r="B2224" s="794" t="s">
        <v>2429</v>
      </c>
      <c r="C2224" s="693" t="s">
        <v>1825</v>
      </c>
      <c r="D2224" s="235" t="s">
        <v>2437</v>
      </c>
      <c r="E2224" s="232" t="s">
        <v>147</v>
      </c>
      <c r="F2224" s="693" t="s">
        <v>1838</v>
      </c>
      <c r="G2224" s="230" t="s">
        <v>12</v>
      </c>
      <c r="H2224" s="794" t="s">
        <v>7</v>
      </c>
      <c r="I2224" s="235" t="s">
        <v>1824</v>
      </c>
      <c r="J2224" s="262">
        <v>4.6341463414634146E-2</v>
      </c>
      <c r="K2224" s="797"/>
    </row>
    <row r="2225" spans="1:11" ht="26.4">
      <c r="A2225" s="433" t="s">
        <v>5</v>
      </c>
      <c r="B2225" s="794" t="s">
        <v>2429</v>
      </c>
      <c r="C2225" s="693" t="s">
        <v>1825</v>
      </c>
      <c r="D2225" s="235" t="s">
        <v>2439</v>
      </c>
      <c r="E2225" s="232" t="s">
        <v>147</v>
      </c>
      <c r="F2225" s="693" t="s">
        <v>1838</v>
      </c>
      <c r="G2225" s="230" t="s">
        <v>12</v>
      </c>
      <c r="H2225" s="794" t="s">
        <v>7</v>
      </c>
      <c r="I2225" s="235" t="s">
        <v>1824</v>
      </c>
      <c r="J2225" s="262">
        <v>0.33333333333333326</v>
      </c>
      <c r="K2225" s="797"/>
    </row>
    <row r="2226" spans="1:11" ht="26.4">
      <c r="A2226" s="433" t="s">
        <v>5</v>
      </c>
      <c r="B2226" s="794" t="s">
        <v>2429</v>
      </c>
      <c r="C2226" s="693" t="s">
        <v>1825</v>
      </c>
      <c r="D2226" s="235" t="s">
        <v>15</v>
      </c>
      <c r="E2226" s="232" t="s">
        <v>147</v>
      </c>
      <c r="F2226" s="693" t="s">
        <v>1838</v>
      </c>
      <c r="G2226" s="230" t="s">
        <v>12</v>
      </c>
      <c r="H2226" s="794" t="s">
        <v>7</v>
      </c>
      <c r="I2226" s="235" t="s">
        <v>1824</v>
      </c>
      <c r="J2226" s="262">
        <v>0.11363636363636363</v>
      </c>
      <c r="K2226" s="797"/>
    </row>
    <row r="2227" spans="1:11" ht="26.4">
      <c r="A2227" s="433" t="s">
        <v>5</v>
      </c>
      <c r="B2227" s="794" t="s">
        <v>2429</v>
      </c>
      <c r="C2227" s="693" t="s">
        <v>1828</v>
      </c>
      <c r="D2227" s="235" t="s">
        <v>15</v>
      </c>
      <c r="E2227" s="232" t="s">
        <v>147</v>
      </c>
      <c r="F2227" s="693" t="s">
        <v>1838</v>
      </c>
      <c r="G2227" s="230" t="s">
        <v>12</v>
      </c>
      <c r="H2227" s="794" t="s">
        <v>7</v>
      </c>
      <c r="I2227" s="235" t="s">
        <v>1824</v>
      </c>
      <c r="J2227" s="262">
        <v>0.14545454545454545</v>
      </c>
      <c r="K2227" s="797"/>
    </row>
    <row r="2228" spans="1:11" ht="26.4">
      <c r="A2228" s="433" t="s">
        <v>5</v>
      </c>
      <c r="B2228" s="794" t="s">
        <v>2429</v>
      </c>
      <c r="C2228" s="693" t="s">
        <v>1828</v>
      </c>
      <c r="D2228" s="235" t="s">
        <v>2433</v>
      </c>
      <c r="E2228" s="232" t="s">
        <v>147</v>
      </c>
      <c r="F2228" s="693" t="s">
        <v>1838</v>
      </c>
      <c r="G2228" s="230" t="s">
        <v>12</v>
      </c>
      <c r="H2228" s="794" t="s">
        <v>7</v>
      </c>
      <c r="I2228" s="235" t="s">
        <v>1824</v>
      </c>
      <c r="J2228" s="262">
        <v>0.26027397260273971</v>
      </c>
      <c r="K2228" s="797"/>
    </row>
    <row r="2229" spans="1:11" ht="26.4">
      <c r="A2229" s="433" t="s">
        <v>5</v>
      </c>
      <c r="B2229" s="794" t="s">
        <v>2429</v>
      </c>
      <c r="C2229" s="693" t="s">
        <v>1828</v>
      </c>
      <c r="D2229" s="235" t="s">
        <v>2434</v>
      </c>
      <c r="E2229" s="232" t="s">
        <v>147</v>
      </c>
      <c r="F2229" s="693" t="s">
        <v>1838</v>
      </c>
      <c r="G2229" s="230" t="s">
        <v>12</v>
      </c>
      <c r="H2229" s="794" t="s">
        <v>7</v>
      </c>
      <c r="I2229" s="235" t="s">
        <v>1824</v>
      </c>
      <c r="J2229" s="262">
        <v>0.47959183673469385</v>
      </c>
      <c r="K2229" s="797"/>
    </row>
    <row r="2230" spans="1:11" ht="26.4">
      <c r="A2230" s="433" t="s">
        <v>5</v>
      </c>
      <c r="B2230" s="794" t="s">
        <v>2429</v>
      </c>
      <c r="C2230" s="693" t="s">
        <v>1828</v>
      </c>
      <c r="D2230" s="235" t="s">
        <v>2430</v>
      </c>
      <c r="E2230" s="232" t="s">
        <v>147</v>
      </c>
      <c r="F2230" s="693" t="s">
        <v>1838</v>
      </c>
      <c r="G2230" s="230" t="s">
        <v>12</v>
      </c>
      <c r="H2230" s="794" t="s">
        <v>7</v>
      </c>
      <c r="I2230" s="235" t="s">
        <v>1824</v>
      </c>
      <c r="J2230" s="262">
        <v>0.7857142857142857</v>
      </c>
      <c r="K2230" s="797"/>
    </row>
    <row r="2231" spans="1:11" ht="26.4">
      <c r="A2231" s="433" t="s">
        <v>5</v>
      </c>
      <c r="B2231" s="795" t="s">
        <v>2429</v>
      </c>
      <c r="C2231" s="693" t="s">
        <v>1829</v>
      </c>
      <c r="D2231" s="235" t="s">
        <v>2439</v>
      </c>
      <c r="E2231" s="232" t="s">
        <v>147</v>
      </c>
      <c r="F2231" s="693" t="s">
        <v>1838</v>
      </c>
      <c r="G2231" s="230" t="s">
        <v>12</v>
      </c>
      <c r="H2231" s="794" t="s">
        <v>7</v>
      </c>
      <c r="I2231" s="235" t="s">
        <v>1824</v>
      </c>
      <c r="J2231" s="262">
        <v>0.08</v>
      </c>
      <c r="K2231" s="797"/>
    </row>
    <row r="2232" spans="1:11" ht="26.4">
      <c r="A2232" s="433" t="s">
        <v>5</v>
      </c>
      <c r="B2232" s="794" t="s">
        <v>2429</v>
      </c>
      <c r="C2232" s="693" t="s">
        <v>1829</v>
      </c>
      <c r="D2232" s="235" t="s">
        <v>15</v>
      </c>
      <c r="E2232" s="232" t="s">
        <v>147</v>
      </c>
      <c r="F2232" s="693" t="s">
        <v>1838</v>
      </c>
      <c r="G2232" s="230" t="s">
        <v>12</v>
      </c>
      <c r="H2232" s="794" t="s">
        <v>7</v>
      </c>
      <c r="I2232" s="235" t="s">
        <v>1824</v>
      </c>
      <c r="J2232" s="262">
        <v>0.12727272727272726</v>
      </c>
      <c r="K2232" s="797"/>
    </row>
    <row r="2233" spans="1:11" ht="26.4">
      <c r="A2233" s="433" t="s">
        <v>5</v>
      </c>
      <c r="B2233" s="795" t="s">
        <v>2429</v>
      </c>
      <c r="C2233" s="693" t="s">
        <v>1830</v>
      </c>
      <c r="D2233" s="235" t="s">
        <v>2440</v>
      </c>
      <c r="E2233" s="232" t="s">
        <v>147</v>
      </c>
      <c r="F2233" s="693" t="s">
        <v>1838</v>
      </c>
      <c r="G2233" s="230" t="s">
        <v>12</v>
      </c>
      <c r="H2233" s="794" t="s">
        <v>7</v>
      </c>
      <c r="I2233" s="235" t="s">
        <v>1824</v>
      </c>
      <c r="J2233" s="262">
        <v>8.8235294117647065E-2</v>
      </c>
      <c r="K2233" s="797"/>
    </row>
    <row r="2234" spans="1:11" ht="26.4">
      <c r="A2234" s="433" t="s">
        <v>5</v>
      </c>
      <c r="B2234" s="795" t="s">
        <v>2429</v>
      </c>
      <c r="C2234" s="693" t="s">
        <v>1830</v>
      </c>
      <c r="D2234" s="235" t="s">
        <v>15</v>
      </c>
      <c r="E2234" s="232" t="s">
        <v>147</v>
      </c>
      <c r="F2234" s="693" t="s">
        <v>1838</v>
      </c>
      <c r="G2234" s="230" t="s">
        <v>12</v>
      </c>
      <c r="H2234" s="794" t="s">
        <v>7</v>
      </c>
      <c r="I2234" s="235" t="s">
        <v>1824</v>
      </c>
      <c r="J2234" s="262">
        <v>0.16666666666666663</v>
      </c>
      <c r="K2234" s="797"/>
    </row>
    <row r="2235" spans="1:11" ht="26.4">
      <c r="A2235" s="433" t="s">
        <v>5</v>
      </c>
      <c r="B2235" s="794" t="s">
        <v>2429</v>
      </c>
      <c r="C2235" s="693" t="s">
        <v>1830</v>
      </c>
      <c r="D2235" s="235" t="s">
        <v>2433</v>
      </c>
      <c r="E2235" s="232" t="s">
        <v>147</v>
      </c>
      <c r="F2235" s="693" t="s">
        <v>1838</v>
      </c>
      <c r="G2235" s="230" t="s">
        <v>12</v>
      </c>
      <c r="H2235" s="794" t="s">
        <v>7</v>
      </c>
      <c r="I2235" s="235" t="s">
        <v>1824</v>
      </c>
      <c r="J2235" s="262">
        <v>0.2857142857142857</v>
      </c>
      <c r="K2235" s="797"/>
    </row>
    <row r="2236" spans="1:11" ht="26.4">
      <c r="A2236" s="433" t="s">
        <v>5</v>
      </c>
      <c r="B2236" s="795" t="s">
        <v>2429</v>
      </c>
      <c r="C2236" s="693" t="s">
        <v>1830</v>
      </c>
      <c r="D2236" s="235" t="s">
        <v>2435</v>
      </c>
      <c r="E2236" s="232" t="s">
        <v>147</v>
      </c>
      <c r="F2236" s="693" t="s">
        <v>1838</v>
      </c>
      <c r="G2236" s="230" t="s">
        <v>12</v>
      </c>
      <c r="H2236" s="794" t="s">
        <v>7</v>
      </c>
      <c r="I2236" s="235" t="s">
        <v>1824</v>
      </c>
      <c r="J2236" s="262">
        <v>0.55882352941176472</v>
      </c>
      <c r="K2236" s="797" t="s">
        <v>2605</v>
      </c>
    </row>
    <row r="2237" spans="1:11" ht="26.4">
      <c r="A2237" s="433" t="s">
        <v>5</v>
      </c>
      <c r="B2237" s="795" t="s">
        <v>2429</v>
      </c>
      <c r="C2237" s="693" t="s">
        <v>1830</v>
      </c>
      <c r="D2237" s="235" t="s">
        <v>2434</v>
      </c>
      <c r="E2237" s="232" t="s">
        <v>147</v>
      </c>
      <c r="F2237" s="693" t="s">
        <v>1838</v>
      </c>
      <c r="G2237" s="230" t="s">
        <v>12</v>
      </c>
      <c r="H2237" s="794" t="s">
        <v>7</v>
      </c>
      <c r="I2237" s="235" t="s">
        <v>1824</v>
      </c>
      <c r="J2237" s="262">
        <v>0.40625</v>
      </c>
      <c r="K2237" s="797"/>
    </row>
    <row r="2238" spans="1:11" ht="26.4">
      <c r="A2238" s="433" t="s">
        <v>5</v>
      </c>
      <c r="B2238" s="794" t="s">
        <v>2429</v>
      </c>
      <c r="C2238" s="693" t="s">
        <v>1831</v>
      </c>
      <c r="D2238" s="235" t="s">
        <v>2435</v>
      </c>
      <c r="E2238" s="232" t="s">
        <v>147</v>
      </c>
      <c r="F2238" s="693" t="s">
        <v>1838</v>
      </c>
      <c r="G2238" s="230" t="s">
        <v>12</v>
      </c>
      <c r="H2238" s="794" t="s">
        <v>7</v>
      </c>
      <c r="I2238" s="235" t="s">
        <v>1824</v>
      </c>
      <c r="J2238" s="262">
        <v>0.71186440677966101</v>
      </c>
      <c r="K2238" s="797"/>
    </row>
    <row r="2239" spans="1:11" ht="26.4">
      <c r="A2239" s="433" t="s">
        <v>5</v>
      </c>
      <c r="B2239" s="795" t="s">
        <v>2429</v>
      </c>
      <c r="C2239" s="693" t="s">
        <v>1832</v>
      </c>
      <c r="D2239" s="235" t="s">
        <v>2437</v>
      </c>
      <c r="E2239" s="232" t="s">
        <v>147</v>
      </c>
      <c r="F2239" s="693" t="s">
        <v>1838</v>
      </c>
      <c r="G2239" s="230" t="s">
        <v>12</v>
      </c>
      <c r="H2239" s="794" t="s">
        <v>7</v>
      </c>
      <c r="I2239" s="235" t="s">
        <v>1824</v>
      </c>
      <c r="J2239" s="262">
        <v>4.5148895292987511E-2</v>
      </c>
      <c r="K2239" s="797"/>
    </row>
    <row r="2240" spans="1:11" ht="26.4">
      <c r="A2240" s="433" t="s">
        <v>5</v>
      </c>
      <c r="B2240" s="794" t="s">
        <v>2429</v>
      </c>
      <c r="C2240" s="693" t="s">
        <v>1832</v>
      </c>
      <c r="D2240" s="235" t="s">
        <v>2439</v>
      </c>
      <c r="E2240" s="232" t="s">
        <v>147</v>
      </c>
      <c r="F2240" s="693" t="s">
        <v>1838</v>
      </c>
      <c r="G2240" s="230" t="s">
        <v>12</v>
      </c>
      <c r="H2240" s="794" t="s">
        <v>7</v>
      </c>
      <c r="I2240" s="235" t="s">
        <v>1824</v>
      </c>
      <c r="J2240" s="262">
        <v>0.1176470588235294</v>
      </c>
      <c r="K2240" s="797"/>
    </row>
    <row r="2241" spans="1:11" ht="26.4">
      <c r="A2241" s="433" t="s">
        <v>5</v>
      </c>
      <c r="B2241" s="794" t="s">
        <v>2429</v>
      </c>
      <c r="C2241" s="693" t="s">
        <v>1832</v>
      </c>
      <c r="D2241" s="235" t="s">
        <v>15</v>
      </c>
      <c r="E2241" s="232" t="s">
        <v>147</v>
      </c>
      <c r="F2241" s="693" t="s">
        <v>1838</v>
      </c>
      <c r="G2241" s="230" t="s">
        <v>12</v>
      </c>
      <c r="H2241" s="794" t="s">
        <v>7</v>
      </c>
      <c r="I2241" s="235" t="s">
        <v>1824</v>
      </c>
      <c r="J2241" s="262">
        <v>0.1875</v>
      </c>
      <c r="K2241" s="797"/>
    </row>
    <row r="2242" spans="1:11" ht="26.4">
      <c r="A2242" s="433" t="s">
        <v>5</v>
      </c>
      <c r="B2242" s="794" t="s">
        <v>2429</v>
      </c>
      <c r="C2242" s="693" t="s">
        <v>1833</v>
      </c>
      <c r="D2242" s="235" t="s">
        <v>2440</v>
      </c>
      <c r="E2242" s="232" t="s">
        <v>147</v>
      </c>
      <c r="F2242" s="693" t="s">
        <v>1838</v>
      </c>
      <c r="G2242" s="230" t="s">
        <v>12</v>
      </c>
      <c r="H2242" s="794" t="s">
        <v>7</v>
      </c>
      <c r="I2242" s="235" t="s">
        <v>1824</v>
      </c>
      <c r="J2242" s="262">
        <v>0.27777777777777779</v>
      </c>
      <c r="K2242" s="797"/>
    </row>
    <row r="2243" spans="1:11" ht="26.4">
      <c r="A2243" s="433" t="s">
        <v>5</v>
      </c>
      <c r="B2243" s="795" t="s">
        <v>2429</v>
      </c>
      <c r="C2243" s="693" t="s">
        <v>1833</v>
      </c>
      <c r="D2243" s="235" t="s">
        <v>15</v>
      </c>
      <c r="E2243" s="232" t="s">
        <v>147</v>
      </c>
      <c r="F2243" s="693" t="s">
        <v>1838</v>
      </c>
      <c r="G2243" s="230" t="s">
        <v>12</v>
      </c>
      <c r="H2243" s="794" t="s">
        <v>7</v>
      </c>
      <c r="I2243" s="235" t="s">
        <v>1824</v>
      </c>
      <c r="J2243" s="262">
        <v>0.11578947368421053</v>
      </c>
      <c r="K2243" s="797"/>
    </row>
    <row r="2244" spans="1:11" ht="26.4">
      <c r="A2244" s="433" t="s">
        <v>5</v>
      </c>
      <c r="B2244" s="794" t="s">
        <v>2429</v>
      </c>
      <c r="C2244" s="693" t="s">
        <v>1833</v>
      </c>
      <c r="D2244" s="235" t="s">
        <v>2433</v>
      </c>
      <c r="E2244" s="232" t="s">
        <v>147</v>
      </c>
      <c r="F2244" s="693" t="s">
        <v>1838</v>
      </c>
      <c r="G2244" s="230" t="s">
        <v>12</v>
      </c>
      <c r="H2244" s="794" t="s">
        <v>7</v>
      </c>
      <c r="I2244" s="235" t="s">
        <v>1824</v>
      </c>
      <c r="J2244" s="262">
        <v>0.20618556701030927</v>
      </c>
      <c r="K2244" s="797"/>
    </row>
    <row r="2245" spans="1:11" ht="26.4">
      <c r="A2245" s="433" t="s">
        <v>5</v>
      </c>
      <c r="B2245" s="794" t="s">
        <v>2429</v>
      </c>
      <c r="C2245" s="693" t="s">
        <v>1833</v>
      </c>
      <c r="D2245" s="235" t="s">
        <v>2434</v>
      </c>
      <c r="E2245" s="232" t="s">
        <v>147</v>
      </c>
      <c r="F2245" s="693" t="s">
        <v>1838</v>
      </c>
      <c r="G2245" s="230" t="s">
        <v>12</v>
      </c>
      <c r="H2245" s="794" t="s">
        <v>7</v>
      </c>
      <c r="I2245" s="235" t="s">
        <v>1824</v>
      </c>
      <c r="J2245" s="262">
        <v>0.47142857142857136</v>
      </c>
      <c r="K2245" s="797"/>
    </row>
    <row r="2246" spans="1:11" ht="26.4">
      <c r="A2246" s="433" t="s">
        <v>5</v>
      </c>
      <c r="B2246" s="794" t="s">
        <v>2431</v>
      </c>
      <c r="C2246" s="693" t="s">
        <v>1829</v>
      </c>
      <c r="D2246" s="235" t="s">
        <v>2440</v>
      </c>
      <c r="E2246" s="232" t="s">
        <v>147</v>
      </c>
      <c r="F2246" s="693" t="s">
        <v>1838</v>
      </c>
      <c r="G2246" s="230" t="s">
        <v>12</v>
      </c>
      <c r="H2246" s="794" t="s">
        <v>7</v>
      </c>
      <c r="I2246" s="235" t="s">
        <v>1824</v>
      </c>
      <c r="J2246" s="262">
        <v>0.21428571428571427</v>
      </c>
      <c r="K2246" s="797" t="s">
        <v>2607</v>
      </c>
    </row>
    <row r="2247" spans="1:11" ht="26.4">
      <c r="A2247" s="433" t="s">
        <v>5</v>
      </c>
      <c r="B2247" s="794" t="s">
        <v>2431</v>
      </c>
      <c r="C2247" s="693" t="s">
        <v>1830</v>
      </c>
      <c r="D2247" s="235" t="s">
        <v>2440</v>
      </c>
      <c r="E2247" s="232" t="s">
        <v>147</v>
      </c>
      <c r="F2247" s="693" t="s">
        <v>1838</v>
      </c>
      <c r="G2247" s="230" t="s">
        <v>12</v>
      </c>
      <c r="H2247" s="794" t="s">
        <v>7</v>
      </c>
      <c r="I2247" s="235" t="s">
        <v>1824</v>
      </c>
      <c r="J2247" s="262">
        <v>7.1428571428571425E-2</v>
      </c>
      <c r="K2247" s="797" t="s">
        <v>2607</v>
      </c>
    </row>
    <row r="2248" spans="1:11" ht="26.4">
      <c r="A2248" s="433" t="s">
        <v>5</v>
      </c>
      <c r="B2248" s="794" t="s">
        <v>2431</v>
      </c>
      <c r="C2248" s="693" t="s">
        <v>1830</v>
      </c>
      <c r="D2248" s="235" t="s">
        <v>15</v>
      </c>
      <c r="E2248" s="232" t="s">
        <v>147</v>
      </c>
      <c r="F2248" s="693" t="s">
        <v>1838</v>
      </c>
      <c r="G2248" s="230" t="s">
        <v>12</v>
      </c>
      <c r="H2248" s="794" t="s">
        <v>7</v>
      </c>
      <c r="I2248" s="235" t="s">
        <v>1824</v>
      </c>
      <c r="J2248" s="262">
        <v>9.0909090909090912E-2</v>
      </c>
      <c r="K2248" s="797" t="s">
        <v>2607</v>
      </c>
    </row>
    <row r="2249" spans="1:11" ht="26.4">
      <c r="A2249" s="433" t="s">
        <v>5</v>
      </c>
      <c r="B2249" s="794" t="s">
        <v>2431</v>
      </c>
      <c r="C2249" s="693" t="s">
        <v>1830</v>
      </c>
      <c r="D2249" s="235" t="s">
        <v>2435</v>
      </c>
      <c r="E2249" s="232" t="s">
        <v>147</v>
      </c>
      <c r="F2249" s="693" t="s">
        <v>1838</v>
      </c>
      <c r="G2249" s="230" t="s">
        <v>12</v>
      </c>
      <c r="H2249" s="794" t="s">
        <v>7</v>
      </c>
      <c r="I2249" s="235" t="s">
        <v>1824</v>
      </c>
      <c r="J2249" s="262">
        <v>0.45454545454545453</v>
      </c>
      <c r="K2249" s="797" t="s">
        <v>2607</v>
      </c>
    </row>
    <row r="2250" spans="1:11" ht="26.4">
      <c r="A2250" s="433" t="s">
        <v>5</v>
      </c>
      <c r="B2250" s="794" t="s">
        <v>2431</v>
      </c>
      <c r="C2250" s="693" t="s">
        <v>1832</v>
      </c>
      <c r="D2250" s="235" t="s">
        <v>2438</v>
      </c>
      <c r="E2250" s="232" t="s">
        <v>147</v>
      </c>
      <c r="F2250" s="693" t="s">
        <v>1838</v>
      </c>
      <c r="G2250" s="230" t="s">
        <v>12</v>
      </c>
      <c r="H2250" s="794" t="s">
        <v>7</v>
      </c>
      <c r="I2250" s="235" t="s">
        <v>1824</v>
      </c>
      <c r="J2250" s="262">
        <v>5.7777777777777775E-2</v>
      </c>
      <c r="K2250" s="797" t="s">
        <v>2607</v>
      </c>
    </row>
    <row r="2251" spans="1:11" ht="26.4">
      <c r="A2251" s="433" t="s">
        <v>5</v>
      </c>
      <c r="B2251" s="794" t="s">
        <v>2431</v>
      </c>
      <c r="C2251" s="693" t="s">
        <v>1833</v>
      </c>
      <c r="D2251" s="235" t="s">
        <v>2602</v>
      </c>
      <c r="E2251" s="232" t="s">
        <v>147</v>
      </c>
      <c r="F2251" s="693" t="s">
        <v>1838</v>
      </c>
      <c r="G2251" s="230" t="s">
        <v>12</v>
      </c>
      <c r="H2251" s="794" t="s">
        <v>7</v>
      </c>
      <c r="I2251" s="235" t="s">
        <v>1824</v>
      </c>
      <c r="J2251" s="262">
        <v>0.23076923076923075</v>
      </c>
      <c r="K2251" s="797" t="s">
        <v>2607</v>
      </c>
    </row>
    <row r="2252" spans="1:11" ht="26.4">
      <c r="A2252" s="433" t="s">
        <v>5</v>
      </c>
      <c r="B2252" s="794" t="s">
        <v>2432</v>
      </c>
      <c r="C2252" s="693" t="s">
        <v>1830</v>
      </c>
      <c r="D2252" s="235" t="s">
        <v>2602</v>
      </c>
      <c r="E2252" s="232" t="s">
        <v>147</v>
      </c>
      <c r="F2252" s="693" t="s">
        <v>1838</v>
      </c>
      <c r="G2252" s="230" t="s">
        <v>12</v>
      </c>
      <c r="H2252" s="794" t="s">
        <v>7</v>
      </c>
      <c r="I2252" s="235" t="s">
        <v>1824</v>
      </c>
      <c r="J2252" s="262">
        <v>0.1875</v>
      </c>
      <c r="K2252" s="797" t="s">
        <v>2609</v>
      </c>
    </row>
    <row r="2253" spans="1:11" ht="26.4">
      <c r="A2253" s="433" t="s">
        <v>5</v>
      </c>
      <c r="B2253" s="794" t="s">
        <v>2441</v>
      </c>
      <c r="C2253" s="693" t="s">
        <v>43</v>
      </c>
      <c r="D2253" s="235" t="s">
        <v>1834</v>
      </c>
      <c r="E2253" s="232" t="s">
        <v>147</v>
      </c>
      <c r="F2253" s="693" t="s">
        <v>1838</v>
      </c>
      <c r="G2253" s="230" t="s">
        <v>12</v>
      </c>
      <c r="H2253" s="794" t="s">
        <v>7</v>
      </c>
      <c r="I2253" s="235" t="s">
        <v>1824</v>
      </c>
      <c r="J2253" s="262">
        <v>4.9382716049382713E-2</v>
      </c>
      <c r="K2253" s="797"/>
    </row>
    <row r="2254" spans="1:11" ht="26.4">
      <c r="A2254" s="433" t="s">
        <v>5</v>
      </c>
      <c r="B2254" s="794" t="s">
        <v>2441</v>
      </c>
      <c r="C2254" s="693" t="s">
        <v>43</v>
      </c>
      <c r="D2254" s="235" t="s">
        <v>15</v>
      </c>
      <c r="E2254" s="232" t="s">
        <v>147</v>
      </c>
      <c r="F2254" s="693" t="s">
        <v>1838</v>
      </c>
      <c r="G2254" s="230" t="s">
        <v>12</v>
      </c>
      <c r="H2254" s="794" t="s">
        <v>7</v>
      </c>
      <c r="I2254" s="235" t="s">
        <v>1824</v>
      </c>
      <c r="J2254" s="262">
        <v>6.7796610169491525E-2</v>
      </c>
      <c r="K2254" s="797"/>
    </row>
    <row r="2255" spans="1:11" ht="26.4">
      <c r="A2255" s="433" t="s">
        <v>5</v>
      </c>
      <c r="B2255" s="794" t="s">
        <v>2441</v>
      </c>
      <c r="C2255" s="693" t="s">
        <v>1825</v>
      </c>
      <c r="D2255" s="235" t="s">
        <v>2604</v>
      </c>
      <c r="E2255" s="232" t="s">
        <v>147</v>
      </c>
      <c r="F2255" s="693" t="s">
        <v>1838</v>
      </c>
      <c r="G2255" s="230" t="s">
        <v>12</v>
      </c>
      <c r="H2255" s="794" t="s">
        <v>7</v>
      </c>
      <c r="I2255" s="235" t="s">
        <v>1824</v>
      </c>
      <c r="J2255" s="262">
        <v>5.0847457627118647E-2</v>
      </c>
      <c r="K2255" s="797"/>
    </row>
    <row r="2256" spans="1:11" ht="26.4">
      <c r="A2256" s="433" t="s">
        <v>5</v>
      </c>
      <c r="B2256" s="794" t="s">
        <v>2441</v>
      </c>
      <c r="C2256" s="693" t="s">
        <v>1825</v>
      </c>
      <c r="D2256" s="235" t="s">
        <v>15</v>
      </c>
      <c r="E2256" s="232" t="s">
        <v>147</v>
      </c>
      <c r="F2256" s="693" t="s">
        <v>1838</v>
      </c>
      <c r="G2256" s="230" t="s">
        <v>12</v>
      </c>
      <c r="H2256" s="794" t="s">
        <v>7</v>
      </c>
      <c r="I2256" s="235" t="s">
        <v>1824</v>
      </c>
      <c r="J2256" s="262">
        <v>0.23076923076923075</v>
      </c>
      <c r="K2256" s="797"/>
    </row>
    <row r="2257" spans="1:11" ht="26.4">
      <c r="A2257" s="433" t="s">
        <v>5</v>
      </c>
      <c r="B2257" s="794" t="s">
        <v>2441</v>
      </c>
      <c r="C2257" s="693" t="s">
        <v>1828</v>
      </c>
      <c r="D2257" s="235" t="s">
        <v>1834</v>
      </c>
      <c r="E2257" s="232" t="s">
        <v>147</v>
      </c>
      <c r="F2257" s="693" t="s">
        <v>1838</v>
      </c>
      <c r="G2257" s="230" t="s">
        <v>12</v>
      </c>
      <c r="H2257" s="794" t="s">
        <v>7</v>
      </c>
      <c r="I2257" s="235" t="s">
        <v>1824</v>
      </c>
      <c r="J2257" s="262">
        <v>0.17647058823529413</v>
      </c>
      <c r="K2257" s="797"/>
    </row>
    <row r="2258" spans="1:11" ht="26.4">
      <c r="A2258" s="433" t="s">
        <v>5</v>
      </c>
      <c r="B2258" s="794" t="s">
        <v>2441</v>
      </c>
      <c r="C2258" s="693" t="s">
        <v>1828</v>
      </c>
      <c r="D2258" s="235" t="s">
        <v>15</v>
      </c>
      <c r="E2258" s="232" t="s">
        <v>147</v>
      </c>
      <c r="F2258" s="693" t="s">
        <v>1838</v>
      </c>
      <c r="G2258" s="230" t="s">
        <v>12</v>
      </c>
      <c r="H2258" s="794" t="s">
        <v>7</v>
      </c>
      <c r="I2258" s="235" t="s">
        <v>1824</v>
      </c>
      <c r="J2258" s="262">
        <v>0.11724137931034483</v>
      </c>
      <c r="K2258" s="797"/>
    </row>
    <row r="2259" spans="1:11" ht="26.4">
      <c r="A2259" s="433" t="s">
        <v>5</v>
      </c>
      <c r="B2259" s="794" t="s">
        <v>2441</v>
      </c>
      <c r="C2259" s="693" t="s">
        <v>1828</v>
      </c>
      <c r="D2259" s="235" t="s">
        <v>2433</v>
      </c>
      <c r="E2259" s="232" t="s">
        <v>147</v>
      </c>
      <c r="F2259" s="693" t="s">
        <v>1838</v>
      </c>
      <c r="G2259" s="230" t="s">
        <v>12</v>
      </c>
      <c r="H2259" s="794" t="s">
        <v>7</v>
      </c>
      <c r="I2259" s="235" t="s">
        <v>1824</v>
      </c>
      <c r="J2259" s="262">
        <v>0.22758620689655173</v>
      </c>
      <c r="K2259" s="797"/>
    </row>
    <row r="2260" spans="1:11" ht="26.4">
      <c r="A2260" s="433" t="s">
        <v>5</v>
      </c>
      <c r="B2260" s="794" t="s">
        <v>2441</v>
      </c>
      <c r="C2260" s="693" t="s">
        <v>1828</v>
      </c>
      <c r="D2260" s="235" t="s">
        <v>2434</v>
      </c>
      <c r="E2260" s="232" t="s">
        <v>147</v>
      </c>
      <c r="F2260" s="693" t="s">
        <v>1838</v>
      </c>
      <c r="G2260" s="230" t="s">
        <v>12</v>
      </c>
      <c r="H2260" s="794" t="s">
        <v>7</v>
      </c>
      <c r="I2260" s="235" t="s">
        <v>1824</v>
      </c>
      <c r="J2260" s="262">
        <v>0.21600000000000003</v>
      </c>
      <c r="K2260" s="797"/>
    </row>
    <row r="2261" spans="1:11" ht="26.4">
      <c r="A2261" s="433" t="s">
        <v>5</v>
      </c>
      <c r="B2261" s="794" t="s">
        <v>2441</v>
      </c>
      <c r="C2261" s="693" t="s">
        <v>1829</v>
      </c>
      <c r="D2261" s="235" t="s">
        <v>1834</v>
      </c>
      <c r="E2261" s="232" t="s">
        <v>147</v>
      </c>
      <c r="F2261" s="693" t="s">
        <v>1838</v>
      </c>
      <c r="G2261" s="230" t="s">
        <v>12</v>
      </c>
      <c r="H2261" s="794" t="s">
        <v>7</v>
      </c>
      <c r="I2261" s="235" t="s">
        <v>1824</v>
      </c>
      <c r="J2261" s="262">
        <v>0.125</v>
      </c>
      <c r="K2261" s="797"/>
    </row>
    <row r="2262" spans="1:11" ht="26.4">
      <c r="A2262" s="433" t="s">
        <v>5</v>
      </c>
      <c r="B2262" s="794" t="s">
        <v>2441</v>
      </c>
      <c r="C2262" s="693" t="s">
        <v>1829</v>
      </c>
      <c r="D2262" s="235" t="s">
        <v>2602</v>
      </c>
      <c r="E2262" s="232" t="s">
        <v>147</v>
      </c>
      <c r="F2262" s="693" t="s">
        <v>1838</v>
      </c>
      <c r="G2262" s="230" t="s">
        <v>12</v>
      </c>
      <c r="H2262" s="794" t="s">
        <v>7</v>
      </c>
      <c r="I2262" s="235" t="s">
        <v>1824</v>
      </c>
      <c r="J2262" s="262">
        <v>0.56000000000000005</v>
      </c>
      <c r="K2262" s="797"/>
    </row>
    <row r="2263" spans="1:11" ht="26.4">
      <c r="A2263" s="433" t="s">
        <v>5</v>
      </c>
      <c r="B2263" s="794" t="s">
        <v>2441</v>
      </c>
      <c r="C2263" s="693" t="s">
        <v>1830</v>
      </c>
      <c r="D2263" s="235" t="s">
        <v>2604</v>
      </c>
      <c r="E2263" s="232" t="s">
        <v>147</v>
      </c>
      <c r="F2263" s="693" t="s">
        <v>1838</v>
      </c>
      <c r="G2263" s="230" t="s">
        <v>12</v>
      </c>
      <c r="H2263" s="794" t="s">
        <v>7</v>
      </c>
      <c r="I2263" s="235" t="s">
        <v>1824</v>
      </c>
      <c r="J2263" s="262">
        <v>7.4999999999999997E-2</v>
      </c>
      <c r="K2263" s="797"/>
    </row>
    <row r="2264" spans="1:11" ht="26.4">
      <c r="A2264" s="433" t="s">
        <v>5</v>
      </c>
      <c r="B2264" s="794" t="s">
        <v>2441</v>
      </c>
      <c r="C2264" s="693" t="s">
        <v>1830</v>
      </c>
      <c r="D2264" s="235" t="s">
        <v>2602</v>
      </c>
      <c r="E2264" s="232" t="s">
        <v>147</v>
      </c>
      <c r="F2264" s="693" t="s">
        <v>1838</v>
      </c>
      <c r="G2264" s="230" t="s">
        <v>12</v>
      </c>
      <c r="H2264" s="794" t="s">
        <v>7</v>
      </c>
      <c r="I2264" s="235" t="s">
        <v>1824</v>
      </c>
      <c r="J2264" s="262">
        <v>0.19354838709677419</v>
      </c>
      <c r="K2264" s="797" t="s">
        <v>2605</v>
      </c>
    </row>
    <row r="2265" spans="1:11" ht="26.4">
      <c r="A2265" s="433" t="s">
        <v>5</v>
      </c>
      <c r="B2265" s="794" t="s">
        <v>2441</v>
      </c>
      <c r="C2265" s="695" t="s">
        <v>1830</v>
      </c>
      <c r="D2265" s="235" t="s">
        <v>2602</v>
      </c>
      <c r="E2265" s="232" t="s">
        <v>147</v>
      </c>
      <c r="F2265" s="693" t="s">
        <v>1838</v>
      </c>
      <c r="G2265" s="230" t="s">
        <v>12</v>
      </c>
      <c r="H2265" s="794" t="s">
        <v>7</v>
      </c>
      <c r="I2265" s="235" t="s">
        <v>1824</v>
      </c>
      <c r="J2265" s="262">
        <v>0.2</v>
      </c>
      <c r="K2265" s="797"/>
    </row>
    <row r="2266" spans="1:11" ht="26.4">
      <c r="A2266" s="433" t="s">
        <v>5</v>
      </c>
      <c r="B2266" s="794" t="s">
        <v>2441</v>
      </c>
      <c r="C2266" s="695" t="s">
        <v>1830</v>
      </c>
      <c r="D2266" s="235" t="s">
        <v>2436</v>
      </c>
      <c r="E2266" s="232" t="s">
        <v>147</v>
      </c>
      <c r="F2266" s="693" t="s">
        <v>1838</v>
      </c>
      <c r="G2266" s="230" t="s">
        <v>12</v>
      </c>
      <c r="H2266" s="794" t="s">
        <v>7</v>
      </c>
      <c r="I2266" s="235" t="s">
        <v>1824</v>
      </c>
      <c r="J2266" s="262">
        <v>0.25</v>
      </c>
      <c r="K2266" s="797" t="s">
        <v>2605</v>
      </c>
    </row>
    <row r="2267" spans="1:11" ht="26.4">
      <c r="A2267" s="433" t="s">
        <v>5</v>
      </c>
      <c r="B2267" s="794" t="s">
        <v>2441</v>
      </c>
      <c r="C2267" s="693" t="s">
        <v>1832</v>
      </c>
      <c r="D2267" s="235" t="s">
        <v>1835</v>
      </c>
      <c r="E2267" s="232" t="s">
        <v>147</v>
      </c>
      <c r="F2267" s="693" t="s">
        <v>1838</v>
      </c>
      <c r="G2267" s="230" t="s">
        <v>12</v>
      </c>
      <c r="H2267" s="794" t="s">
        <v>7</v>
      </c>
      <c r="I2267" s="235" t="s">
        <v>1824</v>
      </c>
      <c r="J2267" s="262">
        <v>4.9504950495049507E-2</v>
      </c>
      <c r="K2267" s="797"/>
    </row>
    <row r="2268" spans="1:11" ht="26.4">
      <c r="A2268" s="433" t="s">
        <v>5</v>
      </c>
      <c r="B2268" s="794" t="s">
        <v>2441</v>
      </c>
      <c r="C2268" s="693" t="s">
        <v>1832</v>
      </c>
      <c r="D2268" s="235" t="s">
        <v>1834</v>
      </c>
      <c r="E2268" s="232" t="s">
        <v>147</v>
      </c>
      <c r="F2268" s="693" t="s">
        <v>1838</v>
      </c>
      <c r="G2268" s="230" t="s">
        <v>12</v>
      </c>
      <c r="H2268" s="794" t="s">
        <v>7</v>
      </c>
      <c r="I2268" s="235" t="s">
        <v>1824</v>
      </c>
      <c r="J2268" s="262">
        <v>4.6004842615012108E-2</v>
      </c>
      <c r="K2268" s="797"/>
    </row>
    <row r="2269" spans="1:11" ht="26.4">
      <c r="A2269" s="433" t="s">
        <v>5</v>
      </c>
      <c r="B2269" s="794" t="s">
        <v>2441</v>
      </c>
      <c r="C2269" s="693" t="s">
        <v>1832</v>
      </c>
      <c r="D2269" s="235" t="s">
        <v>15</v>
      </c>
      <c r="E2269" s="232" t="s">
        <v>147</v>
      </c>
      <c r="F2269" s="693" t="s">
        <v>1838</v>
      </c>
      <c r="G2269" s="230" t="s">
        <v>12</v>
      </c>
      <c r="H2269" s="794" t="s">
        <v>7</v>
      </c>
      <c r="I2269" s="235" t="s">
        <v>1824</v>
      </c>
      <c r="J2269" s="262">
        <v>0.23076923076923075</v>
      </c>
      <c r="K2269" s="797"/>
    </row>
    <row r="2270" spans="1:11" ht="26.4">
      <c r="A2270" s="433" t="s">
        <v>5</v>
      </c>
      <c r="B2270" s="794" t="s">
        <v>2441</v>
      </c>
      <c r="C2270" s="693" t="s">
        <v>1833</v>
      </c>
      <c r="D2270" s="235" t="s">
        <v>1834</v>
      </c>
      <c r="E2270" s="232" t="s">
        <v>147</v>
      </c>
      <c r="F2270" s="693" t="s">
        <v>1838</v>
      </c>
      <c r="G2270" s="230" t="s">
        <v>12</v>
      </c>
      <c r="H2270" s="794" t="s">
        <v>7</v>
      </c>
      <c r="I2270" s="235" t="s">
        <v>1824</v>
      </c>
      <c r="J2270" s="262">
        <v>0.1875</v>
      </c>
      <c r="K2270" s="797"/>
    </row>
    <row r="2271" spans="1:11" ht="26.4">
      <c r="A2271" s="433" t="s">
        <v>5</v>
      </c>
      <c r="B2271" s="794" t="s">
        <v>2441</v>
      </c>
      <c r="C2271" s="693" t="s">
        <v>1833</v>
      </c>
      <c r="D2271" s="235" t="s">
        <v>15</v>
      </c>
      <c r="E2271" s="232" t="s">
        <v>147</v>
      </c>
      <c r="F2271" s="693" t="s">
        <v>1838</v>
      </c>
      <c r="G2271" s="230" t="s">
        <v>12</v>
      </c>
      <c r="H2271" s="794" t="s">
        <v>7</v>
      </c>
      <c r="I2271" s="235" t="s">
        <v>1824</v>
      </c>
      <c r="J2271" s="262">
        <v>0.11267605633802819</v>
      </c>
      <c r="K2271" s="797"/>
    </row>
    <row r="2272" spans="1:11" ht="26.4">
      <c r="A2272" s="433" t="s">
        <v>5</v>
      </c>
      <c r="B2272" s="794" t="s">
        <v>2441</v>
      </c>
      <c r="C2272" s="693" t="s">
        <v>1833</v>
      </c>
      <c r="D2272" s="235" t="s">
        <v>2433</v>
      </c>
      <c r="E2272" s="232" t="s">
        <v>147</v>
      </c>
      <c r="F2272" s="693" t="s">
        <v>1838</v>
      </c>
      <c r="G2272" s="230" t="s">
        <v>12</v>
      </c>
      <c r="H2272" s="794" t="s">
        <v>7</v>
      </c>
      <c r="I2272" s="235" t="s">
        <v>1824</v>
      </c>
      <c r="J2272" s="262">
        <v>0.16455696202531644</v>
      </c>
      <c r="K2272" s="797"/>
    </row>
    <row r="2273" spans="1:11" ht="26.4">
      <c r="A2273" s="433" t="s">
        <v>5</v>
      </c>
      <c r="B2273" s="794" t="s">
        <v>2441</v>
      </c>
      <c r="C2273" s="693" t="s">
        <v>1833</v>
      </c>
      <c r="D2273" s="235" t="s">
        <v>2435</v>
      </c>
      <c r="E2273" s="232" t="s">
        <v>147</v>
      </c>
      <c r="F2273" s="693" t="s">
        <v>1838</v>
      </c>
      <c r="G2273" s="230" t="s">
        <v>12</v>
      </c>
      <c r="H2273" s="794" t="s">
        <v>7</v>
      </c>
      <c r="I2273" s="235" t="s">
        <v>1824</v>
      </c>
      <c r="J2273" s="262">
        <v>0.79166666666666652</v>
      </c>
      <c r="K2273" s="797"/>
    </row>
    <row r="2274" spans="1:11" ht="26.4">
      <c r="A2274" s="433" t="s">
        <v>5</v>
      </c>
      <c r="B2274" s="794" t="s">
        <v>2442</v>
      </c>
      <c r="C2274" s="693" t="s">
        <v>1828</v>
      </c>
      <c r="D2274" s="235" t="s">
        <v>2434</v>
      </c>
      <c r="E2274" s="232" t="s">
        <v>147</v>
      </c>
      <c r="F2274" s="693" t="s">
        <v>1838</v>
      </c>
      <c r="G2274" s="230" t="s">
        <v>12</v>
      </c>
      <c r="H2274" s="794" t="s">
        <v>7</v>
      </c>
      <c r="I2274" s="235" t="s">
        <v>1824</v>
      </c>
      <c r="J2274" s="262">
        <v>0.78947368421052633</v>
      </c>
      <c r="K2274" s="797"/>
    </row>
    <row r="2275" spans="1:11" ht="26.4">
      <c r="A2275" s="433" t="s">
        <v>5</v>
      </c>
      <c r="B2275" s="794" t="s">
        <v>2442</v>
      </c>
      <c r="C2275" s="693" t="s">
        <v>1828</v>
      </c>
      <c r="D2275" s="235" t="s">
        <v>2430</v>
      </c>
      <c r="E2275" s="232" t="s">
        <v>147</v>
      </c>
      <c r="F2275" s="693" t="s">
        <v>1838</v>
      </c>
      <c r="G2275" s="230" t="s">
        <v>12</v>
      </c>
      <c r="H2275" s="794" t="s">
        <v>7</v>
      </c>
      <c r="I2275" s="235" t="s">
        <v>1824</v>
      </c>
      <c r="J2275" s="262">
        <v>0.78125</v>
      </c>
      <c r="K2275" s="797"/>
    </row>
    <row r="2276" spans="1:11" ht="26.4">
      <c r="A2276" s="433" t="s">
        <v>5</v>
      </c>
      <c r="B2276" s="794" t="s">
        <v>2442</v>
      </c>
      <c r="C2276" s="693" t="s">
        <v>1830</v>
      </c>
      <c r="D2276" s="235" t="s">
        <v>2435</v>
      </c>
      <c r="E2276" s="232" t="s">
        <v>147</v>
      </c>
      <c r="F2276" s="693" t="s">
        <v>1838</v>
      </c>
      <c r="G2276" s="230" t="s">
        <v>12</v>
      </c>
      <c r="H2276" s="794" t="s">
        <v>7</v>
      </c>
      <c r="I2276" s="235" t="s">
        <v>1824</v>
      </c>
      <c r="J2276" s="262">
        <v>0.78125</v>
      </c>
      <c r="K2276" s="797" t="s">
        <v>2605</v>
      </c>
    </row>
    <row r="2277" spans="1:11" ht="26.4">
      <c r="A2277" s="433" t="s">
        <v>5</v>
      </c>
      <c r="B2277" s="794" t="s">
        <v>2442</v>
      </c>
      <c r="C2277" s="693" t="s">
        <v>1830</v>
      </c>
      <c r="D2277" s="235" t="s">
        <v>2435</v>
      </c>
      <c r="E2277" s="232" t="s">
        <v>147</v>
      </c>
      <c r="F2277" s="693" t="s">
        <v>1838</v>
      </c>
      <c r="G2277" s="230" t="s">
        <v>12</v>
      </c>
      <c r="H2277" s="794" t="s">
        <v>7</v>
      </c>
      <c r="I2277" s="235" t="s">
        <v>1824</v>
      </c>
      <c r="J2277" s="262">
        <v>0.76470588235294112</v>
      </c>
      <c r="K2277" s="797"/>
    </row>
    <row r="2278" spans="1:11" ht="26.4">
      <c r="A2278" s="433" t="s">
        <v>5</v>
      </c>
      <c r="B2278" s="794" t="s">
        <v>2442</v>
      </c>
      <c r="C2278" s="693" t="s">
        <v>1830</v>
      </c>
      <c r="D2278" s="235" t="s">
        <v>2430</v>
      </c>
      <c r="E2278" s="232" t="s">
        <v>147</v>
      </c>
      <c r="F2278" s="693" t="s">
        <v>1838</v>
      </c>
      <c r="G2278" s="230" t="s">
        <v>12</v>
      </c>
      <c r="H2278" s="794" t="s">
        <v>7</v>
      </c>
      <c r="I2278" s="235" t="s">
        <v>1824</v>
      </c>
      <c r="J2278" s="262">
        <v>0.7777777777777779</v>
      </c>
      <c r="K2278" s="797" t="s">
        <v>2605</v>
      </c>
    </row>
    <row r="2279" spans="1:11" ht="26.4">
      <c r="A2279" s="433" t="s">
        <v>5</v>
      </c>
      <c r="B2279" s="794" t="s">
        <v>2442</v>
      </c>
      <c r="C2279" s="693" t="s">
        <v>1833</v>
      </c>
      <c r="D2279" s="235" t="s">
        <v>2430</v>
      </c>
      <c r="E2279" s="232" t="s">
        <v>147</v>
      </c>
      <c r="F2279" s="693" t="s">
        <v>1838</v>
      </c>
      <c r="G2279" s="230" t="s">
        <v>12</v>
      </c>
      <c r="H2279" s="794" t="s">
        <v>7</v>
      </c>
      <c r="I2279" s="235" t="s">
        <v>1824</v>
      </c>
      <c r="J2279" s="262">
        <v>0.7777777777777779</v>
      </c>
      <c r="K2279" s="797"/>
    </row>
    <row r="2280" spans="1:11" ht="26.4">
      <c r="A2280" s="433" t="s">
        <v>5</v>
      </c>
      <c r="B2280" s="794" t="s">
        <v>2429</v>
      </c>
      <c r="C2280" s="693" t="s">
        <v>43</v>
      </c>
      <c r="D2280" s="235" t="s">
        <v>2440</v>
      </c>
      <c r="E2280" s="232" t="s">
        <v>147</v>
      </c>
      <c r="F2280" s="693" t="s">
        <v>1840</v>
      </c>
      <c r="G2280" s="230" t="s">
        <v>12</v>
      </c>
      <c r="H2280" s="794" t="s">
        <v>7</v>
      </c>
      <c r="I2280" s="235" t="s">
        <v>1824</v>
      </c>
      <c r="J2280" s="262">
        <v>7.407407407407407E-2</v>
      </c>
      <c r="K2280" s="797"/>
    </row>
    <row r="2281" spans="1:11" ht="26.4">
      <c r="A2281" s="433" t="s">
        <v>5</v>
      </c>
      <c r="B2281" s="794" t="s">
        <v>2429</v>
      </c>
      <c r="C2281" s="693" t="s">
        <v>43</v>
      </c>
      <c r="D2281" s="235" t="s">
        <v>15</v>
      </c>
      <c r="E2281" s="232" t="s">
        <v>147</v>
      </c>
      <c r="F2281" s="693" t="s">
        <v>1840</v>
      </c>
      <c r="G2281" s="230" t="s">
        <v>12</v>
      </c>
      <c r="H2281" s="794" t="s">
        <v>7</v>
      </c>
      <c r="I2281" s="235" t="s">
        <v>1824</v>
      </c>
      <c r="J2281" s="262">
        <v>0.14093959731543623</v>
      </c>
      <c r="K2281" s="797"/>
    </row>
    <row r="2282" spans="1:11" ht="26.4">
      <c r="A2282" s="433" t="s">
        <v>5</v>
      </c>
      <c r="B2282" s="794" t="s">
        <v>2429</v>
      </c>
      <c r="C2282" s="693" t="s">
        <v>43</v>
      </c>
      <c r="D2282" s="235" t="s">
        <v>2436</v>
      </c>
      <c r="E2282" s="232" t="s">
        <v>147</v>
      </c>
      <c r="F2282" s="693" t="s">
        <v>1840</v>
      </c>
      <c r="G2282" s="230" t="s">
        <v>12</v>
      </c>
      <c r="H2282" s="794" t="s">
        <v>7</v>
      </c>
      <c r="I2282" s="235" t="s">
        <v>1824</v>
      </c>
      <c r="J2282" s="262">
        <v>0.35714285714285715</v>
      </c>
      <c r="K2282" s="797"/>
    </row>
    <row r="2283" spans="1:11" ht="26.4">
      <c r="A2283" s="433" t="s">
        <v>5</v>
      </c>
      <c r="B2283" s="794" t="s">
        <v>2429</v>
      </c>
      <c r="C2283" s="693" t="s">
        <v>1825</v>
      </c>
      <c r="D2283" s="235" t="s">
        <v>2437</v>
      </c>
      <c r="E2283" s="232" t="s">
        <v>147</v>
      </c>
      <c r="F2283" s="693" t="s">
        <v>1840</v>
      </c>
      <c r="G2283" s="230" t="s">
        <v>12</v>
      </c>
      <c r="H2283" s="794" t="s">
        <v>7</v>
      </c>
      <c r="I2283" s="235" t="s">
        <v>1824</v>
      </c>
      <c r="J2283" s="262">
        <v>4.6341463414634146E-2</v>
      </c>
      <c r="K2283" s="797"/>
    </row>
    <row r="2284" spans="1:11" ht="26.4">
      <c r="A2284" s="433" t="s">
        <v>5</v>
      </c>
      <c r="B2284" s="794" t="s">
        <v>2429</v>
      </c>
      <c r="C2284" s="693" t="s">
        <v>1825</v>
      </c>
      <c r="D2284" s="235" t="s">
        <v>2439</v>
      </c>
      <c r="E2284" s="232" t="s">
        <v>147</v>
      </c>
      <c r="F2284" s="693" t="s">
        <v>1840</v>
      </c>
      <c r="G2284" s="230" t="s">
        <v>12</v>
      </c>
      <c r="H2284" s="794" t="s">
        <v>7</v>
      </c>
      <c r="I2284" s="235" t="s">
        <v>1824</v>
      </c>
      <c r="J2284" s="262">
        <v>0.33333333333333326</v>
      </c>
      <c r="K2284" s="797"/>
    </row>
    <row r="2285" spans="1:11" ht="26.4">
      <c r="A2285" s="433" t="s">
        <v>5</v>
      </c>
      <c r="B2285" s="794" t="s">
        <v>2429</v>
      </c>
      <c r="C2285" s="693" t="s">
        <v>1825</v>
      </c>
      <c r="D2285" s="235" t="s">
        <v>15</v>
      </c>
      <c r="E2285" s="232" t="s">
        <v>147</v>
      </c>
      <c r="F2285" s="693" t="s">
        <v>1840</v>
      </c>
      <c r="G2285" s="230" t="s">
        <v>12</v>
      </c>
      <c r="H2285" s="794" t="s">
        <v>7</v>
      </c>
      <c r="I2285" s="235" t="s">
        <v>1824</v>
      </c>
      <c r="J2285" s="262">
        <v>0.11363636363636363</v>
      </c>
      <c r="K2285" s="797"/>
    </row>
    <row r="2286" spans="1:11" ht="26.4">
      <c r="A2286" s="433" t="s">
        <v>5</v>
      </c>
      <c r="B2286" s="794" t="s">
        <v>2429</v>
      </c>
      <c r="C2286" s="693" t="s">
        <v>1828</v>
      </c>
      <c r="D2286" s="235" t="s">
        <v>15</v>
      </c>
      <c r="E2286" s="232" t="s">
        <v>147</v>
      </c>
      <c r="F2286" s="693" t="s">
        <v>1840</v>
      </c>
      <c r="G2286" s="230" t="s">
        <v>12</v>
      </c>
      <c r="H2286" s="794" t="s">
        <v>7</v>
      </c>
      <c r="I2286" s="235" t="s">
        <v>1824</v>
      </c>
      <c r="J2286" s="262">
        <v>0.14545454545454545</v>
      </c>
      <c r="K2286" s="797"/>
    </row>
    <row r="2287" spans="1:11" ht="26.4">
      <c r="A2287" s="433" t="s">
        <v>5</v>
      </c>
      <c r="B2287" s="794" t="s">
        <v>2429</v>
      </c>
      <c r="C2287" s="693" t="s">
        <v>1828</v>
      </c>
      <c r="D2287" s="235" t="s">
        <v>2433</v>
      </c>
      <c r="E2287" s="232" t="s">
        <v>147</v>
      </c>
      <c r="F2287" s="693" t="s">
        <v>1840</v>
      </c>
      <c r="G2287" s="230" t="s">
        <v>12</v>
      </c>
      <c r="H2287" s="794" t="s">
        <v>7</v>
      </c>
      <c r="I2287" s="235" t="s">
        <v>1824</v>
      </c>
      <c r="J2287" s="262">
        <v>0.26027397260273971</v>
      </c>
      <c r="K2287" s="797"/>
    </row>
    <row r="2288" spans="1:11" ht="26.4">
      <c r="A2288" s="433" t="s">
        <v>5</v>
      </c>
      <c r="B2288" s="794" t="s">
        <v>2429</v>
      </c>
      <c r="C2288" s="693" t="s">
        <v>1828</v>
      </c>
      <c r="D2288" s="235" t="s">
        <v>2434</v>
      </c>
      <c r="E2288" s="232" t="s">
        <v>147</v>
      </c>
      <c r="F2288" s="693" t="s">
        <v>1840</v>
      </c>
      <c r="G2288" s="230" t="s">
        <v>12</v>
      </c>
      <c r="H2288" s="794" t="s">
        <v>7</v>
      </c>
      <c r="I2288" s="235" t="s">
        <v>1824</v>
      </c>
      <c r="J2288" s="262">
        <v>0.47959183673469385</v>
      </c>
      <c r="K2288" s="797"/>
    </row>
    <row r="2289" spans="1:11" ht="26.4">
      <c r="A2289" s="433" t="s">
        <v>5</v>
      </c>
      <c r="B2289" s="794" t="s">
        <v>2429</v>
      </c>
      <c r="C2289" s="693" t="s">
        <v>1828</v>
      </c>
      <c r="D2289" s="235" t="s">
        <v>2430</v>
      </c>
      <c r="E2289" s="232" t="s">
        <v>147</v>
      </c>
      <c r="F2289" s="693" t="s">
        <v>1840</v>
      </c>
      <c r="G2289" s="230" t="s">
        <v>12</v>
      </c>
      <c r="H2289" s="794" t="s">
        <v>7</v>
      </c>
      <c r="I2289" s="235" t="s">
        <v>1824</v>
      </c>
      <c r="J2289" s="262">
        <v>0.7857142857142857</v>
      </c>
      <c r="K2289" s="797"/>
    </row>
    <row r="2290" spans="1:11" ht="26.4">
      <c r="A2290" s="433" t="s">
        <v>5</v>
      </c>
      <c r="B2290" s="795" t="s">
        <v>2429</v>
      </c>
      <c r="C2290" s="693" t="s">
        <v>1829</v>
      </c>
      <c r="D2290" s="235" t="s">
        <v>2439</v>
      </c>
      <c r="E2290" s="232" t="s">
        <v>147</v>
      </c>
      <c r="F2290" s="693" t="s">
        <v>1840</v>
      </c>
      <c r="G2290" s="230" t="s">
        <v>12</v>
      </c>
      <c r="H2290" s="794" t="s">
        <v>7</v>
      </c>
      <c r="I2290" s="235" t="s">
        <v>1824</v>
      </c>
      <c r="J2290" s="262">
        <v>0.08</v>
      </c>
      <c r="K2290" s="797"/>
    </row>
    <row r="2291" spans="1:11" ht="26.4">
      <c r="A2291" s="433" t="s">
        <v>5</v>
      </c>
      <c r="B2291" s="794" t="s">
        <v>2429</v>
      </c>
      <c r="C2291" s="693" t="s">
        <v>1829</v>
      </c>
      <c r="D2291" s="235" t="s">
        <v>15</v>
      </c>
      <c r="E2291" s="232" t="s">
        <v>147</v>
      </c>
      <c r="F2291" s="693" t="s">
        <v>1840</v>
      </c>
      <c r="G2291" s="230" t="s">
        <v>12</v>
      </c>
      <c r="H2291" s="794" t="s">
        <v>7</v>
      </c>
      <c r="I2291" s="235" t="s">
        <v>1824</v>
      </c>
      <c r="J2291" s="262">
        <v>0.12727272727272726</v>
      </c>
      <c r="K2291" s="797"/>
    </row>
    <row r="2292" spans="1:11" ht="26.4">
      <c r="A2292" s="433" t="s">
        <v>5</v>
      </c>
      <c r="B2292" s="795" t="s">
        <v>2429</v>
      </c>
      <c r="C2292" s="693" t="s">
        <v>1830</v>
      </c>
      <c r="D2292" s="235" t="s">
        <v>2440</v>
      </c>
      <c r="E2292" s="232" t="s">
        <v>147</v>
      </c>
      <c r="F2292" s="693" t="s">
        <v>1840</v>
      </c>
      <c r="G2292" s="230" t="s">
        <v>12</v>
      </c>
      <c r="H2292" s="794" t="s">
        <v>7</v>
      </c>
      <c r="I2292" s="235" t="s">
        <v>1824</v>
      </c>
      <c r="J2292" s="262">
        <v>8.8235294117647065E-2</v>
      </c>
      <c r="K2292" s="797"/>
    </row>
    <row r="2293" spans="1:11" ht="26.4">
      <c r="A2293" s="433" t="s">
        <v>5</v>
      </c>
      <c r="B2293" s="795" t="s">
        <v>2429</v>
      </c>
      <c r="C2293" s="693" t="s">
        <v>1830</v>
      </c>
      <c r="D2293" s="235" t="s">
        <v>15</v>
      </c>
      <c r="E2293" s="232" t="s">
        <v>147</v>
      </c>
      <c r="F2293" s="693" t="s">
        <v>1840</v>
      </c>
      <c r="G2293" s="230" t="s">
        <v>12</v>
      </c>
      <c r="H2293" s="794" t="s">
        <v>7</v>
      </c>
      <c r="I2293" s="235" t="s">
        <v>1824</v>
      </c>
      <c r="J2293" s="262">
        <v>0.16666666666666663</v>
      </c>
      <c r="K2293" s="797"/>
    </row>
    <row r="2294" spans="1:11" ht="26.4">
      <c r="A2294" s="433" t="s">
        <v>5</v>
      </c>
      <c r="B2294" s="794" t="s">
        <v>2429</v>
      </c>
      <c r="C2294" s="693" t="s">
        <v>1830</v>
      </c>
      <c r="D2294" s="235" t="s">
        <v>2433</v>
      </c>
      <c r="E2294" s="232" t="s">
        <v>147</v>
      </c>
      <c r="F2294" s="693" t="s">
        <v>1840</v>
      </c>
      <c r="G2294" s="230" t="s">
        <v>12</v>
      </c>
      <c r="H2294" s="794" t="s">
        <v>7</v>
      </c>
      <c r="I2294" s="235" t="s">
        <v>1824</v>
      </c>
      <c r="J2294" s="262">
        <v>0.2857142857142857</v>
      </c>
      <c r="K2294" s="797"/>
    </row>
    <row r="2295" spans="1:11" ht="26.4">
      <c r="A2295" s="433" t="s">
        <v>5</v>
      </c>
      <c r="B2295" s="795" t="s">
        <v>2429</v>
      </c>
      <c r="C2295" s="693" t="s">
        <v>1830</v>
      </c>
      <c r="D2295" s="235" t="s">
        <v>2435</v>
      </c>
      <c r="E2295" s="232" t="s">
        <v>147</v>
      </c>
      <c r="F2295" s="693" t="s">
        <v>1840</v>
      </c>
      <c r="G2295" s="230" t="s">
        <v>12</v>
      </c>
      <c r="H2295" s="794" t="s">
        <v>7</v>
      </c>
      <c r="I2295" s="235" t="s">
        <v>1824</v>
      </c>
      <c r="J2295" s="262">
        <v>0.55882352941176472</v>
      </c>
      <c r="K2295" s="797" t="s">
        <v>2605</v>
      </c>
    </row>
    <row r="2296" spans="1:11" ht="26.4">
      <c r="A2296" s="433" t="s">
        <v>5</v>
      </c>
      <c r="B2296" s="795" t="s">
        <v>2429</v>
      </c>
      <c r="C2296" s="693" t="s">
        <v>1830</v>
      </c>
      <c r="D2296" s="235" t="s">
        <v>2434</v>
      </c>
      <c r="E2296" s="232" t="s">
        <v>147</v>
      </c>
      <c r="F2296" s="693" t="s">
        <v>1840</v>
      </c>
      <c r="G2296" s="230" t="s">
        <v>12</v>
      </c>
      <c r="H2296" s="794" t="s">
        <v>7</v>
      </c>
      <c r="I2296" s="235" t="s">
        <v>1824</v>
      </c>
      <c r="J2296" s="262">
        <v>0.40625</v>
      </c>
      <c r="K2296" s="797"/>
    </row>
    <row r="2297" spans="1:11" ht="26.4">
      <c r="A2297" s="433" t="s">
        <v>5</v>
      </c>
      <c r="B2297" s="794" t="s">
        <v>2429</v>
      </c>
      <c r="C2297" s="693" t="s">
        <v>1831</v>
      </c>
      <c r="D2297" s="235" t="s">
        <v>2435</v>
      </c>
      <c r="E2297" s="232" t="s">
        <v>147</v>
      </c>
      <c r="F2297" s="693" t="s">
        <v>1840</v>
      </c>
      <c r="G2297" s="230" t="s">
        <v>12</v>
      </c>
      <c r="H2297" s="794" t="s">
        <v>7</v>
      </c>
      <c r="I2297" s="235" t="s">
        <v>1824</v>
      </c>
      <c r="J2297" s="262">
        <v>0.71186440677966101</v>
      </c>
      <c r="K2297" s="797"/>
    </row>
    <row r="2298" spans="1:11" ht="26.4">
      <c r="A2298" s="433" t="s">
        <v>5</v>
      </c>
      <c r="B2298" s="795" t="s">
        <v>2429</v>
      </c>
      <c r="C2298" s="693" t="s">
        <v>1832</v>
      </c>
      <c r="D2298" s="235" t="s">
        <v>2437</v>
      </c>
      <c r="E2298" s="232" t="s">
        <v>147</v>
      </c>
      <c r="F2298" s="693" t="s">
        <v>1840</v>
      </c>
      <c r="G2298" s="230" t="s">
        <v>12</v>
      </c>
      <c r="H2298" s="794" t="s">
        <v>7</v>
      </c>
      <c r="I2298" s="235" t="s">
        <v>1824</v>
      </c>
      <c r="J2298" s="262">
        <v>4.5148895292987511E-2</v>
      </c>
      <c r="K2298" s="797"/>
    </row>
    <row r="2299" spans="1:11" ht="26.4">
      <c r="A2299" s="433" t="s">
        <v>5</v>
      </c>
      <c r="B2299" s="794" t="s">
        <v>2429</v>
      </c>
      <c r="C2299" s="693" t="s">
        <v>1832</v>
      </c>
      <c r="D2299" s="235" t="s">
        <v>2439</v>
      </c>
      <c r="E2299" s="232" t="s">
        <v>147</v>
      </c>
      <c r="F2299" s="693" t="s">
        <v>1840</v>
      </c>
      <c r="G2299" s="230" t="s">
        <v>12</v>
      </c>
      <c r="H2299" s="794" t="s">
        <v>7</v>
      </c>
      <c r="I2299" s="235" t="s">
        <v>1824</v>
      </c>
      <c r="J2299" s="262">
        <v>0.1176470588235294</v>
      </c>
      <c r="K2299" s="797"/>
    </row>
    <row r="2300" spans="1:11" ht="26.4">
      <c r="A2300" s="433" t="s">
        <v>5</v>
      </c>
      <c r="B2300" s="794" t="s">
        <v>2429</v>
      </c>
      <c r="C2300" s="693" t="s">
        <v>1832</v>
      </c>
      <c r="D2300" s="235" t="s">
        <v>15</v>
      </c>
      <c r="E2300" s="232" t="s">
        <v>147</v>
      </c>
      <c r="F2300" s="693" t="s">
        <v>1840</v>
      </c>
      <c r="G2300" s="230" t="s">
        <v>12</v>
      </c>
      <c r="H2300" s="794" t="s">
        <v>7</v>
      </c>
      <c r="I2300" s="235" t="s">
        <v>1824</v>
      </c>
      <c r="J2300" s="262">
        <v>0.1875</v>
      </c>
      <c r="K2300" s="797"/>
    </row>
    <row r="2301" spans="1:11" ht="26.4">
      <c r="A2301" s="433" t="s">
        <v>5</v>
      </c>
      <c r="B2301" s="794" t="s">
        <v>2429</v>
      </c>
      <c r="C2301" s="693" t="s">
        <v>1833</v>
      </c>
      <c r="D2301" s="235" t="s">
        <v>2440</v>
      </c>
      <c r="E2301" s="232" t="s">
        <v>147</v>
      </c>
      <c r="F2301" s="693" t="s">
        <v>1840</v>
      </c>
      <c r="G2301" s="230" t="s">
        <v>12</v>
      </c>
      <c r="H2301" s="794" t="s">
        <v>7</v>
      </c>
      <c r="I2301" s="235" t="s">
        <v>1824</v>
      </c>
      <c r="J2301" s="262">
        <v>0.27777777777777779</v>
      </c>
      <c r="K2301" s="797"/>
    </row>
    <row r="2302" spans="1:11" ht="26.4">
      <c r="A2302" s="433" t="s">
        <v>5</v>
      </c>
      <c r="B2302" s="795" t="s">
        <v>2429</v>
      </c>
      <c r="C2302" s="693" t="s">
        <v>1833</v>
      </c>
      <c r="D2302" s="235" t="s">
        <v>15</v>
      </c>
      <c r="E2302" s="232" t="s">
        <v>147</v>
      </c>
      <c r="F2302" s="693" t="s">
        <v>1840</v>
      </c>
      <c r="G2302" s="230" t="s">
        <v>12</v>
      </c>
      <c r="H2302" s="794" t="s">
        <v>7</v>
      </c>
      <c r="I2302" s="235" t="s">
        <v>1824</v>
      </c>
      <c r="J2302" s="262">
        <v>0.11578947368421053</v>
      </c>
      <c r="K2302" s="797"/>
    </row>
    <row r="2303" spans="1:11" ht="26.4">
      <c r="A2303" s="433" t="s">
        <v>5</v>
      </c>
      <c r="B2303" s="794" t="s">
        <v>2429</v>
      </c>
      <c r="C2303" s="693" t="s">
        <v>1833</v>
      </c>
      <c r="D2303" s="235" t="s">
        <v>2433</v>
      </c>
      <c r="E2303" s="232" t="s">
        <v>147</v>
      </c>
      <c r="F2303" s="693" t="s">
        <v>1840</v>
      </c>
      <c r="G2303" s="230" t="s">
        <v>12</v>
      </c>
      <c r="H2303" s="794" t="s">
        <v>7</v>
      </c>
      <c r="I2303" s="235" t="s">
        <v>1824</v>
      </c>
      <c r="J2303" s="262">
        <v>0.20618556701030927</v>
      </c>
      <c r="K2303" s="797"/>
    </row>
    <row r="2304" spans="1:11" ht="26.4">
      <c r="A2304" s="433" t="s">
        <v>5</v>
      </c>
      <c r="B2304" s="794" t="s">
        <v>2429</v>
      </c>
      <c r="C2304" s="693" t="s">
        <v>1833</v>
      </c>
      <c r="D2304" s="235" t="s">
        <v>2434</v>
      </c>
      <c r="E2304" s="232" t="s">
        <v>147</v>
      </c>
      <c r="F2304" s="693" t="s">
        <v>1840</v>
      </c>
      <c r="G2304" s="230" t="s">
        <v>12</v>
      </c>
      <c r="H2304" s="794" t="s">
        <v>7</v>
      </c>
      <c r="I2304" s="235" t="s">
        <v>1824</v>
      </c>
      <c r="J2304" s="262">
        <v>0.47142857142857136</v>
      </c>
      <c r="K2304" s="797"/>
    </row>
    <row r="2305" spans="1:11" ht="26.4">
      <c r="A2305" s="433" t="s">
        <v>5</v>
      </c>
      <c r="B2305" s="794" t="s">
        <v>2431</v>
      </c>
      <c r="C2305" s="693" t="s">
        <v>1829</v>
      </c>
      <c r="D2305" s="235" t="s">
        <v>2440</v>
      </c>
      <c r="E2305" s="232" t="s">
        <v>147</v>
      </c>
      <c r="F2305" s="693" t="s">
        <v>1840</v>
      </c>
      <c r="G2305" s="230" t="s">
        <v>12</v>
      </c>
      <c r="H2305" s="794" t="s">
        <v>7</v>
      </c>
      <c r="I2305" s="235" t="s">
        <v>1824</v>
      </c>
      <c r="J2305" s="262">
        <v>0.21428571428571427</v>
      </c>
      <c r="K2305" s="797" t="s">
        <v>2607</v>
      </c>
    </row>
    <row r="2306" spans="1:11" ht="26.4">
      <c r="A2306" s="433" t="s">
        <v>5</v>
      </c>
      <c r="B2306" s="794" t="s">
        <v>2431</v>
      </c>
      <c r="C2306" s="693" t="s">
        <v>1830</v>
      </c>
      <c r="D2306" s="235" t="s">
        <v>2440</v>
      </c>
      <c r="E2306" s="232" t="s">
        <v>147</v>
      </c>
      <c r="F2306" s="693" t="s">
        <v>1840</v>
      </c>
      <c r="G2306" s="230" t="s">
        <v>12</v>
      </c>
      <c r="H2306" s="794" t="s">
        <v>7</v>
      </c>
      <c r="I2306" s="235" t="s">
        <v>1824</v>
      </c>
      <c r="J2306" s="262">
        <v>7.1428571428571425E-2</v>
      </c>
      <c r="K2306" s="797" t="s">
        <v>2607</v>
      </c>
    </row>
    <row r="2307" spans="1:11" ht="26.4">
      <c r="A2307" s="433" t="s">
        <v>5</v>
      </c>
      <c r="B2307" s="794" t="s">
        <v>2431</v>
      </c>
      <c r="C2307" s="693" t="s">
        <v>1830</v>
      </c>
      <c r="D2307" s="235" t="s">
        <v>15</v>
      </c>
      <c r="E2307" s="232" t="s">
        <v>147</v>
      </c>
      <c r="F2307" s="693" t="s">
        <v>1840</v>
      </c>
      <c r="G2307" s="230" t="s">
        <v>12</v>
      </c>
      <c r="H2307" s="794" t="s">
        <v>7</v>
      </c>
      <c r="I2307" s="235" t="s">
        <v>1824</v>
      </c>
      <c r="J2307" s="262">
        <v>9.0909090909090912E-2</v>
      </c>
      <c r="K2307" s="797" t="s">
        <v>2607</v>
      </c>
    </row>
    <row r="2308" spans="1:11" ht="26.4">
      <c r="A2308" s="433" t="s">
        <v>5</v>
      </c>
      <c r="B2308" s="794" t="s">
        <v>2431</v>
      </c>
      <c r="C2308" s="693" t="s">
        <v>1830</v>
      </c>
      <c r="D2308" s="235" t="s">
        <v>2435</v>
      </c>
      <c r="E2308" s="232" t="s">
        <v>147</v>
      </c>
      <c r="F2308" s="693" t="s">
        <v>1840</v>
      </c>
      <c r="G2308" s="230" t="s">
        <v>12</v>
      </c>
      <c r="H2308" s="794" t="s">
        <v>7</v>
      </c>
      <c r="I2308" s="235" t="s">
        <v>1824</v>
      </c>
      <c r="J2308" s="262">
        <v>0.45454545454545453</v>
      </c>
      <c r="K2308" s="797" t="s">
        <v>2607</v>
      </c>
    </row>
    <row r="2309" spans="1:11" ht="26.4">
      <c r="A2309" s="433" t="s">
        <v>5</v>
      </c>
      <c r="B2309" s="794" t="s">
        <v>2431</v>
      </c>
      <c r="C2309" s="693" t="s">
        <v>1832</v>
      </c>
      <c r="D2309" s="235" t="s">
        <v>2438</v>
      </c>
      <c r="E2309" s="232" t="s">
        <v>147</v>
      </c>
      <c r="F2309" s="693" t="s">
        <v>1840</v>
      </c>
      <c r="G2309" s="230" t="s">
        <v>12</v>
      </c>
      <c r="H2309" s="794" t="s">
        <v>7</v>
      </c>
      <c r="I2309" s="235" t="s">
        <v>1824</v>
      </c>
      <c r="J2309" s="262">
        <v>5.7777777777777775E-2</v>
      </c>
      <c r="K2309" s="797" t="s">
        <v>2607</v>
      </c>
    </row>
    <row r="2310" spans="1:11" ht="26.4">
      <c r="A2310" s="433" t="s">
        <v>5</v>
      </c>
      <c r="B2310" s="794" t="s">
        <v>2431</v>
      </c>
      <c r="C2310" s="693" t="s">
        <v>1833</v>
      </c>
      <c r="D2310" s="235" t="s">
        <v>2602</v>
      </c>
      <c r="E2310" s="232" t="s">
        <v>147</v>
      </c>
      <c r="F2310" s="693" t="s">
        <v>1840</v>
      </c>
      <c r="G2310" s="230" t="s">
        <v>12</v>
      </c>
      <c r="H2310" s="794" t="s">
        <v>7</v>
      </c>
      <c r="I2310" s="235" t="s">
        <v>1824</v>
      </c>
      <c r="J2310" s="262">
        <v>0.23076923076923075</v>
      </c>
      <c r="K2310" s="797" t="s">
        <v>2607</v>
      </c>
    </row>
    <row r="2311" spans="1:11" ht="26.4">
      <c r="A2311" s="433" t="s">
        <v>5</v>
      </c>
      <c r="B2311" s="794" t="s">
        <v>2432</v>
      </c>
      <c r="C2311" s="693" t="s">
        <v>1830</v>
      </c>
      <c r="D2311" s="235" t="s">
        <v>2602</v>
      </c>
      <c r="E2311" s="232" t="s">
        <v>147</v>
      </c>
      <c r="F2311" s="693" t="s">
        <v>1840</v>
      </c>
      <c r="G2311" s="230" t="s">
        <v>12</v>
      </c>
      <c r="H2311" s="794" t="s">
        <v>7</v>
      </c>
      <c r="I2311" s="235" t="s">
        <v>1824</v>
      </c>
      <c r="J2311" s="262">
        <v>0.1875</v>
      </c>
      <c r="K2311" s="797" t="s">
        <v>2609</v>
      </c>
    </row>
    <row r="2312" spans="1:11" ht="26.4">
      <c r="A2312" s="433" t="s">
        <v>5</v>
      </c>
      <c r="B2312" s="794" t="s">
        <v>2441</v>
      </c>
      <c r="C2312" s="693" t="s">
        <v>43</v>
      </c>
      <c r="D2312" s="235" t="s">
        <v>1834</v>
      </c>
      <c r="E2312" s="232" t="s">
        <v>147</v>
      </c>
      <c r="F2312" s="693" t="s">
        <v>1840</v>
      </c>
      <c r="G2312" s="230" t="s">
        <v>12</v>
      </c>
      <c r="H2312" s="794" t="s">
        <v>7</v>
      </c>
      <c r="I2312" s="235" t="s">
        <v>1824</v>
      </c>
      <c r="J2312" s="262">
        <v>4.9382716049382713E-2</v>
      </c>
      <c r="K2312" s="797"/>
    </row>
    <row r="2313" spans="1:11" ht="26.4">
      <c r="A2313" s="433" t="s">
        <v>5</v>
      </c>
      <c r="B2313" s="794" t="s">
        <v>2441</v>
      </c>
      <c r="C2313" s="693" t="s">
        <v>43</v>
      </c>
      <c r="D2313" s="235" t="s">
        <v>15</v>
      </c>
      <c r="E2313" s="232" t="s">
        <v>147</v>
      </c>
      <c r="F2313" s="693" t="s">
        <v>1840</v>
      </c>
      <c r="G2313" s="230" t="s">
        <v>12</v>
      </c>
      <c r="H2313" s="794" t="s">
        <v>7</v>
      </c>
      <c r="I2313" s="235" t="s">
        <v>1824</v>
      </c>
      <c r="J2313" s="262">
        <v>6.7796610169491525E-2</v>
      </c>
      <c r="K2313" s="797"/>
    </row>
    <row r="2314" spans="1:11" ht="26.4">
      <c r="A2314" s="433" t="s">
        <v>5</v>
      </c>
      <c r="B2314" s="794" t="s">
        <v>2441</v>
      </c>
      <c r="C2314" s="693" t="s">
        <v>1825</v>
      </c>
      <c r="D2314" s="235" t="s">
        <v>2604</v>
      </c>
      <c r="E2314" s="232" t="s">
        <v>147</v>
      </c>
      <c r="F2314" s="693" t="s">
        <v>1840</v>
      </c>
      <c r="G2314" s="230" t="s">
        <v>12</v>
      </c>
      <c r="H2314" s="794" t="s">
        <v>7</v>
      </c>
      <c r="I2314" s="235" t="s">
        <v>1824</v>
      </c>
      <c r="J2314" s="262">
        <v>5.0847457627118647E-2</v>
      </c>
      <c r="K2314" s="797"/>
    </row>
    <row r="2315" spans="1:11" ht="26.4">
      <c r="A2315" s="433" t="s">
        <v>5</v>
      </c>
      <c r="B2315" s="794" t="s">
        <v>2441</v>
      </c>
      <c r="C2315" s="693" t="s">
        <v>1825</v>
      </c>
      <c r="D2315" s="235" t="s">
        <v>15</v>
      </c>
      <c r="E2315" s="232" t="s">
        <v>147</v>
      </c>
      <c r="F2315" s="693" t="s">
        <v>1840</v>
      </c>
      <c r="G2315" s="230" t="s">
        <v>12</v>
      </c>
      <c r="H2315" s="794" t="s">
        <v>7</v>
      </c>
      <c r="I2315" s="235" t="s">
        <v>1824</v>
      </c>
      <c r="J2315" s="262">
        <v>0.23076923076923075</v>
      </c>
      <c r="K2315" s="797"/>
    </row>
    <row r="2316" spans="1:11" ht="26.4">
      <c r="A2316" s="433" t="s">
        <v>5</v>
      </c>
      <c r="B2316" s="794" t="s">
        <v>2441</v>
      </c>
      <c r="C2316" s="693" t="s">
        <v>1828</v>
      </c>
      <c r="D2316" s="235" t="s">
        <v>1834</v>
      </c>
      <c r="E2316" s="232" t="s">
        <v>147</v>
      </c>
      <c r="F2316" s="693" t="s">
        <v>1840</v>
      </c>
      <c r="G2316" s="230" t="s">
        <v>12</v>
      </c>
      <c r="H2316" s="794" t="s">
        <v>7</v>
      </c>
      <c r="I2316" s="235" t="s">
        <v>1824</v>
      </c>
      <c r="J2316" s="262">
        <v>0.17647058823529413</v>
      </c>
      <c r="K2316" s="797"/>
    </row>
    <row r="2317" spans="1:11" ht="26.4">
      <c r="A2317" s="433" t="s">
        <v>5</v>
      </c>
      <c r="B2317" s="794" t="s">
        <v>2441</v>
      </c>
      <c r="C2317" s="693" t="s">
        <v>1828</v>
      </c>
      <c r="D2317" s="235" t="s">
        <v>15</v>
      </c>
      <c r="E2317" s="232" t="s">
        <v>147</v>
      </c>
      <c r="F2317" s="693" t="s">
        <v>1840</v>
      </c>
      <c r="G2317" s="230" t="s">
        <v>12</v>
      </c>
      <c r="H2317" s="794" t="s">
        <v>7</v>
      </c>
      <c r="I2317" s="235" t="s">
        <v>1824</v>
      </c>
      <c r="J2317" s="262">
        <v>0.11724137931034483</v>
      </c>
      <c r="K2317" s="797"/>
    </row>
    <row r="2318" spans="1:11" ht="26.4">
      <c r="A2318" s="433" t="s">
        <v>5</v>
      </c>
      <c r="B2318" s="794" t="s">
        <v>2441</v>
      </c>
      <c r="C2318" s="693" t="s">
        <v>1828</v>
      </c>
      <c r="D2318" s="235" t="s">
        <v>2433</v>
      </c>
      <c r="E2318" s="232" t="s">
        <v>147</v>
      </c>
      <c r="F2318" s="693" t="s">
        <v>1840</v>
      </c>
      <c r="G2318" s="230" t="s">
        <v>12</v>
      </c>
      <c r="H2318" s="794" t="s">
        <v>7</v>
      </c>
      <c r="I2318" s="235" t="s">
        <v>1824</v>
      </c>
      <c r="J2318" s="262">
        <v>0.22758620689655173</v>
      </c>
      <c r="K2318" s="797"/>
    </row>
    <row r="2319" spans="1:11" ht="26.4">
      <c r="A2319" s="433" t="s">
        <v>5</v>
      </c>
      <c r="B2319" s="794" t="s">
        <v>2441</v>
      </c>
      <c r="C2319" s="693" t="s">
        <v>1828</v>
      </c>
      <c r="D2319" s="235" t="s">
        <v>2434</v>
      </c>
      <c r="E2319" s="232" t="s">
        <v>147</v>
      </c>
      <c r="F2319" s="693" t="s">
        <v>1840</v>
      </c>
      <c r="G2319" s="230" t="s">
        <v>12</v>
      </c>
      <c r="H2319" s="794" t="s">
        <v>7</v>
      </c>
      <c r="I2319" s="235" t="s">
        <v>1824</v>
      </c>
      <c r="J2319" s="262">
        <v>0.21600000000000003</v>
      </c>
      <c r="K2319" s="797"/>
    </row>
    <row r="2320" spans="1:11" ht="26.4">
      <c r="A2320" s="433" t="s">
        <v>5</v>
      </c>
      <c r="B2320" s="794" t="s">
        <v>2441</v>
      </c>
      <c r="C2320" s="693" t="s">
        <v>1829</v>
      </c>
      <c r="D2320" s="235" t="s">
        <v>1834</v>
      </c>
      <c r="E2320" s="232" t="s">
        <v>147</v>
      </c>
      <c r="F2320" s="693" t="s">
        <v>1840</v>
      </c>
      <c r="G2320" s="230" t="s">
        <v>12</v>
      </c>
      <c r="H2320" s="794" t="s">
        <v>7</v>
      </c>
      <c r="I2320" s="235" t="s">
        <v>1824</v>
      </c>
      <c r="J2320" s="262">
        <v>0.125</v>
      </c>
      <c r="K2320" s="797"/>
    </row>
    <row r="2321" spans="1:11" ht="26.4">
      <c r="A2321" s="433" t="s">
        <v>5</v>
      </c>
      <c r="B2321" s="794" t="s">
        <v>2441</v>
      </c>
      <c r="C2321" s="693" t="s">
        <v>1829</v>
      </c>
      <c r="D2321" s="235" t="s">
        <v>2602</v>
      </c>
      <c r="E2321" s="232" t="s">
        <v>147</v>
      </c>
      <c r="F2321" s="693" t="s">
        <v>1840</v>
      </c>
      <c r="G2321" s="230" t="s">
        <v>12</v>
      </c>
      <c r="H2321" s="794" t="s">
        <v>7</v>
      </c>
      <c r="I2321" s="235" t="s">
        <v>1824</v>
      </c>
      <c r="J2321" s="262">
        <v>0.56000000000000005</v>
      </c>
      <c r="K2321" s="797"/>
    </row>
    <row r="2322" spans="1:11" ht="26.4">
      <c r="A2322" s="433" t="s">
        <v>5</v>
      </c>
      <c r="B2322" s="794" t="s">
        <v>2441</v>
      </c>
      <c r="C2322" s="693" t="s">
        <v>1830</v>
      </c>
      <c r="D2322" s="235" t="s">
        <v>2604</v>
      </c>
      <c r="E2322" s="232" t="s">
        <v>147</v>
      </c>
      <c r="F2322" s="693" t="s">
        <v>1840</v>
      </c>
      <c r="G2322" s="230" t="s">
        <v>12</v>
      </c>
      <c r="H2322" s="794" t="s">
        <v>7</v>
      </c>
      <c r="I2322" s="235" t="s">
        <v>1824</v>
      </c>
      <c r="J2322" s="262">
        <v>7.4999999999999997E-2</v>
      </c>
      <c r="K2322" s="797"/>
    </row>
    <row r="2323" spans="1:11" ht="26.4">
      <c r="A2323" s="433" t="s">
        <v>5</v>
      </c>
      <c r="B2323" s="794" t="s">
        <v>2441</v>
      </c>
      <c r="C2323" s="693" t="s">
        <v>1830</v>
      </c>
      <c r="D2323" s="235" t="s">
        <v>2602</v>
      </c>
      <c r="E2323" s="232" t="s">
        <v>147</v>
      </c>
      <c r="F2323" s="693" t="s">
        <v>1840</v>
      </c>
      <c r="G2323" s="230" t="s">
        <v>12</v>
      </c>
      <c r="H2323" s="794" t="s">
        <v>7</v>
      </c>
      <c r="I2323" s="235" t="s">
        <v>1824</v>
      </c>
      <c r="J2323" s="262">
        <v>0.19354838709677419</v>
      </c>
      <c r="K2323" s="797" t="s">
        <v>2605</v>
      </c>
    </row>
    <row r="2324" spans="1:11" ht="26.4">
      <c r="A2324" s="433" t="s">
        <v>5</v>
      </c>
      <c r="B2324" s="794" t="s">
        <v>2441</v>
      </c>
      <c r="C2324" s="695" t="s">
        <v>1830</v>
      </c>
      <c r="D2324" s="235" t="s">
        <v>2602</v>
      </c>
      <c r="E2324" s="232" t="s">
        <v>147</v>
      </c>
      <c r="F2324" s="693" t="s">
        <v>1840</v>
      </c>
      <c r="G2324" s="230" t="s">
        <v>12</v>
      </c>
      <c r="H2324" s="794" t="s">
        <v>7</v>
      </c>
      <c r="I2324" s="235" t="s">
        <v>1824</v>
      </c>
      <c r="J2324" s="262">
        <v>0.2</v>
      </c>
      <c r="K2324" s="797"/>
    </row>
    <row r="2325" spans="1:11" ht="26.4">
      <c r="A2325" s="433" t="s">
        <v>5</v>
      </c>
      <c r="B2325" s="794" t="s">
        <v>2441</v>
      </c>
      <c r="C2325" s="695" t="s">
        <v>1830</v>
      </c>
      <c r="D2325" s="235" t="s">
        <v>2436</v>
      </c>
      <c r="E2325" s="232" t="s">
        <v>147</v>
      </c>
      <c r="F2325" s="693" t="s">
        <v>1840</v>
      </c>
      <c r="G2325" s="230" t="s">
        <v>12</v>
      </c>
      <c r="H2325" s="794" t="s">
        <v>7</v>
      </c>
      <c r="I2325" s="235" t="s">
        <v>1824</v>
      </c>
      <c r="J2325" s="262">
        <v>0.25</v>
      </c>
      <c r="K2325" s="797" t="s">
        <v>2605</v>
      </c>
    </row>
    <row r="2326" spans="1:11" ht="26.4">
      <c r="A2326" s="433" t="s">
        <v>5</v>
      </c>
      <c r="B2326" s="794" t="s">
        <v>2441</v>
      </c>
      <c r="C2326" s="693" t="s">
        <v>1832</v>
      </c>
      <c r="D2326" s="235" t="s">
        <v>1835</v>
      </c>
      <c r="E2326" s="232" t="s">
        <v>147</v>
      </c>
      <c r="F2326" s="693" t="s">
        <v>1840</v>
      </c>
      <c r="G2326" s="230" t="s">
        <v>12</v>
      </c>
      <c r="H2326" s="794" t="s">
        <v>7</v>
      </c>
      <c r="I2326" s="235" t="s">
        <v>1824</v>
      </c>
      <c r="J2326" s="262">
        <v>4.9504950495049507E-2</v>
      </c>
      <c r="K2326" s="797"/>
    </row>
    <row r="2327" spans="1:11" ht="26.4">
      <c r="A2327" s="433" t="s">
        <v>5</v>
      </c>
      <c r="B2327" s="794" t="s">
        <v>2441</v>
      </c>
      <c r="C2327" s="693" t="s">
        <v>1832</v>
      </c>
      <c r="D2327" s="235" t="s">
        <v>1834</v>
      </c>
      <c r="E2327" s="232" t="s">
        <v>147</v>
      </c>
      <c r="F2327" s="693" t="s">
        <v>1840</v>
      </c>
      <c r="G2327" s="230" t="s">
        <v>12</v>
      </c>
      <c r="H2327" s="794" t="s">
        <v>7</v>
      </c>
      <c r="I2327" s="235" t="s">
        <v>1824</v>
      </c>
      <c r="J2327" s="262">
        <v>4.6004842615012108E-2</v>
      </c>
      <c r="K2327" s="797"/>
    </row>
    <row r="2328" spans="1:11" ht="26.4">
      <c r="A2328" s="433" t="s">
        <v>5</v>
      </c>
      <c r="B2328" s="794" t="s">
        <v>2441</v>
      </c>
      <c r="C2328" s="693" t="s">
        <v>1832</v>
      </c>
      <c r="D2328" s="235" t="s">
        <v>15</v>
      </c>
      <c r="E2328" s="232" t="s">
        <v>147</v>
      </c>
      <c r="F2328" s="693" t="s">
        <v>1840</v>
      </c>
      <c r="G2328" s="230" t="s">
        <v>12</v>
      </c>
      <c r="H2328" s="794" t="s">
        <v>7</v>
      </c>
      <c r="I2328" s="235" t="s">
        <v>1824</v>
      </c>
      <c r="J2328" s="262">
        <v>0.23076923076923075</v>
      </c>
      <c r="K2328" s="797"/>
    </row>
    <row r="2329" spans="1:11" ht="26.4">
      <c r="A2329" s="433" t="s">
        <v>5</v>
      </c>
      <c r="B2329" s="794" t="s">
        <v>2441</v>
      </c>
      <c r="C2329" s="693" t="s">
        <v>1833</v>
      </c>
      <c r="D2329" s="235" t="s">
        <v>1834</v>
      </c>
      <c r="E2329" s="232" t="s">
        <v>147</v>
      </c>
      <c r="F2329" s="693" t="s">
        <v>1840</v>
      </c>
      <c r="G2329" s="230" t="s">
        <v>12</v>
      </c>
      <c r="H2329" s="794" t="s">
        <v>7</v>
      </c>
      <c r="I2329" s="235" t="s">
        <v>1824</v>
      </c>
      <c r="J2329" s="262">
        <v>0.1875</v>
      </c>
      <c r="K2329" s="797"/>
    </row>
    <row r="2330" spans="1:11" ht="26.4">
      <c r="A2330" s="433" t="s">
        <v>5</v>
      </c>
      <c r="B2330" s="794" t="s">
        <v>2441</v>
      </c>
      <c r="C2330" s="693" t="s">
        <v>1833</v>
      </c>
      <c r="D2330" s="235" t="s">
        <v>15</v>
      </c>
      <c r="E2330" s="232" t="s">
        <v>147</v>
      </c>
      <c r="F2330" s="693" t="s">
        <v>1840</v>
      </c>
      <c r="G2330" s="230" t="s">
        <v>12</v>
      </c>
      <c r="H2330" s="794" t="s">
        <v>7</v>
      </c>
      <c r="I2330" s="235" t="s">
        <v>1824</v>
      </c>
      <c r="J2330" s="262">
        <v>0.11267605633802819</v>
      </c>
      <c r="K2330" s="797"/>
    </row>
    <row r="2331" spans="1:11" ht="26.4">
      <c r="A2331" s="433" t="s">
        <v>5</v>
      </c>
      <c r="B2331" s="794" t="s">
        <v>2441</v>
      </c>
      <c r="C2331" s="693" t="s">
        <v>1833</v>
      </c>
      <c r="D2331" s="235" t="s">
        <v>2433</v>
      </c>
      <c r="E2331" s="232" t="s">
        <v>147</v>
      </c>
      <c r="F2331" s="693" t="s">
        <v>1840</v>
      </c>
      <c r="G2331" s="230" t="s">
        <v>12</v>
      </c>
      <c r="H2331" s="794" t="s">
        <v>7</v>
      </c>
      <c r="I2331" s="235" t="s">
        <v>1824</v>
      </c>
      <c r="J2331" s="262">
        <v>0.16455696202531644</v>
      </c>
      <c r="K2331" s="797"/>
    </row>
    <row r="2332" spans="1:11" ht="26.4">
      <c r="A2332" s="433" t="s">
        <v>5</v>
      </c>
      <c r="B2332" s="794" t="s">
        <v>2441</v>
      </c>
      <c r="C2332" s="693" t="s">
        <v>1833</v>
      </c>
      <c r="D2332" s="235" t="s">
        <v>2435</v>
      </c>
      <c r="E2332" s="232" t="s">
        <v>147</v>
      </c>
      <c r="F2332" s="693" t="s">
        <v>1840</v>
      </c>
      <c r="G2332" s="230" t="s">
        <v>12</v>
      </c>
      <c r="H2332" s="794" t="s">
        <v>7</v>
      </c>
      <c r="I2332" s="235" t="s">
        <v>1824</v>
      </c>
      <c r="J2332" s="262">
        <v>0.79166666666666652</v>
      </c>
      <c r="K2332" s="797"/>
    </row>
    <row r="2333" spans="1:11" ht="26.4">
      <c r="A2333" s="433" t="s">
        <v>5</v>
      </c>
      <c r="B2333" s="794" t="s">
        <v>2442</v>
      </c>
      <c r="C2333" s="693" t="s">
        <v>1828</v>
      </c>
      <c r="D2333" s="235" t="s">
        <v>2434</v>
      </c>
      <c r="E2333" s="232" t="s">
        <v>147</v>
      </c>
      <c r="F2333" s="693" t="s">
        <v>1840</v>
      </c>
      <c r="G2333" s="230" t="s">
        <v>12</v>
      </c>
      <c r="H2333" s="794" t="s">
        <v>7</v>
      </c>
      <c r="I2333" s="235" t="s">
        <v>1824</v>
      </c>
      <c r="J2333" s="262">
        <v>0.78947368421052633</v>
      </c>
      <c r="K2333" s="797"/>
    </row>
    <row r="2334" spans="1:11" ht="26.4">
      <c r="A2334" s="433" t="s">
        <v>5</v>
      </c>
      <c r="B2334" s="794" t="s">
        <v>2442</v>
      </c>
      <c r="C2334" s="693" t="s">
        <v>1828</v>
      </c>
      <c r="D2334" s="235" t="s">
        <v>2430</v>
      </c>
      <c r="E2334" s="232" t="s">
        <v>147</v>
      </c>
      <c r="F2334" s="693" t="s">
        <v>1840</v>
      </c>
      <c r="G2334" s="230" t="s">
        <v>12</v>
      </c>
      <c r="H2334" s="794" t="s">
        <v>7</v>
      </c>
      <c r="I2334" s="235" t="s">
        <v>1824</v>
      </c>
      <c r="J2334" s="262">
        <v>0.78125</v>
      </c>
      <c r="K2334" s="797"/>
    </row>
    <row r="2335" spans="1:11" ht="26.4">
      <c r="A2335" s="433" t="s">
        <v>5</v>
      </c>
      <c r="B2335" s="794" t="s">
        <v>2442</v>
      </c>
      <c r="C2335" s="693" t="s">
        <v>1830</v>
      </c>
      <c r="D2335" s="235" t="s">
        <v>2435</v>
      </c>
      <c r="E2335" s="232" t="s">
        <v>147</v>
      </c>
      <c r="F2335" s="693" t="s">
        <v>1840</v>
      </c>
      <c r="G2335" s="230" t="s">
        <v>12</v>
      </c>
      <c r="H2335" s="794" t="s">
        <v>7</v>
      </c>
      <c r="I2335" s="235" t="s">
        <v>1824</v>
      </c>
      <c r="J2335" s="262">
        <v>0.78125</v>
      </c>
      <c r="K2335" s="797" t="s">
        <v>2605</v>
      </c>
    </row>
    <row r="2336" spans="1:11" ht="26.4">
      <c r="A2336" s="433" t="s">
        <v>5</v>
      </c>
      <c r="B2336" s="794" t="s">
        <v>2442</v>
      </c>
      <c r="C2336" s="693" t="s">
        <v>1830</v>
      </c>
      <c r="D2336" s="235" t="s">
        <v>2435</v>
      </c>
      <c r="E2336" s="232" t="s">
        <v>147</v>
      </c>
      <c r="F2336" s="693" t="s">
        <v>1840</v>
      </c>
      <c r="G2336" s="230" t="s">
        <v>12</v>
      </c>
      <c r="H2336" s="794" t="s">
        <v>7</v>
      </c>
      <c r="I2336" s="235" t="s">
        <v>1824</v>
      </c>
      <c r="J2336" s="262">
        <v>0.76470588235294112</v>
      </c>
      <c r="K2336" s="797"/>
    </row>
    <row r="2337" spans="1:11" ht="26.4">
      <c r="A2337" s="433" t="s">
        <v>5</v>
      </c>
      <c r="B2337" s="794" t="s">
        <v>2442</v>
      </c>
      <c r="C2337" s="693" t="s">
        <v>1830</v>
      </c>
      <c r="D2337" s="235" t="s">
        <v>2430</v>
      </c>
      <c r="E2337" s="232" t="s">
        <v>147</v>
      </c>
      <c r="F2337" s="693" t="s">
        <v>1840</v>
      </c>
      <c r="G2337" s="230" t="s">
        <v>12</v>
      </c>
      <c r="H2337" s="794" t="s">
        <v>7</v>
      </c>
      <c r="I2337" s="235" t="s">
        <v>1824</v>
      </c>
      <c r="J2337" s="262">
        <v>0.7777777777777779</v>
      </c>
      <c r="K2337" s="797" t="s">
        <v>2605</v>
      </c>
    </row>
    <row r="2338" spans="1:11" ht="26.4">
      <c r="A2338" s="433" t="s">
        <v>5</v>
      </c>
      <c r="B2338" s="794" t="s">
        <v>2442</v>
      </c>
      <c r="C2338" s="693" t="s">
        <v>1833</v>
      </c>
      <c r="D2338" s="235" t="s">
        <v>2430</v>
      </c>
      <c r="E2338" s="232" t="s">
        <v>147</v>
      </c>
      <c r="F2338" s="693" t="s">
        <v>1840</v>
      </c>
      <c r="G2338" s="230" t="s">
        <v>12</v>
      </c>
      <c r="H2338" s="794" t="s">
        <v>7</v>
      </c>
      <c r="I2338" s="235" t="s">
        <v>1824</v>
      </c>
      <c r="J2338" s="262">
        <v>0.7777777777777779</v>
      </c>
      <c r="K2338" s="797"/>
    </row>
  </sheetData>
  <autoFilter ref="A4:M2374"/>
  <mergeCells count="1">
    <mergeCell ref="A2:I3"/>
  </mergeCells>
  <phoneticPr fontId="35" type="noConversion"/>
  <dataValidations count="1">
    <dataValidation type="list" allowBlank="1" showInputMessage="1" showErrorMessage="1" sqref="H5:I7 D5:D7 A5:A9">
      <formula1>#REF!</formula1>
    </dataValidation>
  </dataValidations>
  <pageMargins left="0.70866141732283472" right="0.70866141732283472" top="0.74803149606299213" bottom="0.74803149606299213" header="0.31496062992125984" footer="0.31496062992125984"/>
  <pageSetup paperSize="8" scale="83" firstPageNumber="0" orientation="landscape" r:id="rId1"/>
  <headerFooter alignWithMargins="0">
    <oddHeader>&amp;RAnnex 2 - ESP_WP-2021_Tables</oddHeader>
    <oddFooter>&amp;C&amp;P /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W1413"/>
  <sheetViews>
    <sheetView tabSelected="1" view="pageBreakPreview" topLeftCell="A1365" zoomScale="60" zoomScaleNormal="100" workbookViewId="0">
      <selection activeCell="L303" sqref="L303"/>
    </sheetView>
  </sheetViews>
  <sheetFormatPr defaultColWidth="11.44140625" defaultRowHeight="13.2"/>
  <cols>
    <col min="1" max="1" width="6.33203125" style="12" customWidth="1"/>
    <col min="2" max="2" width="27.109375" style="669" customWidth="1"/>
    <col min="3" max="3" width="24.33203125" style="12" customWidth="1"/>
    <col min="4" max="4" width="10.6640625" style="454" customWidth="1"/>
    <col min="5" max="5" width="22.5546875" style="669" customWidth="1"/>
    <col min="6" max="6" width="15.33203125" style="669" customWidth="1"/>
    <col min="7" max="7" width="20.44140625" style="669" customWidth="1"/>
    <col min="8" max="8" width="12.33203125" style="454" customWidth="1"/>
    <col min="9" max="9" width="12.77734375" style="12" customWidth="1"/>
    <col min="10" max="10" width="13.88671875" style="454" customWidth="1"/>
    <col min="11" max="11" width="34.5546875" style="714" customWidth="1"/>
    <col min="12" max="16384" width="11.44140625" style="12"/>
  </cols>
  <sheetData>
    <row r="1" spans="1:23" ht="13.8" thickBot="1">
      <c r="A1" s="32" t="s">
        <v>292</v>
      </c>
      <c r="N1" s="28"/>
      <c r="O1" s="28"/>
      <c r="P1" s="28"/>
      <c r="Q1" s="28"/>
      <c r="R1" s="28"/>
      <c r="S1" s="28"/>
      <c r="T1" s="28"/>
      <c r="U1" s="28"/>
      <c r="V1" s="36"/>
      <c r="W1" s="36"/>
    </row>
    <row r="2" spans="1:23">
      <c r="A2" s="490"/>
      <c r="B2" s="491"/>
      <c r="C2" s="491"/>
      <c r="D2" s="491"/>
      <c r="E2" s="491"/>
      <c r="F2" s="491"/>
      <c r="G2" s="491"/>
      <c r="H2" s="491"/>
      <c r="I2" s="492"/>
      <c r="J2" s="456" t="s">
        <v>29</v>
      </c>
      <c r="K2" s="597" t="s">
        <v>2119</v>
      </c>
      <c r="N2" s="28"/>
      <c r="O2" s="28"/>
      <c r="P2" s="28"/>
      <c r="Q2" s="28"/>
      <c r="R2" s="28"/>
      <c r="S2" s="28"/>
      <c r="T2" s="28"/>
      <c r="U2" s="28"/>
      <c r="V2" s="36"/>
      <c r="W2" s="22"/>
    </row>
    <row r="3" spans="1:23" ht="34.799999999999997" customHeight="1" thickBot="1">
      <c r="A3" s="486"/>
      <c r="B3" s="487"/>
      <c r="C3" s="487"/>
      <c r="D3" s="487"/>
      <c r="E3" s="487"/>
      <c r="F3" s="487"/>
      <c r="G3" s="487"/>
      <c r="H3" s="487"/>
      <c r="I3" s="488"/>
      <c r="J3" s="808" t="s">
        <v>30</v>
      </c>
      <c r="K3" s="582" t="s">
        <v>2599</v>
      </c>
      <c r="N3" s="38"/>
      <c r="O3" s="24"/>
      <c r="P3" s="30"/>
      <c r="Q3" s="39"/>
      <c r="R3" s="40"/>
      <c r="S3" s="40"/>
      <c r="T3" s="41"/>
      <c r="U3" s="41"/>
      <c r="V3" s="42"/>
      <c r="W3" s="43"/>
    </row>
    <row r="4" spans="1:23" ht="40.200000000000003" thickBot="1">
      <c r="A4" s="54" t="s">
        <v>0</v>
      </c>
      <c r="B4" s="802" t="s">
        <v>27</v>
      </c>
      <c r="C4" s="55" t="s">
        <v>26</v>
      </c>
      <c r="D4" s="53" t="s">
        <v>146</v>
      </c>
      <c r="E4" s="56" t="s">
        <v>167</v>
      </c>
      <c r="F4" s="56" t="s">
        <v>19</v>
      </c>
      <c r="G4" s="9" t="s">
        <v>168</v>
      </c>
      <c r="H4" s="9" t="s">
        <v>135</v>
      </c>
      <c r="I4" s="9" t="s">
        <v>66</v>
      </c>
      <c r="J4" s="205" t="s">
        <v>169</v>
      </c>
      <c r="K4" s="809" t="s">
        <v>14</v>
      </c>
      <c r="N4" s="151"/>
      <c r="O4" s="152"/>
      <c r="P4" s="152"/>
      <c r="Q4" s="152"/>
      <c r="R4" s="153"/>
      <c r="S4" s="154"/>
      <c r="T4" s="155"/>
      <c r="U4" s="155"/>
      <c r="V4" s="28"/>
      <c r="W4" s="28"/>
    </row>
    <row r="5" spans="1:23" s="701" customFormat="1" ht="52.8">
      <c r="A5" s="810" t="s">
        <v>5</v>
      </c>
      <c r="B5" s="794" t="s">
        <v>2614</v>
      </c>
      <c r="C5" s="443" t="s">
        <v>1714</v>
      </c>
      <c r="D5" s="803" t="s">
        <v>147</v>
      </c>
      <c r="E5" s="804" t="s">
        <v>1964</v>
      </c>
      <c r="F5" s="805" t="s">
        <v>12</v>
      </c>
      <c r="G5" s="794" t="s">
        <v>6</v>
      </c>
      <c r="H5" s="232" t="s">
        <v>33</v>
      </c>
      <c r="I5" s="235" t="s">
        <v>1824</v>
      </c>
      <c r="J5" s="806">
        <v>1</v>
      </c>
      <c r="K5" s="811" t="s">
        <v>1965</v>
      </c>
      <c r="N5" s="151"/>
      <c r="O5" s="152"/>
      <c r="P5" s="152"/>
      <c r="Q5" s="152"/>
      <c r="R5" s="153"/>
      <c r="S5" s="154"/>
      <c r="T5" s="155"/>
      <c r="U5" s="155"/>
      <c r="V5" s="700"/>
      <c r="W5" s="700"/>
    </row>
    <row r="6" spans="1:23" s="701" customFormat="1" ht="52.8">
      <c r="A6" s="810" t="s">
        <v>5</v>
      </c>
      <c r="B6" s="794" t="s">
        <v>2615</v>
      </c>
      <c r="C6" s="443" t="s">
        <v>1714</v>
      </c>
      <c r="D6" s="232" t="s">
        <v>147</v>
      </c>
      <c r="E6" s="804" t="s">
        <v>1964</v>
      </c>
      <c r="F6" s="697" t="s">
        <v>12</v>
      </c>
      <c r="G6" s="794" t="s">
        <v>6</v>
      </c>
      <c r="H6" s="232" t="s">
        <v>33</v>
      </c>
      <c r="I6" s="235" t="s">
        <v>1824</v>
      </c>
      <c r="J6" s="806">
        <v>1</v>
      </c>
      <c r="K6" s="811" t="s">
        <v>1965</v>
      </c>
    </row>
    <row r="7" spans="1:23" s="701" customFormat="1" ht="52.8">
      <c r="A7" s="810" t="s">
        <v>5</v>
      </c>
      <c r="B7" s="794" t="s">
        <v>2616</v>
      </c>
      <c r="C7" s="443" t="s">
        <v>1714</v>
      </c>
      <c r="D7" s="232" t="s">
        <v>147</v>
      </c>
      <c r="E7" s="804" t="s">
        <v>1964</v>
      </c>
      <c r="F7" s="697" t="s">
        <v>12</v>
      </c>
      <c r="G7" s="794" t="s">
        <v>6</v>
      </c>
      <c r="H7" s="232" t="s">
        <v>33</v>
      </c>
      <c r="I7" s="235" t="s">
        <v>1824</v>
      </c>
      <c r="J7" s="806">
        <v>1</v>
      </c>
      <c r="K7" s="812" t="s">
        <v>1965</v>
      </c>
    </row>
    <row r="8" spans="1:23" s="701" customFormat="1" ht="52.8">
      <c r="A8" s="810" t="s">
        <v>5</v>
      </c>
      <c r="B8" s="794" t="s">
        <v>2614</v>
      </c>
      <c r="C8" s="443" t="s">
        <v>1873</v>
      </c>
      <c r="D8" s="232" t="s">
        <v>147</v>
      </c>
      <c r="E8" s="804" t="s">
        <v>1964</v>
      </c>
      <c r="F8" s="697" t="s">
        <v>12</v>
      </c>
      <c r="G8" s="794" t="s">
        <v>7</v>
      </c>
      <c r="H8" s="232" t="s">
        <v>33</v>
      </c>
      <c r="I8" s="235" t="s">
        <v>1824</v>
      </c>
      <c r="J8" s="806">
        <v>0.24</v>
      </c>
      <c r="K8" s="811" t="s">
        <v>1965</v>
      </c>
    </row>
    <row r="9" spans="1:23" s="701" customFormat="1" ht="52.8">
      <c r="A9" s="810" t="s">
        <v>5</v>
      </c>
      <c r="B9" s="794" t="s">
        <v>2617</v>
      </c>
      <c r="C9" s="443" t="s">
        <v>1873</v>
      </c>
      <c r="D9" s="232" t="s">
        <v>147</v>
      </c>
      <c r="E9" s="804" t="s">
        <v>1964</v>
      </c>
      <c r="F9" s="697" t="s">
        <v>12</v>
      </c>
      <c r="G9" s="794" t="s">
        <v>6</v>
      </c>
      <c r="H9" s="232" t="s">
        <v>33</v>
      </c>
      <c r="I9" s="235" t="s">
        <v>1824</v>
      </c>
      <c r="J9" s="806">
        <v>1</v>
      </c>
      <c r="K9" s="811" t="s">
        <v>1965</v>
      </c>
    </row>
    <row r="10" spans="1:23" s="701" customFormat="1" ht="26.4">
      <c r="A10" s="810" t="s">
        <v>5</v>
      </c>
      <c r="B10" s="794" t="s">
        <v>2616</v>
      </c>
      <c r="C10" s="443" t="s">
        <v>1873</v>
      </c>
      <c r="D10" s="232" t="s">
        <v>147</v>
      </c>
      <c r="E10" s="804" t="s">
        <v>1964</v>
      </c>
      <c r="F10" s="697" t="s">
        <v>12</v>
      </c>
      <c r="G10" s="794" t="s">
        <v>6</v>
      </c>
      <c r="H10" s="232" t="s">
        <v>33</v>
      </c>
      <c r="I10" s="235" t="s">
        <v>1824</v>
      </c>
      <c r="J10" s="806">
        <v>1</v>
      </c>
      <c r="K10" s="811"/>
    </row>
    <row r="11" spans="1:23" s="701" customFormat="1" ht="26.4">
      <c r="A11" s="810" t="s">
        <v>5</v>
      </c>
      <c r="B11" s="794" t="s">
        <v>2614</v>
      </c>
      <c r="C11" s="443" t="s">
        <v>1874</v>
      </c>
      <c r="D11" s="232" t="s">
        <v>147</v>
      </c>
      <c r="E11" s="804" t="s">
        <v>1964</v>
      </c>
      <c r="F11" s="697" t="s">
        <v>12</v>
      </c>
      <c r="G11" s="794" t="s">
        <v>6</v>
      </c>
      <c r="H11" s="232" t="s">
        <v>33</v>
      </c>
      <c r="I11" s="235" t="s">
        <v>1824</v>
      </c>
      <c r="J11" s="806">
        <v>1</v>
      </c>
      <c r="K11" s="811"/>
    </row>
    <row r="12" spans="1:23" s="701" customFormat="1" ht="26.4">
      <c r="A12" s="810" t="s">
        <v>5</v>
      </c>
      <c r="B12" s="794" t="s">
        <v>2615</v>
      </c>
      <c r="C12" s="443" t="s">
        <v>1874</v>
      </c>
      <c r="D12" s="232" t="s">
        <v>147</v>
      </c>
      <c r="E12" s="804" t="s">
        <v>1964</v>
      </c>
      <c r="F12" s="697" t="s">
        <v>12</v>
      </c>
      <c r="G12" s="794" t="s">
        <v>6</v>
      </c>
      <c r="H12" s="232" t="s">
        <v>33</v>
      </c>
      <c r="I12" s="235" t="s">
        <v>1824</v>
      </c>
      <c r="J12" s="806">
        <v>1</v>
      </c>
      <c r="K12" s="811"/>
    </row>
    <row r="13" spans="1:23" s="701" customFormat="1" ht="26.4">
      <c r="A13" s="810" t="s">
        <v>5</v>
      </c>
      <c r="B13" s="794" t="s">
        <v>2616</v>
      </c>
      <c r="C13" s="443" t="s">
        <v>1874</v>
      </c>
      <c r="D13" s="232" t="s">
        <v>147</v>
      </c>
      <c r="E13" s="804" t="s">
        <v>1964</v>
      </c>
      <c r="F13" s="697" t="s">
        <v>12</v>
      </c>
      <c r="G13" s="794" t="s">
        <v>6</v>
      </c>
      <c r="H13" s="232" t="s">
        <v>33</v>
      </c>
      <c r="I13" s="235" t="s">
        <v>1824</v>
      </c>
      <c r="J13" s="806">
        <v>1</v>
      </c>
      <c r="K13" s="811"/>
    </row>
    <row r="14" spans="1:23" s="701" customFormat="1" ht="26.4">
      <c r="A14" s="810" t="s">
        <v>5</v>
      </c>
      <c r="B14" s="794" t="s">
        <v>2618</v>
      </c>
      <c r="C14" s="443" t="s">
        <v>1875</v>
      </c>
      <c r="D14" s="232" t="s">
        <v>147</v>
      </c>
      <c r="E14" s="804" t="s">
        <v>1964</v>
      </c>
      <c r="F14" s="697" t="s">
        <v>12</v>
      </c>
      <c r="G14" s="794" t="s">
        <v>7</v>
      </c>
      <c r="H14" s="232" t="s">
        <v>33</v>
      </c>
      <c r="I14" s="235" t="s">
        <v>1824</v>
      </c>
      <c r="J14" s="806">
        <v>0.27083333333333331</v>
      </c>
      <c r="K14" s="811"/>
    </row>
    <row r="15" spans="1:23" s="701" customFormat="1" ht="26.4">
      <c r="A15" s="810" t="s">
        <v>5</v>
      </c>
      <c r="B15" s="794" t="s">
        <v>2614</v>
      </c>
      <c r="C15" s="443" t="s">
        <v>1875</v>
      </c>
      <c r="D15" s="232" t="s">
        <v>147</v>
      </c>
      <c r="E15" s="804" t="s">
        <v>1964</v>
      </c>
      <c r="F15" s="697" t="s">
        <v>12</v>
      </c>
      <c r="G15" s="794" t="s">
        <v>7</v>
      </c>
      <c r="H15" s="232" t="s">
        <v>33</v>
      </c>
      <c r="I15" s="235" t="s">
        <v>1824</v>
      </c>
      <c r="J15" s="806">
        <v>0.83333333333333337</v>
      </c>
      <c r="K15" s="811"/>
    </row>
    <row r="16" spans="1:23" s="701" customFormat="1" ht="26.4">
      <c r="A16" s="810" t="s">
        <v>5</v>
      </c>
      <c r="B16" s="794" t="s">
        <v>2615</v>
      </c>
      <c r="C16" s="443" t="s">
        <v>1876</v>
      </c>
      <c r="D16" s="232" t="s">
        <v>147</v>
      </c>
      <c r="E16" s="804" t="s">
        <v>1964</v>
      </c>
      <c r="F16" s="697" t="s">
        <v>12</v>
      </c>
      <c r="G16" s="794" t="s">
        <v>6</v>
      </c>
      <c r="H16" s="232" t="s">
        <v>33</v>
      </c>
      <c r="I16" s="235" t="s">
        <v>1824</v>
      </c>
      <c r="J16" s="806">
        <v>1</v>
      </c>
      <c r="K16" s="811"/>
    </row>
    <row r="17" spans="1:11" s="701" customFormat="1" ht="52.8">
      <c r="A17" s="810" t="s">
        <v>5</v>
      </c>
      <c r="B17" s="794" t="s">
        <v>2614</v>
      </c>
      <c r="C17" s="443" t="s">
        <v>1713</v>
      </c>
      <c r="D17" s="232" t="s">
        <v>147</v>
      </c>
      <c r="E17" s="804" t="s">
        <v>1964</v>
      </c>
      <c r="F17" s="697" t="s">
        <v>12</v>
      </c>
      <c r="G17" s="794" t="s">
        <v>6</v>
      </c>
      <c r="H17" s="232" t="s">
        <v>33</v>
      </c>
      <c r="I17" s="235" t="s">
        <v>1824</v>
      </c>
      <c r="J17" s="806">
        <v>1</v>
      </c>
      <c r="K17" s="811" t="s">
        <v>1965</v>
      </c>
    </row>
    <row r="18" spans="1:11" s="701" customFormat="1" ht="52.8">
      <c r="A18" s="810" t="s">
        <v>5</v>
      </c>
      <c r="B18" s="794" t="s">
        <v>2617</v>
      </c>
      <c r="C18" s="443" t="s">
        <v>1713</v>
      </c>
      <c r="D18" s="232" t="s">
        <v>147</v>
      </c>
      <c r="E18" s="804" t="s">
        <v>1964</v>
      </c>
      <c r="F18" s="697" t="s">
        <v>12</v>
      </c>
      <c r="G18" s="794" t="s">
        <v>6</v>
      </c>
      <c r="H18" s="232" t="s">
        <v>33</v>
      </c>
      <c r="I18" s="235" t="s">
        <v>1824</v>
      </c>
      <c r="J18" s="806">
        <v>1</v>
      </c>
      <c r="K18" s="811" t="s">
        <v>1965</v>
      </c>
    </row>
    <row r="19" spans="1:11" s="701" customFormat="1" ht="52.8">
      <c r="A19" s="810" t="s">
        <v>5</v>
      </c>
      <c r="B19" s="794" t="s">
        <v>2614</v>
      </c>
      <c r="C19" s="443" t="s">
        <v>1877</v>
      </c>
      <c r="D19" s="232" t="s">
        <v>147</v>
      </c>
      <c r="E19" s="804" t="s">
        <v>1964</v>
      </c>
      <c r="F19" s="697" t="s">
        <v>12</v>
      </c>
      <c r="G19" s="794" t="s">
        <v>6</v>
      </c>
      <c r="H19" s="232" t="s">
        <v>33</v>
      </c>
      <c r="I19" s="235" t="s">
        <v>1824</v>
      </c>
      <c r="J19" s="806">
        <v>1</v>
      </c>
      <c r="K19" s="811" t="s">
        <v>1965</v>
      </c>
    </row>
    <row r="20" spans="1:11" s="701" customFormat="1" ht="52.8">
      <c r="A20" s="810" t="s">
        <v>5</v>
      </c>
      <c r="B20" s="794" t="s">
        <v>2614</v>
      </c>
      <c r="C20" s="443" t="s">
        <v>1878</v>
      </c>
      <c r="D20" s="232" t="s">
        <v>147</v>
      </c>
      <c r="E20" s="804" t="s">
        <v>1964</v>
      </c>
      <c r="F20" s="697" t="s">
        <v>12</v>
      </c>
      <c r="G20" s="794" t="s">
        <v>6</v>
      </c>
      <c r="H20" s="232" t="s">
        <v>33</v>
      </c>
      <c r="I20" s="235" t="s">
        <v>1824</v>
      </c>
      <c r="J20" s="806">
        <v>1</v>
      </c>
      <c r="K20" s="811" t="s">
        <v>1965</v>
      </c>
    </row>
    <row r="21" spans="1:11" s="701" customFormat="1" ht="52.8">
      <c r="A21" s="810" t="s">
        <v>5</v>
      </c>
      <c r="B21" s="794" t="s">
        <v>2617</v>
      </c>
      <c r="C21" s="443" t="s">
        <v>1878</v>
      </c>
      <c r="D21" s="232" t="s">
        <v>147</v>
      </c>
      <c r="E21" s="804" t="s">
        <v>1964</v>
      </c>
      <c r="F21" s="697" t="s">
        <v>12</v>
      </c>
      <c r="G21" s="794" t="s">
        <v>6</v>
      </c>
      <c r="H21" s="232" t="s">
        <v>33</v>
      </c>
      <c r="I21" s="235" t="s">
        <v>1824</v>
      </c>
      <c r="J21" s="806">
        <v>1</v>
      </c>
      <c r="K21" s="811" t="s">
        <v>1965</v>
      </c>
    </row>
    <row r="22" spans="1:11" s="701" customFormat="1" ht="52.8">
      <c r="A22" s="810" t="s">
        <v>5</v>
      </c>
      <c r="B22" s="794" t="s">
        <v>2614</v>
      </c>
      <c r="C22" s="443" t="s">
        <v>1879</v>
      </c>
      <c r="D22" s="232" t="s">
        <v>147</v>
      </c>
      <c r="E22" s="804" t="s">
        <v>1964</v>
      </c>
      <c r="F22" s="697" t="s">
        <v>12</v>
      </c>
      <c r="G22" s="794" t="s">
        <v>6</v>
      </c>
      <c r="H22" s="232" t="s">
        <v>33</v>
      </c>
      <c r="I22" s="235" t="s">
        <v>1824</v>
      </c>
      <c r="J22" s="806">
        <v>1</v>
      </c>
      <c r="K22" s="811" t="s">
        <v>1965</v>
      </c>
    </row>
    <row r="23" spans="1:11" s="701" customFormat="1" ht="52.8">
      <c r="A23" s="810" t="s">
        <v>5</v>
      </c>
      <c r="B23" s="794" t="s">
        <v>2616</v>
      </c>
      <c r="C23" s="443" t="s">
        <v>1879</v>
      </c>
      <c r="D23" s="232" t="s">
        <v>147</v>
      </c>
      <c r="E23" s="804" t="s">
        <v>1964</v>
      </c>
      <c r="F23" s="697" t="s">
        <v>12</v>
      </c>
      <c r="G23" s="794" t="s">
        <v>6</v>
      </c>
      <c r="H23" s="232" t="s">
        <v>33</v>
      </c>
      <c r="I23" s="235" t="s">
        <v>1824</v>
      </c>
      <c r="J23" s="806">
        <v>1</v>
      </c>
      <c r="K23" s="811" t="s">
        <v>1965</v>
      </c>
    </row>
    <row r="24" spans="1:11" s="701" customFormat="1" ht="52.8">
      <c r="A24" s="810" t="s">
        <v>5</v>
      </c>
      <c r="B24" s="794" t="s">
        <v>2617</v>
      </c>
      <c r="C24" s="443" t="s">
        <v>1879</v>
      </c>
      <c r="D24" s="232" t="s">
        <v>147</v>
      </c>
      <c r="E24" s="804" t="s">
        <v>1964</v>
      </c>
      <c r="F24" s="697" t="s">
        <v>12</v>
      </c>
      <c r="G24" s="794" t="s">
        <v>6</v>
      </c>
      <c r="H24" s="232" t="s">
        <v>33</v>
      </c>
      <c r="I24" s="235" t="s">
        <v>1824</v>
      </c>
      <c r="J24" s="806">
        <v>1</v>
      </c>
      <c r="K24" s="811" t="s">
        <v>1965</v>
      </c>
    </row>
    <row r="25" spans="1:11" s="701" customFormat="1" ht="52.8">
      <c r="A25" s="810" t="s">
        <v>5</v>
      </c>
      <c r="B25" s="794" t="s">
        <v>2615</v>
      </c>
      <c r="C25" s="443" t="s">
        <v>1879</v>
      </c>
      <c r="D25" s="232" t="s">
        <v>147</v>
      </c>
      <c r="E25" s="804" t="s">
        <v>1964</v>
      </c>
      <c r="F25" s="697" t="s">
        <v>12</v>
      </c>
      <c r="G25" s="794" t="s">
        <v>6</v>
      </c>
      <c r="H25" s="232" t="s">
        <v>33</v>
      </c>
      <c r="I25" s="235" t="s">
        <v>1824</v>
      </c>
      <c r="J25" s="806">
        <v>1</v>
      </c>
      <c r="K25" s="811" t="s">
        <v>1965</v>
      </c>
    </row>
    <row r="26" spans="1:11" s="701" customFormat="1" ht="26.4">
      <c r="A26" s="810" t="s">
        <v>5</v>
      </c>
      <c r="B26" s="794" t="s">
        <v>1881</v>
      </c>
      <c r="C26" s="443" t="s">
        <v>1880</v>
      </c>
      <c r="D26" s="232" t="s">
        <v>147</v>
      </c>
      <c r="E26" s="804" t="s">
        <v>1964</v>
      </c>
      <c r="F26" s="697" t="s">
        <v>12</v>
      </c>
      <c r="G26" s="794" t="s">
        <v>7</v>
      </c>
      <c r="H26" s="232" t="s">
        <v>33</v>
      </c>
      <c r="I26" s="235" t="s">
        <v>1824</v>
      </c>
      <c r="J26" s="806">
        <v>4.8494129657988772E-2</v>
      </c>
      <c r="K26" s="811"/>
    </row>
    <row r="27" spans="1:11" s="701" customFormat="1" ht="26.4">
      <c r="A27" s="810" t="s">
        <v>5</v>
      </c>
      <c r="B27" s="794" t="s">
        <v>1882</v>
      </c>
      <c r="C27" s="443" t="s">
        <v>1880</v>
      </c>
      <c r="D27" s="232" t="s">
        <v>147</v>
      </c>
      <c r="E27" s="804" t="s">
        <v>1964</v>
      </c>
      <c r="F27" s="697" t="s">
        <v>12</v>
      </c>
      <c r="G27" s="794" t="s">
        <v>7</v>
      </c>
      <c r="H27" s="232" t="s">
        <v>33</v>
      </c>
      <c r="I27" s="235" t="s">
        <v>1824</v>
      </c>
      <c r="J27" s="806">
        <v>0.33333333333333331</v>
      </c>
      <c r="K27" s="811"/>
    </row>
    <row r="28" spans="1:11" s="701" customFormat="1" ht="26.4">
      <c r="A28" s="810" t="s">
        <v>5</v>
      </c>
      <c r="B28" s="794" t="s">
        <v>2619</v>
      </c>
      <c r="C28" s="443" t="s">
        <v>1880</v>
      </c>
      <c r="D28" s="232" t="s">
        <v>147</v>
      </c>
      <c r="E28" s="804" t="s">
        <v>1964</v>
      </c>
      <c r="F28" s="697" t="s">
        <v>12</v>
      </c>
      <c r="G28" s="794" t="s">
        <v>6</v>
      </c>
      <c r="H28" s="232" t="s">
        <v>33</v>
      </c>
      <c r="I28" s="235" t="s">
        <v>1824</v>
      </c>
      <c r="J28" s="806">
        <v>1</v>
      </c>
      <c r="K28" s="811"/>
    </row>
    <row r="29" spans="1:11" s="701" customFormat="1" ht="26.4">
      <c r="A29" s="810" t="s">
        <v>5</v>
      </c>
      <c r="B29" s="794" t="s">
        <v>1881</v>
      </c>
      <c r="C29" s="443" t="s">
        <v>1883</v>
      </c>
      <c r="D29" s="232" t="s">
        <v>147</v>
      </c>
      <c r="E29" s="804" t="s">
        <v>1964</v>
      </c>
      <c r="F29" s="697" t="s">
        <v>12</v>
      </c>
      <c r="G29" s="794" t="s">
        <v>7</v>
      </c>
      <c r="H29" s="232" t="s">
        <v>33</v>
      </c>
      <c r="I29" s="235" t="s">
        <v>1824</v>
      </c>
      <c r="J29" s="806">
        <v>0.33333333333333331</v>
      </c>
      <c r="K29" s="811"/>
    </row>
    <row r="30" spans="1:11" s="701" customFormat="1" ht="26.4">
      <c r="A30" s="810" t="s">
        <v>5</v>
      </c>
      <c r="B30" s="794" t="s">
        <v>2620</v>
      </c>
      <c r="C30" s="443" t="s">
        <v>1883</v>
      </c>
      <c r="D30" s="232" t="s">
        <v>147</v>
      </c>
      <c r="E30" s="804" t="s">
        <v>1964</v>
      </c>
      <c r="F30" s="697" t="s">
        <v>12</v>
      </c>
      <c r="G30" s="794" t="s">
        <v>7</v>
      </c>
      <c r="H30" s="232" t="s">
        <v>33</v>
      </c>
      <c r="I30" s="235" t="s">
        <v>1824</v>
      </c>
      <c r="J30" s="806">
        <v>0.66666666666666663</v>
      </c>
      <c r="K30" s="811"/>
    </row>
    <row r="31" spans="1:11" s="701" customFormat="1" ht="26.4">
      <c r="A31" s="810" t="s">
        <v>5</v>
      </c>
      <c r="B31" s="794" t="s">
        <v>1881</v>
      </c>
      <c r="C31" s="443" t="s">
        <v>1884</v>
      </c>
      <c r="D31" s="232" t="s">
        <v>147</v>
      </c>
      <c r="E31" s="804" t="s">
        <v>1964</v>
      </c>
      <c r="F31" s="697" t="s">
        <v>12</v>
      </c>
      <c r="G31" s="794" t="s">
        <v>6</v>
      </c>
      <c r="H31" s="232" t="s">
        <v>33</v>
      </c>
      <c r="I31" s="235" t="s">
        <v>1824</v>
      </c>
      <c r="J31" s="806">
        <v>1</v>
      </c>
      <c r="K31" s="811"/>
    </row>
    <row r="32" spans="1:11" s="701" customFormat="1" ht="26.4">
      <c r="A32" s="810" t="s">
        <v>5</v>
      </c>
      <c r="B32" s="794" t="s">
        <v>2619</v>
      </c>
      <c r="C32" s="443" t="s">
        <v>1884</v>
      </c>
      <c r="D32" s="232" t="s">
        <v>147</v>
      </c>
      <c r="E32" s="804" t="s">
        <v>1964</v>
      </c>
      <c r="F32" s="697" t="s">
        <v>12</v>
      </c>
      <c r="G32" s="794" t="s">
        <v>7</v>
      </c>
      <c r="H32" s="232" t="s">
        <v>33</v>
      </c>
      <c r="I32" s="235" t="s">
        <v>1824</v>
      </c>
      <c r="J32" s="806">
        <v>8.7378640776699032E-2</v>
      </c>
      <c r="K32" s="811"/>
    </row>
    <row r="33" spans="1:11" s="701" customFormat="1" ht="26.4">
      <c r="A33" s="810" t="s">
        <v>5</v>
      </c>
      <c r="B33" s="794" t="s">
        <v>2620</v>
      </c>
      <c r="C33" s="443" t="s">
        <v>1884</v>
      </c>
      <c r="D33" s="232" t="s">
        <v>147</v>
      </c>
      <c r="E33" s="804" t="s">
        <v>1964</v>
      </c>
      <c r="F33" s="697" t="s">
        <v>12</v>
      </c>
      <c r="G33" s="794" t="s">
        <v>6</v>
      </c>
      <c r="H33" s="232" t="s">
        <v>33</v>
      </c>
      <c r="I33" s="235" t="s">
        <v>1824</v>
      </c>
      <c r="J33" s="806">
        <v>1</v>
      </c>
      <c r="K33" s="811"/>
    </row>
    <row r="34" spans="1:11" s="701" customFormat="1" ht="52.8">
      <c r="A34" s="810" t="s">
        <v>5</v>
      </c>
      <c r="B34" s="794" t="s">
        <v>2617</v>
      </c>
      <c r="C34" s="443" t="s">
        <v>744</v>
      </c>
      <c r="D34" s="232" t="s">
        <v>147</v>
      </c>
      <c r="E34" s="804" t="s">
        <v>1964</v>
      </c>
      <c r="F34" s="697" t="s">
        <v>12</v>
      </c>
      <c r="G34" s="794" t="s">
        <v>6</v>
      </c>
      <c r="H34" s="232" t="s">
        <v>33</v>
      </c>
      <c r="I34" s="235" t="s">
        <v>1824</v>
      </c>
      <c r="J34" s="806">
        <v>1</v>
      </c>
      <c r="K34" s="811" t="s">
        <v>1965</v>
      </c>
    </row>
    <row r="35" spans="1:11" s="701" customFormat="1" ht="52.8">
      <c r="A35" s="810" t="s">
        <v>5</v>
      </c>
      <c r="B35" s="794" t="s">
        <v>2618</v>
      </c>
      <c r="C35" s="443" t="s">
        <v>744</v>
      </c>
      <c r="D35" s="232" t="s">
        <v>147</v>
      </c>
      <c r="E35" s="804" t="s">
        <v>1964</v>
      </c>
      <c r="F35" s="697" t="s">
        <v>12</v>
      </c>
      <c r="G35" s="794" t="s">
        <v>6</v>
      </c>
      <c r="H35" s="232" t="s">
        <v>33</v>
      </c>
      <c r="I35" s="235" t="s">
        <v>1824</v>
      </c>
      <c r="J35" s="806">
        <v>1</v>
      </c>
      <c r="K35" s="811" t="s">
        <v>1965</v>
      </c>
    </row>
    <row r="36" spans="1:11" s="701" customFormat="1" ht="52.8">
      <c r="A36" s="810" t="s">
        <v>5</v>
      </c>
      <c r="B36" s="794" t="s">
        <v>2614</v>
      </c>
      <c r="C36" s="443" t="s">
        <v>744</v>
      </c>
      <c r="D36" s="232" t="s">
        <v>147</v>
      </c>
      <c r="E36" s="804" t="s">
        <v>1964</v>
      </c>
      <c r="F36" s="697" t="s">
        <v>12</v>
      </c>
      <c r="G36" s="794" t="s">
        <v>6</v>
      </c>
      <c r="H36" s="232" t="s">
        <v>33</v>
      </c>
      <c r="I36" s="235" t="s">
        <v>1824</v>
      </c>
      <c r="J36" s="806">
        <v>1</v>
      </c>
      <c r="K36" s="811" t="s">
        <v>1965</v>
      </c>
    </row>
    <row r="37" spans="1:11" s="701" customFormat="1" ht="52.8">
      <c r="A37" s="810" t="s">
        <v>5</v>
      </c>
      <c r="B37" s="794" t="s">
        <v>2617</v>
      </c>
      <c r="C37" s="443" t="s">
        <v>1885</v>
      </c>
      <c r="D37" s="232" t="s">
        <v>147</v>
      </c>
      <c r="E37" s="804" t="s">
        <v>1964</v>
      </c>
      <c r="F37" s="697" t="s">
        <v>12</v>
      </c>
      <c r="G37" s="794" t="s">
        <v>6</v>
      </c>
      <c r="H37" s="232" t="s">
        <v>33</v>
      </c>
      <c r="I37" s="235" t="s">
        <v>1824</v>
      </c>
      <c r="J37" s="806">
        <v>1</v>
      </c>
      <c r="K37" s="811" t="s">
        <v>1965</v>
      </c>
    </row>
    <row r="38" spans="1:11" s="701" customFormat="1" ht="52.8">
      <c r="A38" s="810" t="s">
        <v>5</v>
      </c>
      <c r="B38" s="794" t="s">
        <v>1882</v>
      </c>
      <c r="C38" s="443" t="s">
        <v>1885</v>
      </c>
      <c r="D38" s="232" t="s">
        <v>147</v>
      </c>
      <c r="E38" s="804" t="s">
        <v>1964</v>
      </c>
      <c r="F38" s="697" t="s">
        <v>12</v>
      </c>
      <c r="G38" s="794" t="s">
        <v>6</v>
      </c>
      <c r="H38" s="232" t="s">
        <v>33</v>
      </c>
      <c r="I38" s="235" t="s">
        <v>1824</v>
      </c>
      <c r="J38" s="806">
        <v>1</v>
      </c>
      <c r="K38" s="811" t="s">
        <v>1965</v>
      </c>
    </row>
    <row r="39" spans="1:11" s="701" customFormat="1" ht="52.8">
      <c r="A39" s="810" t="s">
        <v>5</v>
      </c>
      <c r="B39" s="794" t="s">
        <v>2619</v>
      </c>
      <c r="C39" s="443" t="s">
        <v>1885</v>
      </c>
      <c r="D39" s="232" t="s">
        <v>147</v>
      </c>
      <c r="E39" s="804" t="s">
        <v>1964</v>
      </c>
      <c r="F39" s="697" t="s">
        <v>12</v>
      </c>
      <c r="G39" s="794" t="s">
        <v>7</v>
      </c>
      <c r="H39" s="232" t="s">
        <v>33</v>
      </c>
      <c r="I39" s="235" t="s">
        <v>1824</v>
      </c>
      <c r="J39" s="806">
        <v>0.7142857142857143</v>
      </c>
      <c r="K39" s="811" t="s">
        <v>1965</v>
      </c>
    </row>
    <row r="40" spans="1:11" s="701" customFormat="1" ht="52.8">
      <c r="A40" s="810" t="s">
        <v>5</v>
      </c>
      <c r="B40" s="794" t="s">
        <v>2620</v>
      </c>
      <c r="C40" s="443" t="s">
        <v>1885</v>
      </c>
      <c r="D40" s="232" t="s">
        <v>147</v>
      </c>
      <c r="E40" s="804" t="s">
        <v>1964</v>
      </c>
      <c r="F40" s="697" t="s">
        <v>12</v>
      </c>
      <c r="G40" s="794" t="s">
        <v>6</v>
      </c>
      <c r="H40" s="232" t="s">
        <v>33</v>
      </c>
      <c r="I40" s="235" t="s">
        <v>1824</v>
      </c>
      <c r="J40" s="806">
        <v>1</v>
      </c>
      <c r="K40" s="811" t="s">
        <v>1965</v>
      </c>
    </row>
    <row r="41" spans="1:11" s="701" customFormat="1" ht="52.8">
      <c r="A41" s="810" t="s">
        <v>5</v>
      </c>
      <c r="B41" s="794" t="s">
        <v>2614</v>
      </c>
      <c r="C41" s="443" t="s">
        <v>1886</v>
      </c>
      <c r="D41" s="232" t="s">
        <v>147</v>
      </c>
      <c r="E41" s="804" t="s">
        <v>1964</v>
      </c>
      <c r="F41" s="697" t="s">
        <v>12</v>
      </c>
      <c r="G41" s="794" t="s">
        <v>6</v>
      </c>
      <c r="H41" s="232" t="s">
        <v>33</v>
      </c>
      <c r="I41" s="235" t="s">
        <v>1824</v>
      </c>
      <c r="J41" s="806">
        <v>1</v>
      </c>
      <c r="K41" s="811" t="s">
        <v>1965</v>
      </c>
    </row>
    <row r="42" spans="1:11" s="701" customFormat="1" ht="52.8">
      <c r="A42" s="810" t="s">
        <v>5</v>
      </c>
      <c r="B42" s="794" t="s">
        <v>2621</v>
      </c>
      <c r="C42" s="443" t="s">
        <v>1886</v>
      </c>
      <c r="D42" s="232" t="s">
        <v>147</v>
      </c>
      <c r="E42" s="804" t="s">
        <v>1964</v>
      </c>
      <c r="F42" s="697" t="s">
        <v>12</v>
      </c>
      <c r="G42" s="794" t="s">
        <v>7</v>
      </c>
      <c r="H42" s="232" t="s">
        <v>33</v>
      </c>
      <c r="I42" s="235" t="s">
        <v>1824</v>
      </c>
      <c r="J42" s="806">
        <v>0.5</v>
      </c>
      <c r="K42" s="811" t="s">
        <v>1965</v>
      </c>
    </row>
    <row r="43" spans="1:11" s="701" customFormat="1" ht="52.8">
      <c r="A43" s="810" t="s">
        <v>5</v>
      </c>
      <c r="B43" s="794" t="s">
        <v>2621</v>
      </c>
      <c r="C43" s="443" t="s">
        <v>2622</v>
      </c>
      <c r="D43" s="232" t="s">
        <v>147</v>
      </c>
      <c r="E43" s="804" t="s">
        <v>1964</v>
      </c>
      <c r="F43" s="697" t="s">
        <v>12</v>
      </c>
      <c r="G43" s="794" t="s">
        <v>6</v>
      </c>
      <c r="H43" s="232" t="s">
        <v>33</v>
      </c>
      <c r="I43" s="235" t="s">
        <v>1824</v>
      </c>
      <c r="J43" s="806">
        <v>1</v>
      </c>
      <c r="K43" s="811" t="s">
        <v>1965</v>
      </c>
    </row>
    <row r="44" spans="1:11" s="701" customFormat="1" ht="52.8">
      <c r="A44" s="810" t="s">
        <v>5</v>
      </c>
      <c r="B44" s="794" t="s">
        <v>2617</v>
      </c>
      <c r="C44" s="443" t="s">
        <v>2622</v>
      </c>
      <c r="D44" s="232" t="s">
        <v>147</v>
      </c>
      <c r="E44" s="804" t="s">
        <v>1964</v>
      </c>
      <c r="F44" s="697" t="s">
        <v>12</v>
      </c>
      <c r="G44" s="794" t="s">
        <v>6</v>
      </c>
      <c r="H44" s="232" t="s">
        <v>33</v>
      </c>
      <c r="I44" s="235" t="s">
        <v>1824</v>
      </c>
      <c r="J44" s="806">
        <v>1</v>
      </c>
      <c r="K44" s="811" t="s">
        <v>1965</v>
      </c>
    </row>
    <row r="45" spans="1:11" s="701" customFormat="1" ht="52.8">
      <c r="A45" s="810" t="s">
        <v>5</v>
      </c>
      <c r="B45" s="794" t="s">
        <v>2614</v>
      </c>
      <c r="C45" s="443" t="s">
        <v>1887</v>
      </c>
      <c r="D45" s="232" t="s">
        <v>147</v>
      </c>
      <c r="E45" s="804" t="s">
        <v>1964</v>
      </c>
      <c r="F45" s="697" t="s">
        <v>12</v>
      </c>
      <c r="G45" s="794" t="s">
        <v>7</v>
      </c>
      <c r="H45" s="232" t="s">
        <v>33</v>
      </c>
      <c r="I45" s="235" t="s">
        <v>1824</v>
      </c>
      <c r="J45" s="806">
        <v>0.5</v>
      </c>
      <c r="K45" s="811" t="s">
        <v>1965</v>
      </c>
    </row>
    <row r="46" spans="1:11" s="701" customFormat="1" ht="52.8">
      <c r="A46" s="810" t="s">
        <v>5</v>
      </c>
      <c r="B46" s="794" t="s">
        <v>2621</v>
      </c>
      <c r="C46" s="443" t="s">
        <v>1887</v>
      </c>
      <c r="D46" s="232" t="s">
        <v>147</v>
      </c>
      <c r="E46" s="804" t="s">
        <v>1964</v>
      </c>
      <c r="F46" s="697" t="s">
        <v>12</v>
      </c>
      <c r="G46" s="794" t="s">
        <v>6</v>
      </c>
      <c r="H46" s="232" t="s">
        <v>33</v>
      </c>
      <c r="I46" s="235" t="s">
        <v>1824</v>
      </c>
      <c r="J46" s="806">
        <v>1</v>
      </c>
      <c r="K46" s="811" t="s">
        <v>1965</v>
      </c>
    </row>
    <row r="47" spans="1:11" s="701" customFormat="1" ht="52.8">
      <c r="A47" s="810" t="s">
        <v>5</v>
      </c>
      <c r="B47" s="794" t="s">
        <v>2617</v>
      </c>
      <c r="C47" s="443" t="s">
        <v>1887</v>
      </c>
      <c r="D47" s="232" t="s">
        <v>147</v>
      </c>
      <c r="E47" s="804" t="s">
        <v>1964</v>
      </c>
      <c r="F47" s="697" t="s">
        <v>12</v>
      </c>
      <c r="G47" s="794" t="s">
        <v>6</v>
      </c>
      <c r="H47" s="232" t="s">
        <v>33</v>
      </c>
      <c r="I47" s="235" t="s">
        <v>1824</v>
      </c>
      <c r="J47" s="806">
        <v>1</v>
      </c>
      <c r="K47" s="811" t="s">
        <v>1965</v>
      </c>
    </row>
    <row r="48" spans="1:11" s="701" customFormat="1" ht="52.8">
      <c r="A48" s="810" t="s">
        <v>5</v>
      </c>
      <c r="B48" s="794" t="s">
        <v>1882</v>
      </c>
      <c r="C48" s="443" t="s">
        <v>1887</v>
      </c>
      <c r="D48" s="232" t="s">
        <v>147</v>
      </c>
      <c r="E48" s="804" t="s">
        <v>1964</v>
      </c>
      <c r="F48" s="697" t="s">
        <v>12</v>
      </c>
      <c r="G48" s="794" t="s">
        <v>6</v>
      </c>
      <c r="H48" s="232" t="s">
        <v>33</v>
      </c>
      <c r="I48" s="235" t="s">
        <v>1824</v>
      </c>
      <c r="J48" s="806">
        <v>1</v>
      </c>
      <c r="K48" s="811" t="s">
        <v>1965</v>
      </c>
    </row>
    <row r="49" spans="1:11" s="701" customFormat="1" ht="52.8">
      <c r="A49" s="810" t="s">
        <v>5</v>
      </c>
      <c r="B49" s="794" t="s">
        <v>2614</v>
      </c>
      <c r="C49" s="443" t="s">
        <v>1714</v>
      </c>
      <c r="D49" s="232" t="s">
        <v>147</v>
      </c>
      <c r="E49" s="794" t="s">
        <v>11</v>
      </c>
      <c r="F49" s="697" t="s">
        <v>12</v>
      </c>
      <c r="G49" s="794" t="s">
        <v>6</v>
      </c>
      <c r="H49" s="232" t="s">
        <v>33</v>
      </c>
      <c r="I49" s="235" t="s">
        <v>1824</v>
      </c>
      <c r="J49" s="806">
        <v>1</v>
      </c>
      <c r="K49" s="811" t="s">
        <v>1965</v>
      </c>
    </row>
    <row r="50" spans="1:11" s="701" customFormat="1" ht="52.8">
      <c r="A50" s="810" t="s">
        <v>5</v>
      </c>
      <c r="B50" s="794" t="s">
        <v>2615</v>
      </c>
      <c r="C50" s="443" t="s">
        <v>1714</v>
      </c>
      <c r="D50" s="232" t="s">
        <v>147</v>
      </c>
      <c r="E50" s="794" t="s">
        <v>11</v>
      </c>
      <c r="F50" s="697" t="s">
        <v>12</v>
      </c>
      <c r="G50" s="794" t="s">
        <v>6</v>
      </c>
      <c r="H50" s="232" t="s">
        <v>33</v>
      </c>
      <c r="I50" s="235" t="s">
        <v>1824</v>
      </c>
      <c r="J50" s="806">
        <v>1</v>
      </c>
      <c r="K50" s="811" t="s">
        <v>1965</v>
      </c>
    </row>
    <row r="51" spans="1:11" s="701" customFormat="1" ht="52.8">
      <c r="A51" s="810" t="s">
        <v>5</v>
      </c>
      <c r="B51" s="794" t="s">
        <v>2616</v>
      </c>
      <c r="C51" s="443" t="s">
        <v>1714</v>
      </c>
      <c r="D51" s="232" t="s">
        <v>147</v>
      </c>
      <c r="E51" s="794" t="s">
        <v>11</v>
      </c>
      <c r="F51" s="697" t="s">
        <v>12</v>
      </c>
      <c r="G51" s="794" t="s">
        <v>6</v>
      </c>
      <c r="H51" s="232" t="s">
        <v>33</v>
      </c>
      <c r="I51" s="235" t="s">
        <v>1824</v>
      </c>
      <c r="J51" s="806">
        <v>1</v>
      </c>
      <c r="K51" s="812" t="s">
        <v>1965</v>
      </c>
    </row>
    <row r="52" spans="1:11" s="701" customFormat="1" ht="52.8">
      <c r="A52" s="810" t="s">
        <v>5</v>
      </c>
      <c r="B52" s="794" t="s">
        <v>2614</v>
      </c>
      <c r="C52" s="443" t="s">
        <v>1873</v>
      </c>
      <c r="D52" s="232" t="s">
        <v>147</v>
      </c>
      <c r="E52" s="794" t="s">
        <v>11</v>
      </c>
      <c r="F52" s="697" t="s">
        <v>12</v>
      </c>
      <c r="G52" s="794" t="s">
        <v>7</v>
      </c>
      <c r="H52" s="232" t="s">
        <v>33</v>
      </c>
      <c r="I52" s="235" t="s">
        <v>1824</v>
      </c>
      <c r="J52" s="806">
        <v>0.24</v>
      </c>
      <c r="K52" s="811" t="s">
        <v>1965</v>
      </c>
    </row>
    <row r="53" spans="1:11" s="701" customFormat="1" ht="52.8">
      <c r="A53" s="810" t="s">
        <v>5</v>
      </c>
      <c r="B53" s="794" t="s">
        <v>2617</v>
      </c>
      <c r="C53" s="443" t="s">
        <v>1873</v>
      </c>
      <c r="D53" s="232" t="s">
        <v>147</v>
      </c>
      <c r="E53" s="794" t="s">
        <v>11</v>
      </c>
      <c r="F53" s="697" t="s">
        <v>12</v>
      </c>
      <c r="G53" s="794" t="s">
        <v>6</v>
      </c>
      <c r="H53" s="232" t="s">
        <v>33</v>
      </c>
      <c r="I53" s="235" t="s">
        <v>1824</v>
      </c>
      <c r="J53" s="806">
        <v>1</v>
      </c>
      <c r="K53" s="811" t="s">
        <v>1965</v>
      </c>
    </row>
    <row r="54" spans="1:11" s="701" customFormat="1" ht="26.4">
      <c r="A54" s="810" t="s">
        <v>5</v>
      </c>
      <c r="B54" s="794" t="s">
        <v>2616</v>
      </c>
      <c r="C54" s="443" t="s">
        <v>1873</v>
      </c>
      <c r="D54" s="232" t="s">
        <v>147</v>
      </c>
      <c r="E54" s="794" t="s">
        <v>11</v>
      </c>
      <c r="F54" s="697" t="s">
        <v>12</v>
      </c>
      <c r="G54" s="794" t="s">
        <v>6</v>
      </c>
      <c r="H54" s="232" t="s">
        <v>33</v>
      </c>
      <c r="I54" s="235" t="s">
        <v>1824</v>
      </c>
      <c r="J54" s="806">
        <v>1</v>
      </c>
      <c r="K54" s="811"/>
    </row>
    <row r="55" spans="1:11" s="701" customFormat="1" ht="26.4">
      <c r="A55" s="810" t="s">
        <v>5</v>
      </c>
      <c r="B55" s="794" t="s">
        <v>2614</v>
      </c>
      <c r="C55" s="443" t="s">
        <v>1874</v>
      </c>
      <c r="D55" s="232" t="s">
        <v>147</v>
      </c>
      <c r="E55" s="794" t="s">
        <v>11</v>
      </c>
      <c r="F55" s="697" t="s">
        <v>12</v>
      </c>
      <c r="G55" s="794" t="s">
        <v>6</v>
      </c>
      <c r="H55" s="232" t="s">
        <v>33</v>
      </c>
      <c r="I55" s="235" t="s">
        <v>1824</v>
      </c>
      <c r="J55" s="806">
        <v>1</v>
      </c>
      <c r="K55" s="811"/>
    </row>
    <row r="56" spans="1:11" s="701" customFormat="1" ht="26.4">
      <c r="A56" s="810" t="s">
        <v>5</v>
      </c>
      <c r="B56" s="794" t="s">
        <v>2615</v>
      </c>
      <c r="C56" s="443" t="s">
        <v>1874</v>
      </c>
      <c r="D56" s="232" t="s">
        <v>147</v>
      </c>
      <c r="E56" s="794" t="s">
        <v>11</v>
      </c>
      <c r="F56" s="697" t="s">
        <v>12</v>
      </c>
      <c r="G56" s="794" t="s">
        <v>6</v>
      </c>
      <c r="H56" s="232" t="s">
        <v>33</v>
      </c>
      <c r="I56" s="235" t="s">
        <v>1824</v>
      </c>
      <c r="J56" s="806">
        <v>1</v>
      </c>
      <c r="K56" s="811"/>
    </row>
    <row r="57" spans="1:11" s="701" customFormat="1" ht="26.4">
      <c r="A57" s="810" t="s">
        <v>5</v>
      </c>
      <c r="B57" s="794" t="s">
        <v>2616</v>
      </c>
      <c r="C57" s="443" t="s">
        <v>1874</v>
      </c>
      <c r="D57" s="232" t="s">
        <v>147</v>
      </c>
      <c r="E57" s="794" t="s">
        <v>11</v>
      </c>
      <c r="F57" s="697" t="s">
        <v>12</v>
      </c>
      <c r="G57" s="794" t="s">
        <v>6</v>
      </c>
      <c r="H57" s="232" t="s">
        <v>33</v>
      </c>
      <c r="I57" s="235" t="s">
        <v>1824</v>
      </c>
      <c r="J57" s="806">
        <v>1</v>
      </c>
      <c r="K57" s="811"/>
    </row>
    <row r="58" spans="1:11" s="701" customFormat="1" ht="26.4">
      <c r="A58" s="810" t="s">
        <v>5</v>
      </c>
      <c r="B58" s="794" t="s">
        <v>2618</v>
      </c>
      <c r="C58" s="443" t="s">
        <v>1875</v>
      </c>
      <c r="D58" s="232" t="s">
        <v>147</v>
      </c>
      <c r="E58" s="794" t="s">
        <v>11</v>
      </c>
      <c r="F58" s="697" t="s">
        <v>12</v>
      </c>
      <c r="G58" s="794" t="s">
        <v>7</v>
      </c>
      <c r="H58" s="232" t="s">
        <v>33</v>
      </c>
      <c r="I58" s="235" t="s">
        <v>1824</v>
      </c>
      <c r="J58" s="806">
        <v>0.27083333333333331</v>
      </c>
      <c r="K58" s="811"/>
    </row>
    <row r="59" spans="1:11" s="701" customFormat="1" ht="26.4">
      <c r="A59" s="810" t="s">
        <v>5</v>
      </c>
      <c r="B59" s="794" t="s">
        <v>2614</v>
      </c>
      <c r="C59" s="443" t="s">
        <v>1875</v>
      </c>
      <c r="D59" s="232" t="s">
        <v>147</v>
      </c>
      <c r="E59" s="794" t="s">
        <v>11</v>
      </c>
      <c r="F59" s="697" t="s">
        <v>12</v>
      </c>
      <c r="G59" s="794" t="s">
        <v>7</v>
      </c>
      <c r="H59" s="232" t="s">
        <v>33</v>
      </c>
      <c r="I59" s="235" t="s">
        <v>1824</v>
      </c>
      <c r="J59" s="806">
        <v>0.83333333333333337</v>
      </c>
      <c r="K59" s="811"/>
    </row>
    <row r="60" spans="1:11" s="701" customFormat="1" ht="26.4">
      <c r="A60" s="810" t="s">
        <v>5</v>
      </c>
      <c r="B60" s="794" t="s">
        <v>2615</v>
      </c>
      <c r="C60" s="443" t="s">
        <v>1876</v>
      </c>
      <c r="D60" s="232" t="s">
        <v>147</v>
      </c>
      <c r="E60" s="794" t="s">
        <v>11</v>
      </c>
      <c r="F60" s="697" t="s">
        <v>12</v>
      </c>
      <c r="G60" s="794" t="s">
        <v>6</v>
      </c>
      <c r="H60" s="232" t="s">
        <v>33</v>
      </c>
      <c r="I60" s="235" t="s">
        <v>1824</v>
      </c>
      <c r="J60" s="806">
        <v>1</v>
      </c>
      <c r="K60" s="811"/>
    </row>
    <row r="61" spans="1:11" s="701" customFormat="1" ht="52.8">
      <c r="A61" s="810" t="s">
        <v>5</v>
      </c>
      <c r="B61" s="794" t="s">
        <v>2614</v>
      </c>
      <c r="C61" s="443" t="s">
        <v>1713</v>
      </c>
      <c r="D61" s="232" t="s">
        <v>147</v>
      </c>
      <c r="E61" s="794" t="s">
        <v>11</v>
      </c>
      <c r="F61" s="697" t="s">
        <v>12</v>
      </c>
      <c r="G61" s="794" t="s">
        <v>6</v>
      </c>
      <c r="H61" s="232" t="s">
        <v>33</v>
      </c>
      <c r="I61" s="235" t="s">
        <v>1824</v>
      </c>
      <c r="J61" s="806">
        <v>1</v>
      </c>
      <c r="K61" s="811" t="s">
        <v>1965</v>
      </c>
    </row>
    <row r="62" spans="1:11" s="701" customFormat="1" ht="52.8">
      <c r="A62" s="810" t="s">
        <v>5</v>
      </c>
      <c r="B62" s="794" t="s">
        <v>2617</v>
      </c>
      <c r="C62" s="443" t="s">
        <v>1713</v>
      </c>
      <c r="D62" s="232" t="s">
        <v>147</v>
      </c>
      <c r="E62" s="794" t="s">
        <v>11</v>
      </c>
      <c r="F62" s="697" t="s">
        <v>12</v>
      </c>
      <c r="G62" s="794" t="s">
        <v>6</v>
      </c>
      <c r="H62" s="232" t="s">
        <v>33</v>
      </c>
      <c r="I62" s="235" t="s">
        <v>1824</v>
      </c>
      <c r="J62" s="806">
        <v>1</v>
      </c>
      <c r="K62" s="811" t="s">
        <v>1965</v>
      </c>
    </row>
    <row r="63" spans="1:11" s="701" customFormat="1" ht="52.8">
      <c r="A63" s="810" t="s">
        <v>5</v>
      </c>
      <c r="B63" s="794" t="s">
        <v>2614</v>
      </c>
      <c r="C63" s="443" t="s">
        <v>1877</v>
      </c>
      <c r="D63" s="232" t="s">
        <v>147</v>
      </c>
      <c r="E63" s="794" t="s">
        <v>11</v>
      </c>
      <c r="F63" s="697" t="s">
        <v>12</v>
      </c>
      <c r="G63" s="794" t="s">
        <v>6</v>
      </c>
      <c r="H63" s="232" t="s">
        <v>33</v>
      </c>
      <c r="I63" s="235" t="s">
        <v>1824</v>
      </c>
      <c r="J63" s="806">
        <v>1</v>
      </c>
      <c r="K63" s="811" t="s">
        <v>1965</v>
      </c>
    </row>
    <row r="64" spans="1:11" s="701" customFormat="1" ht="52.8">
      <c r="A64" s="810" t="s">
        <v>5</v>
      </c>
      <c r="B64" s="794" t="s">
        <v>2614</v>
      </c>
      <c r="C64" s="443" t="s">
        <v>1878</v>
      </c>
      <c r="D64" s="232" t="s">
        <v>147</v>
      </c>
      <c r="E64" s="794" t="s">
        <v>11</v>
      </c>
      <c r="F64" s="697" t="s">
        <v>12</v>
      </c>
      <c r="G64" s="794" t="s">
        <v>6</v>
      </c>
      <c r="H64" s="232" t="s">
        <v>33</v>
      </c>
      <c r="I64" s="235" t="s">
        <v>1824</v>
      </c>
      <c r="J64" s="806">
        <v>1</v>
      </c>
      <c r="K64" s="811" t="s">
        <v>1965</v>
      </c>
    </row>
    <row r="65" spans="1:11" s="701" customFormat="1" ht="52.8">
      <c r="A65" s="810" t="s">
        <v>5</v>
      </c>
      <c r="B65" s="794" t="s">
        <v>2617</v>
      </c>
      <c r="C65" s="443" t="s">
        <v>1878</v>
      </c>
      <c r="D65" s="232" t="s">
        <v>147</v>
      </c>
      <c r="E65" s="794" t="s">
        <v>11</v>
      </c>
      <c r="F65" s="697" t="s">
        <v>12</v>
      </c>
      <c r="G65" s="794" t="s">
        <v>6</v>
      </c>
      <c r="H65" s="232" t="s">
        <v>33</v>
      </c>
      <c r="I65" s="235" t="s">
        <v>1824</v>
      </c>
      <c r="J65" s="806">
        <v>1</v>
      </c>
      <c r="K65" s="811" t="s">
        <v>1965</v>
      </c>
    </row>
    <row r="66" spans="1:11" s="701" customFormat="1" ht="52.8">
      <c r="A66" s="810" t="s">
        <v>5</v>
      </c>
      <c r="B66" s="794" t="s">
        <v>2614</v>
      </c>
      <c r="C66" s="443" t="s">
        <v>1879</v>
      </c>
      <c r="D66" s="232" t="s">
        <v>147</v>
      </c>
      <c r="E66" s="794" t="s">
        <v>11</v>
      </c>
      <c r="F66" s="697" t="s">
        <v>12</v>
      </c>
      <c r="G66" s="794" t="s">
        <v>6</v>
      </c>
      <c r="H66" s="232" t="s">
        <v>33</v>
      </c>
      <c r="I66" s="235" t="s">
        <v>1824</v>
      </c>
      <c r="J66" s="806">
        <v>1</v>
      </c>
      <c r="K66" s="811" t="s">
        <v>1965</v>
      </c>
    </row>
    <row r="67" spans="1:11" s="701" customFormat="1" ht="52.8">
      <c r="A67" s="810" t="s">
        <v>5</v>
      </c>
      <c r="B67" s="794" t="s">
        <v>2616</v>
      </c>
      <c r="C67" s="443" t="s">
        <v>1879</v>
      </c>
      <c r="D67" s="232" t="s">
        <v>147</v>
      </c>
      <c r="E67" s="794" t="s">
        <v>11</v>
      </c>
      <c r="F67" s="697" t="s">
        <v>12</v>
      </c>
      <c r="G67" s="794" t="s">
        <v>6</v>
      </c>
      <c r="H67" s="232" t="s">
        <v>33</v>
      </c>
      <c r="I67" s="235" t="s">
        <v>1824</v>
      </c>
      <c r="J67" s="806">
        <v>1</v>
      </c>
      <c r="K67" s="811" t="s">
        <v>1965</v>
      </c>
    </row>
    <row r="68" spans="1:11" s="701" customFormat="1" ht="52.8">
      <c r="A68" s="810" t="s">
        <v>5</v>
      </c>
      <c r="B68" s="794" t="s">
        <v>2617</v>
      </c>
      <c r="C68" s="443" t="s">
        <v>1879</v>
      </c>
      <c r="D68" s="232" t="s">
        <v>147</v>
      </c>
      <c r="E68" s="794" t="s">
        <v>11</v>
      </c>
      <c r="F68" s="697" t="s">
        <v>12</v>
      </c>
      <c r="G68" s="794" t="s">
        <v>6</v>
      </c>
      <c r="H68" s="232" t="s">
        <v>33</v>
      </c>
      <c r="I68" s="235" t="s">
        <v>1824</v>
      </c>
      <c r="J68" s="806">
        <v>1</v>
      </c>
      <c r="K68" s="811" t="s">
        <v>1965</v>
      </c>
    </row>
    <row r="69" spans="1:11" s="701" customFormat="1" ht="52.8">
      <c r="A69" s="810" t="s">
        <v>5</v>
      </c>
      <c r="B69" s="794" t="s">
        <v>2615</v>
      </c>
      <c r="C69" s="443" t="s">
        <v>1879</v>
      </c>
      <c r="D69" s="232" t="s">
        <v>147</v>
      </c>
      <c r="E69" s="794" t="s">
        <v>11</v>
      </c>
      <c r="F69" s="697" t="s">
        <v>12</v>
      </c>
      <c r="G69" s="794" t="s">
        <v>6</v>
      </c>
      <c r="H69" s="232" t="s">
        <v>33</v>
      </c>
      <c r="I69" s="235" t="s">
        <v>1824</v>
      </c>
      <c r="J69" s="806">
        <v>1</v>
      </c>
      <c r="K69" s="811" t="s">
        <v>1965</v>
      </c>
    </row>
    <row r="70" spans="1:11" s="701" customFormat="1" ht="26.4">
      <c r="A70" s="810" t="s">
        <v>5</v>
      </c>
      <c r="B70" s="794" t="s">
        <v>1881</v>
      </c>
      <c r="C70" s="443" t="s">
        <v>1880</v>
      </c>
      <c r="D70" s="232" t="s">
        <v>147</v>
      </c>
      <c r="E70" s="794" t="s">
        <v>11</v>
      </c>
      <c r="F70" s="697" t="s">
        <v>12</v>
      </c>
      <c r="G70" s="794" t="s">
        <v>7</v>
      </c>
      <c r="H70" s="232" t="s">
        <v>33</v>
      </c>
      <c r="I70" s="235" t="s">
        <v>1824</v>
      </c>
      <c r="J70" s="806">
        <v>4.8494129657988772E-2</v>
      </c>
      <c r="K70" s="811"/>
    </row>
    <row r="71" spans="1:11" s="701" customFormat="1" ht="26.4">
      <c r="A71" s="810" t="s">
        <v>5</v>
      </c>
      <c r="B71" s="794" t="s">
        <v>1882</v>
      </c>
      <c r="C71" s="443" t="s">
        <v>1880</v>
      </c>
      <c r="D71" s="232" t="s">
        <v>147</v>
      </c>
      <c r="E71" s="794" t="s">
        <v>11</v>
      </c>
      <c r="F71" s="697" t="s">
        <v>12</v>
      </c>
      <c r="G71" s="794" t="s">
        <v>7</v>
      </c>
      <c r="H71" s="232" t="s">
        <v>33</v>
      </c>
      <c r="I71" s="235" t="s">
        <v>1824</v>
      </c>
      <c r="J71" s="806">
        <v>0.33333333333333331</v>
      </c>
      <c r="K71" s="811"/>
    </row>
    <row r="72" spans="1:11" s="701" customFormat="1" ht="26.4">
      <c r="A72" s="810" t="s">
        <v>5</v>
      </c>
      <c r="B72" s="794" t="s">
        <v>2619</v>
      </c>
      <c r="C72" s="443" t="s">
        <v>1880</v>
      </c>
      <c r="D72" s="232" t="s">
        <v>147</v>
      </c>
      <c r="E72" s="794" t="s">
        <v>11</v>
      </c>
      <c r="F72" s="697" t="s">
        <v>12</v>
      </c>
      <c r="G72" s="794" t="s">
        <v>6</v>
      </c>
      <c r="H72" s="232" t="s">
        <v>33</v>
      </c>
      <c r="I72" s="235" t="s">
        <v>1824</v>
      </c>
      <c r="J72" s="806">
        <v>1</v>
      </c>
      <c r="K72" s="811"/>
    </row>
    <row r="73" spans="1:11" s="701" customFormat="1" ht="26.4">
      <c r="A73" s="810" t="s">
        <v>5</v>
      </c>
      <c r="B73" s="794" t="s">
        <v>1881</v>
      </c>
      <c r="C73" s="443" t="s">
        <v>1883</v>
      </c>
      <c r="D73" s="232" t="s">
        <v>147</v>
      </c>
      <c r="E73" s="794" t="s">
        <v>11</v>
      </c>
      <c r="F73" s="697" t="s">
        <v>12</v>
      </c>
      <c r="G73" s="794" t="s">
        <v>7</v>
      </c>
      <c r="H73" s="232" t="s">
        <v>33</v>
      </c>
      <c r="I73" s="235" t="s">
        <v>1824</v>
      </c>
      <c r="J73" s="806">
        <v>0.33333333333333331</v>
      </c>
      <c r="K73" s="811"/>
    </row>
    <row r="74" spans="1:11" s="701" customFormat="1" ht="26.4">
      <c r="A74" s="810" t="s">
        <v>5</v>
      </c>
      <c r="B74" s="794" t="s">
        <v>2620</v>
      </c>
      <c r="C74" s="443" t="s">
        <v>1883</v>
      </c>
      <c r="D74" s="232" t="s">
        <v>147</v>
      </c>
      <c r="E74" s="794" t="s">
        <v>11</v>
      </c>
      <c r="F74" s="697" t="s">
        <v>12</v>
      </c>
      <c r="G74" s="794" t="s">
        <v>7</v>
      </c>
      <c r="H74" s="232" t="s">
        <v>33</v>
      </c>
      <c r="I74" s="235" t="s">
        <v>1824</v>
      </c>
      <c r="J74" s="806">
        <v>0.66666666666666663</v>
      </c>
      <c r="K74" s="811"/>
    </row>
    <row r="75" spans="1:11" s="701" customFormat="1" ht="26.4">
      <c r="A75" s="810" t="s">
        <v>5</v>
      </c>
      <c r="B75" s="794" t="s">
        <v>1881</v>
      </c>
      <c r="C75" s="443" t="s">
        <v>1884</v>
      </c>
      <c r="D75" s="232" t="s">
        <v>147</v>
      </c>
      <c r="E75" s="794" t="s">
        <v>11</v>
      </c>
      <c r="F75" s="697" t="s">
        <v>12</v>
      </c>
      <c r="G75" s="794" t="s">
        <v>6</v>
      </c>
      <c r="H75" s="232" t="s">
        <v>33</v>
      </c>
      <c r="I75" s="235" t="s">
        <v>1824</v>
      </c>
      <c r="J75" s="806">
        <v>1</v>
      </c>
      <c r="K75" s="811"/>
    </row>
    <row r="76" spans="1:11" s="701" customFormat="1" ht="26.4">
      <c r="A76" s="810" t="s">
        <v>5</v>
      </c>
      <c r="B76" s="794" t="s">
        <v>2619</v>
      </c>
      <c r="C76" s="443" t="s">
        <v>1884</v>
      </c>
      <c r="D76" s="232" t="s">
        <v>147</v>
      </c>
      <c r="E76" s="794" t="s">
        <v>11</v>
      </c>
      <c r="F76" s="697" t="s">
        <v>12</v>
      </c>
      <c r="G76" s="794" t="s">
        <v>7</v>
      </c>
      <c r="H76" s="232" t="s">
        <v>33</v>
      </c>
      <c r="I76" s="235" t="s">
        <v>1824</v>
      </c>
      <c r="J76" s="806">
        <v>8.7378640776699032E-2</v>
      </c>
      <c r="K76" s="811"/>
    </row>
    <row r="77" spans="1:11" s="701" customFormat="1" ht="26.4">
      <c r="A77" s="810" t="s">
        <v>5</v>
      </c>
      <c r="B77" s="794" t="s">
        <v>2620</v>
      </c>
      <c r="C77" s="443" t="s">
        <v>1884</v>
      </c>
      <c r="D77" s="232" t="s">
        <v>147</v>
      </c>
      <c r="E77" s="794" t="s">
        <v>11</v>
      </c>
      <c r="F77" s="697" t="s">
        <v>12</v>
      </c>
      <c r="G77" s="794" t="s">
        <v>6</v>
      </c>
      <c r="H77" s="232" t="s">
        <v>33</v>
      </c>
      <c r="I77" s="235" t="s">
        <v>1824</v>
      </c>
      <c r="J77" s="806">
        <v>1</v>
      </c>
      <c r="K77" s="811"/>
    </row>
    <row r="78" spans="1:11" s="701" customFormat="1" ht="52.8">
      <c r="A78" s="810" t="s">
        <v>5</v>
      </c>
      <c r="B78" s="794" t="s">
        <v>2617</v>
      </c>
      <c r="C78" s="443" t="s">
        <v>744</v>
      </c>
      <c r="D78" s="232" t="s">
        <v>147</v>
      </c>
      <c r="E78" s="794" t="s">
        <v>11</v>
      </c>
      <c r="F78" s="697" t="s">
        <v>12</v>
      </c>
      <c r="G78" s="794" t="s">
        <v>6</v>
      </c>
      <c r="H78" s="232" t="s">
        <v>33</v>
      </c>
      <c r="I78" s="235" t="s">
        <v>1824</v>
      </c>
      <c r="J78" s="806">
        <v>1</v>
      </c>
      <c r="K78" s="811" t="s">
        <v>1965</v>
      </c>
    </row>
    <row r="79" spans="1:11" s="701" customFormat="1" ht="52.8">
      <c r="A79" s="810" t="s">
        <v>5</v>
      </c>
      <c r="B79" s="794" t="s">
        <v>2618</v>
      </c>
      <c r="C79" s="443" t="s">
        <v>744</v>
      </c>
      <c r="D79" s="232" t="s">
        <v>147</v>
      </c>
      <c r="E79" s="794" t="s">
        <v>11</v>
      </c>
      <c r="F79" s="697" t="s">
        <v>12</v>
      </c>
      <c r="G79" s="794" t="s">
        <v>6</v>
      </c>
      <c r="H79" s="232" t="s">
        <v>33</v>
      </c>
      <c r="I79" s="235" t="s">
        <v>1824</v>
      </c>
      <c r="J79" s="806">
        <v>1</v>
      </c>
      <c r="K79" s="811" t="s">
        <v>1965</v>
      </c>
    </row>
    <row r="80" spans="1:11" s="701" customFormat="1" ht="52.8">
      <c r="A80" s="810" t="s">
        <v>5</v>
      </c>
      <c r="B80" s="794" t="s">
        <v>2614</v>
      </c>
      <c r="C80" s="443" t="s">
        <v>744</v>
      </c>
      <c r="D80" s="232" t="s">
        <v>147</v>
      </c>
      <c r="E80" s="794" t="s">
        <v>11</v>
      </c>
      <c r="F80" s="697" t="s">
        <v>12</v>
      </c>
      <c r="G80" s="794" t="s">
        <v>6</v>
      </c>
      <c r="H80" s="232" t="s">
        <v>33</v>
      </c>
      <c r="I80" s="235" t="s">
        <v>1824</v>
      </c>
      <c r="J80" s="806">
        <v>1</v>
      </c>
      <c r="K80" s="811" t="s">
        <v>1965</v>
      </c>
    </row>
    <row r="81" spans="1:11" s="701" customFormat="1" ht="52.8">
      <c r="A81" s="810" t="s">
        <v>5</v>
      </c>
      <c r="B81" s="794" t="s">
        <v>2617</v>
      </c>
      <c r="C81" s="443" t="s">
        <v>1885</v>
      </c>
      <c r="D81" s="232" t="s">
        <v>147</v>
      </c>
      <c r="E81" s="794" t="s">
        <v>11</v>
      </c>
      <c r="F81" s="697" t="s">
        <v>12</v>
      </c>
      <c r="G81" s="794" t="s">
        <v>6</v>
      </c>
      <c r="H81" s="232" t="s">
        <v>33</v>
      </c>
      <c r="I81" s="235" t="s">
        <v>1824</v>
      </c>
      <c r="J81" s="806">
        <v>1</v>
      </c>
      <c r="K81" s="811" t="s">
        <v>1965</v>
      </c>
    </row>
    <row r="82" spans="1:11" s="701" customFormat="1" ht="52.8">
      <c r="A82" s="810" t="s">
        <v>5</v>
      </c>
      <c r="B82" s="794" t="s">
        <v>1882</v>
      </c>
      <c r="C82" s="443" t="s">
        <v>1885</v>
      </c>
      <c r="D82" s="232" t="s">
        <v>147</v>
      </c>
      <c r="E82" s="794" t="s">
        <v>11</v>
      </c>
      <c r="F82" s="697" t="s">
        <v>12</v>
      </c>
      <c r="G82" s="794" t="s">
        <v>6</v>
      </c>
      <c r="H82" s="232" t="s">
        <v>33</v>
      </c>
      <c r="I82" s="235" t="s">
        <v>1824</v>
      </c>
      <c r="J82" s="806">
        <v>1</v>
      </c>
      <c r="K82" s="811" t="s">
        <v>1965</v>
      </c>
    </row>
    <row r="83" spans="1:11" s="701" customFormat="1" ht="52.8">
      <c r="A83" s="810" t="s">
        <v>5</v>
      </c>
      <c r="B83" s="794" t="s">
        <v>2619</v>
      </c>
      <c r="C83" s="443" t="s">
        <v>1885</v>
      </c>
      <c r="D83" s="232" t="s">
        <v>147</v>
      </c>
      <c r="E83" s="794" t="s">
        <v>11</v>
      </c>
      <c r="F83" s="697" t="s">
        <v>12</v>
      </c>
      <c r="G83" s="794" t="s">
        <v>7</v>
      </c>
      <c r="H83" s="232" t="s">
        <v>33</v>
      </c>
      <c r="I83" s="235" t="s">
        <v>1824</v>
      </c>
      <c r="J83" s="806">
        <v>0.7142857142857143</v>
      </c>
      <c r="K83" s="811" t="s">
        <v>1965</v>
      </c>
    </row>
    <row r="84" spans="1:11" s="701" customFormat="1" ht="52.8">
      <c r="A84" s="810" t="s">
        <v>5</v>
      </c>
      <c r="B84" s="794" t="s">
        <v>2620</v>
      </c>
      <c r="C84" s="443" t="s">
        <v>1885</v>
      </c>
      <c r="D84" s="232" t="s">
        <v>147</v>
      </c>
      <c r="E84" s="794" t="s">
        <v>11</v>
      </c>
      <c r="F84" s="697" t="s">
        <v>12</v>
      </c>
      <c r="G84" s="794" t="s">
        <v>6</v>
      </c>
      <c r="H84" s="232" t="s">
        <v>33</v>
      </c>
      <c r="I84" s="235" t="s">
        <v>1824</v>
      </c>
      <c r="J84" s="806">
        <v>1</v>
      </c>
      <c r="K84" s="811" t="s">
        <v>1965</v>
      </c>
    </row>
    <row r="85" spans="1:11" s="701" customFormat="1" ht="52.8">
      <c r="A85" s="810" t="s">
        <v>5</v>
      </c>
      <c r="B85" s="794" t="s">
        <v>2614</v>
      </c>
      <c r="C85" s="443" t="s">
        <v>1886</v>
      </c>
      <c r="D85" s="232" t="s">
        <v>147</v>
      </c>
      <c r="E85" s="794" t="s">
        <v>11</v>
      </c>
      <c r="F85" s="697" t="s">
        <v>12</v>
      </c>
      <c r="G85" s="794" t="s">
        <v>6</v>
      </c>
      <c r="H85" s="232" t="s">
        <v>33</v>
      </c>
      <c r="I85" s="235" t="s">
        <v>1824</v>
      </c>
      <c r="J85" s="806">
        <v>1</v>
      </c>
      <c r="K85" s="811" t="s">
        <v>1965</v>
      </c>
    </row>
    <row r="86" spans="1:11" s="701" customFormat="1" ht="52.8">
      <c r="A86" s="810" t="s">
        <v>5</v>
      </c>
      <c r="B86" s="794" t="s">
        <v>2621</v>
      </c>
      <c r="C86" s="443" t="s">
        <v>1886</v>
      </c>
      <c r="D86" s="232" t="s">
        <v>147</v>
      </c>
      <c r="E86" s="794" t="s">
        <v>11</v>
      </c>
      <c r="F86" s="697" t="s">
        <v>12</v>
      </c>
      <c r="G86" s="794" t="s">
        <v>7</v>
      </c>
      <c r="H86" s="232" t="s">
        <v>33</v>
      </c>
      <c r="I86" s="235" t="s">
        <v>1824</v>
      </c>
      <c r="J86" s="806">
        <v>0.5</v>
      </c>
      <c r="K86" s="811" t="s">
        <v>1965</v>
      </c>
    </row>
    <row r="87" spans="1:11" s="701" customFormat="1" ht="52.8">
      <c r="A87" s="810" t="s">
        <v>5</v>
      </c>
      <c r="B87" s="794" t="s">
        <v>2621</v>
      </c>
      <c r="C87" s="443" t="s">
        <v>2622</v>
      </c>
      <c r="D87" s="232" t="s">
        <v>147</v>
      </c>
      <c r="E87" s="794" t="s">
        <v>11</v>
      </c>
      <c r="F87" s="697" t="s">
        <v>12</v>
      </c>
      <c r="G87" s="794" t="s">
        <v>6</v>
      </c>
      <c r="H87" s="232" t="s">
        <v>33</v>
      </c>
      <c r="I87" s="235" t="s">
        <v>1824</v>
      </c>
      <c r="J87" s="806">
        <v>1</v>
      </c>
      <c r="K87" s="811" t="s">
        <v>1965</v>
      </c>
    </row>
    <row r="88" spans="1:11" s="701" customFormat="1" ht="52.8">
      <c r="A88" s="810" t="s">
        <v>5</v>
      </c>
      <c r="B88" s="794" t="s">
        <v>2617</v>
      </c>
      <c r="C88" s="443" t="s">
        <v>2622</v>
      </c>
      <c r="D88" s="232" t="s">
        <v>147</v>
      </c>
      <c r="E88" s="794" t="s">
        <v>11</v>
      </c>
      <c r="F88" s="697" t="s">
        <v>12</v>
      </c>
      <c r="G88" s="794" t="s">
        <v>6</v>
      </c>
      <c r="H88" s="232" t="s">
        <v>33</v>
      </c>
      <c r="I88" s="235" t="s">
        <v>1824</v>
      </c>
      <c r="J88" s="806">
        <v>1</v>
      </c>
      <c r="K88" s="811" t="s">
        <v>1965</v>
      </c>
    </row>
    <row r="89" spans="1:11" s="701" customFormat="1" ht="52.8">
      <c r="A89" s="810" t="s">
        <v>5</v>
      </c>
      <c r="B89" s="794" t="s">
        <v>2614</v>
      </c>
      <c r="C89" s="443" t="s">
        <v>1887</v>
      </c>
      <c r="D89" s="232" t="s">
        <v>147</v>
      </c>
      <c r="E89" s="794" t="s">
        <v>11</v>
      </c>
      <c r="F89" s="697" t="s">
        <v>12</v>
      </c>
      <c r="G89" s="794" t="s">
        <v>7</v>
      </c>
      <c r="H89" s="232" t="s">
        <v>33</v>
      </c>
      <c r="I89" s="235" t="s">
        <v>1824</v>
      </c>
      <c r="J89" s="806">
        <v>0.5</v>
      </c>
      <c r="K89" s="811" t="s">
        <v>1965</v>
      </c>
    </row>
    <row r="90" spans="1:11" s="701" customFormat="1" ht="52.8">
      <c r="A90" s="810" t="s">
        <v>5</v>
      </c>
      <c r="B90" s="794" t="s">
        <v>2621</v>
      </c>
      <c r="C90" s="443" t="s">
        <v>1887</v>
      </c>
      <c r="D90" s="232" t="s">
        <v>147</v>
      </c>
      <c r="E90" s="794" t="s">
        <v>11</v>
      </c>
      <c r="F90" s="697" t="s">
        <v>12</v>
      </c>
      <c r="G90" s="794" t="s">
        <v>6</v>
      </c>
      <c r="H90" s="232" t="s">
        <v>33</v>
      </c>
      <c r="I90" s="235" t="s">
        <v>1824</v>
      </c>
      <c r="J90" s="806">
        <v>1</v>
      </c>
      <c r="K90" s="811" t="s">
        <v>1965</v>
      </c>
    </row>
    <row r="91" spans="1:11" s="701" customFormat="1" ht="52.8">
      <c r="A91" s="810" t="s">
        <v>5</v>
      </c>
      <c r="B91" s="794" t="s">
        <v>2617</v>
      </c>
      <c r="C91" s="443" t="s">
        <v>1887</v>
      </c>
      <c r="D91" s="232" t="s">
        <v>147</v>
      </c>
      <c r="E91" s="794" t="s">
        <v>11</v>
      </c>
      <c r="F91" s="697" t="s">
        <v>12</v>
      </c>
      <c r="G91" s="794" t="s">
        <v>6</v>
      </c>
      <c r="H91" s="232" t="s">
        <v>33</v>
      </c>
      <c r="I91" s="235" t="s">
        <v>1824</v>
      </c>
      <c r="J91" s="806">
        <v>1</v>
      </c>
      <c r="K91" s="811" t="s">
        <v>1965</v>
      </c>
    </row>
    <row r="92" spans="1:11" s="701" customFormat="1" ht="52.8">
      <c r="A92" s="810" t="s">
        <v>5</v>
      </c>
      <c r="B92" s="794" t="s">
        <v>1882</v>
      </c>
      <c r="C92" s="443" t="s">
        <v>1887</v>
      </c>
      <c r="D92" s="232" t="s">
        <v>147</v>
      </c>
      <c r="E92" s="794" t="s">
        <v>11</v>
      </c>
      <c r="F92" s="697" t="s">
        <v>12</v>
      </c>
      <c r="G92" s="794" t="s">
        <v>6</v>
      </c>
      <c r="H92" s="232" t="s">
        <v>33</v>
      </c>
      <c r="I92" s="235" t="s">
        <v>1824</v>
      </c>
      <c r="J92" s="806">
        <v>1</v>
      </c>
      <c r="K92" s="811" t="s">
        <v>1965</v>
      </c>
    </row>
    <row r="93" spans="1:11" s="701" customFormat="1" ht="52.8">
      <c r="A93" s="810" t="s">
        <v>5</v>
      </c>
      <c r="B93" s="794" t="s">
        <v>2614</v>
      </c>
      <c r="C93" s="443" t="s">
        <v>1714</v>
      </c>
      <c r="D93" s="232" t="s">
        <v>147</v>
      </c>
      <c r="E93" s="794" t="s">
        <v>1837</v>
      </c>
      <c r="F93" s="697" t="s">
        <v>12</v>
      </c>
      <c r="G93" s="794" t="s">
        <v>6</v>
      </c>
      <c r="H93" s="232" t="s">
        <v>33</v>
      </c>
      <c r="I93" s="235" t="s">
        <v>1824</v>
      </c>
      <c r="J93" s="806">
        <v>1</v>
      </c>
      <c r="K93" s="811" t="s">
        <v>1965</v>
      </c>
    </row>
    <row r="94" spans="1:11" s="701" customFormat="1" ht="52.8">
      <c r="A94" s="810" t="s">
        <v>5</v>
      </c>
      <c r="B94" s="794" t="s">
        <v>2615</v>
      </c>
      <c r="C94" s="443" t="s">
        <v>1714</v>
      </c>
      <c r="D94" s="232" t="s">
        <v>147</v>
      </c>
      <c r="E94" s="794" t="s">
        <v>1837</v>
      </c>
      <c r="F94" s="697" t="s">
        <v>12</v>
      </c>
      <c r="G94" s="794" t="s">
        <v>6</v>
      </c>
      <c r="H94" s="232" t="s">
        <v>33</v>
      </c>
      <c r="I94" s="235" t="s">
        <v>1824</v>
      </c>
      <c r="J94" s="806">
        <v>1</v>
      </c>
      <c r="K94" s="811" t="s">
        <v>1965</v>
      </c>
    </row>
    <row r="95" spans="1:11" s="701" customFormat="1" ht="52.8">
      <c r="A95" s="810" t="s">
        <v>5</v>
      </c>
      <c r="B95" s="794" t="s">
        <v>2616</v>
      </c>
      <c r="C95" s="443" t="s">
        <v>1714</v>
      </c>
      <c r="D95" s="232" t="s">
        <v>147</v>
      </c>
      <c r="E95" s="794" t="s">
        <v>1837</v>
      </c>
      <c r="F95" s="697" t="s">
        <v>12</v>
      </c>
      <c r="G95" s="794" t="s">
        <v>6</v>
      </c>
      <c r="H95" s="232" t="s">
        <v>33</v>
      </c>
      <c r="I95" s="235" t="s">
        <v>1824</v>
      </c>
      <c r="J95" s="806">
        <v>1</v>
      </c>
      <c r="K95" s="812" t="s">
        <v>1965</v>
      </c>
    </row>
    <row r="96" spans="1:11" s="701" customFormat="1" ht="52.8">
      <c r="A96" s="810" t="s">
        <v>5</v>
      </c>
      <c r="B96" s="794" t="s">
        <v>2614</v>
      </c>
      <c r="C96" s="443" t="s">
        <v>1873</v>
      </c>
      <c r="D96" s="232" t="s">
        <v>147</v>
      </c>
      <c r="E96" s="794" t="s">
        <v>1837</v>
      </c>
      <c r="F96" s="697" t="s">
        <v>12</v>
      </c>
      <c r="G96" s="794" t="s">
        <v>7</v>
      </c>
      <c r="H96" s="232" t="s">
        <v>33</v>
      </c>
      <c r="I96" s="235" t="s">
        <v>1824</v>
      </c>
      <c r="J96" s="806">
        <v>0.24</v>
      </c>
      <c r="K96" s="811" t="s">
        <v>1965</v>
      </c>
    </row>
    <row r="97" spans="1:11" s="701" customFormat="1" ht="52.8">
      <c r="A97" s="810" t="s">
        <v>5</v>
      </c>
      <c r="B97" s="794" t="s">
        <v>2617</v>
      </c>
      <c r="C97" s="443" t="s">
        <v>1873</v>
      </c>
      <c r="D97" s="232" t="s">
        <v>147</v>
      </c>
      <c r="E97" s="794" t="s">
        <v>1837</v>
      </c>
      <c r="F97" s="697" t="s">
        <v>12</v>
      </c>
      <c r="G97" s="794" t="s">
        <v>6</v>
      </c>
      <c r="H97" s="232" t="s">
        <v>33</v>
      </c>
      <c r="I97" s="235" t="s">
        <v>1824</v>
      </c>
      <c r="J97" s="806">
        <v>1</v>
      </c>
      <c r="K97" s="811" t="s">
        <v>1965</v>
      </c>
    </row>
    <row r="98" spans="1:11" s="701" customFormat="1" ht="26.4">
      <c r="A98" s="810" t="s">
        <v>5</v>
      </c>
      <c r="B98" s="794" t="s">
        <v>2616</v>
      </c>
      <c r="C98" s="443" t="s">
        <v>1873</v>
      </c>
      <c r="D98" s="232" t="s">
        <v>147</v>
      </c>
      <c r="E98" s="794" t="s">
        <v>1837</v>
      </c>
      <c r="F98" s="697" t="s">
        <v>12</v>
      </c>
      <c r="G98" s="794" t="s">
        <v>6</v>
      </c>
      <c r="H98" s="232" t="s">
        <v>33</v>
      </c>
      <c r="I98" s="235" t="s">
        <v>1824</v>
      </c>
      <c r="J98" s="806">
        <v>1</v>
      </c>
      <c r="K98" s="811"/>
    </row>
    <row r="99" spans="1:11" s="701" customFormat="1" ht="26.4">
      <c r="A99" s="810" t="s">
        <v>5</v>
      </c>
      <c r="B99" s="794" t="s">
        <v>2614</v>
      </c>
      <c r="C99" s="443" t="s">
        <v>1874</v>
      </c>
      <c r="D99" s="232" t="s">
        <v>147</v>
      </c>
      <c r="E99" s="794" t="s">
        <v>1837</v>
      </c>
      <c r="F99" s="697" t="s">
        <v>12</v>
      </c>
      <c r="G99" s="794" t="s">
        <v>6</v>
      </c>
      <c r="H99" s="232" t="s">
        <v>33</v>
      </c>
      <c r="I99" s="235" t="s">
        <v>1824</v>
      </c>
      <c r="J99" s="806">
        <v>1</v>
      </c>
      <c r="K99" s="811"/>
    </row>
    <row r="100" spans="1:11" s="701" customFormat="1" ht="26.4">
      <c r="A100" s="810" t="s">
        <v>5</v>
      </c>
      <c r="B100" s="794" t="s">
        <v>2615</v>
      </c>
      <c r="C100" s="443" t="s">
        <v>1874</v>
      </c>
      <c r="D100" s="232" t="s">
        <v>147</v>
      </c>
      <c r="E100" s="794" t="s">
        <v>1837</v>
      </c>
      <c r="F100" s="697" t="s">
        <v>12</v>
      </c>
      <c r="G100" s="794" t="s">
        <v>6</v>
      </c>
      <c r="H100" s="232" t="s">
        <v>33</v>
      </c>
      <c r="I100" s="235" t="s">
        <v>1824</v>
      </c>
      <c r="J100" s="806">
        <v>1</v>
      </c>
      <c r="K100" s="811"/>
    </row>
    <row r="101" spans="1:11" s="701" customFormat="1" ht="26.4">
      <c r="A101" s="810" t="s">
        <v>5</v>
      </c>
      <c r="B101" s="794" t="s">
        <v>2616</v>
      </c>
      <c r="C101" s="443" t="s">
        <v>1874</v>
      </c>
      <c r="D101" s="232" t="s">
        <v>147</v>
      </c>
      <c r="E101" s="794" t="s">
        <v>1837</v>
      </c>
      <c r="F101" s="697" t="s">
        <v>12</v>
      </c>
      <c r="G101" s="794" t="s">
        <v>6</v>
      </c>
      <c r="H101" s="232" t="s">
        <v>33</v>
      </c>
      <c r="I101" s="235" t="s">
        <v>1824</v>
      </c>
      <c r="J101" s="806">
        <v>1</v>
      </c>
      <c r="K101" s="811"/>
    </row>
    <row r="102" spans="1:11" s="701" customFormat="1" ht="26.4">
      <c r="A102" s="810" t="s">
        <v>5</v>
      </c>
      <c r="B102" s="794" t="s">
        <v>2618</v>
      </c>
      <c r="C102" s="443" t="s">
        <v>1875</v>
      </c>
      <c r="D102" s="232" t="s">
        <v>147</v>
      </c>
      <c r="E102" s="794" t="s">
        <v>1837</v>
      </c>
      <c r="F102" s="697" t="s">
        <v>12</v>
      </c>
      <c r="G102" s="794" t="s">
        <v>7</v>
      </c>
      <c r="H102" s="232" t="s">
        <v>33</v>
      </c>
      <c r="I102" s="235" t="s">
        <v>1824</v>
      </c>
      <c r="J102" s="806">
        <v>0.27083333333333331</v>
      </c>
      <c r="K102" s="811"/>
    </row>
    <row r="103" spans="1:11" s="701" customFormat="1" ht="26.4">
      <c r="A103" s="810" t="s">
        <v>5</v>
      </c>
      <c r="B103" s="794" t="s">
        <v>2614</v>
      </c>
      <c r="C103" s="443" t="s">
        <v>1875</v>
      </c>
      <c r="D103" s="232" t="s">
        <v>147</v>
      </c>
      <c r="E103" s="794" t="s">
        <v>1837</v>
      </c>
      <c r="F103" s="697" t="s">
        <v>12</v>
      </c>
      <c r="G103" s="794" t="s">
        <v>7</v>
      </c>
      <c r="H103" s="232" t="s">
        <v>33</v>
      </c>
      <c r="I103" s="235" t="s">
        <v>1824</v>
      </c>
      <c r="J103" s="806">
        <v>0.83333333333333337</v>
      </c>
      <c r="K103" s="811"/>
    </row>
    <row r="104" spans="1:11" s="701" customFormat="1" ht="26.4">
      <c r="A104" s="810" t="s">
        <v>5</v>
      </c>
      <c r="B104" s="794" t="s">
        <v>2615</v>
      </c>
      <c r="C104" s="443" t="s">
        <v>1876</v>
      </c>
      <c r="D104" s="232" t="s">
        <v>147</v>
      </c>
      <c r="E104" s="794" t="s">
        <v>1837</v>
      </c>
      <c r="F104" s="697" t="s">
        <v>12</v>
      </c>
      <c r="G104" s="794" t="s">
        <v>6</v>
      </c>
      <c r="H104" s="232" t="s">
        <v>33</v>
      </c>
      <c r="I104" s="235" t="s">
        <v>1824</v>
      </c>
      <c r="J104" s="806">
        <v>1</v>
      </c>
      <c r="K104" s="811"/>
    </row>
    <row r="105" spans="1:11" s="701" customFormat="1" ht="52.8">
      <c r="A105" s="810" t="s">
        <v>5</v>
      </c>
      <c r="B105" s="794" t="s">
        <v>2614</v>
      </c>
      <c r="C105" s="443" t="s">
        <v>1713</v>
      </c>
      <c r="D105" s="232" t="s">
        <v>147</v>
      </c>
      <c r="E105" s="794" t="s">
        <v>1837</v>
      </c>
      <c r="F105" s="697" t="s">
        <v>12</v>
      </c>
      <c r="G105" s="794" t="s">
        <v>6</v>
      </c>
      <c r="H105" s="232" t="s">
        <v>33</v>
      </c>
      <c r="I105" s="235" t="s">
        <v>1824</v>
      </c>
      <c r="J105" s="806">
        <v>1</v>
      </c>
      <c r="K105" s="811" t="s">
        <v>1965</v>
      </c>
    </row>
    <row r="106" spans="1:11" s="701" customFormat="1" ht="52.8">
      <c r="A106" s="810" t="s">
        <v>5</v>
      </c>
      <c r="B106" s="794" t="s">
        <v>2617</v>
      </c>
      <c r="C106" s="443" t="s">
        <v>1713</v>
      </c>
      <c r="D106" s="232" t="s">
        <v>147</v>
      </c>
      <c r="E106" s="794" t="s">
        <v>1837</v>
      </c>
      <c r="F106" s="697" t="s">
        <v>12</v>
      </c>
      <c r="G106" s="794" t="s">
        <v>6</v>
      </c>
      <c r="H106" s="232" t="s">
        <v>33</v>
      </c>
      <c r="I106" s="235" t="s">
        <v>1824</v>
      </c>
      <c r="J106" s="806">
        <v>1</v>
      </c>
      <c r="K106" s="811" t="s">
        <v>1965</v>
      </c>
    </row>
    <row r="107" spans="1:11" s="701" customFormat="1" ht="52.8">
      <c r="A107" s="810" t="s">
        <v>5</v>
      </c>
      <c r="B107" s="794" t="s">
        <v>2614</v>
      </c>
      <c r="C107" s="443" t="s">
        <v>1877</v>
      </c>
      <c r="D107" s="232" t="s">
        <v>147</v>
      </c>
      <c r="E107" s="794" t="s">
        <v>1837</v>
      </c>
      <c r="F107" s="697" t="s">
        <v>12</v>
      </c>
      <c r="G107" s="794" t="s">
        <v>6</v>
      </c>
      <c r="H107" s="232" t="s">
        <v>33</v>
      </c>
      <c r="I107" s="235" t="s">
        <v>1824</v>
      </c>
      <c r="J107" s="806">
        <v>1</v>
      </c>
      <c r="K107" s="811" t="s">
        <v>1965</v>
      </c>
    </row>
    <row r="108" spans="1:11" s="701" customFormat="1" ht="52.8">
      <c r="A108" s="810" t="s">
        <v>5</v>
      </c>
      <c r="B108" s="794" t="s">
        <v>2614</v>
      </c>
      <c r="C108" s="443" t="s">
        <v>1878</v>
      </c>
      <c r="D108" s="232" t="s">
        <v>147</v>
      </c>
      <c r="E108" s="794" t="s">
        <v>1837</v>
      </c>
      <c r="F108" s="697" t="s">
        <v>12</v>
      </c>
      <c r="G108" s="794" t="s">
        <v>6</v>
      </c>
      <c r="H108" s="232" t="s">
        <v>33</v>
      </c>
      <c r="I108" s="235" t="s">
        <v>1824</v>
      </c>
      <c r="J108" s="806">
        <v>1</v>
      </c>
      <c r="K108" s="811" t="s">
        <v>1965</v>
      </c>
    </row>
    <row r="109" spans="1:11" s="701" customFormat="1" ht="52.8">
      <c r="A109" s="810" t="s">
        <v>5</v>
      </c>
      <c r="B109" s="794" t="s">
        <v>2617</v>
      </c>
      <c r="C109" s="443" t="s">
        <v>1878</v>
      </c>
      <c r="D109" s="232" t="s">
        <v>147</v>
      </c>
      <c r="E109" s="794" t="s">
        <v>1837</v>
      </c>
      <c r="F109" s="697" t="s">
        <v>12</v>
      </c>
      <c r="G109" s="794" t="s">
        <v>6</v>
      </c>
      <c r="H109" s="232" t="s">
        <v>33</v>
      </c>
      <c r="I109" s="235" t="s">
        <v>1824</v>
      </c>
      <c r="J109" s="806">
        <v>1</v>
      </c>
      <c r="K109" s="811" t="s">
        <v>1965</v>
      </c>
    </row>
    <row r="110" spans="1:11" s="701" customFormat="1" ht="52.8">
      <c r="A110" s="810" t="s">
        <v>5</v>
      </c>
      <c r="B110" s="794" t="s">
        <v>2614</v>
      </c>
      <c r="C110" s="443" t="s">
        <v>1879</v>
      </c>
      <c r="D110" s="232" t="s">
        <v>147</v>
      </c>
      <c r="E110" s="794" t="s">
        <v>1837</v>
      </c>
      <c r="F110" s="697" t="s">
        <v>12</v>
      </c>
      <c r="G110" s="794" t="s">
        <v>6</v>
      </c>
      <c r="H110" s="232" t="s">
        <v>33</v>
      </c>
      <c r="I110" s="235" t="s">
        <v>1824</v>
      </c>
      <c r="J110" s="806">
        <v>1</v>
      </c>
      <c r="K110" s="811" t="s">
        <v>1965</v>
      </c>
    </row>
    <row r="111" spans="1:11" s="701" customFormat="1" ht="52.8">
      <c r="A111" s="810" t="s">
        <v>5</v>
      </c>
      <c r="B111" s="794" t="s">
        <v>2616</v>
      </c>
      <c r="C111" s="443" t="s">
        <v>1879</v>
      </c>
      <c r="D111" s="232" t="s">
        <v>147</v>
      </c>
      <c r="E111" s="794" t="s">
        <v>1837</v>
      </c>
      <c r="F111" s="697" t="s">
        <v>12</v>
      </c>
      <c r="G111" s="794" t="s">
        <v>6</v>
      </c>
      <c r="H111" s="232" t="s">
        <v>33</v>
      </c>
      <c r="I111" s="235" t="s">
        <v>1824</v>
      </c>
      <c r="J111" s="806">
        <v>1</v>
      </c>
      <c r="K111" s="811" t="s">
        <v>1965</v>
      </c>
    </row>
    <row r="112" spans="1:11" s="701" customFormat="1" ht="52.8">
      <c r="A112" s="810" t="s">
        <v>5</v>
      </c>
      <c r="B112" s="794" t="s">
        <v>2617</v>
      </c>
      <c r="C112" s="443" t="s">
        <v>1879</v>
      </c>
      <c r="D112" s="232" t="s">
        <v>147</v>
      </c>
      <c r="E112" s="794" t="s">
        <v>1837</v>
      </c>
      <c r="F112" s="697" t="s">
        <v>12</v>
      </c>
      <c r="G112" s="794" t="s">
        <v>6</v>
      </c>
      <c r="H112" s="232" t="s">
        <v>33</v>
      </c>
      <c r="I112" s="235" t="s">
        <v>1824</v>
      </c>
      <c r="J112" s="806">
        <v>1</v>
      </c>
      <c r="K112" s="811" t="s">
        <v>1965</v>
      </c>
    </row>
    <row r="113" spans="1:11" s="701" customFormat="1" ht="52.8">
      <c r="A113" s="810" t="s">
        <v>5</v>
      </c>
      <c r="B113" s="794" t="s">
        <v>2615</v>
      </c>
      <c r="C113" s="443" t="s">
        <v>1879</v>
      </c>
      <c r="D113" s="232" t="s">
        <v>147</v>
      </c>
      <c r="E113" s="794" t="s">
        <v>1837</v>
      </c>
      <c r="F113" s="697" t="s">
        <v>12</v>
      </c>
      <c r="G113" s="794" t="s">
        <v>6</v>
      </c>
      <c r="H113" s="232" t="s">
        <v>33</v>
      </c>
      <c r="I113" s="235" t="s">
        <v>1824</v>
      </c>
      <c r="J113" s="806">
        <v>1</v>
      </c>
      <c r="K113" s="811" t="s">
        <v>1965</v>
      </c>
    </row>
    <row r="114" spans="1:11" s="701" customFormat="1" ht="26.4">
      <c r="A114" s="810" t="s">
        <v>5</v>
      </c>
      <c r="B114" s="794" t="s">
        <v>1881</v>
      </c>
      <c r="C114" s="443" t="s">
        <v>1880</v>
      </c>
      <c r="D114" s="232" t="s">
        <v>147</v>
      </c>
      <c r="E114" s="794" t="s">
        <v>1837</v>
      </c>
      <c r="F114" s="697" t="s">
        <v>12</v>
      </c>
      <c r="G114" s="794" t="s">
        <v>7</v>
      </c>
      <c r="H114" s="232" t="s">
        <v>33</v>
      </c>
      <c r="I114" s="235" t="s">
        <v>1824</v>
      </c>
      <c r="J114" s="806">
        <v>4.8494129657988772E-2</v>
      </c>
      <c r="K114" s="811"/>
    </row>
    <row r="115" spans="1:11" s="701" customFormat="1" ht="26.4">
      <c r="A115" s="810" t="s">
        <v>5</v>
      </c>
      <c r="B115" s="794" t="s">
        <v>1882</v>
      </c>
      <c r="C115" s="443" t="s">
        <v>1880</v>
      </c>
      <c r="D115" s="232" t="s">
        <v>147</v>
      </c>
      <c r="E115" s="794" t="s">
        <v>1837</v>
      </c>
      <c r="F115" s="697" t="s">
        <v>12</v>
      </c>
      <c r="G115" s="794" t="s">
        <v>7</v>
      </c>
      <c r="H115" s="232" t="s">
        <v>33</v>
      </c>
      <c r="I115" s="235" t="s">
        <v>1824</v>
      </c>
      <c r="J115" s="806">
        <v>0.33333333333333331</v>
      </c>
      <c r="K115" s="811"/>
    </row>
    <row r="116" spans="1:11" s="701" customFormat="1" ht="26.4">
      <c r="A116" s="810" t="s">
        <v>5</v>
      </c>
      <c r="B116" s="794" t="s">
        <v>2619</v>
      </c>
      <c r="C116" s="443" t="s">
        <v>1880</v>
      </c>
      <c r="D116" s="232" t="s">
        <v>147</v>
      </c>
      <c r="E116" s="794" t="s">
        <v>1837</v>
      </c>
      <c r="F116" s="697" t="s">
        <v>12</v>
      </c>
      <c r="G116" s="794" t="s">
        <v>6</v>
      </c>
      <c r="H116" s="232" t="s">
        <v>33</v>
      </c>
      <c r="I116" s="235" t="s">
        <v>1824</v>
      </c>
      <c r="J116" s="806">
        <v>1</v>
      </c>
      <c r="K116" s="811"/>
    </row>
    <row r="117" spans="1:11" s="701" customFormat="1" ht="26.4">
      <c r="A117" s="810" t="s">
        <v>5</v>
      </c>
      <c r="B117" s="794" t="s">
        <v>1881</v>
      </c>
      <c r="C117" s="443" t="s">
        <v>1883</v>
      </c>
      <c r="D117" s="232" t="s">
        <v>147</v>
      </c>
      <c r="E117" s="794" t="s">
        <v>1837</v>
      </c>
      <c r="F117" s="697" t="s">
        <v>12</v>
      </c>
      <c r="G117" s="794" t="s">
        <v>7</v>
      </c>
      <c r="H117" s="232" t="s">
        <v>33</v>
      </c>
      <c r="I117" s="235" t="s">
        <v>1824</v>
      </c>
      <c r="J117" s="806">
        <v>0.33333333333333331</v>
      </c>
      <c r="K117" s="811"/>
    </row>
    <row r="118" spans="1:11" s="701" customFormat="1" ht="26.4">
      <c r="A118" s="810" t="s">
        <v>5</v>
      </c>
      <c r="B118" s="794" t="s">
        <v>2620</v>
      </c>
      <c r="C118" s="443" t="s">
        <v>1883</v>
      </c>
      <c r="D118" s="232" t="s">
        <v>147</v>
      </c>
      <c r="E118" s="794" t="s">
        <v>1837</v>
      </c>
      <c r="F118" s="697" t="s">
        <v>12</v>
      </c>
      <c r="G118" s="794" t="s">
        <v>7</v>
      </c>
      <c r="H118" s="232" t="s">
        <v>33</v>
      </c>
      <c r="I118" s="235" t="s">
        <v>1824</v>
      </c>
      <c r="J118" s="806">
        <v>0.66666666666666663</v>
      </c>
      <c r="K118" s="811"/>
    </row>
    <row r="119" spans="1:11" s="701" customFormat="1" ht="26.4">
      <c r="A119" s="810" t="s">
        <v>5</v>
      </c>
      <c r="B119" s="794" t="s">
        <v>1881</v>
      </c>
      <c r="C119" s="443" t="s">
        <v>1884</v>
      </c>
      <c r="D119" s="232" t="s">
        <v>147</v>
      </c>
      <c r="E119" s="794" t="s">
        <v>1837</v>
      </c>
      <c r="F119" s="697" t="s">
        <v>12</v>
      </c>
      <c r="G119" s="794" t="s">
        <v>6</v>
      </c>
      <c r="H119" s="232" t="s">
        <v>33</v>
      </c>
      <c r="I119" s="235" t="s">
        <v>1824</v>
      </c>
      <c r="J119" s="806">
        <v>1</v>
      </c>
      <c r="K119" s="811"/>
    </row>
    <row r="120" spans="1:11" s="701" customFormat="1" ht="26.4">
      <c r="A120" s="810" t="s">
        <v>5</v>
      </c>
      <c r="B120" s="794" t="s">
        <v>2619</v>
      </c>
      <c r="C120" s="443" t="s">
        <v>1884</v>
      </c>
      <c r="D120" s="232" t="s">
        <v>147</v>
      </c>
      <c r="E120" s="794" t="s">
        <v>1837</v>
      </c>
      <c r="F120" s="697" t="s">
        <v>12</v>
      </c>
      <c r="G120" s="794" t="s">
        <v>7</v>
      </c>
      <c r="H120" s="232" t="s">
        <v>33</v>
      </c>
      <c r="I120" s="235" t="s">
        <v>1824</v>
      </c>
      <c r="J120" s="806">
        <v>8.7378640776699032E-2</v>
      </c>
      <c r="K120" s="811"/>
    </row>
    <row r="121" spans="1:11" s="701" customFormat="1" ht="26.4">
      <c r="A121" s="810" t="s">
        <v>5</v>
      </c>
      <c r="B121" s="794" t="s">
        <v>2620</v>
      </c>
      <c r="C121" s="443" t="s">
        <v>1884</v>
      </c>
      <c r="D121" s="232" t="s">
        <v>147</v>
      </c>
      <c r="E121" s="794" t="s">
        <v>1837</v>
      </c>
      <c r="F121" s="697" t="s">
        <v>12</v>
      </c>
      <c r="G121" s="794" t="s">
        <v>6</v>
      </c>
      <c r="H121" s="232" t="s">
        <v>33</v>
      </c>
      <c r="I121" s="235" t="s">
        <v>1824</v>
      </c>
      <c r="J121" s="806">
        <v>1</v>
      </c>
      <c r="K121" s="811"/>
    </row>
    <row r="122" spans="1:11" s="701" customFormat="1" ht="52.8">
      <c r="A122" s="810" t="s">
        <v>5</v>
      </c>
      <c r="B122" s="794" t="s">
        <v>2617</v>
      </c>
      <c r="C122" s="443" t="s">
        <v>744</v>
      </c>
      <c r="D122" s="232" t="s">
        <v>147</v>
      </c>
      <c r="E122" s="794" t="s">
        <v>1837</v>
      </c>
      <c r="F122" s="697" t="s">
        <v>12</v>
      </c>
      <c r="G122" s="794" t="s">
        <v>6</v>
      </c>
      <c r="H122" s="232" t="s">
        <v>33</v>
      </c>
      <c r="I122" s="235" t="s">
        <v>1824</v>
      </c>
      <c r="J122" s="806">
        <v>1</v>
      </c>
      <c r="K122" s="811" t="s">
        <v>1965</v>
      </c>
    </row>
    <row r="123" spans="1:11" s="701" customFormat="1" ht="52.8">
      <c r="A123" s="810" t="s">
        <v>5</v>
      </c>
      <c r="B123" s="794" t="s">
        <v>2618</v>
      </c>
      <c r="C123" s="443" t="s">
        <v>744</v>
      </c>
      <c r="D123" s="232" t="s">
        <v>147</v>
      </c>
      <c r="E123" s="794" t="s">
        <v>1837</v>
      </c>
      <c r="F123" s="697" t="s">
        <v>12</v>
      </c>
      <c r="G123" s="794" t="s">
        <v>6</v>
      </c>
      <c r="H123" s="232" t="s">
        <v>33</v>
      </c>
      <c r="I123" s="235" t="s">
        <v>1824</v>
      </c>
      <c r="J123" s="806">
        <v>1</v>
      </c>
      <c r="K123" s="811" t="s">
        <v>1965</v>
      </c>
    </row>
    <row r="124" spans="1:11" s="701" customFormat="1" ht="52.8">
      <c r="A124" s="810" t="s">
        <v>5</v>
      </c>
      <c r="B124" s="794" t="s">
        <v>2614</v>
      </c>
      <c r="C124" s="443" t="s">
        <v>744</v>
      </c>
      <c r="D124" s="232" t="s">
        <v>147</v>
      </c>
      <c r="E124" s="794" t="s">
        <v>1837</v>
      </c>
      <c r="F124" s="697" t="s">
        <v>12</v>
      </c>
      <c r="G124" s="794" t="s">
        <v>6</v>
      </c>
      <c r="H124" s="232" t="s">
        <v>33</v>
      </c>
      <c r="I124" s="235" t="s">
        <v>1824</v>
      </c>
      <c r="J124" s="806">
        <v>1</v>
      </c>
      <c r="K124" s="811" t="s">
        <v>1965</v>
      </c>
    </row>
    <row r="125" spans="1:11" s="701" customFormat="1" ht="52.8">
      <c r="A125" s="810" t="s">
        <v>5</v>
      </c>
      <c r="B125" s="794" t="s">
        <v>2617</v>
      </c>
      <c r="C125" s="443" t="s">
        <v>1885</v>
      </c>
      <c r="D125" s="232" t="s">
        <v>147</v>
      </c>
      <c r="E125" s="794" t="s">
        <v>1837</v>
      </c>
      <c r="F125" s="697" t="s">
        <v>12</v>
      </c>
      <c r="G125" s="794" t="s">
        <v>6</v>
      </c>
      <c r="H125" s="232" t="s">
        <v>33</v>
      </c>
      <c r="I125" s="235" t="s">
        <v>1824</v>
      </c>
      <c r="J125" s="806">
        <v>1</v>
      </c>
      <c r="K125" s="811" t="s">
        <v>1965</v>
      </c>
    </row>
    <row r="126" spans="1:11" s="701" customFormat="1" ht="52.8">
      <c r="A126" s="810" t="s">
        <v>5</v>
      </c>
      <c r="B126" s="794" t="s">
        <v>1882</v>
      </c>
      <c r="C126" s="443" t="s">
        <v>1885</v>
      </c>
      <c r="D126" s="232" t="s">
        <v>147</v>
      </c>
      <c r="E126" s="794" t="s">
        <v>1837</v>
      </c>
      <c r="F126" s="697" t="s">
        <v>12</v>
      </c>
      <c r="G126" s="794" t="s">
        <v>6</v>
      </c>
      <c r="H126" s="232" t="s">
        <v>33</v>
      </c>
      <c r="I126" s="235" t="s">
        <v>1824</v>
      </c>
      <c r="J126" s="806">
        <v>1</v>
      </c>
      <c r="K126" s="811" t="s">
        <v>1965</v>
      </c>
    </row>
    <row r="127" spans="1:11" s="701" customFormat="1" ht="52.8">
      <c r="A127" s="810" t="s">
        <v>5</v>
      </c>
      <c r="B127" s="794" t="s">
        <v>2619</v>
      </c>
      <c r="C127" s="443" t="s">
        <v>1885</v>
      </c>
      <c r="D127" s="232" t="s">
        <v>147</v>
      </c>
      <c r="E127" s="794" t="s">
        <v>1837</v>
      </c>
      <c r="F127" s="697" t="s">
        <v>12</v>
      </c>
      <c r="G127" s="794" t="s">
        <v>7</v>
      </c>
      <c r="H127" s="232" t="s">
        <v>33</v>
      </c>
      <c r="I127" s="235" t="s">
        <v>1824</v>
      </c>
      <c r="J127" s="806">
        <v>0.7142857142857143</v>
      </c>
      <c r="K127" s="811" t="s">
        <v>1965</v>
      </c>
    </row>
    <row r="128" spans="1:11" s="701" customFormat="1" ht="52.8">
      <c r="A128" s="810" t="s">
        <v>5</v>
      </c>
      <c r="B128" s="794" t="s">
        <v>2620</v>
      </c>
      <c r="C128" s="443" t="s">
        <v>1885</v>
      </c>
      <c r="D128" s="232" t="s">
        <v>147</v>
      </c>
      <c r="E128" s="794" t="s">
        <v>1837</v>
      </c>
      <c r="F128" s="697" t="s">
        <v>12</v>
      </c>
      <c r="G128" s="794" t="s">
        <v>6</v>
      </c>
      <c r="H128" s="232" t="s">
        <v>33</v>
      </c>
      <c r="I128" s="235" t="s">
        <v>1824</v>
      </c>
      <c r="J128" s="806">
        <v>1</v>
      </c>
      <c r="K128" s="811" t="s">
        <v>1965</v>
      </c>
    </row>
    <row r="129" spans="1:11" s="701" customFormat="1" ht="52.8">
      <c r="A129" s="810" t="s">
        <v>5</v>
      </c>
      <c r="B129" s="794" t="s">
        <v>2614</v>
      </c>
      <c r="C129" s="443" t="s">
        <v>1886</v>
      </c>
      <c r="D129" s="232" t="s">
        <v>147</v>
      </c>
      <c r="E129" s="794" t="s">
        <v>1837</v>
      </c>
      <c r="F129" s="697" t="s">
        <v>12</v>
      </c>
      <c r="G129" s="794" t="s">
        <v>6</v>
      </c>
      <c r="H129" s="232" t="s">
        <v>33</v>
      </c>
      <c r="I129" s="235" t="s">
        <v>1824</v>
      </c>
      <c r="J129" s="806">
        <v>1</v>
      </c>
      <c r="K129" s="811" t="s">
        <v>1965</v>
      </c>
    </row>
    <row r="130" spans="1:11" s="701" customFormat="1" ht="52.8">
      <c r="A130" s="810" t="s">
        <v>5</v>
      </c>
      <c r="B130" s="794" t="s">
        <v>2621</v>
      </c>
      <c r="C130" s="443" t="s">
        <v>1886</v>
      </c>
      <c r="D130" s="232" t="s">
        <v>147</v>
      </c>
      <c r="E130" s="794" t="s">
        <v>1837</v>
      </c>
      <c r="F130" s="697" t="s">
        <v>12</v>
      </c>
      <c r="G130" s="794" t="s">
        <v>7</v>
      </c>
      <c r="H130" s="232" t="s">
        <v>33</v>
      </c>
      <c r="I130" s="235" t="s">
        <v>1824</v>
      </c>
      <c r="J130" s="806">
        <v>0.5</v>
      </c>
      <c r="K130" s="811" t="s">
        <v>1965</v>
      </c>
    </row>
    <row r="131" spans="1:11" s="701" customFormat="1" ht="52.8">
      <c r="A131" s="810" t="s">
        <v>5</v>
      </c>
      <c r="B131" s="794" t="s">
        <v>2621</v>
      </c>
      <c r="C131" s="443" t="s">
        <v>2622</v>
      </c>
      <c r="D131" s="232" t="s">
        <v>147</v>
      </c>
      <c r="E131" s="794" t="s">
        <v>1837</v>
      </c>
      <c r="F131" s="697" t="s">
        <v>12</v>
      </c>
      <c r="G131" s="794" t="s">
        <v>6</v>
      </c>
      <c r="H131" s="232" t="s">
        <v>33</v>
      </c>
      <c r="I131" s="235" t="s">
        <v>1824</v>
      </c>
      <c r="J131" s="806">
        <v>1</v>
      </c>
      <c r="K131" s="811" t="s">
        <v>1965</v>
      </c>
    </row>
    <row r="132" spans="1:11" s="701" customFormat="1" ht="52.8">
      <c r="A132" s="810" t="s">
        <v>5</v>
      </c>
      <c r="B132" s="794" t="s">
        <v>2617</v>
      </c>
      <c r="C132" s="443" t="s">
        <v>2622</v>
      </c>
      <c r="D132" s="232" t="s">
        <v>147</v>
      </c>
      <c r="E132" s="794" t="s">
        <v>1837</v>
      </c>
      <c r="F132" s="697" t="s">
        <v>12</v>
      </c>
      <c r="G132" s="794" t="s">
        <v>6</v>
      </c>
      <c r="H132" s="232" t="s">
        <v>33</v>
      </c>
      <c r="I132" s="235" t="s">
        <v>1824</v>
      </c>
      <c r="J132" s="806">
        <v>1</v>
      </c>
      <c r="K132" s="811" t="s">
        <v>1965</v>
      </c>
    </row>
    <row r="133" spans="1:11" s="701" customFormat="1" ht="52.8">
      <c r="A133" s="810" t="s">
        <v>5</v>
      </c>
      <c r="B133" s="794" t="s">
        <v>2614</v>
      </c>
      <c r="C133" s="443" t="s">
        <v>1887</v>
      </c>
      <c r="D133" s="232" t="s">
        <v>147</v>
      </c>
      <c r="E133" s="794" t="s">
        <v>1837</v>
      </c>
      <c r="F133" s="697" t="s">
        <v>12</v>
      </c>
      <c r="G133" s="794" t="s">
        <v>7</v>
      </c>
      <c r="H133" s="232" t="s">
        <v>33</v>
      </c>
      <c r="I133" s="235" t="s">
        <v>1824</v>
      </c>
      <c r="J133" s="806">
        <v>0.5</v>
      </c>
      <c r="K133" s="811" t="s">
        <v>1965</v>
      </c>
    </row>
    <row r="134" spans="1:11" s="701" customFormat="1" ht="52.8">
      <c r="A134" s="810" t="s">
        <v>5</v>
      </c>
      <c r="B134" s="794" t="s">
        <v>2621</v>
      </c>
      <c r="C134" s="443" t="s">
        <v>1887</v>
      </c>
      <c r="D134" s="232" t="s">
        <v>147</v>
      </c>
      <c r="E134" s="794" t="s">
        <v>1837</v>
      </c>
      <c r="F134" s="697" t="s">
        <v>12</v>
      </c>
      <c r="G134" s="794" t="s">
        <v>6</v>
      </c>
      <c r="H134" s="232" t="s">
        <v>33</v>
      </c>
      <c r="I134" s="235" t="s">
        <v>1824</v>
      </c>
      <c r="J134" s="806">
        <v>1</v>
      </c>
      <c r="K134" s="811" t="s">
        <v>1965</v>
      </c>
    </row>
    <row r="135" spans="1:11" s="701" customFormat="1" ht="52.8">
      <c r="A135" s="810" t="s">
        <v>5</v>
      </c>
      <c r="B135" s="794" t="s">
        <v>2617</v>
      </c>
      <c r="C135" s="443" t="s">
        <v>1887</v>
      </c>
      <c r="D135" s="232" t="s">
        <v>147</v>
      </c>
      <c r="E135" s="794" t="s">
        <v>1837</v>
      </c>
      <c r="F135" s="697" t="s">
        <v>12</v>
      </c>
      <c r="G135" s="794" t="s">
        <v>6</v>
      </c>
      <c r="H135" s="232" t="s">
        <v>33</v>
      </c>
      <c r="I135" s="235" t="s">
        <v>1824</v>
      </c>
      <c r="J135" s="806">
        <v>1</v>
      </c>
      <c r="K135" s="811" t="s">
        <v>1965</v>
      </c>
    </row>
    <row r="136" spans="1:11" s="701" customFormat="1" ht="52.8">
      <c r="A136" s="810" t="s">
        <v>5</v>
      </c>
      <c r="B136" s="794" t="s">
        <v>1882</v>
      </c>
      <c r="C136" s="443" t="s">
        <v>1887</v>
      </c>
      <c r="D136" s="232" t="s">
        <v>147</v>
      </c>
      <c r="E136" s="794" t="s">
        <v>1837</v>
      </c>
      <c r="F136" s="697" t="s">
        <v>12</v>
      </c>
      <c r="G136" s="794" t="s">
        <v>6</v>
      </c>
      <c r="H136" s="232" t="s">
        <v>33</v>
      </c>
      <c r="I136" s="235" t="s">
        <v>1824</v>
      </c>
      <c r="J136" s="806">
        <v>1</v>
      </c>
      <c r="K136" s="811" t="s">
        <v>1965</v>
      </c>
    </row>
    <row r="137" spans="1:11" s="701" customFormat="1" ht="52.8">
      <c r="A137" s="810" t="s">
        <v>5</v>
      </c>
      <c r="B137" s="794" t="s">
        <v>2614</v>
      </c>
      <c r="C137" s="443" t="s">
        <v>1714</v>
      </c>
      <c r="D137" s="232" t="s">
        <v>147</v>
      </c>
      <c r="E137" s="794" t="s">
        <v>1838</v>
      </c>
      <c r="F137" s="697" t="s">
        <v>12</v>
      </c>
      <c r="G137" s="794" t="s">
        <v>6</v>
      </c>
      <c r="H137" s="232" t="s">
        <v>33</v>
      </c>
      <c r="I137" s="235" t="s">
        <v>1824</v>
      </c>
      <c r="J137" s="806">
        <v>1</v>
      </c>
      <c r="K137" s="811" t="s">
        <v>1965</v>
      </c>
    </row>
    <row r="138" spans="1:11" s="701" customFormat="1" ht="52.8">
      <c r="A138" s="810" t="s">
        <v>5</v>
      </c>
      <c r="B138" s="794" t="s">
        <v>2615</v>
      </c>
      <c r="C138" s="443" t="s">
        <v>1714</v>
      </c>
      <c r="D138" s="232" t="s">
        <v>147</v>
      </c>
      <c r="E138" s="794" t="s">
        <v>1838</v>
      </c>
      <c r="F138" s="697" t="s">
        <v>12</v>
      </c>
      <c r="G138" s="794" t="s">
        <v>6</v>
      </c>
      <c r="H138" s="232" t="s">
        <v>33</v>
      </c>
      <c r="I138" s="235" t="s">
        <v>1824</v>
      </c>
      <c r="J138" s="806">
        <v>1</v>
      </c>
      <c r="K138" s="811" t="s">
        <v>1965</v>
      </c>
    </row>
    <row r="139" spans="1:11" s="701" customFormat="1" ht="52.8">
      <c r="A139" s="810" t="s">
        <v>5</v>
      </c>
      <c r="B139" s="794" t="s">
        <v>2616</v>
      </c>
      <c r="C139" s="443" t="s">
        <v>1714</v>
      </c>
      <c r="D139" s="232" t="s">
        <v>147</v>
      </c>
      <c r="E139" s="794" t="s">
        <v>1838</v>
      </c>
      <c r="F139" s="697" t="s">
        <v>12</v>
      </c>
      <c r="G139" s="794" t="s">
        <v>6</v>
      </c>
      <c r="H139" s="232" t="s">
        <v>33</v>
      </c>
      <c r="I139" s="235" t="s">
        <v>1824</v>
      </c>
      <c r="J139" s="806">
        <v>1</v>
      </c>
      <c r="K139" s="812" t="s">
        <v>1965</v>
      </c>
    </row>
    <row r="140" spans="1:11" s="701" customFormat="1" ht="52.8">
      <c r="A140" s="810" t="s">
        <v>5</v>
      </c>
      <c r="B140" s="794" t="s">
        <v>2614</v>
      </c>
      <c r="C140" s="443" t="s">
        <v>1873</v>
      </c>
      <c r="D140" s="232" t="s">
        <v>147</v>
      </c>
      <c r="E140" s="794" t="s">
        <v>1838</v>
      </c>
      <c r="F140" s="697" t="s">
        <v>12</v>
      </c>
      <c r="G140" s="794" t="s">
        <v>7</v>
      </c>
      <c r="H140" s="232" t="s">
        <v>33</v>
      </c>
      <c r="I140" s="235" t="s">
        <v>1824</v>
      </c>
      <c r="J140" s="806">
        <v>0.24</v>
      </c>
      <c r="K140" s="811" t="s">
        <v>1965</v>
      </c>
    </row>
    <row r="141" spans="1:11" s="701" customFormat="1" ht="52.8">
      <c r="A141" s="810" t="s">
        <v>5</v>
      </c>
      <c r="B141" s="794" t="s">
        <v>2617</v>
      </c>
      <c r="C141" s="443" t="s">
        <v>1873</v>
      </c>
      <c r="D141" s="232" t="s">
        <v>147</v>
      </c>
      <c r="E141" s="794" t="s">
        <v>1838</v>
      </c>
      <c r="F141" s="697" t="s">
        <v>12</v>
      </c>
      <c r="G141" s="794" t="s">
        <v>6</v>
      </c>
      <c r="H141" s="232" t="s">
        <v>33</v>
      </c>
      <c r="I141" s="235" t="s">
        <v>1824</v>
      </c>
      <c r="J141" s="806">
        <v>1</v>
      </c>
      <c r="K141" s="811" t="s">
        <v>1965</v>
      </c>
    </row>
    <row r="142" spans="1:11" s="701" customFormat="1" ht="26.4">
      <c r="A142" s="810" t="s">
        <v>5</v>
      </c>
      <c r="B142" s="794" t="s">
        <v>2616</v>
      </c>
      <c r="C142" s="443" t="s">
        <v>1873</v>
      </c>
      <c r="D142" s="232" t="s">
        <v>147</v>
      </c>
      <c r="E142" s="794" t="s">
        <v>1838</v>
      </c>
      <c r="F142" s="697" t="s">
        <v>12</v>
      </c>
      <c r="G142" s="794" t="s">
        <v>6</v>
      </c>
      <c r="H142" s="232" t="s">
        <v>33</v>
      </c>
      <c r="I142" s="235" t="s">
        <v>1824</v>
      </c>
      <c r="J142" s="806">
        <v>1</v>
      </c>
      <c r="K142" s="811"/>
    </row>
    <row r="143" spans="1:11" s="701" customFormat="1" ht="26.4">
      <c r="A143" s="810" t="s">
        <v>5</v>
      </c>
      <c r="B143" s="794" t="s">
        <v>2614</v>
      </c>
      <c r="C143" s="443" t="s">
        <v>1874</v>
      </c>
      <c r="D143" s="232" t="s">
        <v>147</v>
      </c>
      <c r="E143" s="794" t="s">
        <v>1838</v>
      </c>
      <c r="F143" s="697" t="s">
        <v>12</v>
      </c>
      <c r="G143" s="794" t="s">
        <v>6</v>
      </c>
      <c r="H143" s="232" t="s">
        <v>33</v>
      </c>
      <c r="I143" s="235" t="s">
        <v>1824</v>
      </c>
      <c r="J143" s="806">
        <v>1</v>
      </c>
      <c r="K143" s="811"/>
    </row>
    <row r="144" spans="1:11" s="701" customFormat="1" ht="26.4">
      <c r="A144" s="810" t="s">
        <v>5</v>
      </c>
      <c r="B144" s="794" t="s">
        <v>2615</v>
      </c>
      <c r="C144" s="443" t="s">
        <v>1874</v>
      </c>
      <c r="D144" s="232" t="s">
        <v>147</v>
      </c>
      <c r="E144" s="794" t="s">
        <v>1838</v>
      </c>
      <c r="F144" s="697" t="s">
        <v>12</v>
      </c>
      <c r="G144" s="794" t="s">
        <v>6</v>
      </c>
      <c r="H144" s="232" t="s">
        <v>33</v>
      </c>
      <c r="I144" s="235" t="s">
        <v>1824</v>
      </c>
      <c r="J144" s="806">
        <v>1</v>
      </c>
      <c r="K144" s="811"/>
    </row>
    <row r="145" spans="1:11" s="701" customFormat="1" ht="26.4">
      <c r="A145" s="810" t="s">
        <v>5</v>
      </c>
      <c r="B145" s="794" t="s">
        <v>2616</v>
      </c>
      <c r="C145" s="443" t="s">
        <v>1874</v>
      </c>
      <c r="D145" s="232" t="s">
        <v>147</v>
      </c>
      <c r="E145" s="794" t="s">
        <v>1838</v>
      </c>
      <c r="F145" s="697" t="s">
        <v>12</v>
      </c>
      <c r="G145" s="794" t="s">
        <v>6</v>
      </c>
      <c r="H145" s="232" t="s">
        <v>33</v>
      </c>
      <c r="I145" s="235" t="s">
        <v>1824</v>
      </c>
      <c r="J145" s="806">
        <v>1</v>
      </c>
      <c r="K145" s="811"/>
    </row>
    <row r="146" spans="1:11" s="701" customFormat="1" ht="26.4">
      <c r="A146" s="810" t="s">
        <v>5</v>
      </c>
      <c r="B146" s="794" t="s">
        <v>2618</v>
      </c>
      <c r="C146" s="443" t="s">
        <v>1875</v>
      </c>
      <c r="D146" s="232" t="s">
        <v>147</v>
      </c>
      <c r="E146" s="794" t="s">
        <v>1838</v>
      </c>
      <c r="F146" s="697" t="s">
        <v>12</v>
      </c>
      <c r="G146" s="794" t="s">
        <v>7</v>
      </c>
      <c r="H146" s="232" t="s">
        <v>33</v>
      </c>
      <c r="I146" s="235" t="s">
        <v>1824</v>
      </c>
      <c r="J146" s="806">
        <v>0.27083333333333331</v>
      </c>
      <c r="K146" s="811"/>
    </row>
    <row r="147" spans="1:11" s="701" customFormat="1" ht="26.4">
      <c r="A147" s="810" t="s">
        <v>5</v>
      </c>
      <c r="B147" s="794" t="s">
        <v>2614</v>
      </c>
      <c r="C147" s="443" t="s">
        <v>1875</v>
      </c>
      <c r="D147" s="232" t="s">
        <v>147</v>
      </c>
      <c r="E147" s="794" t="s">
        <v>1838</v>
      </c>
      <c r="F147" s="697" t="s">
        <v>12</v>
      </c>
      <c r="G147" s="794" t="s">
        <v>7</v>
      </c>
      <c r="H147" s="232" t="s">
        <v>33</v>
      </c>
      <c r="I147" s="235" t="s">
        <v>1824</v>
      </c>
      <c r="J147" s="806">
        <v>0.83333333333333337</v>
      </c>
      <c r="K147" s="811"/>
    </row>
    <row r="148" spans="1:11" s="701" customFormat="1" ht="26.4">
      <c r="A148" s="810" t="s">
        <v>5</v>
      </c>
      <c r="B148" s="794" t="s">
        <v>2615</v>
      </c>
      <c r="C148" s="443" t="s">
        <v>1876</v>
      </c>
      <c r="D148" s="232" t="s">
        <v>147</v>
      </c>
      <c r="E148" s="794" t="s">
        <v>1838</v>
      </c>
      <c r="F148" s="697" t="s">
        <v>12</v>
      </c>
      <c r="G148" s="794" t="s">
        <v>6</v>
      </c>
      <c r="H148" s="232" t="s">
        <v>33</v>
      </c>
      <c r="I148" s="235" t="s">
        <v>1824</v>
      </c>
      <c r="J148" s="806">
        <v>1</v>
      </c>
      <c r="K148" s="811"/>
    </row>
    <row r="149" spans="1:11" s="701" customFormat="1" ht="52.8">
      <c r="A149" s="810" t="s">
        <v>5</v>
      </c>
      <c r="B149" s="794" t="s">
        <v>2614</v>
      </c>
      <c r="C149" s="443" t="s">
        <v>1713</v>
      </c>
      <c r="D149" s="232" t="s">
        <v>147</v>
      </c>
      <c r="E149" s="794" t="s">
        <v>1838</v>
      </c>
      <c r="F149" s="697" t="s">
        <v>12</v>
      </c>
      <c r="G149" s="794" t="s">
        <v>6</v>
      </c>
      <c r="H149" s="232" t="s">
        <v>33</v>
      </c>
      <c r="I149" s="235" t="s">
        <v>1824</v>
      </c>
      <c r="J149" s="806">
        <v>1</v>
      </c>
      <c r="K149" s="811" t="s">
        <v>1965</v>
      </c>
    </row>
    <row r="150" spans="1:11" s="701" customFormat="1" ht="52.8">
      <c r="A150" s="810" t="s">
        <v>5</v>
      </c>
      <c r="B150" s="794" t="s">
        <v>2617</v>
      </c>
      <c r="C150" s="443" t="s">
        <v>1713</v>
      </c>
      <c r="D150" s="232" t="s">
        <v>147</v>
      </c>
      <c r="E150" s="794" t="s">
        <v>1838</v>
      </c>
      <c r="F150" s="697" t="s">
        <v>12</v>
      </c>
      <c r="G150" s="794" t="s">
        <v>6</v>
      </c>
      <c r="H150" s="232" t="s">
        <v>33</v>
      </c>
      <c r="I150" s="235" t="s">
        <v>1824</v>
      </c>
      <c r="J150" s="806">
        <v>1</v>
      </c>
      <c r="K150" s="811" t="s">
        <v>1965</v>
      </c>
    </row>
    <row r="151" spans="1:11" s="701" customFormat="1" ht="52.8">
      <c r="A151" s="810" t="s">
        <v>5</v>
      </c>
      <c r="B151" s="794" t="s">
        <v>2614</v>
      </c>
      <c r="C151" s="443" t="s">
        <v>1877</v>
      </c>
      <c r="D151" s="232" t="s">
        <v>147</v>
      </c>
      <c r="E151" s="794" t="s">
        <v>1838</v>
      </c>
      <c r="F151" s="697" t="s">
        <v>12</v>
      </c>
      <c r="G151" s="794" t="s">
        <v>6</v>
      </c>
      <c r="H151" s="232" t="s">
        <v>33</v>
      </c>
      <c r="I151" s="235" t="s">
        <v>1824</v>
      </c>
      <c r="J151" s="806">
        <v>1</v>
      </c>
      <c r="K151" s="811" t="s">
        <v>1965</v>
      </c>
    </row>
    <row r="152" spans="1:11" s="701" customFormat="1" ht="52.8">
      <c r="A152" s="810" t="s">
        <v>5</v>
      </c>
      <c r="B152" s="794" t="s">
        <v>2614</v>
      </c>
      <c r="C152" s="443" t="s">
        <v>1878</v>
      </c>
      <c r="D152" s="232" t="s">
        <v>147</v>
      </c>
      <c r="E152" s="794" t="s">
        <v>1838</v>
      </c>
      <c r="F152" s="697" t="s">
        <v>12</v>
      </c>
      <c r="G152" s="794" t="s">
        <v>6</v>
      </c>
      <c r="H152" s="232" t="s">
        <v>33</v>
      </c>
      <c r="I152" s="235" t="s">
        <v>1824</v>
      </c>
      <c r="J152" s="806">
        <v>1</v>
      </c>
      <c r="K152" s="811" t="s">
        <v>1965</v>
      </c>
    </row>
    <row r="153" spans="1:11" s="701" customFormat="1" ht="52.8">
      <c r="A153" s="810" t="s">
        <v>5</v>
      </c>
      <c r="B153" s="794" t="s">
        <v>2617</v>
      </c>
      <c r="C153" s="443" t="s">
        <v>1878</v>
      </c>
      <c r="D153" s="232" t="s">
        <v>147</v>
      </c>
      <c r="E153" s="794" t="s">
        <v>1838</v>
      </c>
      <c r="F153" s="697" t="s">
        <v>12</v>
      </c>
      <c r="G153" s="794" t="s">
        <v>6</v>
      </c>
      <c r="H153" s="232" t="s">
        <v>33</v>
      </c>
      <c r="I153" s="235" t="s">
        <v>1824</v>
      </c>
      <c r="J153" s="806">
        <v>1</v>
      </c>
      <c r="K153" s="811" t="s">
        <v>1965</v>
      </c>
    </row>
    <row r="154" spans="1:11" s="701" customFormat="1" ht="52.8">
      <c r="A154" s="810" t="s">
        <v>5</v>
      </c>
      <c r="B154" s="794" t="s">
        <v>2614</v>
      </c>
      <c r="C154" s="443" t="s">
        <v>1879</v>
      </c>
      <c r="D154" s="232" t="s">
        <v>147</v>
      </c>
      <c r="E154" s="794" t="s">
        <v>1838</v>
      </c>
      <c r="F154" s="697" t="s">
        <v>12</v>
      </c>
      <c r="G154" s="794" t="s">
        <v>6</v>
      </c>
      <c r="H154" s="232" t="s">
        <v>33</v>
      </c>
      <c r="I154" s="235" t="s">
        <v>1824</v>
      </c>
      <c r="J154" s="806">
        <v>1</v>
      </c>
      <c r="K154" s="811" t="s">
        <v>1965</v>
      </c>
    </row>
    <row r="155" spans="1:11" s="701" customFormat="1" ht="52.8">
      <c r="A155" s="810" t="s">
        <v>5</v>
      </c>
      <c r="B155" s="794" t="s">
        <v>2616</v>
      </c>
      <c r="C155" s="443" t="s">
        <v>1879</v>
      </c>
      <c r="D155" s="232" t="s">
        <v>147</v>
      </c>
      <c r="E155" s="794" t="s">
        <v>1838</v>
      </c>
      <c r="F155" s="697" t="s">
        <v>12</v>
      </c>
      <c r="G155" s="794" t="s">
        <v>6</v>
      </c>
      <c r="H155" s="232" t="s">
        <v>33</v>
      </c>
      <c r="I155" s="235" t="s">
        <v>1824</v>
      </c>
      <c r="J155" s="806">
        <v>1</v>
      </c>
      <c r="K155" s="811" t="s">
        <v>1965</v>
      </c>
    </row>
    <row r="156" spans="1:11" s="701" customFormat="1" ht="52.8">
      <c r="A156" s="810" t="s">
        <v>5</v>
      </c>
      <c r="B156" s="794" t="s">
        <v>2617</v>
      </c>
      <c r="C156" s="443" t="s">
        <v>1879</v>
      </c>
      <c r="D156" s="232" t="s">
        <v>147</v>
      </c>
      <c r="E156" s="794" t="s">
        <v>1838</v>
      </c>
      <c r="F156" s="697" t="s">
        <v>12</v>
      </c>
      <c r="G156" s="794" t="s">
        <v>6</v>
      </c>
      <c r="H156" s="232" t="s">
        <v>33</v>
      </c>
      <c r="I156" s="235" t="s">
        <v>1824</v>
      </c>
      <c r="J156" s="806">
        <v>1</v>
      </c>
      <c r="K156" s="811" t="s">
        <v>1965</v>
      </c>
    </row>
    <row r="157" spans="1:11" s="701" customFormat="1" ht="52.8">
      <c r="A157" s="810" t="s">
        <v>5</v>
      </c>
      <c r="B157" s="794" t="s">
        <v>2615</v>
      </c>
      <c r="C157" s="443" t="s">
        <v>1879</v>
      </c>
      <c r="D157" s="232" t="s">
        <v>147</v>
      </c>
      <c r="E157" s="794" t="s">
        <v>1838</v>
      </c>
      <c r="F157" s="697" t="s">
        <v>12</v>
      </c>
      <c r="G157" s="794" t="s">
        <v>6</v>
      </c>
      <c r="H157" s="232" t="s">
        <v>33</v>
      </c>
      <c r="I157" s="235" t="s">
        <v>1824</v>
      </c>
      <c r="J157" s="806">
        <v>1</v>
      </c>
      <c r="K157" s="811" t="s">
        <v>1965</v>
      </c>
    </row>
    <row r="158" spans="1:11" s="701" customFormat="1" ht="26.4">
      <c r="A158" s="810" t="s">
        <v>5</v>
      </c>
      <c r="B158" s="794" t="s">
        <v>1881</v>
      </c>
      <c r="C158" s="443" t="s">
        <v>1880</v>
      </c>
      <c r="D158" s="232" t="s">
        <v>147</v>
      </c>
      <c r="E158" s="794" t="s">
        <v>1838</v>
      </c>
      <c r="F158" s="697" t="s">
        <v>12</v>
      </c>
      <c r="G158" s="794" t="s">
        <v>7</v>
      </c>
      <c r="H158" s="232" t="s">
        <v>33</v>
      </c>
      <c r="I158" s="235" t="s">
        <v>1824</v>
      </c>
      <c r="J158" s="806">
        <v>4.8494129657988772E-2</v>
      </c>
      <c r="K158" s="811"/>
    </row>
    <row r="159" spans="1:11" s="701" customFormat="1" ht="26.4">
      <c r="A159" s="810" t="s">
        <v>5</v>
      </c>
      <c r="B159" s="794" t="s">
        <v>1882</v>
      </c>
      <c r="C159" s="443" t="s">
        <v>1880</v>
      </c>
      <c r="D159" s="232" t="s">
        <v>147</v>
      </c>
      <c r="E159" s="794" t="s">
        <v>1838</v>
      </c>
      <c r="F159" s="697" t="s">
        <v>12</v>
      </c>
      <c r="G159" s="794" t="s">
        <v>7</v>
      </c>
      <c r="H159" s="232" t="s">
        <v>33</v>
      </c>
      <c r="I159" s="235" t="s">
        <v>1824</v>
      </c>
      <c r="J159" s="806">
        <v>0.33333333333333331</v>
      </c>
      <c r="K159" s="811"/>
    </row>
    <row r="160" spans="1:11" s="701" customFormat="1" ht="26.4">
      <c r="A160" s="810" t="s">
        <v>5</v>
      </c>
      <c r="B160" s="794" t="s">
        <v>2619</v>
      </c>
      <c r="C160" s="443" t="s">
        <v>1880</v>
      </c>
      <c r="D160" s="232" t="s">
        <v>147</v>
      </c>
      <c r="E160" s="794" t="s">
        <v>1838</v>
      </c>
      <c r="F160" s="697" t="s">
        <v>12</v>
      </c>
      <c r="G160" s="794" t="s">
        <v>6</v>
      </c>
      <c r="H160" s="232" t="s">
        <v>33</v>
      </c>
      <c r="I160" s="235" t="s">
        <v>1824</v>
      </c>
      <c r="J160" s="806">
        <v>1</v>
      </c>
      <c r="K160" s="811"/>
    </row>
    <row r="161" spans="1:11" s="701" customFormat="1" ht="26.4">
      <c r="A161" s="810" t="s">
        <v>5</v>
      </c>
      <c r="B161" s="794" t="s">
        <v>1881</v>
      </c>
      <c r="C161" s="443" t="s">
        <v>1883</v>
      </c>
      <c r="D161" s="232" t="s">
        <v>147</v>
      </c>
      <c r="E161" s="794" t="s">
        <v>1838</v>
      </c>
      <c r="F161" s="697" t="s">
        <v>12</v>
      </c>
      <c r="G161" s="794" t="s">
        <v>7</v>
      </c>
      <c r="H161" s="232" t="s">
        <v>33</v>
      </c>
      <c r="I161" s="235" t="s">
        <v>1824</v>
      </c>
      <c r="J161" s="806">
        <v>0.33333333333333331</v>
      </c>
      <c r="K161" s="811"/>
    </row>
    <row r="162" spans="1:11" s="701" customFormat="1" ht="26.4">
      <c r="A162" s="810" t="s">
        <v>5</v>
      </c>
      <c r="B162" s="794" t="s">
        <v>2620</v>
      </c>
      <c r="C162" s="443" t="s">
        <v>1883</v>
      </c>
      <c r="D162" s="232" t="s">
        <v>147</v>
      </c>
      <c r="E162" s="794" t="s">
        <v>1838</v>
      </c>
      <c r="F162" s="697" t="s">
        <v>12</v>
      </c>
      <c r="G162" s="794" t="s">
        <v>7</v>
      </c>
      <c r="H162" s="232" t="s">
        <v>33</v>
      </c>
      <c r="I162" s="235" t="s">
        <v>1824</v>
      </c>
      <c r="J162" s="806">
        <v>0.66666666666666663</v>
      </c>
      <c r="K162" s="811"/>
    </row>
    <row r="163" spans="1:11" s="701" customFormat="1" ht="26.4">
      <c r="A163" s="810" t="s">
        <v>5</v>
      </c>
      <c r="B163" s="794" t="s">
        <v>1881</v>
      </c>
      <c r="C163" s="443" t="s">
        <v>1884</v>
      </c>
      <c r="D163" s="232" t="s">
        <v>147</v>
      </c>
      <c r="E163" s="794" t="s">
        <v>1838</v>
      </c>
      <c r="F163" s="697" t="s">
        <v>12</v>
      </c>
      <c r="G163" s="794" t="s">
        <v>6</v>
      </c>
      <c r="H163" s="232" t="s">
        <v>33</v>
      </c>
      <c r="I163" s="235" t="s">
        <v>1824</v>
      </c>
      <c r="J163" s="806">
        <v>1</v>
      </c>
      <c r="K163" s="811"/>
    </row>
    <row r="164" spans="1:11" s="701" customFormat="1" ht="26.4">
      <c r="A164" s="810" t="s">
        <v>5</v>
      </c>
      <c r="B164" s="794" t="s">
        <v>2619</v>
      </c>
      <c r="C164" s="443" t="s">
        <v>1884</v>
      </c>
      <c r="D164" s="232" t="s">
        <v>147</v>
      </c>
      <c r="E164" s="794" t="s">
        <v>1838</v>
      </c>
      <c r="F164" s="697" t="s">
        <v>12</v>
      </c>
      <c r="G164" s="794" t="s">
        <v>7</v>
      </c>
      <c r="H164" s="232" t="s">
        <v>33</v>
      </c>
      <c r="I164" s="235" t="s">
        <v>1824</v>
      </c>
      <c r="J164" s="806">
        <v>8.7378640776699032E-2</v>
      </c>
      <c r="K164" s="811"/>
    </row>
    <row r="165" spans="1:11" s="701" customFormat="1" ht="26.4">
      <c r="A165" s="810" t="s">
        <v>5</v>
      </c>
      <c r="B165" s="794" t="s">
        <v>2620</v>
      </c>
      <c r="C165" s="443" t="s">
        <v>1884</v>
      </c>
      <c r="D165" s="232" t="s">
        <v>147</v>
      </c>
      <c r="E165" s="794" t="s">
        <v>1838</v>
      </c>
      <c r="F165" s="697" t="s">
        <v>12</v>
      </c>
      <c r="G165" s="794" t="s">
        <v>6</v>
      </c>
      <c r="H165" s="232" t="s">
        <v>33</v>
      </c>
      <c r="I165" s="235" t="s">
        <v>1824</v>
      </c>
      <c r="J165" s="806">
        <v>1</v>
      </c>
      <c r="K165" s="811"/>
    </row>
    <row r="166" spans="1:11" s="701" customFormat="1" ht="52.8">
      <c r="A166" s="810" t="s">
        <v>5</v>
      </c>
      <c r="B166" s="794" t="s">
        <v>2617</v>
      </c>
      <c r="C166" s="443" t="s">
        <v>744</v>
      </c>
      <c r="D166" s="232" t="s">
        <v>147</v>
      </c>
      <c r="E166" s="794" t="s">
        <v>1838</v>
      </c>
      <c r="F166" s="697" t="s">
        <v>12</v>
      </c>
      <c r="G166" s="794" t="s">
        <v>6</v>
      </c>
      <c r="H166" s="232" t="s">
        <v>33</v>
      </c>
      <c r="I166" s="235" t="s">
        <v>1824</v>
      </c>
      <c r="J166" s="806">
        <v>1</v>
      </c>
      <c r="K166" s="811" t="s">
        <v>1965</v>
      </c>
    </row>
    <row r="167" spans="1:11" s="701" customFormat="1" ht="52.8">
      <c r="A167" s="810" t="s">
        <v>5</v>
      </c>
      <c r="B167" s="794" t="s">
        <v>2618</v>
      </c>
      <c r="C167" s="443" t="s">
        <v>744</v>
      </c>
      <c r="D167" s="232" t="s">
        <v>147</v>
      </c>
      <c r="E167" s="794" t="s">
        <v>1838</v>
      </c>
      <c r="F167" s="697" t="s">
        <v>12</v>
      </c>
      <c r="G167" s="794" t="s">
        <v>6</v>
      </c>
      <c r="H167" s="232" t="s">
        <v>33</v>
      </c>
      <c r="I167" s="235" t="s">
        <v>1824</v>
      </c>
      <c r="J167" s="806">
        <v>1</v>
      </c>
      <c r="K167" s="811" t="s">
        <v>1965</v>
      </c>
    </row>
    <row r="168" spans="1:11" s="701" customFormat="1" ht="52.8">
      <c r="A168" s="810" t="s">
        <v>5</v>
      </c>
      <c r="B168" s="794" t="s">
        <v>2614</v>
      </c>
      <c r="C168" s="443" t="s">
        <v>744</v>
      </c>
      <c r="D168" s="232" t="s">
        <v>147</v>
      </c>
      <c r="E168" s="794" t="s">
        <v>1838</v>
      </c>
      <c r="F168" s="697" t="s">
        <v>12</v>
      </c>
      <c r="G168" s="794" t="s">
        <v>6</v>
      </c>
      <c r="H168" s="232" t="s">
        <v>33</v>
      </c>
      <c r="I168" s="235" t="s">
        <v>1824</v>
      </c>
      <c r="J168" s="806">
        <v>1</v>
      </c>
      <c r="K168" s="811" t="s">
        <v>1965</v>
      </c>
    </row>
    <row r="169" spans="1:11" s="701" customFormat="1" ht="52.8">
      <c r="A169" s="810" t="s">
        <v>5</v>
      </c>
      <c r="B169" s="794" t="s">
        <v>2617</v>
      </c>
      <c r="C169" s="443" t="s">
        <v>1885</v>
      </c>
      <c r="D169" s="232" t="s">
        <v>147</v>
      </c>
      <c r="E169" s="794" t="s">
        <v>1838</v>
      </c>
      <c r="F169" s="697" t="s">
        <v>12</v>
      </c>
      <c r="G169" s="794" t="s">
        <v>6</v>
      </c>
      <c r="H169" s="232" t="s">
        <v>33</v>
      </c>
      <c r="I169" s="235" t="s">
        <v>1824</v>
      </c>
      <c r="J169" s="806">
        <v>1</v>
      </c>
      <c r="K169" s="811" t="s">
        <v>1965</v>
      </c>
    </row>
    <row r="170" spans="1:11" s="701" customFormat="1" ht="52.8">
      <c r="A170" s="810" t="s">
        <v>5</v>
      </c>
      <c r="B170" s="794" t="s">
        <v>1882</v>
      </c>
      <c r="C170" s="443" t="s">
        <v>1885</v>
      </c>
      <c r="D170" s="232" t="s">
        <v>147</v>
      </c>
      <c r="E170" s="794" t="s">
        <v>1838</v>
      </c>
      <c r="F170" s="697" t="s">
        <v>12</v>
      </c>
      <c r="G170" s="794" t="s">
        <v>6</v>
      </c>
      <c r="H170" s="232" t="s">
        <v>33</v>
      </c>
      <c r="I170" s="235" t="s">
        <v>1824</v>
      </c>
      <c r="J170" s="806">
        <v>1</v>
      </c>
      <c r="K170" s="811" t="s">
        <v>1965</v>
      </c>
    </row>
    <row r="171" spans="1:11" s="701" customFormat="1" ht="52.8">
      <c r="A171" s="810" t="s">
        <v>5</v>
      </c>
      <c r="B171" s="794" t="s">
        <v>2619</v>
      </c>
      <c r="C171" s="443" t="s">
        <v>1885</v>
      </c>
      <c r="D171" s="232" t="s">
        <v>147</v>
      </c>
      <c r="E171" s="794" t="s">
        <v>1838</v>
      </c>
      <c r="F171" s="697" t="s">
        <v>12</v>
      </c>
      <c r="G171" s="794" t="s">
        <v>7</v>
      </c>
      <c r="H171" s="232" t="s">
        <v>33</v>
      </c>
      <c r="I171" s="235" t="s">
        <v>1824</v>
      </c>
      <c r="J171" s="806">
        <v>0.7142857142857143</v>
      </c>
      <c r="K171" s="811" t="s">
        <v>1965</v>
      </c>
    </row>
    <row r="172" spans="1:11" s="701" customFormat="1" ht="52.8">
      <c r="A172" s="810" t="s">
        <v>5</v>
      </c>
      <c r="B172" s="794" t="s">
        <v>2620</v>
      </c>
      <c r="C172" s="443" t="s">
        <v>1885</v>
      </c>
      <c r="D172" s="232" t="s">
        <v>147</v>
      </c>
      <c r="E172" s="794" t="s">
        <v>1838</v>
      </c>
      <c r="F172" s="697" t="s">
        <v>12</v>
      </c>
      <c r="G172" s="794" t="s">
        <v>6</v>
      </c>
      <c r="H172" s="232" t="s">
        <v>33</v>
      </c>
      <c r="I172" s="235" t="s">
        <v>1824</v>
      </c>
      <c r="J172" s="806">
        <v>1</v>
      </c>
      <c r="K172" s="811" t="s">
        <v>1965</v>
      </c>
    </row>
    <row r="173" spans="1:11" s="701" customFormat="1" ht="52.8">
      <c r="A173" s="810" t="s">
        <v>5</v>
      </c>
      <c r="B173" s="794" t="s">
        <v>2614</v>
      </c>
      <c r="C173" s="443" t="s">
        <v>1886</v>
      </c>
      <c r="D173" s="232" t="s">
        <v>147</v>
      </c>
      <c r="E173" s="794" t="s">
        <v>1838</v>
      </c>
      <c r="F173" s="697" t="s">
        <v>12</v>
      </c>
      <c r="G173" s="794" t="s">
        <v>6</v>
      </c>
      <c r="H173" s="232" t="s">
        <v>33</v>
      </c>
      <c r="I173" s="235" t="s">
        <v>1824</v>
      </c>
      <c r="J173" s="806">
        <v>1</v>
      </c>
      <c r="K173" s="811" t="s">
        <v>1965</v>
      </c>
    </row>
    <row r="174" spans="1:11" s="701" customFormat="1" ht="52.8">
      <c r="A174" s="810" t="s">
        <v>5</v>
      </c>
      <c r="B174" s="794" t="s">
        <v>2621</v>
      </c>
      <c r="C174" s="443" t="s">
        <v>1886</v>
      </c>
      <c r="D174" s="232" t="s">
        <v>147</v>
      </c>
      <c r="E174" s="794" t="s">
        <v>1838</v>
      </c>
      <c r="F174" s="697" t="s">
        <v>12</v>
      </c>
      <c r="G174" s="794" t="s">
        <v>7</v>
      </c>
      <c r="H174" s="232" t="s">
        <v>33</v>
      </c>
      <c r="I174" s="235" t="s">
        <v>1824</v>
      </c>
      <c r="J174" s="806">
        <v>0.5</v>
      </c>
      <c r="K174" s="811" t="s">
        <v>1965</v>
      </c>
    </row>
    <row r="175" spans="1:11" s="701" customFormat="1" ht="52.8">
      <c r="A175" s="810" t="s">
        <v>5</v>
      </c>
      <c r="B175" s="794" t="s">
        <v>2621</v>
      </c>
      <c r="C175" s="443" t="s">
        <v>2622</v>
      </c>
      <c r="D175" s="232" t="s">
        <v>147</v>
      </c>
      <c r="E175" s="794" t="s">
        <v>1838</v>
      </c>
      <c r="F175" s="697" t="s">
        <v>12</v>
      </c>
      <c r="G175" s="794" t="s">
        <v>6</v>
      </c>
      <c r="H175" s="232" t="s">
        <v>33</v>
      </c>
      <c r="I175" s="235" t="s">
        <v>1824</v>
      </c>
      <c r="J175" s="806">
        <v>1</v>
      </c>
      <c r="K175" s="811" t="s">
        <v>1965</v>
      </c>
    </row>
    <row r="176" spans="1:11" s="701" customFormat="1" ht="52.8">
      <c r="A176" s="810" t="s">
        <v>5</v>
      </c>
      <c r="B176" s="794" t="s">
        <v>2617</v>
      </c>
      <c r="C176" s="443" t="s">
        <v>2622</v>
      </c>
      <c r="D176" s="232" t="s">
        <v>147</v>
      </c>
      <c r="E176" s="794" t="s">
        <v>1838</v>
      </c>
      <c r="F176" s="697" t="s">
        <v>12</v>
      </c>
      <c r="G176" s="794" t="s">
        <v>6</v>
      </c>
      <c r="H176" s="232" t="s">
        <v>33</v>
      </c>
      <c r="I176" s="235" t="s">
        <v>1824</v>
      </c>
      <c r="J176" s="806">
        <v>1</v>
      </c>
      <c r="K176" s="811" t="s">
        <v>1965</v>
      </c>
    </row>
    <row r="177" spans="1:11" s="701" customFormat="1" ht="52.8">
      <c r="A177" s="810" t="s">
        <v>5</v>
      </c>
      <c r="B177" s="794" t="s">
        <v>2614</v>
      </c>
      <c r="C177" s="443" t="s">
        <v>1887</v>
      </c>
      <c r="D177" s="232" t="s">
        <v>147</v>
      </c>
      <c r="E177" s="794" t="s">
        <v>1838</v>
      </c>
      <c r="F177" s="697" t="s">
        <v>12</v>
      </c>
      <c r="G177" s="794" t="s">
        <v>7</v>
      </c>
      <c r="H177" s="232" t="s">
        <v>33</v>
      </c>
      <c r="I177" s="235" t="s">
        <v>1824</v>
      </c>
      <c r="J177" s="806">
        <v>0.5</v>
      </c>
      <c r="K177" s="811" t="s">
        <v>1965</v>
      </c>
    </row>
    <row r="178" spans="1:11" s="701" customFormat="1" ht="52.8">
      <c r="A178" s="810" t="s">
        <v>5</v>
      </c>
      <c r="B178" s="794" t="s">
        <v>2621</v>
      </c>
      <c r="C178" s="443" t="s">
        <v>1887</v>
      </c>
      <c r="D178" s="232" t="s">
        <v>147</v>
      </c>
      <c r="E178" s="794" t="s">
        <v>1838</v>
      </c>
      <c r="F178" s="697" t="s">
        <v>12</v>
      </c>
      <c r="G178" s="794" t="s">
        <v>6</v>
      </c>
      <c r="H178" s="232" t="s">
        <v>33</v>
      </c>
      <c r="I178" s="235" t="s">
        <v>1824</v>
      </c>
      <c r="J178" s="806">
        <v>1</v>
      </c>
      <c r="K178" s="811" t="s">
        <v>1965</v>
      </c>
    </row>
    <row r="179" spans="1:11" s="701" customFormat="1" ht="52.8">
      <c r="A179" s="810" t="s">
        <v>5</v>
      </c>
      <c r="B179" s="794" t="s">
        <v>2617</v>
      </c>
      <c r="C179" s="443" t="s">
        <v>1887</v>
      </c>
      <c r="D179" s="232" t="s">
        <v>147</v>
      </c>
      <c r="E179" s="794" t="s">
        <v>1838</v>
      </c>
      <c r="F179" s="697" t="s">
        <v>12</v>
      </c>
      <c r="G179" s="794" t="s">
        <v>6</v>
      </c>
      <c r="H179" s="232" t="s">
        <v>33</v>
      </c>
      <c r="I179" s="235" t="s">
        <v>1824</v>
      </c>
      <c r="J179" s="806">
        <v>1</v>
      </c>
      <c r="K179" s="811" t="s">
        <v>1965</v>
      </c>
    </row>
    <row r="180" spans="1:11" s="701" customFormat="1" ht="52.8">
      <c r="A180" s="810" t="s">
        <v>5</v>
      </c>
      <c r="B180" s="794" t="s">
        <v>1882</v>
      </c>
      <c r="C180" s="443" t="s">
        <v>1887</v>
      </c>
      <c r="D180" s="232" t="s">
        <v>147</v>
      </c>
      <c r="E180" s="794" t="s">
        <v>1838</v>
      </c>
      <c r="F180" s="697" t="s">
        <v>12</v>
      </c>
      <c r="G180" s="794" t="s">
        <v>6</v>
      </c>
      <c r="H180" s="232" t="s">
        <v>33</v>
      </c>
      <c r="I180" s="235" t="s">
        <v>1824</v>
      </c>
      <c r="J180" s="806">
        <v>1</v>
      </c>
      <c r="K180" s="811" t="s">
        <v>1965</v>
      </c>
    </row>
    <row r="181" spans="1:11" s="701" customFormat="1" ht="52.8">
      <c r="A181" s="810" t="s">
        <v>5</v>
      </c>
      <c r="B181" s="794" t="s">
        <v>2614</v>
      </c>
      <c r="C181" s="443" t="s">
        <v>1714</v>
      </c>
      <c r="D181" s="232" t="s">
        <v>147</v>
      </c>
      <c r="E181" s="794" t="s">
        <v>13</v>
      </c>
      <c r="F181" s="697" t="s">
        <v>12</v>
      </c>
      <c r="G181" s="794" t="s">
        <v>6</v>
      </c>
      <c r="H181" s="232" t="s">
        <v>33</v>
      </c>
      <c r="I181" s="235" t="s">
        <v>1824</v>
      </c>
      <c r="J181" s="806">
        <v>1</v>
      </c>
      <c r="K181" s="811" t="s">
        <v>1965</v>
      </c>
    </row>
    <row r="182" spans="1:11" s="701" customFormat="1" ht="52.8">
      <c r="A182" s="810" t="s">
        <v>5</v>
      </c>
      <c r="B182" s="794" t="s">
        <v>2615</v>
      </c>
      <c r="C182" s="443" t="s">
        <v>1714</v>
      </c>
      <c r="D182" s="232" t="s">
        <v>147</v>
      </c>
      <c r="E182" s="794" t="s">
        <v>13</v>
      </c>
      <c r="F182" s="697" t="s">
        <v>12</v>
      </c>
      <c r="G182" s="794" t="s">
        <v>6</v>
      </c>
      <c r="H182" s="232" t="s">
        <v>33</v>
      </c>
      <c r="I182" s="235" t="s">
        <v>1824</v>
      </c>
      <c r="J182" s="806">
        <v>1</v>
      </c>
      <c r="K182" s="811" t="s">
        <v>1965</v>
      </c>
    </row>
    <row r="183" spans="1:11" s="701" customFormat="1" ht="52.8">
      <c r="A183" s="810" t="s">
        <v>5</v>
      </c>
      <c r="B183" s="794" t="s">
        <v>2616</v>
      </c>
      <c r="C183" s="443" t="s">
        <v>1714</v>
      </c>
      <c r="D183" s="232" t="s">
        <v>147</v>
      </c>
      <c r="E183" s="794" t="s">
        <v>13</v>
      </c>
      <c r="F183" s="697" t="s">
        <v>12</v>
      </c>
      <c r="G183" s="794" t="s">
        <v>6</v>
      </c>
      <c r="H183" s="232" t="s">
        <v>33</v>
      </c>
      <c r="I183" s="235" t="s">
        <v>1824</v>
      </c>
      <c r="J183" s="806">
        <v>1</v>
      </c>
      <c r="K183" s="812" t="s">
        <v>1965</v>
      </c>
    </row>
    <row r="184" spans="1:11" s="701" customFormat="1" ht="52.8">
      <c r="A184" s="810" t="s">
        <v>5</v>
      </c>
      <c r="B184" s="794" t="s">
        <v>2614</v>
      </c>
      <c r="C184" s="443" t="s">
        <v>1873</v>
      </c>
      <c r="D184" s="232" t="s">
        <v>147</v>
      </c>
      <c r="E184" s="794" t="s">
        <v>13</v>
      </c>
      <c r="F184" s="697" t="s">
        <v>12</v>
      </c>
      <c r="G184" s="794" t="s">
        <v>7</v>
      </c>
      <c r="H184" s="232" t="s">
        <v>33</v>
      </c>
      <c r="I184" s="235" t="s">
        <v>1824</v>
      </c>
      <c r="J184" s="806">
        <v>0.24</v>
      </c>
      <c r="K184" s="811" t="s">
        <v>1965</v>
      </c>
    </row>
    <row r="185" spans="1:11" s="701" customFormat="1" ht="52.8">
      <c r="A185" s="810" t="s">
        <v>5</v>
      </c>
      <c r="B185" s="794" t="s">
        <v>2617</v>
      </c>
      <c r="C185" s="443" t="s">
        <v>1873</v>
      </c>
      <c r="D185" s="232" t="s">
        <v>147</v>
      </c>
      <c r="E185" s="794" t="s">
        <v>13</v>
      </c>
      <c r="F185" s="697" t="s">
        <v>12</v>
      </c>
      <c r="G185" s="794" t="s">
        <v>6</v>
      </c>
      <c r="H185" s="232" t="s">
        <v>33</v>
      </c>
      <c r="I185" s="235" t="s">
        <v>1824</v>
      </c>
      <c r="J185" s="806">
        <v>1</v>
      </c>
      <c r="K185" s="811" t="s">
        <v>1965</v>
      </c>
    </row>
    <row r="186" spans="1:11" s="701" customFormat="1" ht="26.4">
      <c r="A186" s="810" t="s">
        <v>5</v>
      </c>
      <c r="B186" s="794" t="s">
        <v>2616</v>
      </c>
      <c r="C186" s="443" t="s">
        <v>1873</v>
      </c>
      <c r="D186" s="232" t="s">
        <v>147</v>
      </c>
      <c r="E186" s="794" t="s">
        <v>13</v>
      </c>
      <c r="F186" s="697" t="s">
        <v>12</v>
      </c>
      <c r="G186" s="794" t="s">
        <v>6</v>
      </c>
      <c r="H186" s="232" t="s">
        <v>33</v>
      </c>
      <c r="I186" s="235" t="s">
        <v>1824</v>
      </c>
      <c r="J186" s="806">
        <v>1</v>
      </c>
      <c r="K186" s="811"/>
    </row>
    <row r="187" spans="1:11" s="701" customFormat="1" ht="26.4">
      <c r="A187" s="810" t="s">
        <v>5</v>
      </c>
      <c r="B187" s="794" t="s">
        <v>2614</v>
      </c>
      <c r="C187" s="443" t="s">
        <v>1874</v>
      </c>
      <c r="D187" s="232" t="s">
        <v>147</v>
      </c>
      <c r="E187" s="794" t="s">
        <v>13</v>
      </c>
      <c r="F187" s="697" t="s">
        <v>12</v>
      </c>
      <c r="G187" s="794" t="s">
        <v>6</v>
      </c>
      <c r="H187" s="232" t="s">
        <v>33</v>
      </c>
      <c r="I187" s="235" t="s">
        <v>1824</v>
      </c>
      <c r="J187" s="806">
        <v>1</v>
      </c>
      <c r="K187" s="811"/>
    </row>
    <row r="188" spans="1:11" s="701" customFormat="1" ht="26.4">
      <c r="A188" s="810" t="s">
        <v>5</v>
      </c>
      <c r="B188" s="794" t="s">
        <v>2615</v>
      </c>
      <c r="C188" s="443" t="s">
        <v>1874</v>
      </c>
      <c r="D188" s="232" t="s">
        <v>147</v>
      </c>
      <c r="E188" s="794" t="s">
        <v>13</v>
      </c>
      <c r="F188" s="697" t="s">
        <v>12</v>
      </c>
      <c r="G188" s="794" t="s">
        <v>6</v>
      </c>
      <c r="H188" s="232" t="s">
        <v>33</v>
      </c>
      <c r="I188" s="235" t="s">
        <v>1824</v>
      </c>
      <c r="J188" s="806">
        <v>1</v>
      </c>
      <c r="K188" s="811"/>
    </row>
    <row r="189" spans="1:11" s="701" customFormat="1" ht="26.4">
      <c r="A189" s="810" t="s">
        <v>5</v>
      </c>
      <c r="B189" s="794" t="s">
        <v>2616</v>
      </c>
      <c r="C189" s="443" t="s">
        <v>1874</v>
      </c>
      <c r="D189" s="232" t="s">
        <v>147</v>
      </c>
      <c r="E189" s="794" t="s">
        <v>13</v>
      </c>
      <c r="F189" s="697" t="s">
        <v>12</v>
      </c>
      <c r="G189" s="794" t="s">
        <v>6</v>
      </c>
      <c r="H189" s="232" t="s">
        <v>33</v>
      </c>
      <c r="I189" s="235" t="s">
        <v>1824</v>
      </c>
      <c r="J189" s="806">
        <v>1</v>
      </c>
      <c r="K189" s="811"/>
    </row>
    <row r="190" spans="1:11" s="701" customFormat="1" ht="26.4">
      <c r="A190" s="810" t="s">
        <v>5</v>
      </c>
      <c r="B190" s="794" t="s">
        <v>2618</v>
      </c>
      <c r="C190" s="443" t="s">
        <v>1875</v>
      </c>
      <c r="D190" s="232" t="s">
        <v>147</v>
      </c>
      <c r="E190" s="794" t="s">
        <v>13</v>
      </c>
      <c r="F190" s="697" t="s">
        <v>12</v>
      </c>
      <c r="G190" s="794" t="s">
        <v>7</v>
      </c>
      <c r="H190" s="232" t="s">
        <v>33</v>
      </c>
      <c r="I190" s="235" t="s">
        <v>1824</v>
      </c>
      <c r="J190" s="806">
        <v>0.27083333333333331</v>
      </c>
      <c r="K190" s="811"/>
    </row>
    <row r="191" spans="1:11" s="701" customFormat="1" ht="26.4">
      <c r="A191" s="810" t="s">
        <v>5</v>
      </c>
      <c r="B191" s="794" t="s">
        <v>2614</v>
      </c>
      <c r="C191" s="443" t="s">
        <v>1875</v>
      </c>
      <c r="D191" s="232" t="s">
        <v>147</v>
      </c>
      <c r="E191" s="794" t="s">
        <v>13</v>
      </c>
      <c r="F191" s="697" t="s">
        <v>12</v>
      </c>
      <c r="G191" s="794" t="s">
        <v>7</v>
      </c>
      <c r="H191" s="232" t="s">
        <v>33</v>
      </c>
      <c r="I191" s="235" t="s">
        <v>1824</v>
      </c>
      <c r="J191" s="806">
        <v>0.83333333333333337</v>
      </c>
      <c r="K191" s="811"/>
    </row>
    <row r="192" spans="1:11" s="701" customFormat="1" ht="26.4">
      <c r="A192" s="810" t="s">
        <v>5</v>
      </c>
      <c r="B192" s="794" t="s">
        <v>2615</v>
      </c>
      <c r="C192" s="443" t="s">
        <v>1876</v>
      </c>
      <c r="D192" s="232" t="s">
        <v>147</v>
      </c>
      <c r="E192" s="794" t="s">
        <v>13</v>
      </c>
      <c r="F192" s="697" t="s">
        <v>12</v>
      </c>
      <c r="G192" s="794" t="s">
        <v>6</v>
      </c>
      <c r="H192" s="232" t="s">
        <v>33</v>
      </c>
      <c r="I192" s="235" t="s">
        <v>1824</v>
      </c>
      <c r="J192" s="806">
        <v>1</v>
      </c>
      <c r="K192" s="811"/>
    </row>
    <row r="193" spans="1:11" s="701" customFormat="1" ht="52.8">
      <c r="A193" s="810" t="s">
        <v>5</v>
      </c>
      <c r="B193" s="794" t="s">
        <v>2614</v>
      </c>
      <c r="C193" s="443" t="s">
        <v>1713</v>
      </c>
      <c r="D193" s="232" t="s">
        <v>147</v>
      </c>
      <c r="E193" s="794" t="s">
        <v>13</v>
      </c>
      <c r="F193" s="697" t="s">
        <v>12</v>
      </c>
      <c r="G193" s="794" t="s">
        <v>6</v>
      </c>
      <c r="H193" s="232" t="s">
        <v>33</v>
      </c>
      <c r="I193" s="235" t="s">
        <v>1824</v>
      </c>
      <c r="J193" s="806">
        <v>1</v>
      </c>
      <c r="K193" s="811" t="s">
        <v>1965</v>
      </c>
    </row>
    <row r="194" spans="1:11" s="701" customFormat="1" ht="52.8">
      <c r="A194" s="810" t="s">
        <v>5</v>
      </c>
      <c r="B194" s="794" t="s">
        <v>2617</v>
      </c>
      <c r="C194" s="443" t="s">
        <v>1713</v>
      </c>
      <c r="D194" s="232" t="s">
        <v>147</v>
      </c>
      <c r="E194" s="794" t="s">
        <v>13</v>
      </c>
      <c r="F194" s="697" t="s">
        <v>12</v>
      </c>
      <c r="G194" s="794" t="s">
        <v>6</v>
      </c>
      <c r="H194" s="232" t="s">
        <v>33</v>
      </c>
      <c r="I194" s="235" t="s">
        <v>1824</v>
      </c>
      <c r="J194" s="806">
        <v>1</v>
      </c>
      <c r="K194" s="811" t="s">
        <v>1965</v>
      </c>
    </row>
    <row r="195" spans="1:11" s="701" customFormat="1" ht="52.8">
      <c r="A195" s="810" t="s">
        <v>5</v>
      </c>
      <c r="B195" s="794" t="s">
        <v>2614</v>
      </c>
      <c r="C195" s="813" t="s">
        <v>1877</v>
      </c>
      <c r="D195" s="232" t="s">
        <v>147</v>
      </c>
      <c r="E195" s="794" t="s">
        <v>13</v>
      </c>
      <c r="F195" s="697" t="s">
        <v>12</v>
      </c>
      <c r="G195" s="794" t="s">
        <v>6</v>
      </c>
      <c r="H195" s="232" t="s">
        <v>33</v>
      </c>
      <c r="I195" s="235" t="s">
        <v>1824</v>
      </c>
      <c r="J195" s="806">
        <v>1</v>
      </c>
      <c r="K195" s="811" t="s">
        <v>1965</v>
      </c>
    </row>
    <row r="196" spans="1:11" s="701" customFormat="1" ht="52.8">
      <c r="A196" s="810" t="s">
        <v>5</v>
      </c>
      <c r="B196" s="794" t="s">
        <v>2614</v>
      </c>
      <c r="C196" s="443" t="s">
        <v>1878</v>
      </c>
      <c r="D196" s="232" t="s">
        <v>147</v>
      </c>
      <c r="E196" s="794" t="s">
        <v>13</v>
      </c>
      <c r="F196" s="697" t="s">
        <v>12</v>
      </c>
      <c r="G196" s="794" t="s">
        <v>6</v>
      </c>
      <c r="H196" s="232" t="s">
        <v>33</v>
      </c>
      <c r="I196" s="235" t="s">
        <v>1824</v>
      </c>
      <c r="J196" s="806">
        <v>1</v>
      </c>
      <c r="K196" s="811" t="s">
        <v>1965</v>
      </c>
    </row>
    <row r="197" spans="1:11" s="701" customFormat="1" ht="52.8">
      <c r="A197" s="810" t="s">
        <v>5</v>
      </c>
      <c r="B197" s="794" t="s">
        <v>2617</v>
      </c>
      <c r="C197" s="443" t="s">
        <v>1878</v>
      </c>
      <c r="D197" s="232" t="s">
        <v>147</v>
      </c>
      <c r="E197" s="794" t="s">
        <v>13</v>
      </c>
      <c r="F197" s="697" t="s">
        <v>12</v>
      </c>
      <c r="G197" s="794" t="s">
        <v>6</v>
      </c>
      <c r="H197" s="232" t="s">
        <v>33</v>
      </c>
      <c r="I197" s="235" t="s">
        <v>1824</v>
      </c>
      <c r="J197" s="806">
        <v>1</v>
      </c>
      <c r="K197" s="811" t="s">
        <v>1965</v>
      </c>
    </row>
    <row r="198" spans="1:11" s="701" customFormat="1" ht="52.8">
      <c r="A198" s="810" t="s">
        <v>5</v>
      </c>
      <c r="B198" s="794" t="s">
        <v>2614</v>
      </c>
      <c r="C198" s="443" t="s">
        <v>1879</v>
      </c>
      <c r="D198" s="232" t="s">
        <v>147</v>
      </c>
      <c r="E198" s="794" t="s">
        <v>13</v>
      </c>
      <c r="F198" s="697" t="s">
        <v>12</v>
      </c>
      <c r="G198" s="794" t="s">
        <v>6</v>
      </c>
      <c r="H198" s="232" t="s">
        <v>33</v>
      </c>
      <c r="I198" s="235" t="s">
        <v>1824</v>
      </c>
      <c r="J198" s="806">
        <v>1</v>
      </c>
      <c r="K198" s="811" t="s">
        <v>1965</v>
      </c>
    </row>
    <row r="199" spans="1:11" s="701" customFormat="1" ht="52.8">
      <c r="A199" s="810" t="s">
        <v>5</v>
      </c>
      <c r="B199" s="794" t="s">
        <v>2616</v>
      </c>
      <c r="C199" s="443" t="s">
        <v>1879</v>
      </c>
      <c r="D199" s="232" t="s">
        <v>147</v>
      </c>
      <c r="E199" s="794" t="s">
        <v>13</v>
      </c>
      <c r="F199" s="697" t="s">
        <v>12</v>
      </c>
      <c r="G199" s="794" t="s">
        <v>6</v>
      </c>
      <c r="H199" s="232" t="s">
        <v>33</v>
      </c>
      <c r="I199" s="235" t="s">
        <v>1824</v>
      </c>
      <c r="J199" s="806">
        <v>1</v>
      </c>
      <c r="K199" s="811" t="s">
        <v>1965</v>
      </c>
    </row>
    <row r="200" spans="1:11" s="701" customFormat="1" ht="52.8">
      <c r="A200" s="810" t="s">
        <v>5</v>
      </c>
      <c r="B200" s="794" t="s">
        <v>2617</v>
      </c>
      <c r="C200" s="443" t="s">
        <v>1879</v>
      </c>
      <c r="D200" s="232" t="s">
        <v>147</v>
      </c>
      <c r="E200" s="794" t="s">
        <v>13</v>
      </c>
      <c r="F200" s="697" t="s">
        <v>12</v>
      </c>
      <c r="G200" s="794" t="s">
        <v>6</v>
      </c>
      <c r="H200" s="232" t="s">
        <v>33</v>
      </c>
      <c r="I200" s="235" t="s">
        <v>1824</v>
      </c>
      <c r="J200" s="806">
        <v>1</v>
      </c>
      <c r="K200" s="811" t="s">
        <v>1965</v>
      </c>
    </row>
    <row r="201" spans="1:11" s="701" customFormat="1" ht="52.8">
      <c r="A201" s="810" t="s">
        <v>5</v>
      </c>
      <c r="B201" s="794" t="s">
        <v>2615</v>
      </c>
      <c r="C201" s="443" t="s">
        <v>1879</v>
      </c>
      <c r="D201" s="232" t="s">
        <v>147</v>
      </c>
      <c r="E201" s="794" t="s">
        <v>13</v>
      </c>
      <c r="F201" s="697" t="s">
        <v>12</v>
      </c>
      <c r="G201" s="794" t="s">
        <v>6</v>
      </c>
      <c r="H201" s="232" t="s">
        <v>33</v>
      </c>
      <c r="I201" s="235" t="s">
        <v>1824</v>
      </c>
      <c r="J201" s="806">
        <v>1</v>
      </c>
      <c r="K201" s="811" t="s">
        <v>1965</v>
      </c>
    </row>
    <row r="202" spans="1:11" s="701" customFormat="1" ht="26.4">
      <c r="A202" s="810" t="s">
        <v>5</v>
      </c>
      <c r="B202" s="794" t="s">
        <v>1881</v>
      </c>
      <c r="C202" s="443" t="s">
        <v>1880</v>
      </c>
      <c r="D202" s="232" t="s">
        <v>147</v>
      </c>
      <c r="E202" s="794" t="s">
        <v>13</v>
      </c>
      <c r="F202" s="697" t="s">
        <v>12</v>
      </c>
      <c r="G202" s="794" t="s">
        <v>7</v>
      </c>
      <c r="H202" s="232" t="s">
        <v>33</v>
      </c>
      <c r="I202" s="235" t="s">
        <v>1824</v>
      </c>
      <c r="J202" s="806">
        <v>4.8494129657988772E-2</v>
      </c>
      <c r="K202" s="811"/>
    </row>
    <row r="203" spans="1:11" s="701" customFormat="1" ht="26.4">
      <c r="A203" s="810" t="s">
        <v>5</v>
      </c>
      <c r="B203" s="794" t="s">
        <v>1882</v>
      </c>
      <c r="C203" s="443" t="s">
        <v>1880</v>
      </c>
      <c r="D203" s="232" t="s">
        <v>147</v>
      </c>
      <c r="E203" s="794" t="s">
        <v>13</v>
      </c>
      <c r="F203" s="697" t="s">
        <v>12</v>
      </c>
      <c r="G203" s="794" t="s">
        <v>7</v>
      </c>
      <c r="H203" s="232" t="s">
        <v>33</v>
      </c>
      <c r="I203" s="235" t="s">
        <v>1824</v>
      </c>
      <c r="J203" s="806">
        <v>0.33333333333333331</v>
      </c>
      <c r="K203" s="811"/>
    </row>
    <row r="204" spans="1:11" s="701" customFormat="1" ht="26.4">
      <c r="A204" s="810" t="s">
        <v>5</v>
      </c>
      <c r="B204" s="794" t="s">
        <v>2619</v>
      </c>
      <c r="C204" s="443" t="s">
        <v>1880</v>
      </c>
      <c r="D204" s="232" t="s">
        <v>147</v>
      </c>
      <c r="E204" s="794" t="s">
        <v>13</v>
      </c>
      <c r="F204" s="697" t="s">
        <v>12</v>
      </c>
      <c r="G204" s="794" t="s">
        <v>6</v>
      </c>
      <c r="H204" s="232" t="s">
        <v>33</v>
      </c>
      <c r="I204" s="235" t="s">
        <v>1824</v>
      </c>
      <c r="J204" s="806">
        <v>1</v>
      </c>
      <c r="K204" s="811"/>
    </row>
    <row r="205" spans="1:11" s="701" customFormat="1" ht="26.4">
      <c r="A205" s="810" t="s">
        <v>5</v>
      </c>
      <c r="B205" s="794" t="s">
        <v>1881</v>
      </c>
      <c r="C205" s="443" t="s">
        <v>1883</v>
      </c>
      <c r="D205" s="232" t="s">
        <v>147</v>
      </c>
      <c r="E205" s="794" t="s">
        <v>13</v>
      </c>
      <c r="F205" s="697" t="s">
        <v>12</v>
      </c>
      <c r="G205" s="794" t="s">
        <v>7</v>
      </c>
      <c r="H205" s="232" t="s">
        <v>33</v>
      </c>
      <c r="I205" s="235" t="s">
        <v>1824</v>
      </c>
      <c r="J205" s="806">
        <v>0.33333333333333331</v>
      </c>
      <c r="K205" s="811"/>
    </row>
    <row r="206" spans="1:11" s="701" customFormat="1" ht="26.4">
      <c r="A206" s="810" t="s">
        <v>5</v>
      </c>
      <c r="B206" s="794" t="s">
        <v>2620</v>
      </c>
      <c r="C206" s="443" t="s">
        <v>1883</v>
      </c>
      <c r="D206" s="232" t="s">
        <v>147</v>
      </c>
      <c r="E206" s="794" t="s">
        <v>13</v>
      </c>
      <c r="F206" s="697" t="s">
        <v>12</v>
      </c>
      <c r="G206" s="794" t="s">
        <v>7</v>
      </c>
      <c r="H206" s="232" t="s">
        <v>33</v>
      </c>
      <c r="I206" s="235" t="s">
        <v>1824</v>
      </c>
      <c r="J206" s="806">
        <v>0.66666666666666663</v>
      </c>
      <c r="K206" s="811"/>
    </row>
    <row r="207" spans="1:11" s="701" customFormat="1" ht="26.4">
      <c r="A207" s="810" t="s">
        <v>5</v>
      </c>
      <c r="B207" s="794" t="s">
        <v>1881</v>
      </c>
      <c r="C207" s="443" t="s">
        <v>1884</v>
      </c>
      <c r="D207" s="232" t="s">
        <v>147</v>
      </c>
      <c r="E207" s="794" t="s">
        <v>13</v>
      </c>
      <c r="F207" s="697" t="s">
        <v>12</v>
      </c>
      <c r="G207" s="794" t="s">
        <v>6</v>
      </c>
      <c r="H207" s="232" t="s">
        <v>33</v>
      </c>
      <c r="I207" s="235" t="s">
        <v>1824</v>
      </c>
      <c r="J207" s="806">
        <v>1</v>
      </c>
      <c r="K207" s="811"/>
    </row>
    <row r="208" spans="1:11" s="701" customFormat="1" ht="26.4">
      <c r="A208" s="810" t="s">
        <v>5</v>
      </c>
      <c r="B208" s="794" t="s">
        <v>2619</v>
      </c>
      <c r="C208" s="443" t="s">
        <v>1884</v>
      </c>
      <c r="D208" s="232" t="s">
        <v>147</v>
      </c>
      <c r="E208" s="794" t="s">
        <v>13</v>
      </c>
      <c r="F208" s="697" t="s">
        <v>12</v>
      </c>
      <c r="G208" s="794" t="s">
        <v>7</v>
      </c>
      <c r="H208" s="232" t="s">
        <v>33</v>
      </c>
      <c r="I208" s="235" t="s">
        <v>1824</v>
      </c>
      <c r="J208" s="806">
        <v>8.7378640776699032E-2</v>
      </c>
      <c r="K208" s="811"/>
    </row>
    <row r="209" spans="1:11" s="701" customFormat="1" ht="26.4">
      <c r="A209" s="810" t="s">
        <v>5</v>
      </c>
      <c r="B209" s="794" t="s">
        <v>2620</v>
      </c>
      <c r="C209" s="443" t="s">
        <v>1884</v>
      </c>
      <c r="D209" s="232" t="s">
        <v>147</v>
      </c>
      <c r="E209" s="794" t="s">
        <v>13</v>
      </c>
      <c r="F209" s="697" t="s">
        <v>12</v>
      </c>
      <c r="G209" s="794" t="s">
        <v>6</v>
      </c>
      <c r="H209" s="232" t="s">
        <v>33</v>
      </c>
      <c r="I209" s="235" t="s">
        <v>1824</v>
      </c>
      <c r="J209" s="806">
        <v>1</v>
      </c>
      <c r="K209" s="811"/>
    </row>
    <row r="210" spans="1:11" s="701" customFormat="1" ht="52.8">
      <c r="A210" s="810" t="s">
        <v>5</v>
      </c>
      <c r="B210" s="794" t="s">
        <v>2617</v>
      </c>
      <c r="C210" s="443" t="s">
        <v>744</v>
      </c>
      <c r="D210" s="232" t="s">
        <v>147</v>
      </c>
      <c r="E210" s="794" t="s">
        <v>13</v>
      </c>
      <c r="F210" s="697" t="s">
        <v>12</v>
      </c>
      <c r="G210" s="794" t="s">
        <v>6</v>
      </c>
      <c r="H210" s="232" t="s">
        <v>33</v>
      </c>
      <c r="I210" s="235" t="s">
        <v>1824</v>
      </c>
      <c r="J210" s="806">
        <v>1</v>
      </c>
      <c r="K210" s="811" t="s">
        <v>1965</v>
      </c>
    </row>
    <row r="211" spans="1:11" s="701" customFormat="1" ht="52.8">
      <c r="A211" s="810" t="s">
        <v>5</v>
      </c>
      <c r="B211" s="794" t="s">
        <v>2618</v>
      </c>
      <c r="C211" s="443" t="s">
        <v>744</v>
      </c>
      <c r="D211" s="232" t="s">
        <v>147</v>
      </c>
      <c r="E211" s="794" t="s">
        <v>13</v>
      </c>
      <c r="F211" s="697" t="s">
        <v>12</v>
      </c>
      <c r="G211" s="794" t="s">
        <v>6</v>
      </c>
      <c r="H211" s="232" t="s">
        <v>33</v>
      </c>
      <c r="I211" s="235" t="s">
        <v>1824</v>
      </c>
      <c r="J211" s="806">
        <v>1</v>
      </c>
      <c r="K211" s="811" t="s">
        <v>1965</v>
      </c>
    </row>
    <row r="212" spans="1:11" s="701" customFormat="1" ht="52.8">
      <c r="A212" s="810" t="s">
        <v>5</v>
      </c>
      <c r="B212" s="794" t="s">
        <v>2614</v>
      </c>
      <c r="C212" s="443" t="s">
        <v>744</v>
      </c>
      <c r="D212" s="232" t="s">
        <v>147</v>
      </c>
      <c r="E212" s="794" t="s">
        <v>13</v>
      </c>
      <c r="F212" s="697" t="s">
        <v>12</v>
      </c>
      <c r="G212" s="794" t="s">
        <v>6</v>
      </c>
      <c r="H212" s="232" t="s">
        <v>33</v>
      </c>
      <c r="I212" s="235" t="s">
        <v>1824</v>
      </c>
      <c r="J212" s="806">
        <v>1</v>
      </c>
      <c r="K212" s="811" t="s">
        <v>1965</v>
      </c>
    </row>
    <row r="213" spans="1:11" s="701" customFormat="1" ht="52.8">
      <c r="A213" s="810" t="s">
        <v>5</v>
      </c>
      <c r="B213" s="794" t="s">
        <v>2617</v>
      </c>
      <c r="C213" s="443" t="s">
        <v>1885</v>
      </c>
      <c r="D213" s="232" t="s">
        <v>147</v>
      </c>
      <c r="E213" s="794" t="s">
        <v>13</v>
      </c>
      <c r="F213" s="697" t="s">
        <v>12</v>
      </c>
      <c r="G213" s="794" t="s">
        <v>6</v>
      </c>
      <c r="H213" s="232" t="s">
        <v>33</v>
      </c>
      <c r="I213" s="235" t="s">
        <v>1824</v>
      </c>
      <c r="J213" s="806">
        <v>1</v>
      </c>
      <c r="K213" s="811" t="s">
        <v>1965</v>
      </c>
    </row>
    <row r="214" spans="1:11" s="701" customFormat="1" ht="52.8">
      <c r="A214" s="810" t="s">
        <v>5</v>
      </c>
      <c r="B214" s="794" t="s">
        <v>1882</v>
      </c>
      <c r="C214" s="443" t="s">
        <v>1885</v>
      </c>
      <c r="D214" s="232" t="s">
        <v>147</v>
      </c>
      <c r="E214" s="794" t="s">
        <v>13</v>
      </c>
      <c r="F214" s="697" t="s">
        <v>12</v>
      </c>
      <c r="G214" s="794" t="s">
        <v>6</v>
      </c>
      <c r="H214" s="232" t="s">
        <v>33</v>
      </c>
      <c r="I214" s="235" t="s">
        <v>1824</v>
      </c>
      <c r="J214" s="806">
        <v>1</v>
      </c>
      <c r="K214" s="811" t="s">
        <v>1965</v>
      </c>
    </row>
    <row r="215" spans="1:11" s="701" customFormat="1" ht="52.8">
      <c r="A215" s="810" t="s">
        <v>5</v>
      </c>
      <c r="B215" s="794" t="s">
        <v>2619</v>
      </c>
      <c r="C215" s="443" t="s">
        <v>1885</v>
      </c>
      <c r="D215" s="232" t="s">
        <v>147</v>
      </c>
      <c r="E215" s="794" t="s">
        <v>13</v>
      </c>
      <c r="F215" s="697" t="s">
        <v>12</v>
      </c>
      <c r="G215" s="794" t="s">
        <v>7</v>
      </c>
      <c r="H215" s="232" t="s">
        <v>33</v>
      </c>
      <c r="I215" s="235" t="s">
        <v>1824</v>
      </c>
      <c r="J215" s="806">
        <v>0.7142857142857143</v>
      </c>
      <c r="K215" s="811" t="s">
        <v>1965</v>
      </c>
    </row>
    <row r="216" spans="1:11" s="701" customFormat="1" ht="52.8">
      <c r="A216" s="810" t="s">
        <v>5</v>
      </c>
      <c r="B216" s="794" t="s">
        <v>2620</v>
      </c>
      <c r="C216" s="443" t="s">
        <v>1885</v>
      </c>
      <c r="D216" s="232" t="s">
        <v>147</v>
      </c>
      <c r="E216" s="794" t="s">
        <v>13</v>
      </c>
      <c r="F216" s="697" t="s">
        <v>12</v>
      </c>
      <c r="G216" s="794" t="s">
        <v>6</v>
      </c>
      <c r="H216" s="232" t="s">
        <v>33</v>
      </c>
      <c r="I216" s="235" t="s">
        <v>1824</v>
      </c>
      <c r="J216" s="806">
        <v>1</v>
      </c>
      <c r="K216" s="811" t="s">
        <v>1965</v>
      </c>
    </row>
    <row r="217" spans="1:11" s="701" customFormat="1" ht="52.8">
      <c r="A217" s="810" t="s">
        <v>5</v>
      </c>
      <c r="B217" s="794" t="s">
        <v>2614</v>
      </c>
      <c r="C217" s="443" t="s">
        <v>1886</v>
      </c>
      <c r="D217" s="232" t="s">
        <v>147</v>
      </c>
      <c r="E217" s="794" t="s">
        <v>13</v>
      </c>
      <c r="F217" s="697" t="s">
        <v>12</v>
      </c>
      <c r="G217" s="794" t="s">
        <v>6</v>
      </c>
      <c r="H217" s="232" t="s">
        <v>33</v>
      </c>
      <c r="I217" s="235" t="s">
        <v>1824</v>
      </c>
      <c r="J217" s="806">
        <v>1</v>
      </c>
      <c r="K217" s="811" t="s">
        <v>1965</v>
      </c>
    </row>
    <row r="218" spans="1:11" s="701" customFormat="1" ht="52.8">
      <c r="A218" s="810" t="s">
        <v>5</v>
      </c>
      <c r="B218" s="794" t="s">
        <v>2621</v>
      </c>
      <c r="C218" s="443" t="s">
        <v>1886</v>
      </c>
      <c r="D218" s="232" t="s">
        <v>147</v>
      </c>
      <c r="E218" s="794" t="s">
        <v>13</v>
      </c>
      <c r="F218" s="697" t="s">
        <v>12</v>
      </c>
      <c r="G218" s="794" t="s">
        <v>7</v>
      </c>
      <c r="H218" s="232" t="s">
        <v>33</v>
      </c>
      <c r="I218" s="235" t="s">
        <v>1824</v>
      </c>
      <c r="J218" s="806">
        <v>0.5</v>
      </c>
      <c r="K218" s="811" t="s">
        <v>1965</v>
      </c>
    </row>
    <row r="219" spans="1:11" s="701" customFormat="1" ht="52.8">
      <c r="A219" s="810" t="s">
        <v>5</v>
      </c>
      <c r="B219" s="794" t="s">
        <v>2621</v>
      </c>
      <c r="C219" s="443" t="s">
        <v>2622</v>
      </c>
      <c r="D219" s="232" t="s">
        <v>147</v>
      </c>
      <c r="E219" s="794" t="s">
        <v>13</v>
      </c>
      <c r="F219" s="697" t="s">
        <v>12</v>
      </c>
      <c r="G219" s="794" t="s">
        <v>6</v>
      </c>
      <c r="H219" s="232" t="s">
        <v>33</v>
      </c>
      <c r="I219" s="235" t="s">
        <v>1824</v>
      </c>
      <c r="J219" s="806">
        <v>1</v>
      </c>
      <c r="K219" s="811" t="s">
        <v>1965</v>
      </c>
    </row>
    <row r="220" spans="1:11" s="701" customFormat="1" ht="52.8">
      <c r="A220" s="810" t="s">
        <v>5</v>
      </c>
      <c r="B220" s="794" t="s">
        <v>2617</v>
      </c>
      <c r="C220" s="443" t="s">
        <v>2622</v>
      </c>
      <c r="D220" s="232" t="s">
        <v>147</v>
      </c>
      <c r="E220" s="794" t="s">
        <v>13</v>
      </c>
      <c r="F220" s="697" t="s">
        <v>12</v>
      </c>
      <c r="G220" s="794" t="s">
        <v>6</v>
      </c>
      <c r="H220" s="232" t="s">
        <v>33</v>
      </c>
      <c r="I220" s="235" t="s">
        <v>1824</v>
      </c>
      <c r="J220" s="806">
        <v>1</v>
      </c>
      <c r="K220" s="811" t="s">
        <v>1965</v>
      </c>
    </row>
    <row r="221" spans="1:11" s="701" customFormat="1" ht="52.8">
      <c r="A221" s="810" t="s">
        <v>5</v>
      </c>
      <c r="B221" s="794" t="s">
        <v>2614</v>
      </c>
      <c r="C221" s="443" t="s">
        <v>1887</v>
      </c>
      <c r="D221" s="232" t="s">
        <v>147</v>
      </c>
      <c r="E221" s="794" t="s">
        <v>13</v>
      </c>
      <c r="F221" s="697" t="s">
        <v>12</v>
      </c>
      <c r="G221" s="794" t="s">
        <v>7</v>
      </c>
      <c r="H221" s="232" t="s">
        <v>33</v>
      </c>
      <c r="I221" s="235" t="s">
        <v>1824</v>
      </c>
      <c r="J221" s="806">
        <v>0.5</v>
      </c>
      <c r="K221" s="811" t="s">
        <v>1965</v>
      </c>
    </row>
    <row r="222" spans="1:11" s="701" customFormat="1" ht="52.8">
      <c r="A222" s="810" t="s">
        <v>5</v>
      </c>
      <c r="B222" s="794" t="s">
        <v>2621</v>
      </c>
      <c r="C222" s="443" t="s">
        <v>1887</v>
      </c>
      <c r="D222" s="232" t="s">
        <v>147</v>
      </c>
      <c r="E222" s="794" t="s">
        <v>13</v>
      </c>
      <c r="F222" s="697" t="s">
        <v>12</v>
      </c>
      <c r="G222" s="794" t="s">
        <v>6</v>
      </c>
      <c r="H222" s="232" t="s">
        <v>33</v>
      </c>
      <c r="I222" s="235" t="s">
        <v>1824</v>
      </c>
      <c r="J222" s="806">
        <v>1</v>
      </c>
      <c r="K222" s="811" t="s">
        <v>1965</v>
      </c>
    </row>
    <row r="223" spans="1:11" s="701" customFormat="1" ht="52.8">
      <c r="A223" s="810" t="s">
        <v>5</v>
      </c>
      <c r="B223" s="794" t="s">
        <v>2617</v>
      </c>
      <c r="C223" s="443" t="s">
        <v>1887</v>
      </c>
      <c r="D223" s="232" t="s">
        <v>147</v>
      </c>
      <c r="E223" s="794" t="s">
        <v>13</v>
      </c>
      <c r="F223" s="697" t="s">
        <v>12</v>
      </c>
      <c r="G223" s="794" t="s">
        <v>6</v>
      </c>
      <c r="H223" s="232" t="s">
        <v>33</v>
      </c>
      <c r="I223" s="235" t="s">
        <v>1824</v>
      </c>
      <c r="J223" s="806">
        <v>1</v>
      </c>
      <c r="K223" s="811" t="s">
        <v>1965</v>
      </c>
    </row>
    <row r="224" spans="1:11" s="701" customFormat="1" ht="52.8">
      <c r="A224" s="810" t="s">
        <v>5</v>
      </c>
      <c r="B224" s="794" t="s">
        <v>1882</v>
      </c>
      <c r="C224" s="443" t="s">
        <v>1887</v>
      </c>
      <c r="D224" s="232" t="s">
        <v>147</v>
      </c>
      <c r="E224" s="794" t="s">
        <v>13</v>
      </c>
      <c r="F224" s="697" t="s">
        <v>12</v>
      </c>
      <c r="G224" s="794" t="s">
        <v>6</v>
      </c>
      <c r="H224" s="232" t="s">
        <v>33</v>
      </c>
      <c r="I224" s="235" t="s">
        <v>1824</v>
      </c>
      <c r="J224" s="806">
        <v>1</v>
      </c>
      <c r="K224" s="811" t="s">
        <v>1965</v>
      </c>
    </row>
    <row r="225" spans="1:11" s="701" customFormat="1" ht="52.8">
      <c r="A225" s="810" t="s">
        <v>5</v>
      </c>
      <c r="B225" s="794" t="s">
        <v>2614</v>
      </c>
      <c r="C225" s="443" t="s">
        <v>1714</v>
      </c>
      <c r="D225" s="232" t="s">
        <v>147</v>
      </c>
      <c r="E225" s="794" t="s">
        <v>1888</v>
      </c>
      <c r="F225" s="697" t="s">
        <v>12</v>
      </c>
      <c r="G225" s="794" t="s">
        <v>6</v>
      </c>
      <c r="H225" s="232" t="s">
        <v>33</v>
      </c>
      <c r="I225" s="235" t="s">
        <v>1824</v>
      </c>
      <c r="J225" s="806">
        <v>1</v>
      </c>
      <c r="K225" s="811" t="s">
        <v>1965</v>
      </c>
    </row>
    <row r="226" spans="1:11" s="701" customFormat="1" ht="52.8">
      <c r="A226" s="810" t="s">
        <v>5</v>
      </c>
      <c r="B226" s="794" t="s">
        <v>2615</v>
      </c>
      <c r="C226" s="443" t="s">
        <v>1714</v>
      </c>
      <c r="D226" s="232" t="s">
        <v>147</v>
      </c>
      <c r="E226" s="794" t="s">
        <v>1888</v>
      </c>
      <c r="F226" s="697" t="s">
        <v>12</v>
      </c>
      <c r="G226" s="794" t="s">
        <v>6</v>
      </c>
      <c r="H226" s="232" t="s">
        <v>33</v>
      </c>
      <c r="I226" s="235" t="s">
        <v>1824</v>
      </c>
      <c r="J226" s="806">
        <v>1</v>
      </c>
      <c r="K226" s="811" t="s">
        <v>1965</v>
      </c>
    </row>
    <row r="227" spans="1:11" s="701" customFormat="1" ht="52.8">
      <c r="A227" s="810" t="s">
        <v>5</v>
      </c>
      <c r="B227" s="794" t="s">
        <v>2616</v>
      </c>
      <c r="C227" s="443" t="s">
        <v>1714</v>
      </c>
      <c r="D227" s="232" t="s">
        <v>147</v>
      </c>
      <c r="E227" s="794" t="s">
        <v>1888</v>
      </c>
      <c r="F227" s="697" t="s">
        <v>12</v>
      </c>
      <c r="G227" s="794" t="s">
        <v>6</v>
      </c>
      <c r="H227" s="232" t="s">
        <v>33</v>
      </c>
      <c r="I227" s="235" t="s">
        <v>1824</v>
      </c>
      <c r="J227" s="806">
        <v>1</v>
      </c>
      <c r="K227" s="812" t="s">
        <v>1965</v>
      </c>
    </row>
    <row r="228" spans="1:11" s="701" customFormat="1" ht="52.8">
      <c r="A228" s="810" t="s">
        <v>5</v>
      </c>
      <c r="B228" s="794" t="s">
        <v>2614</v>
      </c>
      <c r="C228" s="443" t="s">
        <v>1873</v>
      </c>
      <c r="D228" s="232" t="s">
        <v>147</v>
      </c>
      <c r="E228" s="794" t="s">
        <v>1888</v>
      </c>
      <c r="F228" s="697" t="s">
        <v>12</v>
      </c>
      <c r="G228" s="794" t="s">
        <v>7</v>
      </c>
      <c r="H228" s="232" t="s">
        <v>33</v>
      </c>
      <c r="I228" s="235" t="s">
        <v>1824</v>
      </c>
      <c r="J228" s="806">
        <v>0.24</v>
      </c>
      <c r="K228" s="811" t="s">
        <v>1965</v>
      </c>
    </row>
    <row r="229" spans="1:11" s="701" customFormat="1" ht="52.8">
      <c r="A229" s="810" t="s">
        <v>5</v>
      </c>
      <c r="B229" s="794" t="s">
        <v>2617</v>
      </c>
      <c r="C229" s="443" t="s">
        <v>1873</v>
      </c>
      <c r="D229" s="232" t="s">
        <v>147</v>
      </c>
      <c r="E229" s="794" t="s">
        <v>1888</v>
      </c>
      <c r="F229" s="697" t="s">
        <v>12</v>
      </c>
      <c r="G229" s="794" t="s">
        <v>6</v>
      </c>
      <c r="H229" s="232" t="s">
        <v>33</v>
      </c>
      <c r="I229" s="235" t="s">
        <v>1824</v>
      </c>
      <c r="J229" s="806">
        <v>1</v>
      </c>
      <c r="K229" s="811" t="s">
        <v>1965</v>
      </c>
    </row>
    <row r="230" spans="1:11" s="701" customFormat="1" ht="26.4">
      <c r="A230" s="810" t="s">
        <v>5</v>
      </c>
      <c r="B230" s="794" t="s">
        <v>2616</v>
      </c>
      <c r="C230" s="443" t="s">
        <v>1873</v>
      </c>
      <c r="D230" s="232" t="s">
        <v>147</v>
      </c>
      <c r="E230" s="794" t="s">
        <v>1888</v>
      </c>
      <c r="F230" s="697" t="s">
        <v>12</v>
      </c>
      <c r="G230" s="794" t="s">
        <v>6</v>
      </c>
      <c r="H230" s="232" t="s">
        <v>33</v>
      </c>
      <c r="I230" s="235" t="s">
        <v>1824</v>
      </c>
      <c r="J230" s="806">
        <v>1</v>
      </c>
      <c r="K230" s="811"/>
    </row>
    <row r="231" spans="1:11" s="701" customFormat="1" ht="26.4">
      <c r="A231" s="810" t="s">
        <v>5</v>
      </c>
      <c r="B231" s="794" t="s">
        <v>2614</v>
      </c>
      <c r="C231" s="443" t="s">
        <v>1874</v>
      </c>
      <c r="D231" s="232" t="s">
        <v>147</v>
      </c>
      <c r="E231" s="794" t="s">
        <v>1888</v>
      </c>
      <c r="F231" s="697" t="s">
        <v>12</v>
      </c>
      <c r="G231" s="794" t="s">
        <v>6</v>
      </c>
      <c r="H231" s="232" t="s">
        <v>33</v>
      </c>
      <c r="I231" s="235" t="s">
        <v>1824</v>
      </c>
      <c r="J231" s="806">
        <v>1</v>
      </c>
      <c r="K231" s="811"/>
    </row>
    <row r="232" spans="1:11" s="701" customFormat="1" ht="26.4">
      <c r="A232" s="810" t="s">
        <v>5</v>
      </c>
      <c r="B232" s="794" t="s">
        <v>2615</v>
      </c>
      <c r="C232" s="443" t="s">
        <v>1874</v>
      </c>
      <c r="D232" s="232" t="s">
        <v>147</v>
      </c>
      <c r="E232" s="794" t="s">
        <v>1888</v>
      </c>
      <c r="F232" s="697" t="s">
        <v>12</v>
      </c>
      <c r="G232" s="794" t="s">
        <v>6</v>
      </c>
      <c r="H232" s="232" t="s">
        <v>33</v>
      </c>
      <c r="I232" s="235" t="s">
        <v>1824</v>
      </c>
      <c r="J232" s="806">
        <v>1</v>
      </c>
      <c r="K232" s="811"/>
    </row>
    <row r="233" spans="1:11" s="701" customFormat="1" ht="26.4">
      <c r="A233" s="810" t="s">
        <v>5</v>
      </c>
      <c r="B233" s="794" t="s">
        <v>2616</v>
      </c>
      <c r="C233" s="443" t="s">
        <v>1874</v>
      </c>
      <c r="D233" s="232" t="s">
        <v>147</v>
      </c>
      <c r="E233" s="794" t="s">
        <v>1888</v>
      </c>
      <c r="F233" s="697" t="s">
        <v>12</v>
      </c>
      <c r="G233" s="794" t="s">
        <v>6</v>
      </c>
      <c r="H233" s="232" t="s">
        <v>33</v>
      </c>
      <c r="I233" s="235" t="s">
        <v>1824</v>
      </c>
      <c r="J233" s="806">
        <v>1</v>
      </c>
      <c r="K233" s="811"/>
    </row>
    <row r="234" spans="1:11" s="701" customFormat="1" ht="26.4">
      <c r="A234" s="810" t="s">
        <v>5</v>
      </c>
      <c r="B234" s="794" t="s">
        <v>2618</v>
      </c>
      <c r="C234" s="443" t="s">
        <v>1875</v>
      </c>
      <c r="D234" s="232" t="s">
        <v>147</v>
      </c>
      <c r="E234" s="794" t="s">
        <v>1888</v>
      </c>
      <c r="F234" s="697" t="s">
        <v>12</v>
      </c>
      <c r="G234" s="794" t="s">
        <v>7</v>
      </c>
      <c r="H234" s="232" t="s">
        <v>33</v>
      </c>
      <c r="I234" s="235" t="s">
        <v>1824</v>
      </c>
      <c r="J234" s="806">
        <v>0.27083333333333331</v>
      </c>
      <c r="K234" s="811"/>
    </row>
    <row r="235" spans="1:11" s="701" customFormat="1" ht="26.4">
      <c r="A235" s="810" t="s">
        <v>5</v>
      </c>
      <c r="B235" s="794" t="s">
        <v>2614</v>
      </c>
      <c r="C235" s="443" t="s">
        <v>1875</v>
      </c>
      <c r="D235" s="232" t="s">
        <v>147</v>
      </c>
      <c r="E235" s="794" t="s">
        <v>1888</v>
      </c>
      <c r="F235" s="697" t="s">
        <v>12</v>
      </c>
      <c r="G235" s="794" t="s">
        <v>7</v>
      </c>
      <c r="H235" s="232" t="s">
        <v>33</v>
      </c>
      <c r="I235" s="235" t="s">
        <v>1824</v>
      </c>
      <c r="J235" s="806">
        <v>0.83333333333333337</v>
      </c>
      <c r="K235" s="811"/>
    </row>
    <row r="236" spans="1:11" s="701" customFormat="1" ht="26.4">
      <c r="A236" s="810" t="s">
        <v>5</v>
      </c>
      <c r="B236" s="794" t="s">
        <v>2615</v>
      </c>
      <c r="C236" s="443" t="s">
        <v>1876</v>
      </c>
      <c r="D236" s="232" t="s">
        <v>147</v>
      </c>
      <c r="E236" s="794" t="s">
        <v>1888</v>
      </c>
      <c r="F236" s="697" t="s">
        <v>12</v>
      </c>
      <c r="G236" s="794" t="s">
        <v>6</v>
      </c>
      <c r="H236" s="232" t="s">
        <v>33</v>
      </c>
      <c r="I236" s="235" t="s">
        <v>1824</v>
      </c>
      <c r="J236" s="806">
        <v>1</v>
      </c>
      <c r="K236" s="811"/>
    </row>
    <row r="237" spans="1:11" s="701" customFormat="1" ht="52.8">
      <c r="A237" s="810" t="s">
        <v>5</v>
      </c>
      <c r="B237" s="794" t="s">
        <v>2614</v>
      </c>
      <c r="C237" s="443" t="s">
        <v>1713</v>
      </c>
      <c r="D237" s="232" t="s">
        <v>147</v>
      </c>
      <c r="E237" s="794" t="s">
        <v>1888</v>
      </c>
      <c r="F237" s="697" t="s">
        <v>12</v>
      </c>
      <c r="G237" s="794" t="s">
        <v>6</v>
      </c>
      <c r="H237" s="232" t="s">
        <v>33</v>
      </c>
      <c r="I237" s="235" t="s">
        <v>1824</v>
      </c>
      <c r="J237" s="806">
        <v>1</v>
      </c>
      <c r="K237" s="811" t="s">
        <v>1965</v>
      </c>
    </row>
    <row r="238" spans="1:11" s="701" customFormat="1" ht="52.8">
      <c r="A238" s="810" t="s">
        <v>5</v>
      </c>
      <c r="B238" s="794" t="s">
        <v>2617</v>
      </c>
      <c r="C238" s="443" t="s">
        <v>1713</v>
      </c>
      <c r="D238" s="232" t="s">
        <v>147</v>
      </c>
      <c r="E238" s="794" t="s">
        <v>1888</v>
      </c>
      <c r="F238" s="697" t="s">
        <v>12</v>
      </c>
      <c r="G238" s="794" t="s">
        <v>6</v>
      </c>
      <c r="H238" s="232" t="s">
        <v>33</v>
      </c>
      <c r="I238" s="235" t="s">
        <v>1824</v>
      </c>
      <c r="J238" s="806">
        <v>1</v>
      </c>
      <c r="K238" s="811" t="s">
        <v>1965</v>
      </c>
    </row>
    <row r="239" spans="1:11" s="701" customFormat="1" ht="52.8">
      <c r="A239" s="810" t="s">
        <v>5</v>
      </c>
      <c r="B239" s="794" t="s">
        <v>2614</v>
      </c>
      <c r="C239" s="443" t="s">
        <v>1877</v>
      </c>
      <c r="D239" s="232" t="s">
        <v>147</v>
      </c>
      <c r="E239" s="794" t="s">
        <v>1888</v>
      </c>
      <c r="F239" s="697" t="s">
        <v>12</v>
      </c>
      <c r="G239" s="794" t="s">
        <v>6</v>
      </c>
      <c r="H239" s="232" t="s">
        <v>33</v>
      </c>
      <c r="I239" s="235" t="s">
        <v>1824</v>
      </c>
      <c r="J239" s="806">
        <v>1</v>
      </c>
      <c r="K239" s="811" t="s">
        <v>1965</v>
      </c>
    </row>
    <row r="240" spans="1:11" s="701" customFormat="1" ht="52.8">
      <c r="A240" s="810" t="s">
        <v>5</v>
      </c>
      <c r="B240" s="794" t="s">
        <v>2614</v>
      </c>
      <c r="C240" s="443" t="s">
        <v>1878</v>
      </c>
      <c r="D240" s="232" t="s">
        <v>147</v>
      </c>
      <c r="E240" s="794" t="s">
        <v>1888</v>
      </c>
      <c r="F240" s="697" t="s">
        <v>12</v>
      </c>
      <c r="G240" s="794" t="s">
        <v>6</v>
      </c>
      <c r="H240" s="232" t="s">
        <v>33</v>
      </c>
      <c r="I240" s="235" t="s">
        <v>1824</v>
      </c>
      <c r="J240" s="806">
        <v>1</v>
      </c>
      <c r="K240" s="811" t="s">
        <v>1965</v>
      </c>
    </row>
    <row r="241" spans="1:11" s="701" customFormat="1" ht="52.8">
      <c r="A241" s="810" t="s">
        <v>5</v>
      </c>
      <c r="B241" s="794" t="s">
        <v>2617</v>
      </c>
      <c r="C241" s="443" t="s">
        <v>1878</v>
      </c>
      <c r="D241" s="232" t="s">
        <v>147</v>
      </c>
      <c r="E241" s="794" t="s">
        <v>1888</v>
      </c>
      <c r="F241" s="697" t="s">
        <v>12</v>
      </c>
      <c r="G241" s="794" t="s">
        <v>6</v>
      </c>
      <c r="H241" s="232" t="s">
        <v>33</v>
      </c>
      <c r="I241" s="235" t="s">
        <v>1824</v>
      </c>
      <c r="J241" s="806">
        <v>1</v>
      </c>
      <c r="K241" s="811" t="s">
        <v>1965</v>
      </c>
    </row>
    <row r="242" spans="1:11" s="701" customFormat="1" ht="52.8">
      <c r="A242" s="810" t="s">
        <v>5</v>
      </c>
      <c r="B242" s="794" t="s">
        <v>2614</v>
      </c>
      <c r="C242" s="443" t="s">
        <v>1879</v>
      </c>
      <c r="D242" s="232" t="s">
        <v>147</v>
      </c>
      <c r="E242" s="794" t="s">
        <v>1888</v>
      </c>
      <c r="F242" s="697" t="s">
        <v>12</v>
      </c>
      <c r="G242" s="794" t="s">
        <v>6</v>
      </c>
      <c r="H242" s="232" t="s">
        <v>33</v>
      </c>
      <c r="I242" s="235" t="s">
        <v>1824</v>
      </c>
      <c r="J242" s="806">
        <v>1</v>
      </c>
      <c r="K242" s="811" t="s">
        <v>1965</v>
      </c>
    </row>
    <row r="243" spans="1:11" s="701" customFormat="1" ht="52.8">
      <c r="A243" s="810" t="s">
        <v>5</v>
      </c>
      <c r="B243" s="794" t="s">
        <v>2616</v>
      </c>
      <c r="C243" s="443" t="s">
        <v>1879</v>
      </c>
      <c r="D243" s="232" t="s">
        <v>147</v>
      </c>
      <c r="E243" s="794" t="s">
        <v>1888</v>
      </c>
      <c r="F243" s="697" t="s">
        <v>12</v>
      </c>
      <c r="G243" s="794" t="s">
        <v>6</v>
      </c>
      <c r="H243" s="232" t="s">
        <v>33</v>
      </c>
      <c r="I243" s="235" t="s">
        <v>1824</v>
      </c>
      <c r="J243" s="806">
        <v>1</v>
      </c>
      <c r="K243" s="811" t="s">
        <v>1965</v>
      </c>
    </row>
    <row r="244" spans="1:11" s="701" customFormat="1" ht="52.8">
      <c r="A244" s="810" t="s">
        <v>5</v>
      </c>
      <c r="B244" s="794" t="s">
        <v>2617</v>
      </c>
      <c r="C244" s="443" t="s">
        <v>1879</v>
      </c>
      <c r="D244" s="232" t="s">
        <v>147</v>
      </c>
      <c r="E244" s="794" t="s">
        <v>1888</v>
      </c>
      <c r="F244" s="697" t="s">
        <v>12</v>
      </c>
      <c r="G244" s="794" t="s">
        <v>6</v>
      </c>
      <c r="H244" s="232" t="s">
        <v>33</v>
      </c>
      <c r="I244" s="235" t="s">
        <v>1824</v>
      </c>
      <c r="J244" s="806">
        <v>1</v>
      </c>
      <c r="K244" s="811" t="s">
        <v>1965</v>
      </c>
    </row>
    <row r="245" spans="1:11" s="701" customFormat="1" ht="52.8">
      <c r="A245" s="810" t="s">
        <v>5</v>
      </c>
      <c r="B245" s="794" t="s">
        <v>2615</v>
      </c>
      <c r="C245" s="443" t="s">
        <v>1879</v>
      </c>
      <c r="D245" s="232" t="s">
        <v>147</v>
      </c>
      <c r="E245" s="794" t="s">
        <v>1888</v>
      </c>
      <c r="F245" s="697" t="s">
        <v>12</v>
      </c>
      <c r="G245" s="794" t="s">
        <v>6</v>
      </c>
      <c r="H245" s="232" t="s">
        <v>33</v>
      </c>
      <c r="I245" s="235" t="s">
        <v>1824</v>
      </c>
      <c r="J245" s="806">
        <v>1</v>
      </c>
      <c r="K245" s="811" t="s">
        <v>1965</v>
      </c>
    </row>
    <row r="246" spans="1:11" s="701" customFormat="1" ht="26.4">
      <c r="A246" s="810" t="s">
        <v>5</v>
      </c>
      <c r="B246" s="794" t="s">
        <v>1881</v>
      </c>
      <c r="C246" s="443" t="s">
        <v>1880</v>
      </c>
      <c r="D246" s="232" t="s">
        <v>147</v>
      </c>
      <c r="E246" s="794" t="s">
        <v>1888</v>
      </c>
      <c r="F246" s="697" t="s">
        <v>12</v>
      </c>
      <c r="G246" s="794" t="s">
        <v>7</v>
      </c>
      <c r="H246" s="232" t="s">
        <v>33</v>
      </c>
      <c r="I246" s="235" t="s">
        <v>1824</v>
      </c>
      <c r="J246" s="806">
        <v>4.8494129657988772E-2</v>
      </c>
      <c r="K246" s="811"/>
    </row>
    <row r="247" spans="1:11" s="701" customFormat="1" ht="26.4">
      <c r="A247" s="810" t="s">
        <v>5</v>
      </c>
      <c r="B247" s="794" t="s">
        <v>1882</v>
      </c>
      <c r="C247" s="443" t="s">
        <v>1880</v>
      </c>
      <c r="D247" s="232" t="s">
        <v>147</v>
      </c>
      <c r="E247" s="794" t="s">
        <v>1888</v>
      </c>
      <c r="F247" s="697" t="s">
        <v>12</v>
      </c>
      <c r="G247" s="794" t="s">
        <v>7</v>
      </c>
      <c r="H247" s="232" t="s">
        <v>33</v>
      </c>
      <c r="I247" s="235" t="s">
        <v>1824</v>
      </c>
      <c r="J247" s="806">
        <v>0.33333333333333331</v>
      </c>
      <c r="K247" s="811"/>
    </row>
    <row r="248" spans="1:11" s="701" customFormat="1" ht="26.4">
      <c r="A248" s="810" t="s">
        <v>5</v>
      </c>
      <c r="B248" s="794" t="s">
        <v>2619</v>
      </c>
      <c r="C248" s="443" t="s">
        <v>1880</v>
      </c>
      <c r="D248" s="232" t="s">
        <v>147</v>
      </c>
      <c r="E248" s="794" t="s">
        <v>1888</v>
      </c>
      <c r="F248" s="697" t="s">
        <v>12</v>
      </c>
      <c r="G248" s="794" t="s">
        <v>6</v>
      </c>
      <c r="H248" s="232" t="s">
        <v>33</v>
      </c>
      <c r="I248" s="235" t="s">
        <v>1824</v>
      </c>
      <c r="J248" s="806">
        <v>1</v>
      </c>
      <c r="K248" s="811"/>
    </row>
    <row r="249" spans="1:11" s="701" customFormat="1" ht="26.4">
      <c r="A249" s="810" t="s">
        <v>5</v>
      </c>
      <c r="B249" s="794" t="s">
        <v>1881</v>
      </c>
      <c r="C249" s="443" t="s">
        <v>1883</v>
      </c>
      <c r="D249" s="232" t="s">
        <v>147</v>
      </c>
      <c r="E249" s="794" t="s">
        <v>1888</v>
      </c>
      <c r="F249" s="697" t="s">
        <v>12</v>
      </c>
      <c r="G249" s="794" t="s">
        <v>7</v>
      </c>
      <c r="H249" s="232" t="s">
        <v>33</v>
      </c>
      <c r="I249" s="235" t="s">
        <v>1824</v>
      </c>
      <c r="J249" s="806">
        <v>0.33333333333333331</v>
      </c>
      <c r="K249" s="811"/>
    </row>
    <row r="250" spans="1:11" s="701" customFormat="1" ht="26.4">
      <c r="A250" s="810" t="s">
        <v>5</v>
      </c>
      <c r="B250" s="794" t="s">
        <v>2620</v>
      </c>
      <c r="C250" s="443" t="s">
        <v>1883</v>
      </c>
      <c r="D250" s="232" t="s">
        <v>147</v>
      </c>
      <c r="E250" s="794" t="s">
        <v>1888</v>
      </c>
      <c r="F250" s="697" t="s">
        <v>12</v>
      </c>
      <c r="G250" s="794" t="s">
        <v>7</v>
      </c>
      <c r="H250" s="232" t="s">
        <v>33</v>
      </c>
      <c r="I250" s="235" t="s">
        <v>1824</v>
      </c>
      <c r="J250" s="806">
        <v>0.66666666666666663</v>
      </c>
      <c r="K250" s="811"/>
    </row>
    <row r="251" spans="1:11" s="701" customFormat="1" ht="26.4">
      <c r="A251" s="810" t="s">
        <v>5</v>
      </c>
      <c r="B251" s="794" t="s">
        <v>1881</v>
      </c>
      <c r="C251" s="443" t="s">
        <v>1884</v>
      </c>
      <c r="D251" s="232" t="s">
        <v>147</v>
      </c>
      <c r="E251" s="794" t="s">
        <v>1888</v>
      </c>
      <c r="F251" s="697" t="s">
        <v>12</v>
      </c>
      <c r="G251" s="794" t="s">
        <v>6</v>
      </c>
      <c r="H251" s="232" t="s">
        <v>33</v>
      </c>
      <c r="I251" s="235" t="s">
        <v>1824</v>
      </c>
      <c r="J251" s="806">
        <v>1</v>
      </c>
      <c r="K251" s="811"/>
    </row>
    <row r="252" spans="1:11" s="701" customFormat="1" ht="26.4">
      <c r="A252" s="810" t="s">
        <v>5</v>
      </c>
      <c r="B252" s="794" t="s">
        <v>2619</v>
      </c>
      <c r="C252" s="443" t="s">
        <v>1884</v>
      </c>
      <c r="D252" s="232" t="s">
        <v>147</v>
      </c>
      <c r="E252" s="794" t="s">
        <v>1888</v>
      </c>
      <c r="F252" s="697" t="s">
        <v>12</v>
      </c>
      <c r="G252" s="794" t="s">
        <v>7</v>
      </c>
      <c r="H252" s="232" t="s">
        <v>33</v>
      </c>
      <c r="I252" s="235" t="s">
        <v>1824</v>
      </c>
      <c r="J252" s="806">
        <v>8.7378640776699032E-2</v>
      </c>
      <c r="K252" s="811"/>
    </row>
    <row r="253" spans="1:11" s="701" customFormat="1" ht="26.4">
      <c r="A253" s="810" t="s">
        <v>5</v>
      </c>
      <c r="B253" s="794" t="s">
        <v>2620</v>
      </c>
      <c r="C253" s="443" t="s">
        <v>1884</v>
      </c>
      <c r="D253" s="232" t="s">
        <v>147</v>
      </c>
      <c r="E253" s="794" t="s">
        <v>1888</v>
      </c>
      <c r="F253" s="697" t="s">
        <v>12</v>
      </c>
      <c r="G253" s="794" t="s">
        <v>6</v>
      </c>
      <c r="H253" s="232" t="s">
        <v>33</v>
      </c>
      <c r="I253" s="235" t="s">
        <v>1824</v>
      </c>
      <c r="J253" s="806">
        <v>1</v>
      </c>
      <c r="K253" s="811"/>
    </row>
    <row r="254" spans="1:11" s="701" customFormat="1" ht="52.8">
      <c r="A254" s="810" t="s">
        <v>5</v>
      </c>
      <c r="B254" s="794" t="s">
        <v>2617</v>
      </c>
      <c r="C254" s="443" t="s">
        <v>744</v>
      </c>
      <c r="D254" s="232" t="s">
        <v>147</v>
      </c>
      <c r="E254" s="794" t="s">
        <v>1888</v>
      </c>
      <c r="F254" s="697" t="s">
        <v>12</v>
      </c>
      <c r="G254" s="794" t="s">
        <v>6</v>
      </c>
      <c r="H254" s="232" t="s">
        <v>33</v>
      </c>
      <c r="I254" s="235" t="s">
        <v>1824</v>
      </c>
      <c r="J254" s="806">
        <v>1</v>
      </c>
      <c r="K254" s="811" t="s">
        <v>1965</v>
      </c>
    </row>
    <row r="255" spans="1:11" s="701" customFormat="1" ht="52.8">
      <c r="A255" s="810" t="s">
        <v>5</v>
      </c>
      <c r="B255" s="794" t="s">
        <v>2618</v>
      </c>
      <c r="C255" s="443" t="s">
        <v>744</v>
      </c>
      <c r="D255" s="232" t="s">
        <v>147</v>
      </c>
      <c r="E255" s="794" t="s">
        <v>1888</v>
      </c>
      <c r="F255" s="697" t="s">
        <v>12</v>
      </c>
      <c r="G255" s="794" t="s">
        <v>6</v>
      </c>
      <c r="H255" s="232" t="s">
        <v>33</v>
      </c>
      <c r="I255" s="235" t="s">
        <v>1824</v>
      </c>
      <c r="J255" s="806">
        <v>1</v>
      </c>
      <c r="K255" s="811" t="s">
        <v>1965</v>
      </c>
    </row>
    <row r="256" spans="1:11" s="701" customFormat="1" ht="52.8">
      <c r="A256" s="810" t="s">
        <v>5</v>
      </c>
      <c r="B256" s="794" t="s">
        <v>2614</v>
      </c>
      <c r="C256" s="443" t="s">
        <v>744</v>
      </c>
      <c r="D256" s="232" t="s">
        <v>147</v>
      </c>
      <c r="E256" s="794" t="s">
        <v>1888</v>
      </c>
      <c r="F256" s="697" t="s">
        <v>12</v>
      </c>
      <c r="G256" s="794" t="s">
        <v>6</v>
      </c>
      <c r="H256" s="232" t="s">
        <v>33</v>
      </c>
      <c r="I256" s="235" t="s">
        <v>1824</v>
      </c>
      <c r="J256" s="806">
        <v>1</v>
      </c>
      <c r="K256" s="811" t="s">
        <v>1965</v>
      </c>
    </row>
    <row r="257" spans="1:11" s="701" customFormat="1" ht="52.8">
      <c r="A257" s="810" t="s">
        <v>5</v>
      </c>
      <c r="B257" s="794" t="s">
        <v>2617</v>
      </c>
      <c r="C257" s="443" t="s">
        <v>1885</v>
      </c>
      <c r="D257" s="232" t="s">
        <v>147</v>
      </c>
      <c r="E257" s="794" t="s">
        <v>1888</v>
      </c>
      <c r="F257" s="697" t="s">
        <v>12</v>
      </c>
      <c r="G257" s="794" t="s">
        <v>6</v>
      </c>
      <c r="H257" s="232" t="s">
        <v>33</v>
      </c>
      <c r="I257" s="235" t="s">
        <v>1824</v>
      </c>
      <c r="J257" s="806">
        <v>1</v>
      </c>
      <c r="K257" s="811" t="s">
        <v>1965</v>
      </c>
    </row>
    <row r="258" spans="1:11" s="701" customFormat="1" ht="52.8">
      <c r="A258" s="810" t="s">
        <v>5</v>
      </c>
      <c r="B258" s="794" t="s">
        <v>1882</v>
      </c>
      <c r="C258" s="443" t="s">
        <v>1885</v>
      </c>
      <c r="D258" s="232" t="s">
        <v>147</v>
      </c>
      <c r="E258" s="794" t="s">
        <v>1888</v>
      </c>
      <c r="F258" s="697" t="s">
        <v>12</v>
      </c>
      <c r="G258" s="794" t="s">
        <v>6</v>
      </c>
      <c r="H258" s="232" t="s">
        <v>33</v>
      </c>
      <c r="I258" s="235" t="s">
        <v>1824</v>
      </c>
      <c r="J258" s="806">
        <v>1</v>
      </c>
      <c r="K258" s="811" t="s">
        <v>1965</v>
      </c>
    </row>
    <row r="259" spans="1:11" s="701" customFormat="1" ht="52.8">
      <c r="A259" s="810" t="s">
        <v>5</v>
      </c>
      <c r="B259" s="794" t="s">
        <v>2619</v>
      </c>
      <c r="C259" s="443" t="s">
        <v>1885</v>
      </c>
      <c r="D259" s="232" t="s">
        <v>147</v>
      </c>
      <c r="E259" s="794" t="s">
        <v>1888</v>
      </c>
      <c r="F259" s="697" t="s">
        <v>12</v>
      </c>
      <c r="G259" s="794" t="s">
        <v>7</v>
      </c>
      <c r="H259" s="232" t="s">
        <v>33</v>
      </c>
      <c r="I259" s="235" t="s">
        <v>1824</v>
      </c>
      <c r="J259" s="806">
        <v>0.7142857142857143</v>
      </c>
      <c r="K259" s="811" t="s">
        <v>1965</v>
      </c>
    </row>
    <row r="260" spans="1:11" s="701" customFormat="1" ht="52.8">
      <c r="A260" s="810" t="s">
        <v>5</v>
      </c>
      <c r="B260" s="794" t="s">
        <v>2620</v>
      </c>
      <c r="C260" s="443" t="s">
        <v>1885</v>
      </c>
      <c r="D260" s="232" t="s">
        <v>147</v>
      </c>
      <c r="E260" s="794" t="s">
        <v>1888</v>
      </c>
      <c r="F260" s="697" t="s">
        <v>12</v>
      </c>
      <c r="G260" s="794" t="s">
        <v>6</v>
      </c>
      <c r="H260" s="232" t="s">
        <v>33</v>
      </c>
      <c r="I260" s="235" t="s">
        <v>1824</v>
      </c>
      <c r="J260" s="806">
        <v>1</v>
      </c>
      <c r="K260" s="811" t="s">
        <v>1965</v>
      </c>
    </row>
    <row r="261" spans="1:11" s="701" customFormat="1" ht="52.8">
      <c r="A261" s="810" t="s">
        <v>5</v>
      </c>
      <c r="B261" s="794" t="s">
        <v>2614</v>
      </c>
      <c r="C261" s="443" t="s">
        <v>1886</v>
      </c>
      <c r="D261" s="232" t="s">
        <v>147</v>
      </c>
      <c r="E261" s="794" t="s">
        <v>1888</v>
      </c>
      <c r="F261" s="697" t="s">
        <v>12</v>
      </c>
      <c r="G261" s="794" t="s">
        <v>6</v>
      </c>
      <c r="H261" s="232" t="s">
        <v>33</v>
      </c>
      <c r="I261" s="235" t="s">
        <v>1824</v>
      </c>
      <c r="J261" s="806">
        <v>1</v>
      </c>
      <c r="K261" s="811" t="s">
        <v>1965</v>
      </c>
    </row>
    <row r="262" spans="1:11" s="701" customFormat="1" ht="52.8">
      <c r="A262" s="810" t="s">
        <v>5</v>
      </c>
      <c r="B262" s="794" t="s">
        <v>2621</v>
      </c>
      <c r="C262" s="443" t="s">
        <v>1886</v>
      </c>
      <c r="D262" s="232" t="s">
        <v>147</v>
      </c>
      <c r="E262" s="794" t="s">
        <v>1888</v>
      </c>
      <c r="F262" s="697" t="s">
        <v>12</v>
      </c>
      <c r="G262" s="794" t="s">
        <v>7</v>
      </c>
      <c r="H262" s="232" t="s">
        <v>33</v>
      </c>
      <c r="I262" s="235" t="s">
        <v>1824</v>
      </c>
      <c r="J262" s="806">
        <v>0.5</v>
      </c>
      <c r="K262" s="811" t="s">
        <v>1965</v>
      </c>
    </row>
    <row r="263" spans="1:11" s="701" customFormat="1" ht="52.8">
      <c r="A263" s="810" t="s">
        <v>5</v>
      </c>
      <c r="B263" s="794" t="s">
        <v>2621</v>
      </c>
      <c r="C263" s="443" t="s">
        <v>2622</v>
      </c>
      <c r="D263" s="232" t="s">
        <v>147</v>
      </c>
      <c r="E263" s="794" t="s">
        <v>1888</v>
      </c>
      <c r="F263" s="697" t="s">
        <v>12</v>
      </c>
      <c r="G263" s="794" t="s">
        <v>6</v>
      </c>
      <c r="H263" s="232" t="s">
        <v>33</v>
      </c>
      <c r="I263" s="235" t="s">
        <v>1824</v>
      </c>
      <c r="J263" s="806">
        <v>1</v>
      </c>
      <c r="K263" s="811" t="s">
        <v>1965</v>
      </c>
    </row>
    <row r="264" spans="1:11" s="701" customFormat="1" ht="52.8">
      <c r="A264" s="810" t="s">
        <v>5</v>
      </c>
      <c r="B264" s="794" t="s">
        <v>2617</v>
      </c>
      <c r="C264" s="443" t="s">
        <v>2622</v>
      </c>
      <c r="D264" s="232" t="s">
        <v>147</v>
      </c>
      <c r="E264" s="794" t="s">
        <v>1888</v>
      </c>
      <c r="F264" s="697" t="s">
        <v>12</v>
      </c>
      <c r="G264" s="794" t="s">
        <v>6</v>
      </c>
      <c r="H264" s="232" t="s">
        <v>33</v>
      </c>
      <c r="I264" s="235" t="s">
        <v>1824</v>
      </c>
      <c r="J264" s="806">
        <v>1</v>
      </c>
      <c r="K264" s="811" t="s">
        <v>1965</v>
      </c>
    </row>
    <row r="265" spans="1:11" s="701" customFormat="1" ht="52.8">
      <c r="A265" s="810" t="s">
        <v>5</v>
      </c>
      <c r="B265" s="794" t="s">
        <v>2614</v>
      </c>
      <c r="C265" s="443" t="s">
        <v>1887</v>
      </c>
      <c r="D265" s="232" t="s">
        <v>147</v>
      </c>
      <c r="E265" s="794" t="s">
        <v>1888</v>
      </c>
      <c r="F265" s="697" t="s">
        <v>12</v>
      </c>
      <c r="G265" s="794" t="s">
        <v>7</v>
      </c>
      <c r="H265" s="232" t="s">
        <v>33</v>
      </c>
      <c r="I265" s="235" t="s">
        <v>1824</v>
      </c>
      <c r="J265" s="806">
        <v>0.5</v>
      </c>
      <c r="K265" s="811" t="s">
        <v>1965</v>
      </c>
    </row>
    <row r="266" spans="1:11" s="701" customFormat="1" ht="52.8">
      <c r="A266" s="810" t="s">
        <v>5</v>
      </c>
      <c r="B266" s="794" t="s">
        <v>2621</v>
      </c>
      <c r="C266" s="443" t="s">
        <v>1887</v>
      </c>
      <c r="D266" s="232" t="s">
        <v>147</v>
      </c>
      <c r="E266" s="794" t="s">
        <v>1888</v>
      </c>
      <c r="F266" s="697" t="s">
        <v>12</v>
      </c>
      <c r="G266" s="794" t="s">
        <v>6</v>
      </c>
      <c r="H266" s="232" t="s">
        <v>33</v>
      </c>
      <c r="I266" s="235" t="s">
        <v>1824</v>
      </c>
      <c r="J266" s="806">
        <v>1</v>
      </c>
      <c r="K266" s="811" t="s">
        <v>1965</v>
      </c>
    </row>
    <row r="267" spans="1:11" s="701" customFormat="1" ht="52.8">
      <c r="A267" s="810" t="s">
        <v>5</v>
      </c>
      <c r="B267" s="794" t="s">
        <v>2617</v>
      </c>
      <c r="C267" s="443" t="s">
        <v>1887</v>
      </c>
      <c r="D267" s="232" t="s">
        <v>147</v>
      </c>
      <c r="E267" s="794" t="s">
        <v>1888</v>
      </c>
      <c r="F267" s="697" t="s">
        <v>12</v>
      </c>
      <c r="G267" s="794" t="s">
        <v>6</v>
      </c>
      <c r="H267" s="232" t="s">
        <v>33</v>
      </c>
      <c r="I267" s="235" t="s">
        <v>1824</v>
      </c>
      <c r="J267" s="806">
        <v>1</v>
      </c>
      <c r="K267" s="811" t="s">
        <v>1965</v>
      </c>
    </row>
    <row r="268" spans="1:11" s="701" customFormat="1" ht="52.8">
      <c r="A268" s="810" t="s">
        <v>5</v>
      </c>
      <c r="B268" s="794" t="s">
        <v>1882</v>
      </c>
      <c r="C268" s="443" t="s">
        <v>1887</v>
      </c>
      <c r="D268" s="232" t="s">
        <v>147</v>
      </c>
      <c r="E268" s="794" t="s">
        <v>1888</v>
      </c>
      <c r="F268" s="697" t="s">
        <v>12</v>
      </c>
      <c r="G268" s="794" t="s">
        <v>6</v>
      </c>
      <c r="H268" s="232" t="s">
        <v>33</v>
      </c>
      <c r="I268" s="235" t="s">
        <v>1824</v>
      </c>
      <c r="J268" s="806">
        <v>1</v>
      </c>
      <c r="K268" s="811" t="s">
        <v>1965</v>
      </c>
    </row>
    <row r="269" spans="1:11" s="701" customFormat="1" ht="52.8">
      <c r="A269" s="810" t="s">
        <v>5</v>
      </c>
      <c r="B269" s="794" t="s">
        <v>2614</v>
      </c>
      <c r="C269" s="443" t="s">
        <v>1714</v>
      </c>
      <c r="D269" s="232" t="s">
        <v>147</v>
      </c>
      <c r="E269" s="794" t="s">
        <v>1889</v>
      </c>
      <c r="F269" s="697" t="s">
        <v>12</v>
      </c>
      <c r="G269" s="794" t="s">
        <v>6</v>
      </c>
      <c r="H269" s="232" t="s">
        <v>33</v>
      </c>
      <c r="I269" s="235" t="s">
        <v>1824</v>
      </c>
      <c r="J269" s="806">
        <v>1</v>
      </c>
      <c r="K269" s="811" t="s">
        <v>1965</v>
      </c>
    </row>
    <row r="270" spans="1:11" s="701" customFormat="1" ht="52.8">
      <c r="A270" s="810" t="s">
        <v>5</v>
      </c>
      <c r="B270" s="794" t="s">
        <v>2615</v>
      </c>
      <c r="C270" s="443" t="s">
        <v>1714</v>
      </c>
      <c r="D270" s="232" t="s">
        <v>147</v>
      </c>
      <c r="E270" s="794" t="s">
        <v>1889</v>
      </c>
      <c r="F270" s="697" t="s">
        <v>12</v>
      </c>
      <c r="G270" s="794" t="s">
        <v>6</v>
      </c>
      <c r="H270" s="232" t="s">
        <v>33</v>
      </c>
      <c r="I270" s="235" t="s">
        <v>1824</v>
      </c>
      <c r="J270" s="806">
        <v>1</v>
      </c>
      <c r="K270" s="811" t="s">
        <v>1965</v>
      </c>
    </row>
    <row r="271" spans="1:11" s="701" customFormat="1" ht="52.8">
      <c r="A271" s="810" t="s">
        <v>5</v>
      </c>
      <c r="B271" s="794" t="s">
        <v>2616</v>
      </c>
      <c r="C271" s="443" t="s">
        <v>1714</v>
      </c>
      <c r="D271" s="232" t="s">
        <v>147</v>
      </c>
      <c r="E271" s="794" t="s">
        <v>1889</v>
      </c>
      <c r="F271" s="697" t="s">
        <v>12</v>
      </c>
      <c r="G271" s="794" t="s">
        <v>6</v>
      </c>
      <c r="H271" s="232" t="s">
        <v>33</v>
      </c>
      <c r="I271" s="235" t="s">
        <v>1824</v>
      </c>
      <c r="J271" s="806">
        <v>1</v>
      </c>
      <c r="K271" s="812" t="s">
        <v>1965</v>
      </c>
    </row>
    <row r="272" spans="1:11" s="701" customFormat="1" ht="52.8">
      <c r="A272" s="810" t="s">
        <v>5</v>
      </c>
      <c r="B272" s="794" t="s">
        <v>2614</v>
      </c>
      <c r="C272" s="443" t="s">
        <v>1873</v>
      </c>
      <c r="D272" s="232" t="s">
        <v>147</v>
      </c>
      <c r="E272" s="794" t="s">
        <v>1889</v>
      </c>
      <c r="F272" s="697" t="s">
        <v>12</v>
      </c>
      <c r="G272" s="794" t="s">
        <v>7</v>
      </c>
      <c r="H272" s="232" t="s">
        <v>33</v>
      </c>
      <c r="I272" s="235" t="s">
        <v>1824</v>
      </c>
      <c r="J272" s="806">
        <v>0.24</v>
      </c>
      <c r="K272" s="811" t="s">
        <v>1965</v>
      </c>
    </row>
    <row r="273" spans="1:11" s="701" customFormat="1" ht="52.8">
      <c r="A273" s="810" t="s">
        <v>5</v>
      </c>
      <c r="B273" s="794" t="s">
        <v>2617</v>
      </c>
      <c r="C273" s="443" t="s">
        <v>1873</v>
      </c>
      <c r="D273" s="232" t="s">
        <v>147</v>
      </c>
      <c r="E273" s="794" t="s">
        <v>1889</v>
      </c>
      <c r="F273" s="697" t="s">
        <v>12</v>
      </c>
      <c r="G273" s="794" t="s">
        <v>6</v>
      </c>
      <c r="H273" s="232" t="s">
        <v>33</v>
      </c>
      <c r="I273" s="235" t="s">
        <v>1824</v>
      </c>
      <c r="J273" s="806">
        <v>1</v>
      </c>
      <c r="K273" s="811" t="s">
        <v>1965</v>
      </c>
    </row>
    <row r="274" spans="1:11" s="701" customFormat="1" ht="26.4">
      <c r="A274" s="810" t="s">
        <v>5</v>
      </c>
      <c r="B274" s="794" t="s">
        <v>2616</v>
      </c>
      <c r="C274" s="443" t="s">
        <v>1873</v>
      </c>
      <c r="D274" s="232" t="s">
        <v>147</v>
      </c>
      <c r="E274" s="794" t="s">
        <v>1889</v>
      </c>
      <c r="F274" s="697" t="s">
        <v>12</v>
      </c>
      <c r="G274" s="794" t="s">
        <v>6</v>
      </c>
      <c r="H274" s="232" t="s">
        <v>33</v>
      </c>
      <c r="I274" s="235" t="s">
        <v>1824</v>
      </c>
      <c r="J274" s="806">
        <v>1</v>
      </c>
      <c r="K274" s="811"/>
    </row>
    <row r="275" spans="1:11" s="701" customFormat="1" ht="26.4">
      <c r="A275" s="810" t="s">
        <v>5</v>
      </c>
      <c r="B275" s="794" t="s">
        <v>2614</v>
      </c>
      <c r="C275" s="443" t="s">
        <v>1874</v>
      </c>
      <c r="D275" s="232" t="s">
        <v>147</v>
      </c>
      <c r="E275" s="794" t="s">
        <v>1889</v>
      </c>
      <c r="F275" s="697" t="s">
        <v>12</v>
      </c>
      <c r="G275" s="794" t="s">
        <v>6</v>
      </c>
      <c r="H275" s="232" t="s">
        <v>33</v>
      </c>
      <c r="I275" s="235" t="s">
        <v>1824</v>
      </c>
      <c r="J275" s="806">
        <v>1</v>
      </c>
      <c r="K275" s="811"/>
    </row>
    <row r="276" spans="1:11" s="701" customFormat="1" ht="26.4">
      <c r="A276" s="810" t="s">
        <v>5</v>
      </c>
      <c r="B276" s="794" t="s">
        <v>2615</v>
      </c>
      <c r="C276" s="443" t="s">
        <v>1874</v>
      </c>
      <c r="D276" s="232" t="s">
        <v>147</v>
      </c>
      <c r="E276" s="794" t="s">
        <v>1889</v>
      </c>
      <c r="F276" s="697" t="s">
        <v>12</v>
      </c>
      <c r="G276" s="794" t="s">
        <v>6</v>
      </c>
      <c r="H276" s="232" t="s">
        <v>33</v>
      </c>
      <c r="I276" s="235" t="s">
        <v>1824</v>
      </c>
      <c r="J276" s="806">
        <v>1</v>
      </c>
      <c r="K276" s="811"/>
    </row>
    <row r="277" spans="1:11" s="701" customFormat="1" ht="26.4">
      <c r="A277" s="810" t="s">
        <v>5</v>
      </c>
      <c r="B277" s="794" t="s">
        <v>2616</v>
      </c>
      <c r="C277" s="443" t="s">
        <v>1874</v>
      </c>
      <c r="D277" s="232" t="s">
        <v>147</v>
      </c>
      <c r="E277" s="794" t="s">
        <v>1889</v>
      </c>
      <c r="F277" s="697" t="s">
        <v>12</v>
      </c>
      <c r="G277" s="794" t="s">
        <v>6</v>
      </c>
      <c r="H277" s="232" t="s">
        <v>33</v>
      </c>
      <c r="I277" s="235" t="s">
        <v>1824</v>
      </c>
      <c r="J277" s="806">
        <v>1</v>
      </c>
      <c r="K277" s="811"/>
    </row>
    <row r="278" spans="1:11" s="701" customFormat="1" ht="26.4">
      <c r="A278" s="810" t="s">
        <v>5</v>
      </c>
      <c r="B278" s="794" t="s">
        <v>2618</v>
      </c>
      <c r="C278" s="443" t="s">
        <v>1875</v>
      </c>
      <c r="D278" s="232" t="s">
        <v>147</v>
      </c>
      <c r="E278" s="794" t="s">
        <v>1889</v>
      </c>
      <c r="F278" s="697" t="s">
        <v>12</v>
      </c>
      <c r="G278" s="794" t="s">
        <v>7</v>
      </c>
      <c r="H278" s="232" t="s">
        <v>33</v>
      </c>
      <c r="I278" s="235" t="s">
        <v>1824</v>
      </c>
      <c r="J278" s="806">
        <v>0.27083333333333331</v>
      </c>
      <c r="K278" s="811"/>
    </row>
    <row r="279" spans="1:11" s="701" customFormat="1" ht="26.4">
      <c r="A279" s="810" t="s">
        <v>5</v>
      </c>
      <c r="B279" s="794" t="s">
        <v>2614</v>
      </c>
      <c r="C279" s="443" t="s">
        <v>1875</v>
      </c>
      <c r="D279" s="232" t="s">
        <v>147</v>
      </c>
      <c r="E279" s="794" t="s">
        <v>1889</v>
      </c>
      <c r="F279" s="697" t="s">
        <v>12</v>
      </c>
      <c r="G279" s="794" t="s">
        <v>7</v>
      </c>
      <c r="H279" s="232" t="s">
        <v>33</v>
      </c>
      <c r="I279" s="235" t="s">
        <v>1824</v>
      </c>
      <c r="J279" s="806">
        <v>0.83333333333333337</v>
      </c>
      <c r="K279" s="811"/>
    </row>
    <row r="280" spans="1:11" s="701" customFormat="1" ht="26.4">
      <c r="A280" s="810" t="s">
        <v>5</v>
      </c>
      <c r="B280" s="794" t="s">
        <v>2615</v>
      </c>
      <c r="C280" s="443" t="s">
        <v>1876</v>
      </c>
      <c r="D280" s="232" t="s">
        <v>147</v>
      </c>
      <c r="E280" s="794" t="s">
        <v>1889</v>
      </c>
      <c r="F280" s="697" t="s">
        <v>12</v>
      </c>
      <c r="G280" s="794" t="s">
        <v>6</v>
      </c>
      <c r="H280" s="232" t="s">
        <v>33</v>
      </c>
      <c r="I280" s="235" t="s">
        <v>1824</v>
      </c>
      <c r="J280" s="806">
        <v>1</v>
      </c>
      <c r="K280" s="811"/>
    </row>
    <row r="281" spans="1:11" s="701" customFormat="1" ht="52.8">
      <c r="A281" s="810" t="s">
        <v>5</v>
      </c>
      <c r="B281" s="794" t="s">
        <v>2614</v>
      </c>
      <c r="C281" s="443" t="s">
        <v>1713</v>
      </c>
      <c r="D281" s="232" t="s">
        <v>147</v>
      </c>
      <c r="E281" s="794" t="s">
        <v>1889</v>
      </c>
      <c r="F281" s="697" t="s">
        <v>12</v>
      </c>
      <c r="G281" s="794" t="s">
        <v>6</v>
      </c>
      <c r="H281" s="232" t="s">
        <v>33</v>
      </c>
      <c r="I281" s="235" t="s">
        <v>1824</v>
      </c>
      <c r="J281" s="806">
        <v>1</v>
      </c>
      <c r="K281" s="811" t="s">
        <v>1965</v>
      </c>
    </row>
    <row r="282" spans="1:11" s="701" customFormat="1" ht="52.8">
      <c r="A282" s="810" t="s">
        <v>5</v>
      </c>
      <c r="B282" s="794" t="s">
        <v>2617</v>
      </c>
      <c r="C282" s="443" t="s">
        <v>1713</v>
      </c>
      <c r="D282" s="232" t="s">
        <v>147</v>
      </c>
      <c r="E282" s="794" t="s">
        <v>1889</v>
      </c>
      <c r="F282" s="697" t="s">
        <v>12</v>
      </c>
      <c r="G282" s="794" t="s">
        <v>6</v>
      </c>
      <c r="H282" s="232" t="s">
        <v>33</v>
      </c>
      <c r="I282" s="235" t="s">
        <v>1824</v>
      </c>
      <c r="J282" s="806">
        <v>1</v>
      </c>
      <c r="K282" s="811" t="s">
        <v>1965</v>
      </c>
    </row>
    <row r="283" spans="1:11" s="701" customFormat="1" ht="52.8">
      <c r="A283" s="810" t="s">
        <v>5</v>
      </c>
      <c r="B283" s="794" t="s">
        <v>2614</v>
      </c>
      <c r="C283" s="443" t="s">
        <v>1877</v>
      </c>
      <c r="D283" s="232" t="s">
        <v>147</v>
      </c>
      <c r="E283" s="794" t="s">
        <v>1889</v>
      </c>
      <c r="F283" s="697" t="s">
        <v>12</v>
      </c>
      <c r="G283" s="794" t="s">
        <v>6</v>
      </c>
      <c r="H283" s="232" t="s">
        <v>33</v>
      </c>
      <c r="I283" s="235" t="s">
        <v>1824</v>
      </c>
      <c r="J283" s="806">
        <v>1</v>
      </c>
      <c r="K283" s="811" t="s">
        <v>1965</v>
      </c>
    </row>
    <row r="284" spans="1:11" s="701" customFormat="1" ht="52.8">
      <c r="A284" s="810" t="s">
        <v>5</v>
      </c>
      <c r="B284" s="794" t="s">
        <v>2614</v>
      </c>
      <c r="C284" s="443" t="s">
        <v>1878</v>
      </c>
      <c r="D284" s="232" t="s">
        <v>147</v>
      </c>
      <c r="E284" s="794" t="s">
        <v>1889</v>
      </c>
      <c r="F284" s="697" t="s">
        <v>12</v>
      </c>
      <c r="G284" s="794" t="s">
        <v>6</v>
      </c>
      <c r="H284" s="232" t="s">
        <v>33</v>
      </c>
      <c r="I284" s="235" t="s">
        <v>1824</v>
      </c>
      <c r="J284" s="806">
        <v>1</v>
      </c>
      <c r="K284" s="811" t="s">
        <v>1965</v>
      </c>
    </row>
    <row r="285" spans="1:11" s="701" customFormat="1" ht="52.8">
      <c r="A285" s="810" t="s">
        <v>5</v>
      </c>
      <c r="B285" s="794" t="s">
        <v>2617</v>
      </c>
      <c r="C285" s="443" t="s">
        <v>1878</v>
      </c>
      <c r="D285" s="232" t="s">
        <v>147</v>
      </c>
      <c r="E285" s="794" t="s">
        <v>1889</v>
      </c>
      <c r="F285" s="697" t="s">
        <v>12</v>
      </c>
      <c r="G285" s="794" t="s">
        <v>6</v>
      </c>
      <c r="H285" s="232" t="s">
        <v>33</v>
      </c>
      <c r="I285" s="235" t="s">
        <v>1824</v>
      </c>
      <c r="J285" s="806">
        <v>1</v>
      </c>
      <c r="K285" s="811" t="s">
        <v>1965</v>
      </c>
    </row>
    <row r="286" spans="1:11" s="701" customFormat="1" ht="52.8">
      <c r="A286" s="810" t="s">
        <v>5</v>
      </c>
      <c r="B286" s="794" t="s">
        <v>2614</v>
      </c>
      <c r="C286" s="443" t="s">
        <v>1879</v>
      </c>
      <c r="D286" s="232" t="s">
        <v>147</v>
      </c>
      <c r="E286" s="794" t="s">
        <v>1889</v>
      </c>
      <c r="F286" s="697" t="s">
        <v>12</v>
      </c>
      <c r="G286" s="794" t="s">
        <v>6</v>
      </c>
      <c r="H286" s="232" t="s">
        <v>33</v>
      </c>
      <c r="I286" s="235" t="s">
        <v>1824</v>
      </c>
      <c r="J286" s="806">
        <v>1</v>
      </c>
      <c r="K286" s="811" t="s">
        <v>1965</v>
      </c>
    </row>
    <row r="287" spans="1:11" s="701" customFormat="1" ht="52.8">
      <c r="A287" s="810" t="s">
        <v>5</v>
      </c>
      <c r="B287" s="794" t="s">
        <v>2616</v>
      </c>
      <c r="C287" s="443" t="s">
        <v>1879</v>
      </c>
      <c r="D287" s="232" t="s">
        <v>147</v>
      </c>
      <c r="E287" s="794" t="s">
        <v>1889</v>
      </c>
      <c r="F287" s="697" t="s">
        <v>12</v>
      </c>
      <c r="G287" s="794" t="s">
        <v>6</v>
      </c>
      <c r="H287" s="232" t="s">
        <v>33</v>
      </c>
      <c r="I287" s="235" t="s">
        <v>1824</v>
      </c>
      <c r="J287" s="806">
        <v>1</v>
      </c>
      <c r="K287" s="811" t="s">
        <v>1965</v>
      </c>
    </row>
    <row r="288" spans="1:11" s="701" customFormat="1" ht="52.8">
      <c r="A288" s="810" t="s">
        <v>5</v>
      </c>
      <c r="B288" s="794" t="s">
        <v>2617</v>
      </c>
      <c r="C288" s="443" t="s">
        <v>1879</v>
      </c>
      <c r="D288" s="232" t="s">
        <v>147</v>
      </c>
      <c r="E288" s="794" t="s">
        <v>1889</v>
      </c>
      <c r="F288" s="697" t="s">
        <v>12</v>
      </c>
      <c r="G288" s="794" t="s">
        <v>6</v>
      </c>
      <c r="H288" s="232" t="s">
        <v>33</v>
      </c>
      <c r="I288" s="235" t="s">
        <v>1824</v>
      </c>
      <c r="J288" s="806">
        <v>1</v>
      </c>
      <c r="K288" s="811" t="s">
        <v>1965</v>
      </c>
    </row>
    <row r="289" spans="1:11" s="701" customFormat="1" ht="52.8">
      <c r="A289" s="810" t="s">
        <v>5</v>
      </c>
      <c r="B289" s="794" t="s">
        <v>2615</v>
      </c>
      <c r="C289" s="443" t="s">
        <v>1879</v>
      </c>
      <c r="D289" s="232" t="s">
        <v>147</v>
      </c>
      <c r="E289" s="794" t="s">
        <v>1889</v>
      </c>
      <c r="F289" s="697" t="s">
        <v>12</v>
      </c>
      <c r="G289" s="794" t="s">
        <v>6</v>
      </c>
      <c r="H289" s="232" t="s">
        <v>33</v>
      </c>
      <c r="I289" s="235" t="s">
        <v>1824</v>
      </c>
      <c r="J289" s="806">
        <v>1</v>
      </c>
      <c r="K289" s="811" t="s">
        <v>1965</v>
      </c>
    </row>
    <row r="290" spans="1:11" s="701" customFormat="1" ht="26.4">
      <c r="A290" s="810" t="s">
        <v>5</v>
      </c>
      <c r="B290" s="794" t="s">
        <v>1881</v>
      </c>
      <c r="C290" s="443" t="s">
        <v>1880</v>
      </c>
      <c r="D290" s="232" t="s">
        <v>147</v>
      </c>
      <c r="E290" s="794" t="s">
        <v>1889</v>
      </c>
      <c r="F290" s="697" t="s">
        <v>12</v>
      </c>
      <c r="G290" s="794" t="s">
        <v>7</v>
      </c>
      <c r="H290" s="232" t="s">
        <v>33</v>
      </c>
      <c r="I290" s="235" t="s">
        <v>1824</v>
      </c>
      <c r="J290" s="806">
        <v>4.8494129657988772E-2</v>
      </c>
      <c r="K290" s="811"/>
    </row>
    <row r="291" spans="1:11" s="701" customFormat="1" ht="26.4">
      <c r="A291" s="810" t="s">
        <v>5</v>
      </c>
      <c r="B291" s="794" t="s">
        <v>1882</v>
      </c>
      <c r="C291" s="443" t="s">
        <v>1880</v>
      </c>
      <c r="D291" s="232" t="s">
        <v>147</v>
      </c>
      <c r="E291" s="794" t="s">
        <v>1889</v>
      </c>
      <c r="F291" s="697" t="s">
        <v>12</v>
      </c>
      <c r="G291" s="794" t="s">
        <v>7</v>
      </c>
      <c r="H291" s="232" t="s">
        <v>33</v>
      </c>
      <c r="I291" s="235" t="s">
        <v>1824</v>
      </c>
      <c r="J291" s="806">
        <v>0.33333333333333331</v>
      </c>
      <c r="K291" s="811"/>
    </row>
    <row r="292" spans="1:11" s="701" customFormat="1" ht="26.4">
      <c r="A292" s="810" t="s">
        <v>5</v>
      </c>
      <c r="B292" s="794" t="s">
        <v>2619</v>
      </c>
      <c r="C292" s="443" t="s">
        <v>1880</v>
      </c>
      <c r="D292" s="232" t="s">
        <v>147</v>
      </c>
      <c r="E292" s="794" t="s">
        <v>1889</v>
      </c>
      <c r="F292" s="697" t="s">
        <v>12</v>
      </c>
      <c r="G292" s="794" t="s">
        <v>6</v>
      </c>
      <c r="H292" s="232" t="s">
        <v>33</v>
      </c>
      <c r="I292" s="235" t="s">
        <v>1824</v>
      </c>
      <c r="J292" s="806">
        <v>1</v>
      </c>
      <c r="K292" s="811"/>
    </row>
    <row r="293" spans="1:11" s="701" customFormat="1" ht="26.4">
      <c r="A293" s="810" t="s">
        <v>5</v>
      </c>
      <c r="B293" s="794" t="s">
        <v>1881</v>
      </c>
      <c r="C293" s="443" t="s">
        <v>1883</v>
      </c>
      <c r="D293" s="232" t="s">
        <v>147</v>
      </c>
      <c r="E293" s="794" t="s">
        <v>1889</v>
      </c>
      <c r="F293" s="697" t="s">
        <v>12</v>
      </c>
      <c r="G293" s="794" t="s">
        <v>7</v>
      </c>
      <c r="H293" s="232" t="s">
        <v>33</v>
      </c>
      <c r="I293" s="235" t="s">
        <v>1824</v>
      </c>
      <c r="J293" s="806">
        <v>0.33333333333333331</v>
      </c>
      <c r="K293" s="811"/>
    </row>
    <row r="294" spans="1:11" s="701" customFormat="1" ht="26.4">
      <c r="A294" s="810" t="s">
        <v>5</v>
      </c>
      <c r="B294" s="794" t="s">
        <v>2620</v>
      </c>
      <c r="C294" s="443" t="s">
        <v>1883</v>
      </c>
      <c r="D294" s="232" t="s">
        <v>147</v>
      </c>
      <c r="E294" s="794" t="s">
        <v>1889</v>
      </c>
      <c r="F294" s="697" t="s">
        <v>12</v>
      </c>
      <c r="G294" s="794" t="s">
        <v>7</v>
      </c>
      <c r="H294" s="232" t="s">
        <v>33</v>
      </c>
      <c r="I294" s="235" t="s">
        <v>1824</v>
      </c>
      <c r="J294" s="806">
        <v>0.66666666666666663</v>
      </c>
      <c r="K294" s="811"/>
    </row>
    <row r="295" spans="1:11" s="701" customFormat="1" ht="26.4">
      <c r="A295" s="810" t="s">
        <v>5</v>
      </c>
      <c r="B295" s="794" t="s">
        <v>1881</v>
      </c>
      <c r="C295" s="443" t="s">
        <v>1884</v>
      </c>
      <c r="D295" s="232" t="s">
        <v>147</v>
      </c>
      <c r="E295" s="794" t="s">
        <v>1889</v>
      </c>
      <c r="F295" s="697" t="s">
        <v>12</v>
      </c>
      <c r="G295" s="794" t="s">
        <v>6</v>
      </c>
      <c r="H295" s="232" t="s">
        <v>33</v>
      </c>
      <c r="I295" s="235" t="s">
        <v>1824</v>
      </c>
      <c r="J295" s="806">
        <v>1</v>
      </c>
      <c r="K295" s="811"/>
    </row>
    <row r="296" spans="1:11" s="701" customFormat="1" ht="26.4">
      <c r="A296" s="810" t="s">
        <v>5</v>
      </c>
      <c r="B296" s="794" t="s">
        <v>2619</v>
      </c>
      <c r="C296" s="443" t="s">
        <v>1884</v>
      </c>
      <c r="D296" s="232" t="s">
        <v>147</v>
      </c>
      <c r="E296" s="794" t="s">
        <v>1889</v>
      </c>
      <c r="F296" s="697" t="s">
        <v>12</v>
      </c>
      <c r="G296" s="794" t="s">
        <v>7</v>
      </c>
      <c r="H296" s="232" t="s">
        <v>33</v>
      </c>
      <c r="I296" s="235" t="s">
        <v>1824</v>
      </c>
      <c r="J296" s="806">
        <v>8.7378640776699032E-2</v>
      </c>
      <c r="K296" s="811"/>
    </row>
    <row r="297" spans="1:11" s="701" customFormat="1" ht="26.4">
      <c r="A297" s="810" t="s">
        <v>5</v>
      </c>
      <c r="B297" s="794" t="s">
        <v>2620</v>
      </c>
      <c r="C297" s="443" t="s">
        <v>1884</v>
      </c>
      <c r="D297" s="232" t="s">
        <v>147</v>
      </c>
      <c r="E297" s="794" t="s">
        <v>1889</v>
      </c>
      <c r="F297" s="697" t="s">
        <v>12</v>
      </c>
      <c r="G297" s="794" t="s">
        <v>6</v>
      </c>
      <c r="H297" s="232" t="s">
        <v>33</v>
      </c>
      <c r="I297" s="235" t="s">
        <v>1824</v>
      </c>
      <c r="J297" s="806">
        <v>1</v>
      </c>
      <c r="K297" s="811"/>
    </row>
    <row r="298" spans="1:11" s="701" customFormat="1" ht="52.8">
      <c r="A298" s="810" t="s">
        <v>5</v>
      </c>
      <c r="B298" s="794" t="s">
        <v>2617</v>
      </c>
      <c r="C298" s="443" t="s">
        <v>744</v>
      </c>
      <c r="D298" s="232" t="s">
        <v>147</v>
      </c>
      <c r="E298" s="794" t="s">
        <v>1889</v>
      </c>
      <c r="F298" s="697" t="s">
        <v>12</v>
      </c>
      <c r="G298" s="794" t="s">
        <v>6</v>
      </c>
      <c r="H298" s="232" t="s">
        <v>33</v>
      </c>
      <c r="I298" s="235" t="s">
        <v>1824</v>
      </c>
      <c r="J298" s="806">
        <v>1</v>
      </c>
      <c r="K298" s="811" t="s">
        <v>1965</v>
      </c>
    </row>
    <row r="299" spans="1:11" s="701" customFormat="1" ht="52.8">
      <c r="A299" s="810" t="s">
        <v>5</v>
      </c>
      <c r="B299" s="794" t="s">
        <v>2618</v>
      </c>
      <c r="C299" s="443" t="s">
        <v>744</v>
      </c>
      <c r="D299" s="232" t="s">
        <v>147</v>
      </c>
      <c r="E299" s="794" t="s">
        <v>1889</v>
      </c>
      <c r="F299" s="697" t="s">
        <v>12</v>
      </c>
      <c r="G299" s="794" t="s">
        <v>6</v>
      </c>
      <c r="H299" s="232" t="s">
        <v>33</v>
      </c>
      <c r="I299" s="235" t="s">
        <v>1824</v>
      </c>
      <c r="J299" s="806">
        <v>1</v>
      </c>
      <c r="K299" s="811" t="s">
        <v>1965</v>
      </c>
    </row>
    <row r="300" spans="1:11" s="701" customFormat="1" ht="52.8">
      <c r="A300" s="810" t="s">
        <v>5</v>
      </c>
      <c r="B300" s="794" t="s">
        <v>2614</v>
      </c>
      <c r="C300" s="443" t="s">
        <v>744</v>
      </c>
      <c r="D300" s="232" t="s">
        <v>147</v>
      </c>
      <c r="E300" s="794" t="s">
        <v>1889</v>
      </c>
      <c r="F300" s="697" t="s">
        <v>12</v>
      </c>
      <c r="G300" s="794" t="s">
        <v>6</v>
      </c>
      <c r="H300" s="232" t="s">
        <v>33</v>
      </c>
      <c r="I300" s="235" t="s">
        <v>1824</v>
      </c>
      <c r="J300" s="806">
        <v>1</v>
      </c>
      <c r="K300" s="811" t="s">
        <v>1965</v>
      </c>
    </row>
    <row r="301" spans="1:11" s="701" customFormat="1" ht="52.8">
      <c r="A301" s="810" t="s">
        <v>5</v>
      </c>
      <c r="B301" s="794" t="s">
        <v>2617</v>
      </c>
      <c r="C301" s="443" t="s">
        <v>1885</v>
      </c>
      <c r="D301" s="232" t="s">
        <v>147</v>
      </c>
      <c r="E301" s="794" t="s">
        <v>1889</v>
      </c>
      <c r="F301" s="697" t="s">
        <v>12</v>
      </c>
      <c r="G301" s="794" t="s">
        <v>6</v>
      </c>
      <c r="H301" s="232" t="s">
        <v>33</v>
      </c>
      <c r="I301" s="235" t="s">
        <v>1824</v>
      </c>
      <c r="J301" s="806">
        <v>1</v>
      </c>
      <c r="K301" s="811" t="s">
        <v>1965</v>
      </c>
    </row>
    <row r="302" spans="1:11" s="701" customFormat="1" ht="52.8">
      <c r="A302" s="810" t="s">
        <v>5</v>
      </c>
      <c r="B302" s="794" t="s">
        <v>1882</v>
      </c>
      <c r="C302" s="443" t="s">
        <v>1885</v>
      </c>
      <c r="D302" s="232" t="s">
        <v>147</v>
      </c>
      <c r="E302" s="794" t="s">
        <v>1889</v>
      </c>
      <c r="F302" s="697" t="s">
        <v>12</v>
      </c>
      <c r="G302" s="794" t="s">
        <v>6</v>
      </c>
      <c r="H302" s="232" t="s">
        <v>33</v>
      </c>
      <c r="I302" s="235" t="s">
        <v>1824</v>
      </c>
      <c r="J302" s="806">
        <v>1</v>
      </c>
      <c r="K302" s="811" t="s">
        <v>1965</v>
      </c>
    </row>
    <row r="303" spans="1:11" s="701" customFormat="1" ht="52.8">
      <c r="A303" s="810" t="s">
        <v>5</v>
      </c>
      <c r="B303" s="794" t="s">
        <v>2619</v>
      </c>
      <c r="C303" s="443" t="s">
        <v>1885</v>
      </c>
      <c r="D303" s="232" t="s">
        <v>147</v>
      </c>
      <c r="E303" s="794" t="s">
        <v>1889</v>
      </c>
      <c r="F303" s="697" t="s">
        <v>12</v>
      </c>
      <c r="G303" s="794" t="s">
        <v>7</v>
      </c>
      <c r="H303" s="232" t="s">
        <v>33</v>
      </c>
      <c r="I303" s="235" t="s">
        <v>1824</v>
      </c>
      <c r="J303" s="806">
        <v>0.7142857142857143</v>
      </c>
      <c r="K303" s="811" t="s">
        <v>1965</v>
      </c>
    </row>
    <row r="304" spans="1:11" s="701" customFormat="1" ht="52.8">
      <c r="A304" s="810" t="s">
        <v>5</v>
      </c>
      <c r="B304" s="794" t="s">
        <v>2620</v>
      </c>
      <c r="C304" s="443" t="s">
        <v>1885</v>
      </c>
      <c r="D304" s="232" t="s">
        <v>147</v>
      </c>
      <c r="E304" s="794" t="s">
        <v>1889</v>
      </c>
      <c r="F304" s="697" t="s">
        <v>12</v>
      </c>
      <c r="G304" s="794" t="s">
        <v>6</v>
      </c>
      <c r="H304" s="232" t="s">
        <v>33</v>
      </c>
      <c r="I304" s="235" t="s">
        <v>1824</v>
      </c>
      <c r="J304" s="806">
        <v>1</v>
      </c>
      <c r="K304" s="811" t="s">
        <v>1965</v>
      </c>
    </row>
    <row r="305" spans="1:11" s="701" customFormat="1" ht="52.8">
      <c r="A305" s="810" t="s">
        <v>5</v>
      </c>
      <c r="B305" s="794" t="s">
        <v>2614</v>
      </c>
      <c r="C305" s="443" t="s">
        <v>1886</v>
      </c>
      <c r="D305" s="232" t="s">
        <v>147</v>
      </c>
      <c r="E305" s="794" t="s">
        <v>1889</v>
      </c>
      <c r="F305" s="697" t="s">
        <v>12</v>
      </c>
      <c r="G305" s="794" t="s">
        <v>6</v>
      </c>
      <c r="H305" s="232" t="s">
        <v>33</v>
      </c>
      <c r="I305" s="235" t="s">
        <v>1824</v>
      </c>
      <c r="J305" s="806">
        <v>1</v>
      </c>
      <c r="K305" s="811" t="s">
        <v>1965</v>
      </c>
    </row>
    <row r="306" spans="1:11" s="701" customFormat="1" ht="52.8">
      <c r="A306" s="810" t="s">
        <v>5</v>
      </c>
      <c r="B306" s="794" t="s">
        <v>2621</v>
      </c>
      <c r="C306" s="443" t="s">
        <v>1886</v>
      </c>
      <c r="D306" s="232" t="s">
        <v>147</v>
      </c>
      <c r="E306" s="794" t="s">
        <v>1889</v>
      </c>
      <c r="F306" s="697" t="s">
        <v>12</v>
      </c>
      <c r="G306" s="794" t="s">
        <v>7</v>
      </c>
      <c r="H306" s="232" t="s">
        <v>33</v>
      </c>
      <c r="I306" s="235" t="s">
        <v>1824</v>
      </c>
      <c r="J306" s="806">
        <v>0.5</v>
      </c>
      <c r="K306" s="811" t="s">
        <v>1965</v>
      </c>
    </row>
    <row r="307" spans="1:11" s="701" customFormat="1" ht="52.8">
      <c r="A307" s="810" t="s">
        <v>5</v>
      </c>
      <c r="B307" s="794" t="s">
        <v>2621</v>
      </c>
      <c r="C307" s="443" t="s">
        <v>2622</v>
      </c>
      <c r="D307" s="232" t="s">
        <v>147</v>
      </c>
      <c r="E307" s="794" t="s">
        <v>1889</v>
      </c>
      <c r="F307" s="697" t="s">
        <v>12</v>
      </c>
      <c r="G307" s="794" t="s">
        <v>6</v>
      </c>
      <c r="H307" s="232" t="s">
        <v>33</v>
      </c>
      <c r="I307" s="235" t="s">
        <v>1824</v>
      </c>
      <c r="J307" s="806">
        <v>1</v>
      </c>
      <c r="K307" s="811" t="s">
        <v>1965</v>
      </c>
    </row>
    <row r="308" spans="1:11" s="701" customFormat="1" ht="52.8">
      <c r="A308" s="810" t="s">
        <v>5</v>
      </c>
      <c r="B308" s="794" t="s">
        <v>2617</v>
      </c>
      <c r="C308" s="443" t="s">
        <v>2622</v>
      </c>
      <c r="D308" s="232" t="s">
        <v>147</v>
      </c>
      <c r="E308" s="794" t="s">
        <v>1889</v>
      </c>
      <c r="F308" s="697" t="s">
        <v>12</v>
      </c>
      <c r="G308" s="794" t="s">
        <v>6</v>
      </c>
      <c r="H308" s="232" t="s">
        <v>33</v>
      </c>
      <c r="I308" s="235" t="s">
        <v>1824</v>
      </c>
      <c r="J308" s="806">
        <v>1</v>
      </c>
      <c r="K308" s="811" t="s">
        <v>1965</v>
      </c>
    </row>
    <row r="309" spans="1:11" s="701" customFormat="1" ht="52.8">
      <c r="A309" s="810" t="s">
        <v>5</v>
      </c>
      <c r="B309" s="794" t="s">
        <v>2614</v>
      </c>
      <c r="C309" s="443" t="s">
        <v>1887</v>
      </c>
      <c r="D309" s="232" t="s">
        <v>147</v>
      </c>
      <c r="E309" s="794" t="s">
        <v>1889</v>
      </c>
      <c r="F309" s="697" t="s">
        <v>12</v>
      </c>
      <c r="G309" s="794" t="s">
        <v>7</v>
      </c>
      <c r="H309" s="232" t="s">
        <v>33</v>
      </c>
      <c r="I309" s="235" t="s">
        <v>1824</v>
      </c>
      <c r="J309" s="806">
        <v>0.5</v>
      </c>
      <c r="K309" s="811" t="s">
        <v>1965</v>
      </c>
    </row>
    <row r="310" spans="1:11" s="701" customFormat="1" ht="52.8">
      <c r="A310" s="810" t="s">
        <v>5</v>
      </c>
      <c r="B310" s="794" t="s">
        <v>2621</v>
      </c>
      <c r="C310" s="443" t="s">
        <v>1887</v>
      </c>
      <c r="D310" s="232" t="s">
        <v>147</v>
      </c>
      <c r="E310" s="794" t="s">
        <v>1889</v>
      </c>
      <c r="F310" s="697" t="s">
        <v>12</v>
      </c>
      <c r="G310" s="794" t="s">
        <v>6</v>
      </c>
      <c r="H310" s="232" t="s">
        <v>33</v>
      </c>
      <c r="I310" s="235" t="s">
        <v>1824</v>
      </c>
      <c r="J310" s="806">
        <v>1</v>
      </c>
      <c r="K310" s="811" t="s">
        <v>1965</v>
      </c>
    </row>
    <row r="311" spans="1:11" s="701" customFormat="1" ht="52.8">
      <c r="A311" s="810" t="s">
        <v>5</v>
      </c>
      <c r="B311" s="794" t="s">
        <v>2617</v>
      </c>
      <c r="C311" s="443" t="s">
        <v>1887</v>
      </c>
      <c r="D311" s="232" t="s">
        <v>147</v>
      </c>
      <c r="E311" s="794" t="s">
        <v>1889</v>
      </c>
      <c r="F311" s="697" t="s">
        <v>12</v>
      </c>
      <c r="G311" s="794" t="s">
        <v>6</v>
      </c>
      <c r="H311" s="232" t="s">
        <v>33</v>
      </c>
      <c r="I311" s="235" t="s">
        <v>1824</v>
      </c>
      <c r="J311" s="806">
        <v>1</v>
      </c>
      <c r="K311" s="811" t="s">
        <v>1965</v>
      </c>
    </row>
    <row r="312" spans="1:11" s="701" customFormat="1" ht="52.8">
      <c r="A312" s="810" t="s">
        <v>5</v>
      </c>
      <c r="B312" s="794" t="s">
        <v>1882</v>
      </c>
      <c r="C312" s="443" t="s">
        <v>1887</v>
      </c>
      <c r="D312" s="232" t="s">
        <v>147</v>
      </c>
      <c r="E312" s="794" t="s">
        <v>1889</v>
      </c>
      <c r="F312" s="697" t="s">
        <v>12</v>
      </c>
      <c r="G312" s="794" t="s">
        <v>6</v>
      </c>
      <c r="H312" s="232" t="s">
        <v>33</v>
      </c>
      <c r="I312" s="235" t="s">
        <v>1824</v>
      </c>
      <c r="J312" s="806">
        <v>1</v>
      </c>
      <c r="K312" s="811" t="s">
        <v>1965</v>
      </c>
    </row>
    <row r="313" spans="1:11" s="701" customFormat="1" ht="52.8">
      <c r="A313" s="810" t="s">
        <v>5</v>
      </c>
      <c r="B313" s="794" t="s">
        <v>2614</v>
      </c>
      <c r="C313" s="443" t="s">
        <v>1714</v>
      </c>
      <c r="D313" s="232" t="s">
        <v>147</v>
      </c>
      <c r="E313" s="794" t="s">
        <v>1890</v>
      </c>
      <c r="F313" s="697" t="s">
        <v>12</v>
      </c>
      <c r="G313" s="794" t="s">
        <v>6</v>
      </c>
      <c r="H313" s="232" t="s">
        <v>33</v>
      </c>
      <c r="I313" s="235" t="s">
        <v>1824</v>
      </c>
      <c r="J313" s="806">
        <v>1</v>
      </c>
      <c r="K313" s="811" t="s">
        <v>1965</v>
      </c>
    </row>
    <row r="314" spans="1:11" s="701" customFormat="1" ht="52.8">
      <c r="A314" s="810" t="s">
        <v>5</v>
      </c>
      <c r="B314" s="794" t="s">
        <v>2615</v>
      </c>
      <c r="C314" s="443" t="s">
        <v>1714</v>
      </c>
      <c r="D314" s="232" t="s">
        <v>147</v>
      </c>
      <c r="E314" s="794" t="s">
        <v>1890</v>
      </c>
      <c r="F314" s="697" t="s">
        <v>12</v>
      </c>
      <c r="G314" s="794" t="s">
        <v>6</v>
      </c>
      <c r="H314" s="232" t="s">
        <v>33</v>
      </c>
      <c r="I314" s="235" t="s">
        <v>1824</v>
      </c>
      <c r="J314" s="806">
        <v>1</v>
      </c>
      <c r="K314" s="811" t="s">
        <v>1965</v>
      </c>
    </row>
    <row r="315" spans="1:11" s="701" customFormat="1" ht="52.8">
      <c r="A315" s="810" t="s">
        <v>5</v>
      </c>
      <c r="B315" s="794" t="s">
        <v>2616</v>
      </c>
      <c r="C315" s="443" t="s">
        <v>1714</v>
      </c>
      <c r="D315" s="232" t="s">
        <v>147</v>
      </c>
      <c r="E315" s="794" t="s">
        <v>1890</v>
      </c>
      <c r="F315" s="697" t="s">
        <v>12</v>
      </c>
      <c r="G315" s="794" t="s">
        <v>6</v>
      </c>
      <c r="H315" s="232" t="s">
        <v>33</v>
      </c>
      <c r="I315" s="235" t="s">
        <v>1824</v>
      </c>
      <c r="J315" s="806">
        <v>1</v>
      </c>
      <c r="K315" s="812" t="s">
        <v>1965</v>
      </c>
    </row>
    <row r="316" spans="1:11" s="701" customFormat="1" ht="52.8">
      <c r="A316" s="810" t="s">
        <v>5</v>
      </c>
      <c r="B316" s="794" t="s">
        <v>2614</v>
      </c>
      <c r="C316" s="443" t="s">
        <v>1873</v>
      </c>
      <c r="D316" s="232" t="s">
        <v>147</v>
      </c>
      <c r="E316" s="794" t="s">
        <v>1890</v>
      </c>
      <c r="F316" s="697" t="s">
        <v>12</v>
      </c>
      <c r="G316" s="794" t="s">
        <v>7</v>
      </c>
      <c r="H316" s="232" t="s">
        <v>33</v>
      </c>
      <c r="I316" s="235" t="s">
        <v>1824</v>
      </c>
      <c r="J316" s="806">
        <v>0.24</v>
      </c>
      <c r="K316" s="811" t="s">
        <v>1965</v>
      </c>
    </row>
    <row r="317" spans="1:11" s="701" customFormat="1" ht="52.8">
      <c r="A317" s="810" t="s">
        <v>5</v>
      </c>
      <c r="B317" s="794" t="s">
        <v>2617</v>
      </c>
      <c r="C317" s="443" t="s">
        <v>1873</v>
      </c>
      <c r="D317" s="232" t="s">
        <v>147</v>
      </c>
      <c r="E317" s="794" t="s">
        <v>1890</v>
      </c>
      <c r="F317" s="697" t="s">
        <v>12</v>
      </c>
      <c r="G317" s="794" t="s">
        <v>6</v>
      </c>
      <c r="H317" s="232" t="s">
        <v>33</v>
      </c>
      <c r="I317" s="235" t="s">
        <v>1824</v>
      </c>
      <c r="J317" s="806">
        <v>1</v>
      </c>
      <c r="K317" s="811" t="s">
        <v>1965</v>
      </c>
    </row>
    <row r="318" spans="1:11" s="701" customFormat="1" ht="26.4">
      <c r="A318" s="810" t="s">
        <v>5</v>
      </c>
      <c r="B318" s="794" t="s">
        <v>2616</v>
      </c>
      <c r="C318" s="443" t="s">
        <v>1873</v>
      </c>
      <c r="D318" s="232" t="s">
        <v>147</v>
      </c>
      <c r="E318" s="794" t="s">
        <v>1890</v>
      </c>
      <c r="F318" s="697" t="s">
        <v>12</v>
      </c>
      <c r="G318" s="794" t="s">
        <v>6</v>
      </c>
      <c r="H318" s="232" t="s">
        <v>33</v>
      </c>
      <c r="I318" s="235" t="s">
        <v>1824</v>
      </c>
      <c r="J318" s="806">
        <v>1</v>
      </c>
      <c r="K318" s="811"/>
    </row>
    <row r="319" spans="1:11" s="701" customFormat="1" ht="26.4">
      <c r="A319" s="810" t="s">
        <v>5</v>
      </c>
      <c r="B319" s="794" t="s">
        <v>2614</v>
      </c>
      <c r="C319" s="443" t="s">
        <v>1874</v>
      </c>
      <c r="D319" s="232" t="s">
        <v>147</v>
      </c>
      <c r="E319" s="794" t="s">
        <v>1890</v>
      </c>
      <c r="F319" s="697" t="s">
        <v>12</v>
      </c>
      <c r="G319" s="794" t="s">
        <v>6</v>
      </c>
      <c r="H319" s="232" t="s">
        <v>33</v>
      </c>
      <c r="I319" s="235" t="s">
        <v>1824</v>
      </c>
      <c r="J319" s="806">
        <v>1</v>
      </c>
      <c r="K319" s="811"/>
    </row>
    <row r="320" spans="1:11" s="701" customFormat="1" ht="26.4">
      <c r="A320" s="810" t="s">
        <v>5</v>
      </c>
      <c r="B320" s="794" t="s">
        <v>2615</v>
      </c>
      <c r="C320" s="443" t="s">
        <v>1874</v>
      </c>
      <c r="D320" s="232" t="s">
        <v>147</v>
      </c>
      <c r="E320" s="794" t="s">
        <v>1890</v>
      </c>
      <c r="F320" s="697" t="s">
        <v>12</v>
      </c>
      <c r="G320" s="794" t="s">
        <v>6</v>
      </c>
      <c r="H320" s="232" t="s">
        <v>33</v>
      </c>
      <c r="I320" s="235" t="s">
        <v>1824</v>
      </c>
      <c r="J320" s="806">
        <v>1</v>
      </c>
      <c r="K320" s="811"/>
    </row>
    <row r="321" spans="1:11" s="701" customFormat="1" ht="26.4">
      <c r="A321" s="810" t="s">
        <v>5</v>
      </c>
      <c r="B321" s="794" t="s">
        <v>2616</v>
      </c>
      <c r="C321" s="443" t="s">
        <v>1874</v>
      </c>
      <c r="D321" s="232" t="s">
        <v>147</v>
      </c>
      <c r="E321" s="794" t="s">
        <v>1890</v>
      </c>
      <c r="F321" s="697" t="s">
        <v>12</v>
      </c>
      <c r="G321" s="794" t="s">
        <v>6</v>
      </c>
      <c r="H321" s="232" t="s">
        <v>33</v>
      </c>
      <c r="I321" s="235" t="s">
        <v>1824</v>
      </c>
      <c r="J321" s="806">
        <v>1</v>
      </c>
      <c r="K321" s="811"/>
    </row>
    <row r="322" spans="1:11" s="701" customFormat="1" ht="26.4">
      <c r="A322" s="810" t="s">
        <v>5</v>
      </c>
      <c r="B322" s="794" t="s">
        <v>2618</v>
      </c>
      <c r="C322" s="443" t="s">
        <v>1875</v>
      </c>
      <c r="D322" s="232" t="s">
        <v>147</v>
      </c>
      <c r="E322" s="794" t="s">
        <v>1890</v>
      </c>
      <c r="F322" s="697" t="s">
        <v>12</v>
      </c>
      <c r="G322" s="794" t="s">
        <v>7</v>
      </c>
      <c r="H322" s="232" t="s">
        <v>33</v>
      </c>
      <c r="I322" s="235" t="s">
        <v>1824</v>
      </c>
      <c r="J322" s="806">
        <v>0.27083333333333331</v>
      </c>
      <c r="K322" s="811"/>
    </row>
    <row r="323" spans="1:11" s="701" customFormat="1" ht="26.4">
      <c r="A323" s="810" t="s">
        <v>5</v>
      </c>
      <c r="B323" s="794" t="s">
        <v>2614</v>
      </c>
      <c r="C323" s="443" t="s">
        <v>1875</v>
      </c>
      <c r="D323" s="232" t="s">
        <v>147</v>
      </c>
      <c r="E323" s="794" t="s">
        <v>1890</v>
      </c>
      <c r="F323" s="697" t="s">
        <v>12</v>
      </c>
      <c r="G323" s="794" t="s">
        <v>7</v>
      </c>
      <c r="H323" s="232" t="s">
        <v>33</v>
      </c>
      <c r="I323" s="235" t="s">
        <v>1824</v>
      </c>
      <c r="J323" s="806">
        <v>0.83333333333333337</v>
      </c>
      <c r="K323" s="811"/>
    </row>
    <row r="324" spans="1:11" s="701" customFormat="1" ht="26.4">
      <c r="A324" s="810" t="s">
        <v>5</v>
      </c>
      <c r="B324" s="794" t="s">
        <v>2615</v>
      </c>
      <c r="C324" s="443" t="s">
        <v>1876</v>
      </c>
      <c r="D324" s="232" t="s">
        <v>147</v>
      </c>
      <c r="E324" s="794" t="s">
        <v>1890</v>
      </c>
      <c r="F324" s="697" t="s">
        <v>12</v>
      </c>
      <c r="G324" s="794" t="s">
        <v>6</v>
      </c>
      <c r="H324" s="232" t="s">
        <v>33</v>
      </c>
      <c r="I324" s="235" t="s">
        <v>1824</v>
      </c>
      <c r="J324" s="806">
        <v>1</v>
      </c>
      <c r="K324" s="811"/>
    </row>
    <row r="325" spans="1:11" s="701" customFormat="1" ht="52.8">
      <c r="A325" s="810" t="s">
        <v>5</v>
      </c>
      <c r="B325" s="794" t="s">
        <v>2614</v>
      </c>
      <c r="C325" s="443" t="s">
        <v>1713</v>
      </c>
      <c r="D325" s="232" t="s">
        <v>147</v>
      </c>
      <c r="E325" s="794" t="s">
        <v>1890</v>
      </c>
      <c r="F325" s="697" t="s">
        <v>12</v>
      </c>
      <c r="G325" s="794" t="s">
        <v>6</v>
      </c>
      <c r="H325" s="232" t="s">
        <v>33</v>
      </c>
      <c r="I325" s="235" t="s">
        <v>1824</v>
      </c>
      <c r="J325" s="806">
        <v>1</v>
      </c>
      <c r="K325" s="811" t="s">
        <v>1965</v>
      </c>
    </row>
    <row r="326" spans="1:11" s="701" customFormat="1" ht="52.8">
      <c r="A326" s="810" t="s">
        <v>5</v>
      </c>
      <c r="B326" s="794" t="s">
        <v>2617</v>
      </c>
      <c r="C326" s="443" t="s">
        <v>1713</v>
      </c>
      <c r="D326" s="232" t="s">
        <v>147</v>
      </c>
      <c r="E326" s="794" t="s">
        <v>1890</v>
      </c>
      <c r="F326" s="697" t="s">
        <v>12</v>
      </c>
      <c r="G326" s="794" t="s">
        <v>6</v>
      </c>
      <c r="H326" s="232" t="s">
        <v>33</v>
      </c>
      <c r="I326" s="235" t="s">
        <v>1824</v>
      </c>
      <c r="J326" s="806">
        <v>1</v>
      </c>
      <c r="K326" s="811" t="s">
        <v>1965</v>
      </c>
    </row>
    <row r="327" spans="1:11" s="701" customFormat="1" ht="52.8">
      <c r="A327" s="810" t="s">
        <v>5</v>
      </c>
      <c r="B327" s="794" t="s">
        <v>2614</v>
      </c>
      <c r="C327" s="443" t="s">
        <v>1877</v>
      </c>
      <c r="D327" s="232" t="s">
        <v>147</v>
      </c>
      <c r="E327" s="794" t="s">
        <v>1890</v>
      </c>
      <c r="F327" s="697" t="s">
        <v>12</v>
      </c>
      <c r="G327" s="794" t="s">
        <v>6</v>
      </c>
      <c r="H327" s="232" t="s">
        <v>33</v>
      </c>
      <c r="I327" s="235" t="s">
        <v>1824</v>
      </c>
      <c r="J327" s="806">
        <v>1</v>
      </c>
      <c r="K327" s="811" t="s">
        <v>1965</v>
      </c>
    </row>
    <row r="328" spans="1:11" s="701" customFormat="1" ht="52.8">
      <c r="A328" s="810" t="s">
        <v>5</v>
      </c>
      <c r="B328" s="794" t="s">
        <v>2614</v>
      </c>
      <c r="C328" s="443" t="s">
        <v>1878</v>
      </c>
      <c r="D328" s="232" t="s">
        <v>147</v>
      </c>
      <c r="E328" s="794" t="s">
        <v>1890</v>
      </c>
      <c r="F328" s="697" t="s">
        <v>12</v>
      </c>
      <c r="G328" s="794" t="s">
        <v>6</v>
      </c>
      <c r="H328" s="232" t="s">
        <v>33</v>
      </c>
      <c r="I328" s="235" t="s">
        <v>1824</v>
      </c>
      <c r="J328" s="806">
        <v>1</v>
      </c>
      <c r="K328" s="811" t="s">
        <v>1965</v>
      </c>
    </row>
    <row r="329" spans="1:11" s="701" customFormat="1" ht="52.8">
      <c r="A329" s="810" t="s">
        <v>5</v>
      </c>
      <c r="B329" s="794" t="s">
        <v>2617</v>
      </c>
      <c r="C329" s="443" t="s">
        <v>1878</v>
      </c>
      <c r="D329" s="232" t="s">
        <v>147</v>
      </c>
      <c r="E329" s="794" t="s">
        <v>1890</v>
      </c>
      <c r="F329" s="697" t="s">
        <v>12</v>
      </c>
      <c r="G329" s="794" t="s">
        <v>6</v>
      </c>
      <c r="H329" s="232" t="s">
        <v>33</v>
      </c>
      <c r="I329" s="235" t="s">
        <v>1824</v>
      </c>
      <c r="J329" s="806">
        <v>1</v>
      </c>
      <c r="K329" s="811" t="s">
        <v>1965</v>
      </c>
    </row>
    <row r="330" spans="1:11" s="701" customFormat="1" ht="52.8">
      <c r="A330" s="810" t="s">
        <v>5</v>
      </c>
      <c r="B330" s="794" t="s">
        <v>2614</v>
      </c>
      <c r="C330" s="443" t="s">
        <v>1879</v>
      </c>
      <c r="D330" s="232" t="s">
        <v>147</v>
      </c>
      <c r="E330" s="794" t="s">
        <v>1890</v>
      </c>
      <c r="F330" s="697" t="s">
        <v>12</v>
      </c>
      <c r="G330" s="794" t="s">
        <v>6</v>
      </c>
      <c r="H330" s="232" t="s">
        <v>33</v>
      </c>
      <c r="I330" s="235" t="s">
        <v>1824</v>
      </c>
      <c r="J330" s="806">
        <v>1</v>
      </c>
      <c r="K330" s="811" t="s">
        <v>1965</v>
      </c>
    </row>
    <row r="331" spans="1:11" s="701" customFormat="1" ht="52.8">
      <c r="A331" s="810" t="s">
        <v>5</v>
      </c>
      <c r="B331" s="794" t="s">
        <v>2616</v>
      </c>
      <c r="C331" s="443" t="s">
        <v>1879</v>
      </c>
      <c r="D331" s="232" t="s">
        <v>147</v>
      </c>
      <c r="E331" s="794" t="s">
        <v>1890</v>
      </c>
      <c r="F331" s="697" t="s">
        <v>12</v>
      </c>
      <c r="G331" s="794" t="s">
        <v>6</v>
      </c>
      <c r="H331" s="232" t="s">
        <v>33</v>
      </c>
      <c r="I331" s="235" t="s">
        <v>1824</v>
      </c>
      <c r="J331" s="806">
        <v>1</v>
      </c>
      <c r="K331" s="811" t="s">
        <v>1965</v>
      </c>
    </row>
    <row r="332" spans="1:11" s="701" customFormat="1" ht="52.8">
      <c r="A332" s="810" t="s">
        <v>5</v>
      </c>
      <c r="B332" s="794" t="s">
        <v>2617</v>
      </c>
      <c r="C332" s="443" t="s">
        <v>1879</v>
      </c>
      <c r="D332" s="232" t="s">
        <v>147</v>
      </c>
      <c r="E332" s="794" t="s">
        <v>1890</v>
      </c>
      <c r="F332" s="697" t="s">
        <v>12</v>
      </c>
      <c r="G332" s="794" t="s">
        <v>6</v>
      </c>
      <c r="H332" s="232" t="s">
        <v>33</v>
      </c>
      <c r="I332" s="235" t="s">
        <v>1824</v>
      </c>
      <c r="J332" s="806">
        <v>1</v>
      </c>
      <c r="K332" s="811" t="s">
        <v>1965</v>
      </c>
    </row>
    <row r="333" spans="1:11" s="701" customFormat="1" ht="52.8">
      <c r="A333" s="810" t="s">
        <v>5</v>
      </c>
      <c r="B333" s="794" t="s">
        <v>2615</v>
      </c>
      <c r="C333" s="443" t="s">
        <v>1879</v>
      </c>
      <c r="D333" s="232" t="s">
        <v>147</v>
      </c>
      <c r="E333" s="794" t="s">
        <v>1890</v>
      </c>
      <c r="F333" s="697" t="s">
        <v>12</v>
      </c>
      <c r="G333" s="794" t="s">
        <v>6</v>
      </c>
      <c r="H333" s="232" t="s">
        <v>33</v>
      </c>
      <c r="I333" s="235" t="s">
        <v>1824</v>
      </c>
      <c r="J333" s="806">
        <v>1</v>
      </c>
      <c r="K333" s="811" t="s">
        <v>1965</v>
      </c>
    </row>
    <row r="334" spans="1:11" s="701" customFormat="1" ht="26.4">
      <c r="A334" s="810" t="s">
        <v>5</v>
      </c>
      <c r="B334" s="794" t="s">
        <v>1881</v>
      </c>
      <c r="C334" s="443" t="s">
        <v>1880</v>
      </c>
      <c r="D334" s="232" t="s">
        <v>147</v>
      </c>
      <c r="E334" s="794" t="s">
        <v>1890</v>
      </c>
      <c r="F334" s="697" t="s">
        <v>12</v>
      </c>
      <c r="G334" s="794" t="s">
        <v>7</v>
      </c>
      <c r="H334" s="232" t="s">
        <v>33</v>
      </c>
      <c r="I334" s="235" t="s">
        <v>1824</v>
      </c>
      <c r="J334" s="806">
        <v>4.8494129657988772E-2</v>
      </c>
      <c r="K334" s="811"/>
    </row>
    <row r="335" spans="1:11" s="701" customFormat="1" ht="26.4">
      <c r="A335" s="810" t="s">
        <v>5</v>
      </c>
      <c r="B335" s="794" t="s">
        <v>1882</v>
      </c>
      <c r="C335" s="443" t="s">
        <v>1880</v>
      </c>
      <c r="D335" s="232" t="s">
        <v>147</v>
      </c>
      <c r="E335" s="794" t="s">
        <v>1890</v>
      </c>
      <c r="F335" s="697" t="s">
        <v>12</v>
      </c>
      <c r="G335" s="794" t="s">
        <v>7</v>
      </c>
      <c r="H335" s="232" t="s">
        <v>33</v>
      </c>
      <c r="I335" s="235" t="s">
        <v>1824</v>
      </c>
      <c r="J335" s="806">
        <v>0.33333333333333331</v>
      </c>
      <c r="K335" s="811"/>
    </row>
    <row r="336" spans="1:11" s="701" customFormat="1" ht="26.4">
      <c r="A336" s="810" t="s">
        <v>5</v>
      </c>
      <c r="B336" s="794" t="s">
        <v>2619</v>
      </c>
      <c r="C336" s="443" t="s">
        <v>1880</v>
      </c>
      <c r="D336" s="232" t="s">
        <v>147</v>
      </c>
      <c r="E336" s="794" t="s">
        <v>1890</v>
      </c>
      <c r="F336" s="697" t="s">
        <v>12</v>
      </c>
      <c r="G336" s="794" t="s">
        <v>6</v>
      </c>
      <c r="H336" s="232" t="s">
        <v>33</v>
      </c>
      <c r="I336" s="235" t="s">
        <v>1824</v>
      </c>
      <c r="J336" s="806">
        <v>1</v>
      </c>
      <c r="K336" s="811"/>
    </row>
    <row r="337" spans="1:11" s="701" customFormat="1" ht="26.4">
      <c r="A337" s="810" t="s">
        <v>5</v>
      </c>
      <c r="B337" s="794" t="s">
        <v>1881</v>
      </c>
      <c r="C337" s="443" t="s">
        <v>1883</v>
      </c>
      <c r="D337" s="232" t="s">
        <v>147</v>
      </c>
      <c r="E337" s="794" t="s">
        <v>1890</v>
      </c>
      <c r="F337" s="697" t="s">
        <v>12</v>
      </c>
      <c r="G337" s="794" t="s">
        <v>7</v>
      </c>
      <c r="H337" s="232" t="s">
        <v>33</v>
      </c>
      <c r="I337" s="235" t="s">
        <v>1824</v>
      </c>
      <c r="J337" s="806">
        <v>0.33333333333333331</v>
      </c>
      <c r="K337" s="811"/>
    </row>
    <row r="338" spans="1:11" s="701" customFormat="1" ht="26.4">
      <c r="A338" s="810" t="s">
        <v>5</v>
      </c>
      <c r="B338" s="794" t="s">
        <v>2620</v>
      </c>
      <c r="C338" s="443" t="s">
        <v>1883</v>
      </c>
      <c r="D338" s="232" t="s">
        <v>147</v>
      </c>
      <c r="E338" s="794" t="s">
        <v>1890</v>
      </c>
      <c r="F338" s="697" t="s">
        <v>12</v>
      </c>
      <c r="G338" s="794" t="s">
        <v>7</v>
      </c>
      <c r="H338" s="232" t="s">
        <v>33</v>
      </c>
      <c r="I338" s="235" t="s">
        <v>1824</v>
      </c>
      <c r="J338" s="806">
        <v>0.66666666666666663</v>
      </c>
      <c r="K338" s="811"/>
    </row>
    <row r="339" spans="1:11" s="701" customFormat="1" ht="26.4">
      <c r="A339" s="810" t="s">
        <v>5</v>
      </c>
      <c r="B339" s="794" t="s">
        <v>1881</v>
      </c>
      <c r="C339" s="443" t="s">
        <v>1884</v>
      </c>
      <c r="D339" s="232" t="s">
        <v>147</v>
      </c>
      <c r="E339" s="794" t="s">
        <v>1890</v>
      </c>
      <c r="F339" s="697" t="s">
        <v>12</v>
      </c>
      <c r="G339" s="794" t="s">
        <v>6</v>
      </c>
      <c r="H339" s="232" t="s">
        <v>33</v>
      </c>
      <c r="I339" s="235" t="s">
        <v>1824</v>
      </c>
      <c r="J339" s="806">
        <v>1</v>
      </c>
      <c r="K339" s="811"/>
    </row>
    <row r="340" spans="1:11" s="701" customFormat="1" ht="26.4">
      <c r="A340" s="810" t="s">
        <v>5</v>
      </c>
      <c r="B340" s="794" t="s">
        <v>2619</v>
      </c>
      <c r="C340" s="443" t="s">
        <v>1884</v>
      </c>
      <c r="D340" s="232" t="s">
        <v>147</v>
      </c>
      <c r="E340" s="794" t="s">
        <v>1890</v>
      </c>
      <c r="F340" s="697" t="s">
        <v>12</v>
      </c>
      <c r="G340" s="794" t="s">
        <v>7</v>
      </c>
      <c r="H340" s="232" t="s">
        <v>33</v>
      </c>
      <c r="I340" s="235" t="s">
        <v>1824</v>
      </c>
      <c r="J340" s="806">
        <v>8.7378640776699032E-2</v>
      </c>
      <c r="K340" s="811"/>
    </row>
    <row r="341" spans="1:11" s="701" customFormat="1" ht="26.4">
      <c r="A341" s="810" t="s">
        <v>5</v>
      </c>
      <c r="B341" s="794" t="s">
        <v>2620</v>
      </c>
      <c r="C341" s="443" t="s">
        <v>1884</v>
      </c>
      <c r="D341" s="232" t="s">
        <v>147</v>
      </c>
      <c r="E341" s="794" t="s">
        <v>1890</v>
      </c>
      <c r="F341" s="697" t="s">
        <v>12</v>
      </c>
      <c r="G341" s="794" t="s">
        <v>6</v>
      </c>
      <c r="H341" s="232" t="s">
        <v>33</v>
      </c>
      <c r="I341" s="235" t="s">
        <v>1824</v>
      </c>
      <c r="J341" s="806">
        <v>1</v>
      </c>
      <c r="K341" s="811"/>
    </row>
    <row r="342" spans="1:11" s="701" customFormat="1" ht="52.8">
      <c r="A342" s="810" t="s">
        <v>5</v>
      </c>
      <c r="B342" s="794" t="s">
        <v>2617</v>
      </c>
      <c r="C342" s="443" t="s">
        <v>744</v>
      </c>
      <c r="D342" s="232" t="s">
        <v>147</v>
      </c>
      <c r="E342" s="794" t="s">
        <v>1890</v>
      </c>
      <c r="F342" s="697" t="s">
        <v>12</v>
      </c>
      <c r="G342" s="794" t="s">
        <v>6</v>
      </c>
      <c r="H342" s="232" t="s">
        <v>33</v>
      </c>
      <c r="I342" s="235" t="s">
        <v>1824</v>
      </c>
      <c r="J342" s="806">
        <v>1</v>
      </c>
      <c r="K342" s="811" t="s">
        <v>1965</v>
      </c>
    </row>
    <row r="343" spans="1:11" s="701" customFormat="1" ht="52.8">
      <c r="A343" s="810" t="s">
        <v>5</v>
      </c>
      <c r="B343" s="794" t="s">
        <v>2618</v>
      </c>
      <c r="C343" s="443" t="s">
        <v>744</v>
      </c>
      <c r="D343" s="232" t="s">
        <v>147</v>
      </c>
      <c r="E343" s="794" t="s">
        <v>1890</v>
      </c>
      <c r="F343" s="697" t="s">
        <v>12</v>
      </c>
      <c r="G343" s="794" t="s">
        <v>6</v>
      </c>
      <c r="H343" s="232" t="s">
        <v>33</v>
      </c>
      <c r="I343" s="235" t="s">
        <v>1824</v>
      </c>
      <c r="J343" s="806">
        <v>1</v>
      </c>
      <c r="K343" s="811" t="s">
        <v>1965</v>
      </c>
    </row>
    <row r="344" spans="1:11" s="701" customFormat="1" ht="52.8">
      <c r="A344" s="810" t="s">
        <v>5</v>
      </c>
      <c r="B344" s="794" t="s">
        <v>2614</v>
      </c>
      <c r="C344" s="443" t="s">
        <v>744</v>
      </c>
      <c r="D344" s="232" t="s">
        <v>147</v>
      </c>
      <c r="E344" s="794" t="s">
        <v>1890</v>
      </c>
      <c r="F344" s="697" t="s">
        <v>12</v>
      </c>
      <c r="G344" s="794" t="s">
        <v>6</v>
      </c>
      <c r="H344" s="232" t="s">
        <v>33</v>
      </c>
      <c r="I344" s="235" t="s">
        <v>1824</v>
      </c>
      <c r="J344" s="806">
        <v>1</v>
      </c>
      <c r="K344" s="811" t="s">
        <v>1965</v>
      </c>
    </row>
    <row r="345" spans="1:11" s="701" customFormat="1" ht="52.8">
      <c r="A345" s="810" t="s">
        <v>5</v>
      </c>
      <c r="B345" s="794" t="s">
        <v>2617</v>
      </c>
      <c r="C345" s="443" t="s">
        <v>1885</v>
      </c>
      <c r="D345" s="232" t="s">
        <v>147</v>
      </c>
      <c r="E345" s="794" t="s">
        <v>1890</v>
      </c>
      <c r="F345" s="697" t="s">
        <v>12</v>
      </c>
      <c r="G345" s="794" t="s">
        <v>6</v>
      </c>
      <c r="H345" s="232" t="s">
        <v>33</v>
      </c>
      <c r="I345" s="235" t="s">
        <v>1824</v>
      </c>
      <c r="J345" s="806">
        <v>1</v>
      </c>
      <c r="K345" s="811" t="s">
        <v>1965</v>
      </c>
    </row>
    <row r="346" spans="1:11" s="701" customFormat="1" ht="52.8">
      <c r="A346" s="810" t="s">
        <v>5</v>
      </c>
      <c r="B346" s="794" t="s">
        <v>1882</v>
      </c>
      <c r="C346" s="443" t="s">
        <v>1885</v>
      </c>
      <c r="D346" s="232" t="s">
        <v>147</v>
      </c>
      <c r="E346" s="794" t="s">
        <v>1890</v>
      </c>
      <c r="F346" s="697" t="s">
        <v>12</v>
      </c>
      <c r="G346" s="794" t="s">
        <v>6</v>
      </c>
      <c r="H346" s="232" t="s">
        <v>33</v>
      </c>
      <c r="I346" s="235" t="s">
        <v>1824</v>
      </c>
      <c r="J346" s="806">
        <v>1</v>
      </c>
      <c r="K346" s="811" t="s">
        <v>1965</v>
      </c>
    </row>
    <row r="347" spans="1:11" s="701" customFormat="1" ht="52.8">
      <c r="A347" s="810" t="s">
        <v>5</v>
      </c>
      <c r="B347" s="794" t="s">
        <v>2619</v>
      </c>
      <c r="C347" s="443" t="s">
        <v>1885</v>
      </c>
      <c r="D347" s="232" t="s">
        <v>147</v>
      </c>
      <c r="E347" s="794" t="s">
        <v>1890</v>
      </c>
      <c r="F347" s="697" t="s">
        <v>12</v>
      </c>
      <c r="G347" s="794" t="s">
        <v>7</v>
      </c>
      <c r="H347" s="232" t="s">
        <v>33</v>
      </c>
      <c r="I347" s="235" t="s">
        <v>1824</v>
      </c>
      <c r="J347" s="806">
        <v>0.7142857142857143</v>
      </c>
      <c r="K347" s="811" t="s">
        <v>1965</v>
      </c>
    </row>
    <row r="348" spans="1:11" s="701" customFormat="1" ht="52.8">
      <c r="A348" s="810" t="s">
        <v>5</v>
      </c>
      <c r="B348" s="794" t="s">
        <v>2620</v>
      </c>
      <c r="C348" s="443" t="s">
        <v>1885</v>
      </c>
      <c r="D348" s="232" t="s">
        <v>147</v>
      </c>
      <c r="E348" s="794" t="s">
        <v>1890</v>
      </c>
      <c r="F348" s="697" t="s">
        <v>12</v>
      </c>
      <c r="G348" s="794" t="s">
        <v>6</v>
      </c>
      <c r="H348" s="232" t="s">
        <v>33</v>
      </c>
      <c r="I348" s="235" t="s">
        <v>1824</v>
      </c>
      <c r="J348" s="806">
        <v>1</v>
      </c>
      <c r="K348" s="811" t="s">
        <v>1965</v>
      </c>
    </row>
    <row r="349" spans="1:11" s="701" customFormat="1" ht="52.8">
      <c r="A349" s="810" t="s">
        <v>5</v>
      </c>
      <c r="B349" s="794" t="s">
        <v>2614</v>
      </c>
      <c r="C349" s="443" t="s">
        <v>1886</v>
      </c>
      <c r="D349" s="232" t="s">
        <v>147</v>
      </c>
      <c r="E349" s="794" t="s">
        <v>1890</v>
      </c>
      <c r="F349" s="697" t="s">
        <v>12</v>
      </c>
      <c r="G349" s="794" t="s">
        <v>6</v>
      </c>
      <c r="H349" s="232" t="s">
        <v>33</v>
      </c>
      <c r="I349" s="235" t="s">
        <v>1824</v>
      </c>
      <c r="J349" s="806">
        <v>1</v>
      </c>
      <c r="K349" s="811" t="s">
        <v>1965</v>
      </c>
    </row>
    <row r="350" spans="1:11" s="701" customFormat="1" ht="52.8">
      <c r="A350" s="810" t="s">
        <v>5</v>
      </c>
      <c r="B350" s="794" t="s">
        <v>2621</v>
      </c>
      <c r="C350" s="443" t="s">
        <v>1886</v>
      </c>
      <c r="D350" s="232" t="s">
        <v>147</v>
      </c>
      <c r="E350" s="794" t="s">
        <v>1890</v>
      </c>
      <c r="F350" s="697" t="s">
        <v>12</v>
      </c>
      <c r="G350" s="794" t="s">
        <v>7</v>
      </c>
      <c r="H350" s="232" t="s">
        <v>33</v>
      </c>
      <c r="I350" s="235" t="s">
        <v>1824</v>
      </c>
      <c r="J350" s="806">
        <v>0.5</v>
      </c>
      <c r="K350" s="811" t="s">
        <v>1965</v>
      </c>
    </row>
    <row r="351" spans="1:11" s="701" customFormat="1" ht="52.8">
      <c r="A351" s="810" t="s">
        <v>5</v>
      </c>
      <c r="B351" s="794" t="s">
        <v>2621</v>
      </c>
      <c r="C351" s="443" t="s">
        <v>2622</v>
      </c>
      <c r="D351" s="232" t="s">
        <v>147</v>
      </c>
      <c r="E351" s="794" t="s">
        <v>1890</v>
      </c>
      <c r="F351" s="697" t="s">
        <v>12</v>
      </c>
      <c r="G351" s="794" t="s">
        <v>6</v>
      </c>
      <c r="H351" s="232" t="s">
        <v>33</v>
      </c>
      <c r="I351" s="235" t="s">
        <v>1824</v>
      </c>
      <c r="J351" s="806">
        <v>1</v>
      </c>
      <c r="K351" s="811" t="s">
        <v>1965</v>
      </c>
    </row>
    <row r="352" spans="1:11" s="701" customFormat="1" ht="52.8">
      <c r="A352" s="810" t="s">
        <v>5</v>
      </c>
      <c r="B352" s="794" t="s">
        <v>2617</v>
      </c>
      <c r="C352" s="443" t="s">
        <v>2622</v>
      </c>
      <c r="D352" s="232" t="s">
        <v>147</v>
      </c>
      <c r="E352" s="794" t="s">
        <v>1890</v>
      </c>
      <c r="F352" s="697" t="s">
        <v>12</v>
      </c>
      <c r="G352" s="794" t="s">
        <v>6</v>
      </c>
      <c r="H352" s="232" t="s">
        <v>33</v>
      </c>
      <c r="I352" s="235" t="s">
        <v>1824</v>
      </c>
      <c r="J352" s="806">
        <v>1</v>
      </c>
      <c r="K352" s="811" t="s">
        <v>1965</v>
      </c>
    </row>
    <row r="353" spans="1:11" s="701" customFormat="1" ht="52.8">
      <c r="A353" s="810" t="s">
        <v>5</v>
      </c>
      <c r="B353" s="794" t="s">
        <v>2614</v>
      </c>
      <c r="C353" s="443" t="s">
        <v>1887</v>
      </c>
      <c r="D353" s="232" t="s">
        <v>147</v>
      </c>
      <c r="E353" s="794" t="s">
        <v>1890</v>
      </c>
      <c r="F353" s="697" t="s">
        <v>12</v>
      </c>
      <c r="G353" s="794" t="s">
        <v>7</v>
      </c>
      <c r="H353" s="232" t="s">
        <v>33</v>
      </c>
      <c r="I353" s="235" t="s">
        <v>1824</v>
      </c>
      <c r="J353" s="806">
        <v>0.5</v>
      </c>
      <c r="K353" s="811" t="s">
        <v>1965</v>
      </c>
    </row>
    <row r="354" spans="1:11" s="701" customFormat="1" ht="52.8">
      <c r="A354" s="810" t="s">
        <v>5</v>
      </c>
      <c r="B354" s="794" t="s">
        <v>2621</v>
      </c>
      <c r="C354" s="443" t="s">
        <v>1887</v>
      </c>
      <c r="D354" s="232" t="s">
        <v>147</v>
      </c>
      <c r="E354" s="794" t="s">
        <v>1890</v>
      </c>
      <c r="F354" s="697" t="s">
        <v>12</v>
      </c>
      <c r="G354" s="794" t="s">
        <v>6</v>
      </c>
      <c r="H354" s="232" t="s">
        <v>33</v>
      </c>
      <c r="I354" s="235" t="s">
        <v>1824</v>
      </c>
      <c r="J354" s="806">
        <v>1</v>
      </c>
      <c r="K354" s="811" t="s">
        <v>1965</v>
      </c>
    </row>
    <row r="355" spans="1:11" s="701" customFormat="1" ht="52.8">
      <c r="A355" s="810" t="s">
        <v>5</v>
      </c>
      <c r="B355" s="794" t="s">
        <v>2617</v>
      </c>
      <c r="C355" s="443" t="s">
        <v>1887</v>
      </c>
      <c r="D355" s="232" t="s">
        <v>147</v>
      </c>
      <c r="E355" s="794" t="s">
        <v>1890</v>
      </c>
      <c r="F355" s="697" t="s">
        <v>12</v>
      </c>
      <c r="G355" s="794" t="s">
        <v>6</v>
      </c>
      <c r="H355" s="232" t="s">
        <v>33</v>
      </c>
      <c r="I355" s="235" t="s">
        <v>1824</v>
      </c>
      <c r="J355" s="806">
        <v>1</v>
      </c>
      <c r="K355" s="811" t="s">
        <v>1965</v>
      </c>
    </row>
    <row r="356" spans="1:11" s="701" customFormat="1" ht="52.8">
      <c r="A356" s="810" t="s">
        <v>5</v>
      </c>
      <c r="B356" s="794" t="s">
        <v>1882</v>
      </c>
      <c r="C356" s="443" t="s">
        <v>1887</v>
      </c>
      <c r="D356" s="232" t="s">
        <v>147</v>
      </c>
      <c r="E356" s="794" t="s">
        <v>1890</v>
      </c>
      <c r="F356" s="697" t="s">
        <v>12</v>
      </c>
      <c r="G356" s="794" t="s">
        <v>6</v>
      </c>
      <c r="H356" s="232" t="s">
        <v>33</v>
      </c>
      <c r="I356" s="235" t="s">
        <v>1824</v>
      </c>
      <c r="J356" s="806">
        <v>1</v>
      </c>
      <c r="K356" s="811" t="s">
        <v>1965</v>
      </c>
    </row>
    <row r="357" spans="1:11" s="701" customFormat="1" ht="52.8">
      <c r="A357" s="810" t="s">
        <v>5</v>
      </c>
      <c r="B357" s="794" t="s">
        <v>2614</v>
      </c>
      <c r="C357" s="443" t="s">
        <v>1714</v>
      </c>
      <c r="D357" s="232" t="s">
        <v>147</v>
      </c>
      <c r="E357" s="794" t="s">
        <v>1891</v>
      </c>
      <c r="F357" s="697" t="s">
        <v>12</v>
      </c>
      <c r="G357" s="794" t="s">
        <v>6</v>
      </c>
      <c r="H357" s="232" t="s">
        <v>33</v>
      </c>
      <c r="I357" s="235" t="s">
        <v>1824</v>
      </c>
      <c r="J357" s="806">
        <v>1</v>
      </c>
      <c r="K357" s="811" t="s">
        <v>1965</v>
      </c>
    </row>
    <row r="358" spans="1:11" s="701" customFormat="1" ht="52.8">
      <c r="A358" s="810" t="s">
        <v>5</v>
      </c>
      <c r="B358" s="794" t="s">
        <v>2615</v>
      </c>
      <c r="C358" s="443" t="s">
        <v>1714</v>
      </c>
      <c r="D358" s="232" t="s">
        <v>147</v>
      </c>
      <c r="E358" s="794" t="s">
        <v>1891</v>
      </c>
      <c r="F358" s="697" t="s">
        <v>12</v>
      </c>
      <c r="G358" s="794" t="s">
        <v>6</v>
      </c>
      <c r="H358" s="232" t="s">
        <v>33</v>
      </c>
      <c r="I358" s="235" t="s">
        <v>1824</v>
      </c>
      <c r="J358" s="806">
        <v>1</v>
      </c>
      <c r="K358" s="811" t="s">
        <v>1965</v>
      </c>
    </row>
    <row r="359" spans="1:11" s="701" customFormat="1" ht="52.8">
      <c r="A359" s="810" t="s">
        <v>5</v>
      </c>
      <c r="B359" s="794" t="s">
        <v>2616</v>
      </c>
      <c r="C359" s="443" t="s">
        <v>1714</v>
      </c>
      <c r="D359" s="232" t="s">
        <v>147</v>
      </c>
      <c r="E359" s="794" t="s">
        <v>1891</v>
      </c>
      <c r="F359" s="697" t="s">
        <v>12</v>
      </c>
      <c r="G359" s="794" t="s">
        <v>6</v>
      </c>
      <c r="H359" s="232" t="s">
        <v>33</v>
      </c>
      <c r="I359" s="235" t="s">
        <v>1824</v>
      </c>
      <c r="J359" s="806">
        <v>1</v>
      </c>
      <c r="K359" s="812" t="s">
        <v>1965</v>
      </c>
    </row>
    <row r="360" spans="1:11" s="701" customFormat="1" ht="52.8">
      <c r="A360" s="810" t="s">
        <v>5</v>
      </c>
      <c r="B360" s="794" t="s">
        <v>2614</v>
      </c>
      <c r="C360" s="443" t="s">
        <v>1873</v>
      </c>
      <c r="D360" s="232" t="s">
        <v>147</v>
      </c>
      <c r="E360" s="794" t="s">
        <v>1891</v>
      </c>
      <c r="F360" s="697" t="s">
        <v>12</v>
      </c>
      <c r="G360" s="794" t="s">
        <v>7</v>
      </c>
      <c r="H360" s="232" t="s">
        <v>33</v>
      </c>
      <c r="I360" s="235" t="s">
        <v>1824</v>
      </c>
      <c r="J360" s="806">
        <v>0.24</v>
      </c>
      <c r="K360" s="811" t="s">
        <v>1965</v>
      </c>
    </row>
    <row r="361" spans="1:11" s="701" customFormat="1" ht="52.8">
      <c r="A361" s="810" t="s">
        <v>5</v>
      </c>
      <c r="B361" s="794" t="s">
        <v>2617</v>
      </c>
      <c r="C361" s="443" t="s">
        <v>1873</v>
      </c>
      <c r="D361" s="232" t="s">
        <v>147</v>
      </c>
      <c r="E361" s="794" t="s">
        <v>1891</v>
      </c>
      <c r="F361" s="697" t="s">
        <v>12</v>
      </c>
      <c r="G361" s="794" t="s">
        <v>6</v>
      </c>
      <c r="H361" s="232" t="s">
        <v>33</v>
      </c>
      <c r="I361" s="235" t="s">
        <v>1824</v>
      </c>
      <c r="J361" s="806">
        <v>1</v>
      </c>
      <c r="K361" s="811" t="s">
        <v>1965</v>
      </c>
    </row>
    <row r="362" spans="1:11" s="701" customFormat="1" ht="26.4">
      <c r="A362" s="810" t="s">
        <v>5</v>
      </c>
      <c r="B362" s="794" t="s">
        <v>2616</v>
      </c>
      <c r="C362" s="443" t="s">
        <v>1873</v>
      </c>
      <c r="D362" s="232" t="s">
        <v>147</v>
      </c>
      <c r="E362" s="794" t="s">
        <v>1891</v>
      </c>
      <c r="F362" s="697" t="s">
        <v>12</v>
      </c>
      <c r="G362" s="794" t="s">
        <v>6</v>
      </c>
      <c r="H362" s="232" t="s">
        <v>33</v>
      </c>
      <c r="I362" s="235" t="s">
        <v>1824</v>
      </c>
      <c r="J362" s="806">
        <v>1</v>
      </c>
      <c r="K362" s="811"/>
    </row>
    <row r="363" spans="1:11" s="701" customFormat="1" ht="26.4">
      <c r="A363" s="810" t="s">
        <v>5</v>
      </c>
      <c r="B363" s="794" t="s">
        <v>2614</v>
      </c>
      <c r="C363" s="443" t="s">
        <v>1874</v>
      </c>
      <c r="D363" s="232" t="s">
        <v>147</v>
      </c>
      <c r="E363" s="794" t="s">
        <v>1891</v>
      </c>
      <c r="F363" s="697" t="s">
        <v>12</v>
      </c>
      <c r="G363" s="794" t="s">
        <v>6</v>
      </c>
      <c r="H363" s="232" t="s">
        <v>33</v>
      </c>
      <c r="I363" s="235" t="s">
        <v>1824</v>
      </c>
      <c r="J363" s="806">
        <v>1</v>
      </c>
      <c r="K363" s="811"/>
    </row>
    <row r="364" spans="1:11" s="701" customFormat="1" ht="26.4">
      <c r="A364" s="810" t="s">
        <v>5</v>
      </c>
      <c r="B364" s="794" t="s">
        <v>2615</v>
      </c>
      <c r="C364" s="443" t="s">
        <v>1874</v>
      </c>
      <c r="D364" s="232" t="s">
        <v>147</v>
      </c>
      <c r="E364" s="794" t="s">
        <v>1891</v>
      </c>
      <c r="F364" s="697" t="s">
        <v>12</v>
      </c>
      <c r="G364" s="794" t="s">
        <v>6</v>
      </c>
      <c r="H364" s="232" t="s">
        <v>33</v>
      </c>
      <c r="I364" s="235" t="s">
        <v>1824</v>
      </c>
      <c r="J364" s="806">
        <v>1</v>
      </c>
      <c r="K364" s="811"/>
    </row>
    <row r="365" spans="1:11" s="701" customFormat="1" ht="26.4">
      <c r="A365" s="810" t="s">
        <v>5</v>
      </c>
      <c r="B365" s="794" t="s">
        <v>2616</v>
      </c>
      <c r="C365" s="443" t="s">
        <v>1874</v>
      </c>
      <c r="D365" s="232" t="s">
        <v>147</v>
      </c>
      <c r="E365" s="794" t="s">
        <v>1891</v>
      </c>
      <c r="F365" s="697" t="s">
        <v>12</v>
      </c>
      <c r="G365" s="794" t="s">
        <v>6</v>
      </c>
      <c r="H365" s="232" t="s">
        <v>33</v>
      </c>
      <c r="I365" s="235" t="s">
        <v>1824</v>
      </c>
      <c r="J365" s="806">
        <v>1</v>
      </c>
      <c r="K365" s="811"/>
    </row>
    <row r="366" spans="1:11" s="701" customFormat="1" ht="26.4">
      <c r="A366" s="810" t="s">
        <v>5</v>
      </c>
      <c r="B366" s="794" t="s">
        <v>2618</v>
      </c>
      <c r="C366" s="443" t="s">
        <v>1875</v>
      </c>
      <c r="D366" s="232" t="s">
        <v>147</v>
      </c>
      <c r="E366" s="794" t="s">
        <v>1891</v>
      </c>
      <c r="F366" s="697" t="s">
        <v>12</v>
      </c>
      <c r="G366" s="794" t="s">
        <v>7</v>
      </c>
      <c r="H366" s="232" t="s">
        <v>33</v>
      </c>
      <c r="I366" s="235" t="s">
        <v>1824</v>
      </c>
      <c r="J366" s="806">
        <v>0.27083333333333331</v>
      </c>
      <c r="K366" s="811"/>
    </row>
    <row r="367" spans="1:11" s="701" customFormat="1" ht="26.4">
      <c r="A367" s="810" t="s">
        <v>5</v>
      </c>
      <c r="B367" s="794" t="s">
        <v>2614</v>
      </c>
      <c r="C367" s="443" t="s">
        <v>1875</v>
      </c>
      <c r="D367" s="232" t="s">
        <v>147</v>
      </c>
      <c r="E367" s="794" t="s">
        <v>1891</v>
      </c>
      <c r="F367" s="697" t="s">
        <v>12</v>
      </c>
      <c r="G367" s="794" t="s">
        <v>7</v>
      </c>
      <c r="H367" s="232" t="s">
        <v>33</v>
      </c>
      <c r="I367" s="235" t="s">
        <v>1824</v>
      </c>
      <c r="J367" s="806">
        <v>0.83333333333333337</v>
      </c>
      <c r="K367" s="811"/>
    </row>
    <row r="368" spans="1:11" s="701" customFormat="1" ht="26.4">
      <c r="A368" s="810" t="s">
        <v>5</v>
      </c>
      <c r="B368" s="794" t="s">
        <v>2615</v>
      </c>
      <c r="C368" s="443" t="s">
        <v>1876</v>
      </c>
      <c r="D368" s="232" t="s">
        <v>147</v>
      </c>
      <c r="E368" s="794" t="s">
        <v>1891</v>
      </c>
      <c r="F368" s="697" t="s">
        <v>12</v>
      </c>
      <c r="G368" s="794" t="s">
        <v>6</v>
      </c>
      <c r="H368" s="232" t="s">
        <v>33</v>
      </c>
      <c r="I368" s="235" t="s">
        <v>1824</v>
      </c>
      <c r="J368" s="806">
        <v>1</v>
      </c>
      <c r="K368" s="811"/>
    </row>
    <row r="369" spans="1:11" s="701" customFormat="1" ht="52.8">
      <c r="A369" s="810" t="s">
        <v>5</v>
      </c>
      <c r="B369" s="794" t="s">
        <v>2614</v>
      </c>
      <c r="C369" s="443" t="s">
        <v>1713</v>
      </c>
      <c r="D369" s="232" t="s">
        <v>147</v>
      </c>
      <c r="E369" s="794" t="s">
        <v>1891</v>
      </c>
      <c r="F369" s="697" t="s">
        <v>12</v>
      </c>
      <c r="G369" s="794" t="s">
        <v>6</v>
      </c>
      <c r="H369" s="232" t="s">
        <v>33</v>
      </c>
      <c r="I369" s="235" t="s">
        <v>1824</v>
      </c>
      <c r="J369" s="806">
        <v>1</v>
      </c>
      <c r="K369" s="811" t="s">
        <v>1965</v>
      </c>
    </row>
    <row r="370" spans="1:11" s="701" customFormat="1" ht="52.8">
      <c r="A370" s="810" t="s">
        <v>5</v>
      </c>
      <c r="B370" s="794" t="s">
        <v>2617</v>
      </c>
      <c r="C370" s="443" t="s">
        <v>1713</v>
      </c>
      <c r="D370" s="232" t="s">
        <v>147</v>
      </c>
      <c r="E370" s="794" t="s">
        <v>1891</v>
      </c>
      <c r="F370" s="697" t="s">
        <v>12</v>
      </c>
      <c r="G370" s="794" t="s">
        <v>6</v>
      </c>
      <c r="H370" s="232" t="s">
        <v>33</v>
      </c>
      <c r="I370" s="235" t="s">
        <v>1824</v>
      </c>
      <c r="J370" s="806">
        <v>1</v>
      </c>
      <c r="K370" s="811" t="s">
        <v>1965</v>
      </c>
    </row>
    <row r="371" spans="1:11" s="701" customFormat="1" ht="52.8">
      <c r="A371" s="810" t="s">
        <v>5</v>
      </c>
      <c r="B371" s="794" t="s">
        <v>2614</v>
      </c>
      <c r="C371" s="443" t="s">
        <v>1877</v>
      </c>
      <c r="D371" s="232" t="s">
        <v>147</v>
      </c>
      <c r="E371" s="794" t="s">
        <v>1891</v>
      </c>
      <c r="F371" s="697" t="s">
        <v>12</v>
      </c>
      <c r="G371" s="794" t="s">
        <v>6</v>
      </c>
      <c r="H371" s="232" t="s">
        <v>33</v>
      </c>
      <c r="I371" s="235" t="s">
        <v>1824</v>
      </c>
      <c r="J371" s="806">
        <v>1</v>
      </c>
      <c r="K371" s="811" t="s">
        <v>1965</v>
      </c>
    </row>
    <row r="372" spans="1:11" s="701" customFormat="1" ht="52.8">
      <c r="A372" s="810" t="s">
        <v>5</v>
      </c>
      <c r="B372" s="794" t="s">
        <v>2614</v>
      </c>
      <c r="C372" s="443" t="s">
        <v>1878</v>
      </c>
      <c r="D372" s="232" t="s">
        <v>147</v>
      </c>
      <c r="E372" s="794" t="s">
        <v>1891</v>
      </c>
      <c r="F372" s="697" t="s">
        <v>12</v>
      </c>
      <c r="G372" s="794" t="s">
        <v>6</v>
      </c>
      <c r="H372" s="232" t="s">
        <v>33</v>
      </c>
      <c r="I372" s="235" t="s">
        <v>1824</v>
      </c>
      <c r="J372" s="806">
        <v>1</v>
      </c>
      <c r="K372" s="811" t="s">
        <v>1965</v>
      </c>
    </row>
    <row r="373" spans="1:11" s="701" customFormat="1" ht="52.8">
      <c r="A373" s="810" t="s">
        <v>5</v>
      </c>
      <c r="B373" s="794" t="s">
        <v>2617</v>
      </c>
      <c r="C373" s="443" t="s">
        <v>1878</v>
      </c>
      <c r="D373" s="232" t="s">
        <v>147</v>
      </c>
      <c r="E373" s="794" t="s">
        <v>1891</v>
      </c>
      <c r="F373" s="697" t="s">
        <v>12</v>
      </c>
      <c r="G373" s="794" t="s">
        <v>6</v>
      </c>
      <c r="H373" s="232" t="s">
        <v>33</v>
      </c>
      <c r="I373" s="235" t="s">
        <v>1824</v>
      </c>
      <c r="J373" s="806">
        <v>1</v>
      </c>
      <c r="K373" s="811" t="s">
        <v>1965</v>
      </c>
    </row>
    <row r="374" spans="1:11" s="701" customFormat="1" ht="52.8">
      <c r="A374" s="810" t="s">
        <v>5</v>
      </c>
      <c r="B374" s="794" t="s">
        <v>2614</v>
      </c>
      <c r="C374" s="443" t="s">
        <v>1879</v>
      </c>
      <c r="D374" s="232" t="s">
        <v>147</v>
      </c>
      <c r="E374" s="794" t="s">
        <v>1891</v>
      </c>
      <c r="F374" s="697" t="s">
        <v>12</v>
      </c>
      <c r="G374" s="794" t="s">
        <v>6</v>
      </c>
      <c r="H374" s="232" t="s">
        <v>33</v>
      </c>
      <c r="I374" s="235" t="s">
        <v>1824</v>
      </c>
      <c r="J374" s="806">
        <v>1</v>
      </c>
      <c r="K374" s="811" t="s">
        <v>1965</v>
      </c>
    </row>
    <row r="375" spans="1:11" s="701" customFormat="1" ht="52.8">
      <c r="A375" s="810" t="s">
        <v>5</v>
      </c>
      <c r="B375" s="794" t="s">
        <v>2616</v>
      </c>
      <c r="C375" s="443" t="s">
        <v>1879</v>
      </c>
      <c r="D375" s="232" t="s">
        <v>147</v>
      </c>
      <c r="E375" s="794" t="s">
        <v>1891</v>
      </c>
      <c r="F375" s="697" t="s">
        <v>12</v>
      </c>
      <c r="G375" s="794" t="s">
        <v>6</v>
      </c>
      <c r="H375" s="232" t="s">
        <v>33</v>
      </c>
      <c r="I375" s="235" t="s">
        <v>1824</v>
      </c>
      <c r="J375" s="806">
        <v>1</v>
      </c>
      <c r="K375" s="811" t="s">
        <v>1965</v>
      </c>
    </row>
    <row r="376" spans="1:11" s="701" customFormat="1" ht="52.8">
      <c r="A376" s="810" t="s">
        <v>5</v>
      </c>
      <c r="B376" s="794" t="s">
        <v>2617</v>
      </c>
      <c r="C376" s="443" t="s">
        <v>1879</v>
      </c>
      <c r="D376" s="232" t="s">
        <v>147</v>
      </c>
      <c r="E376" s="794" t="s">
        <v>1891</v>
      </c>
      <c r="F376" s="697" t="s">
        <v>12</v>
      </c>
      <c r="G376" s="794" t="s">
        <v>6</v>
      </c>
      <c r="H376" s="232" t="s">
        <v>33</v>
      </c>
      <c r="I376" s="235" t="s">
        <v>1824</v>
      </c>
      <c r="J376" s="806">
        <v>1</v>
      </c>
      <c r="K376" s="811" t="s">
        <v>1965</v>
      </c>
    </row>
    <row r="377" spans="1:11" s="701" customFormat="1" ht="52.8">
      <c r="A377" s="810" t="s">
        <v>5</v>
      </c>
      <c r="B377" s="794" t="s">
        <v>2615</v>
      </c>
      <c r="C377" s="443" t="s">
        <v>1879</v>
      </c>
      <c r="D377" s="232" t="s">
        <v>147</v>
      </c>
      <c r="E377" s="794" t="s">
        <v>1891</v>
      </c>
      <c r="F377" s="697" t="s">
        <v>12</v>
      </c>
      <c r="G377" s="794" t="s">
        <v>6</v>
      </c>
      <c r="H377" s="232" t="s">
        <v>33</v>
      </c>
      <c r="I377" s="235" t="s">
        <v>1824</v>
      </c>
      <c r="J377" s="806">
        <v>1</v>
      </c>
      <c r="K377" s="811" t="s">
        <v>1965</v>
      </c>
    </row>
    <row r="378" spans="1:11" s="701" customFormat="1" ht="26.4">
      <c r="A378" s="810" t="s">
        <v>5</v>
      </c>
      <c r="B378" s="794" t="s">
        <v>1881</v>
      </c>
      <c r="C378" s="443" t="s">
        <v>1880</v>
      </c>
      <c r="D378" s="232" t="s">
        <v>147</v>
      </c>
      <c r="E378" s="794" t="s">
        <v>1891</v>
      </c>
      <c r="F378" s="697" t="s">
        <v>12</v>
      </c>
      <c r="G378" s="794" t="s">
        <v>7</v>
      </c>
      <c r="H378" s="232" t="s">
        <v>33</v>
      </c>
      <c r="I378" s="235" t="s">
        <v>1824</v>
      </c>
      <c r="J378" s="806">
        <v>4.8494129657988772E-2</v>
      </c>
      <c r="K378" s="811"/>
    </row>
    <row r="379" spans="1:11" s="701" customFormat="1" ht="26.4">
      <c r="A379" s="810" t="s">
        <v>5</v>
      </c>
      <c r="B379" s="794" t="s">
        <v>1882</v>
      </c>
      <c r="C379" s="443" t="s">
        <v>1880</v>
      </c>
      <c r="D379" s="232" t="s">
        <v>147</v>
      </c>
      <c r="E379" s="794" t="s">
        <v>1891</v>
      </c>
      <c r="F379" s="697" t="s">
        <v>12</v>
      </c>
      <c r="G379" s="794" t="s">
        <v>7</v>
      </c>
      <c r="H379" s="232" t="s">
        <v>33</v>
      </c>
      <c r="I379" s="235" t="s">
        <v>1824</v>
      </c>
      <c r="J379" s="806">
        <v>0.33333333333333331</v>
      </c>
      <c r="K379" s="811"/>
    </row>
    <row r="380" spans="1:11" s="701" customFormat="1" ht="26.4">
      <c r="A380" s="810" t="s">
        <v>5</v>
      </c>
      <c r="B380" s="794" t="s">
        <v>2619</v>
      </c>
      <c r="C380" s="443" t="s">
        <v>1880</v>
      </c>
      <c r="D380" s="232" t="s">
        <v>147</v>
      </c>
      <c r="E380" s="794" t="s">
        <v>1891</v>
      </c>
      <c r="F380" s="697" t="s">
        <v>12</v>
      </c>
      <c r="G380" s="794" t="s">
        <v>6</v>
      </c>
      <c r="H380" s="232" t="s">
        <v>33</v>
      </c>
      <c r="I380" s="235" t="s">
        <v>1824</v>
      </c>
      <c r="J380" s="806">
        <v>1</v>
      </c>
      <c r="K380" s="811"/>
    </row>
    <row r="381" spans="1:11" s="701" customFormat="1" ht="26.4">
      <c r="A381" s="810" t="s">
        <v>5</v>
      </c>
      <c r="B381" s="794" t="s">
        <v>1881</v>
      </c>
      <c r="C381" s="443" t="s">
        <v>1883</v>
      </c>
      <c r="D381" s="232" t="s">
        <v>147</v>
      </c>
      <c r="E381" s="794" t="s">
        <v>1891</v>
      </c>
      <c r="F381" s="697" t="s">
        <v>12</v>
      </c>
      <c r="G381" s="794" t="s">
        <v>7</v>
      </c>
      <c r="H381" s="232" t="s">
        <v>33</v>
      </c>
      <c r="I381" s="235" t="s">
        <v>1824</v>
      </c>
      <c r="J381" s="806">
        <v>0.33333333333333331</v>
      </c>
      <c r="K381" s="811"/>
    </row>
    <row r="382" spans="1:11" s="701" customFormat="1" ht="26.4">
      <c r="A382" s="810" t="s">
        <v>5</v>
      </c>
      <c r="B382" s="794" t="s">
        <v>2620</v>
      </c>
      <c r="C382" s="443" t="s">
        <v>1883</v>
      </c>
      <c r="D382" s="232" t="s">
        <v>147</v>
      </c>
      <c r="E382" s="794" t="s">
        <v>1891</v>
      </c>
      <c r="F382" s="697" t="s">
        <v>12</v>
      </c>
      <c r="G382" s="794" t="s">
        <v>7</v>
      </c>
      <c r="H382" s="232" t="s">
        <v>33</v>
      </c>
      <c r="I382" s="235" t="s">
        <v>1824</v>
      </c>
      <c r="J382" s="806">
        <v>0.66666666666666663</v>
      </c>
      <c r="K382" s="811"/>
    </row>
    <row r="383" spans="1:11" s="701" customFormat="1" ht="26.4">
      <c r="A383" s="810" t="s">
        <v>5</v>
      </c>
      <c r="B383" s="794" t="s">
        <v>1881</v>
      </c>
      <c r="C383" s="443" t="s">
        <v>1884</v>
      </c>
      <c r="D383" s="232" t="s">
        <v>147</v>
      </c>
      <c r="E383" s="794" t="s">
        <v>1891</v>
      </c>
      <c r="F383" s="697" t="s">
        <v>12</v>
      </c>
      <c r="G383" s="794" t="s">
        <v>6</v>
      </c>
      <c r="H383" s="232" t="s">
        <v>33</v>
      </c>
      <c r="I383" s="235" t="s">
        <v>1824</v>
      </c>
      <c r="J383" s="806">
        <v>1</v>
      </c>
      <c r="K383" s="811"/>
    </row>
    <row r="384" spans="1:11" s="701" customFormat="1" ht="26.4">
      <c r="A384" s="810" t="s">
        <v>5</v>
      </c>
      <c r="B384" s="794" t="s">
        <v>2619</v>
      </c>
      <c r="C384" s="443" t="s">
        <v>1884</v>
      </c>
      <c r="D384" s="232" t="s">
        <v>147</v>
      </c>
      <c r="E384" s="794" t="s">
        <v>1891</v>
      </c>
      <c r="F384" s="697" t="s">
        <v>12</v>
      </c>
      <c r="G384" s="794" t="s">
        <v>7</v>
      </c>
      <c r="H384" s="232" t="s">
        <v>33</v>
      </c>
      <c r="I384" s="235" t="s">
        <v>1824</v>
      </c>
      <c r="J384" s="806">
        <v>8.7378640776699032E-2</v>
      </c>
      <c r="K384" s="811"/>
    </row>
    <row r="385" spans="1:11" s="701" customFormat="1" ht="26.4">
      <c r="A385" s="810" t="s">
        <v>5</v>
      </c>
      <c r="B385" s="794" t="s">
        <v>2620</v>
      </c>
      <c r="C385" s="443" t="s">
        <v>1884</v>
      </c>
      <c r="D385" s="232" t="s">
        <v>147</v>
      </c>
      <c r="E385" s="794" t="s">
        <v>1891</v>
      </c>
      <c r="F385" s="697" t="s">
        <v>12</v>
      </c>
      <c r="G385" s="794" t="s">
        <v>6</v>
      </c>
      <c r="H385" s="232" t="s">
        <v>33</v>
      </c>
      <c r="I385" s="235" t="s">
        <v>1824</v>
      </c>
      <c r="J385" s="806">
        <v>1</v>
      </c>
      <c r="K385" s="811"/>
    </row>
    <row r="386" spans="1:11" s="701" customFormat="1" ht="52.8">
      <c r="A386" s="810" t="s">
        <v>5</v>
      </c>
      <c r="B386" s="794" t="s">
        <v>2617</v>
      </c>
      <c r="C386" s="443" t="s">
        <v>744</v>
      </c>
      <c r="D386" s="232" t="s">
        <v>147</v>
      </c>
      <c r="E386" s="794" t="s">
        <v>1891</v>
      </c>
      <c r="F386" s="697" t="s">
        <v>12</v>
      </c>
      <c r="G386" s="794" t="s">
        <v>6</v>
      </c>
      <c r="H386" s="232" t="s">
        <v>33</v>
      </c>
      <c r="I386" s="235" t="s">
        <v>1824</v>
      </c>
      <c r="J386" s="806">
        <v>1</v>
      </c>
      <c r="K386" s="811" t="s">
        <v>1965</v>
      </c>
    </row>
    <row r="387" spans="1:11" s="701" customFormat="1" ht="52.8">
      <c r="A387" s="810" t="s">
        <v>5</v>
      </c>
      <c r="B387" s="794" t="s">
        <v>2618</v>
      </c>
      <c r="C387" s="443" t="s">
        <v>744</v>
      </c>
      <c r="D387" s="232" t="s">
        <v>147</v>
      </c>
      <c r="E387" s="794" t="s">
        <v>1891</v>
      </c>
      <c r="F387" s="697" t="s">
        <v>12</v>
      </c>
      <c r="G387" s="794" t="s">
        <v>6</v>
      </c>
      <c r="H387" s="232" t="s">
        <v>33</v>
      </c>
      <c r="I387" s="235" t="s">
        <v>1824</v>
      </c>
      <c r="J387" s="806">
        <v>1</v>
      </c>
      <c r="K387" s="811" t="s">
        <v>1965</v>
      </c>
    </row>
    <row r="388" spans="1:11" s="701" customFormat="1" ht="52.8">
      <c r="A388" s="810" t="s">
        <v>5</v>
      </c>
      <c r="B388" s="794" t="s">
        <v>2614</v>
      </c>
      <c r="C388" s="443" t="s">
        <v>744</v>
      </c>
      <c r="D388" s="232" t="s">
        <v>147</v>
      </c>
      <c r="E388" s="794" t="s">
        <v>1891</v>
      </c>
      <c r="F388" s="697" t="s">
        <v>12</v>
      </c>
      <c r="G388" s="794" t="s">
        <v>6</v>
      </c>
      <c r="H388" s="232" t="s">
        <v>33</v>
      </c>
      <c r="I388" s="235" t="s">
        <v>1824</v>
      </c>
      <c r="J388" s="806">
        <v>1</v>
      </c>
      <c r="K388" s="811" t="s">
        <v>1965</v>
      </c>
    </row>
    <row r="389" spans="1:11" s="701" customFormat="1" ht="52.8">
      <c r="A389" s="810" t="s">
        <v>5</v>
      </c>
      <c r="B389" s="794" t="s">
        <v>2617</v>
      </c>
      <c r="C389" s="443" t="s">
        <v>1885</v>
      </c>
      <c r="D389" s="232" t="s">
        <v>147</v>
      </c>
      <c r="E389" s="794" t="s">
        <v>1891</v>
      </c>
      <c r="F389" s="697" t="s">
        <v>12</v>
      </c>
      <c r="G389" s="794" t="s">
        <v>6</v>
      </c>
      <c r="H389" s="232" t="s">
        <v>33</v>
      </c>
      <c r="I389" s="235" t="s">
        <v>1824</v>
      </c>
      <c r="J389" s="806">
        <v>1</v>
      </c>
      <c r="K389" s="811" t="s">
        <v>1965</v>
      </c>
    </row>
    <row r="390" spans="1:11" s="701" customFormat="1" ht="52.8">
      <c r="A390" s="810" t="s">
        <v>5</v>
      </c>
      <c r="B390" s="794" t="s">
        <v>1882</v>
      </c>
      <c r="C390" s="443" t="s">
        <v>1885</v>
      </c>
      <c r="D390" s="232" t="s">
        <v>147</v>
      </c>
      <c r="E390" s="794" t="s">
        <v>1891</v>
      </c>
      <c r="F390" s="697" t="s">
        <v>12</v>
      </c>
      <c r="G390" s="794" t="s">
        <v>6</v>
      </c>
      <c r="H390" s="232" t="s">
        <v>33</v>
      </c>
      <c r="I390" s="235" t="s">
        <v>1824</v>
      </c>
      <c r="J390" s="806">
        <v>1</v>
      </c>
      <c r="K390" s="811" t="s">
        <v>1965</v>
      </c>
    </row>
    <row r="391" spans="1:11" s="701" customFormat="1" ht="52.8">
      <c r="A391" s="810" t="s">
        <v>5</v>
      </c>
      <c r="B391" s="794" t="s">
        <v>2619</v>
      </c>
      <c r="C391" s="443" t="s">
        <v>1885</v>
      </c>
      <c r="D391" s="232" t="s">
        <v>147</v>
      </c>
      <c r="E391" s="794" t="s">
        <v>1891</v>
      </c>
      <c r="F391" s="697" t="s">
        <v>12</v>
      </c>
      <c r="G391" s="794" t="s">
        <v>7</v>
      </c>
      <c r="H391" s="232" t="s">
        <v>33</v>
      </c>
      <c r="I391" s="235" t="s">
        <v>1824</v>
      </c>
      <c r="J391" s="806">
        <v>0.7142857142857143</v>
      </c>
      <c r="K391" s="811" t="s">
        <v>1965</v>
      </c>
    </row>
    <row r="392" spans="1:11" s="701" customFormat="1" ht="52.8">
      <c r="A392" s="810" t="s">
        <v>5</v>
      </c>
      <c r="B392" s="794" t="s">
        <v>2620</v>
      </c>
      <c r="C392" s="443" t="s">
        <v>1885</v>
      </c>
      <c r="D392" s="232" t="s">
        <v>147</v>
      </c>
      <c r="E392" s="794" t="s">
        <v>1891</v>
      </c>
      <c r="F392" s="697" t="s">
        <v>12</v>
      </c>
      <c r="G392" s="794" t="s">
        <v>6</v>
      </c>
      <c r="H392" s="232" t="s">
        <v>33</v>
      </c>
      <c r="I392" s="235" t="s">
        <v>1824</v>
      </c>
      <c r="J392" s="806">
        <v>1</v>
      </c>
      <c r="K392" s="811" t="s">
        <v>1965</v>
      </c>
    </row>
    <row r="393" spans="1:11" s="701" customFormat="1" ht="52.8">
      <c r="A393" s="810" t="s">
        <v>5</v>
      </c>
      <c r="B393" s="794" t="s">
        <v>2614</v>
      </c>
      <c r="C393" s="443" t="s">
        <v>1886</v>
      </c>
      <c r="D393" s="232" t="s">
        <v>147</v>
      </c>
      <c r="E393" s="794" t="s">
        <v>1891</v>
      </c>
      <c r="F393" s="697" t="s">
        <v>12</v>
      </c>
      <c r="G393" s="794" t="s">
        <v>6</v>
      </c>
      <c r="H393" s="232" t="s">
        <v>33</v>
      </c>
      <c r="I393" s="235" t="s">
        <v>1824</v>
      </c>
      <c r="J393" s="806">
        <v>1</v>
      </c>
      <c r="K393" s="811" t="s">
        <v>1965</v>
      </c>
    </row>
    <row r="394" spans="1:11" s="701" customFormat="1" ht="52.8">
      <c r="A394" s="810" t="s">
        <v>5</v>
      </c>
      <c r="B394" s="794" t="s">
        <v>2621</v>
      </c>
      <c r="C394" s="443" t="s">
        <v>1886</v>
      </c>
      <c r="D394" s="232" t="s">
        <v>147</v>
      </c>
      <c r="E394" s="794" t="s">
        <v>1891</v>
      </c>
      <c r="F394" s="697" t="s">
        <v>12</v>
      </c>
      <c r="G394" s="794" t="s">
        <v>7</v>
      </c>
      <c r="H394" s="232" t="s">
        <v>33</v>
      </c>
      <c r="I394" s="235" t="s">
        <v>1824</v>
      </c>
      <c r="J394" s="806">
        <v>0.5</v>
      </c>
      <c r="K394" s="811" t="s">
        <v>1965</v>
      </c>
    </row>
    <row r="395" spans="1:11" s="701" customFormat="1" ht="52.8">
      <c r="A395" s="810" t="s">
        <v>5</v>
      </c>
      <c r="B395" s="794" t="s">
        <v>2621</v>
      </c>
      <c r="C395" s="443" t="s">
        <v>2622</v>
      </c>
      <c r="D395" s="232" t="s">
        <v>147</v>
      </c>
      <c r="E395" s="794" t="s">
        <v>1891</v>
      </c>
      <c r="F395" s="697" t="s">
        <v>12</v>
      </c>
      <c r="G395" s="794" t="s">
        <v>6</v>
      </c>
      <c r="H395" s="232" t="s">
        <v>33</v>
      </c>
      <c r="I395" s="235" t="s">
        <v>1824</v>
      </c>
      <c r="J395" s="806">
        <v>1</v>
      </c>
      <c r="K395" s="811" t="s">
        <v>1965</v>
      </c>
    </row>
    <row r="396" spans="1:11" s="701" customFormat="1" ht="52.8">
      <c r="A396" s="810" t="s">
        <v>5</v>
      </c>
      <c r="B396" s="794" t="s">
        <v>2617</v>
      </c>
      <c r="C396" s="443" t="s">
        <v>2622</v>
      </c>
      <c r="D396" s="232" t="s">
        <v>147</v>
      </c>
      <c r="E396" s="794" t="s">
        <v>1891</v>
      </c>
      <c r="F396" s="697" t="s">
        <v>12</v>
      </c>
      <c r="G396" s="794" t="s">
        <v>6</v>
      </c>
      <c r="H396" s="232" t="s">
        <v>33</v>
      </c>
      <c r="I396" s="235" t="s">
        <v>1824</v>
      </c>
      <c r="J396" s="806">
        <v>1</v>
      </c>
      <c r="K396" s="811" t="s">
        <v>1965</v>
      </c>
    </row>
    <row r="397" spans="1:11" s="701" customFormat="1" ht="52.8">
      <c r="A397" s="810" t="s">
        <v>5</v>
      </c>
      <c r="B397" s="794" t="s">
        <v>2614</v>
      </c>
      <c r="C397" s="443" t="s">
        <v>1887</v>
      </c>
      <c r="D397" s="232" t="s">
        <v>147</v>
      </c>
      <c r="E397" s="794" t="s">
        <v>1891</v>
      </c>
      <c r="F397" s="697" t="s">
        <v>12</v>
      </c>
      <c r="G397" s="794" t="s">
        <v>7</v>
      </c>
      <c r="H397" s="232" t="s">
        <v>33</v>
      </c>
      <c r="I397" s="235" t="s">
        <v>1824</v>
      </c>
      <c r="J397" s="806">
        <v>0.5</v>
      </c>
      <c r="K397" s="811" t="s">
        <v>1965</v>
      </c>
    </row>
    <row r="398" spans="1:11" s="701" customFormat="1" ht="52.8">
      <c r="A398" s="810" t="s">
        <v>5</v>
      </c>
      <c r="B398" s="794" t="s">
        <v>2621</v>
      </c>
      <c r="C398" s="443" t="s">
        <v>1887</v>
      </c>
      <c r="D398" s="232" t="s">
        <v>147</v>
      </c>
      <c r="E398" s="794" t="s">
        <v>1891</v>
      </c>
      <c r="F398" s="697" t="s">
        <v>12</v>
      </c>
      <c r="G398" s="794" t="s">
        <v>6</v>
      </c>
      <c r="H398" s="232" t="s">
        <v>33</v>
      </c>
      <c r="I398" s="235" t="s">
        <v>1824</v>
      </c>
      <c r="J398" s="806">
        <v>1</v>
      </c>
      <c r="K398" s="811" t="s">
        <v>1965</v>
      </c>
    </row>
    <row r="399" spans="1:11" s="701" customFormat="1" ht="52.8">
      <c r="A399" s="810" t="s">
        <v>5</v>
      </c>
      <c r="B399" s="794" t="s">
        <v>2617</v>
      </c>
      <c r="C399" s="443" t="s">
        <v>1887</v>
      </c>
      <c r="D399" s="232" t="s">
        <v>147</v>
      </c>
      <c r="E399" s="794" t="s">
        <v>1891</v>
      </c>
      <c r="F399" s="697" t="s">
        <v>12</v>
      </c>
      <c r="G399" s="794" t="s">
        <v>6</v>
      </c>
      <c r="H399" s="232" t="s">
        <v>33</v>
      </c>
      <c r="I399" s="235" t="s">
        <v>1824</v>
      </c>
      <c r="J399" s="806">
        <v>1</v>
      </c>
      <c r="K399" s="811" t="s">
        <v>1965</v>
      </c>
    </row>
    <row r="400" spans="1:11" s="701" customFormat="1" ht="52.8">
      <c r="A400" s="810" t="s">
        <v>5</v>
      </c>
      <c r="B400" s="794" t="s">
        <v>1882</v>
      </c>
      <c r="C400" s="443" t="s">
        <v>1887</v>
      </c>
      <c r="D400" s="232" t="s">
        <v>147</v>
      </c>
      <c r="E400" s="794" t="s">
        <v>1891</v>
      </c>
      <c r="F400" s="697" t="s">
        <v>12</v>
      </c>
      <c r="G400" s="794" t="s">
        <v>6</v>
      </c>
      <c r="H400" s="232" t="s">
        <v>33</v>
      </c>
      <c r="I400" s="235" t="s">
        <v>1824</v>
      </c>
      <c r="J400" s="806">
        <v>1</v>
      </c>
      <c r="K400" s="811" t="s">
        <v>1965</v>
      </c>
    </row>
    <row r="401" spans="1:11" s="701" customFormat="1" ht="52.8">
      <c r="A401" s="810" t="s">
        <v>5</v>
      </c>
      <c r="B401" s="794" t="s">
        <v>2614</v>
      </c>
      <c r="C401" s="443" t="s">
        <v>1714</v>
      </c>
      <c r="D401" s="232" t="s">
        <v>147</v>
      </c>
      <c r="E401" s="794" t="s">
        <v>1843</v>
      </c>
      <c r="F401" s="697" t="s">
        <v>12</v>
      </c>
      <c r="G401" s="794" t="s">
        <v>6</v>
      </c>
      <c r="H401" s="232" t="s">
        <v>33</v>
      </c>
      <c r="I401" s="235" t="s">
        <v>1824</v>
      </c>
      <c r="J401" s="806">
        <v>1</v>
      </c>
      <c r="K401" s="811" t="s">
        <v>1965</v>
      </c>
    </row>
    <row r="402" spans="1:11" s="701" customFormat="1" ht="52.8">
      <c r="A402" s="810" t="s">
        <v>5</v>
      </c>
      <c r="B402" s="794" t="s">
        <v>2615</v>
      </c>
      <c r="C402" s="443" t="s">
        <v>1714</v>
      </c>
      <c r="D402" s="232" t="s">
        <v>147</v>
      </c>
      <c r="E402" s="794" t="s">
        <v>1843</v>
      </c>
      <c r="F402" s="697" t="s">
        <v>12</v>
      </c>
      <c r="G402" s="794" t="s">
        <v>6</v>
      </c>
      <c r="H402" s="232" t="s">
        <v>33</v>
      </c>
      <c r="I402" s="235" t="s">
        <v>1824</v>
      </c>
      <c r="J402" s="806">
        <v>1</v>
      </c>
      <c r="K402" s="811" t="s">
        <v>1965</v>
      </c>
    </row>
    <row r="403" spans="1:11" s="701" customFormat="1" ht="52.8">
      <c r="A403" s="810" t="s">
        <v>5</v>
      </c>
      <c r="B403" s="794" t="s">
        <v>2616</v>
      </c>
      <c r="C403" s="443" t="s">
        <v>1714</v>
      </c>
      <c r="D403" s="232" t="s">
        <v>147</v>
      </c>
      <c r="E403" s="794" t="s">
        <v>1843</v>
      </c>
      <c r="F403" s="697" t="s">
        <v>12</v>
      </c>
      <c r="G403" s="794" t="s">
        <v>6</v>
      </c>
      <c r="H403" s="232" t="s">
        <v>33</v>
      </c>
      <c r="I403" s="235" t="s">
        <v>1824</v>
      </c>
      <c r="J403" s="806">
        <v>1</v>
      </c>
      <c r="K403" s="812" t="s">
        <v>1965</v>
      </c>
    </row>
    <row r="404" spans="1:11" s="701" customFormat="1" ht="52.8">
      <c r="A404" s="810" t="s">
        <v>5</v>
      </c>
      <c r="B404" s="794" t="s">
        <v>2614</v>
      </c>
      <c r="C404" s="443" t="s">
        <v>1873</v>
      </c>
      <c r="D404" s="232" t="s">
        <v>147</v>
      </c>
      <c r="E404" s="794" t="s">
        <v>1843</v>
      </c>
      <c r="F404" s="697" t="s">
        <v>12</v>
      </c>
      <c r="G404" s="794" t="s">
        <v>7</v>
      </c>
      <c r="H404" s="232" t="s">
        <v>33</v>
      </c>
      <c r="I404" s="235" t="s">
        <v>1824</v>
      </c>
      <c r="J404" s="806">
        <v>0.24</v>
      </c>
      <c r="K404" s="811" t="s">
        <v>1965</v>
      </c>
    </row>
    <row r="405" spans="1:11" s="701" customFormat="1" ht="52.8">
      <c r="A405" s="810" t="s">
        <v>5</v>
      </c>
      <c r="B405" s="794" t="s">
        <v>2617</v>
      </c>
      <c r="C405" s="443" t="s">
        <v>1873</v>
      </c>
      <c r="D405" s="232" t="s">
        <v>147</v>
      </c>
      <c r="E405" s="794" t="s">
        <v>1843</v>
      </c>
      <c r="F405" s="697" t="s">
        <v>12</v>
      </c>
      <c r="G405" s="794" t="s">
        <v>6</v>
      </c>
      <c r="H405" s="232" t="s">
        <v>33</v>
      </c>
      <c r="I405" s="235" t="s">
        <v>1824</v>
      </c>
      <c r="J405" s="806">
        <v>1</v>
      </c>
      <c r="K405" s="811" t="s">
        <v>1965</v>
      </c>
    </row>
    <row r="406" spans="1:11" s="701" customFormat="1" ht="26.4">
      <c r="A406" s="810" t="s">
        <v>5</v>
      </c>
      <c r="B406" s="794" t="s">
        <v>2616</v>
      </c>
      <c r="C406" s="443" t="s">
        <v>1873</v>
      </c>
      <c r="D406" s="232" t="s">
        <v>147</v>
      </c>
      <c r="E406" s="794" t="s">
        <v>1843</v>
      </c>
      <c r="F406" s="697" t="s">
        <v>12</v>
      </c>
      <c r="G406" s="794" t="s">
        <v>6</v>
      </c>
      <c r="H406" s="232" t="s">
        <v>33</v>
      </c>
      <c r="I406" s="235" t="s">
        <v>1824</v>
      </c>
      <c r="J406" s="806">
        <v>1</v>
      </c>
      <c r="K406" s="811"/>
    </row>
    <row r="407" spans="1:11" s="701" customFormat="1" ht="26.4">
      <c r="A407" s="810" t="s">
        <v>5</v>
      </c>
      <c r="B407" s="794" t="s">
        <v>2614</v>
      </c>
      <c r="C407" s="443" t="s">
        <v>1874</v>
      </c>
      <c r="D407" s="232" t="s">
        <v>147</v>
      </c>
      <c r="E407" s="794" t="s">
        <v>1843</v>
      </c>
      <c r="F407" s="697" t="s">
        <v>12</v>
      </c>
      <c r="G407" s="794" t="s">
        <v>6</v>
      </c>
      <c r="H407" s="232" t="s">
        <v>33</v>
      </c>
      <c r="I407" s="235" t="s">
        <v>1824</v>
      </c>
      <c r="J407" s="806">
        <v>1</v>
      </c>
      <c r="K407" s="811"/>
    </row>
    <row r="408" spans="1:11" s="701" customFormat="1" ht="26.4">
      <c r="A408" s="810" t="s">
        <v>5</v>
      </c>
      <c r="B408" s="794" t="s">
        <v>2615</v>
      </c>
      <c r="C408" s="443" t="s">
        <v>1874</v>
      </c>
      <c r="D408" s="232" t="s">
        <v>147</v>
      </c>
      <c r="E408" s="794" t="s">
        <v>1843</v>
      </c>
      <c r="F408" s="697" t="s">
        <v>12</v>
      </c>
      <c r="G408" s="794" t="s">
        <v>6</v>
      </c>
      <c r="H408" s="232" t="s">
        <v>33</v>
      </c>
      <c r="I408" s="235" t="s">
        <v>1824</v>
      </c>
      <c r="J408" s="806">
        <v>1</v>
      </c>
      <c r="K408" s="811"/>
    </row>
    <row r="409" spans="1:11" s="701" customFormat="1" ht="26.4">
      <c r="A409" s="810" t="s">
        <v>5</v>
      </c>
      <c r="B409" s="794" t="s">
        <v>2616</v>
      </c>
      <c r="C409" s="443" t="s">
        <v>1874</v>
      </c>
      <c r="D409" s="232" t="s">
        <v>147</v>
      </c>
      <c r="E409" s="794" t="s">
        <v>1843</v>
      </c>
      <c r="F409" s="697" t="s">
        <v>12</v>
      </c>
      <c r="G409" s="794" t="s">
        <v>6</v>
      </c>
      <c r="H409" s="232" t="s">
        <v>33</v>
      </c>
      <c r="I409" s="235" t="s">
        <v>1824</v>
      </c>
      <c r="J409" s="806">
        <v>1</v>
      </c>
      <c r="K409" s="811"/>
    </row>
    <row r="410" spans="1:11" s="701" customFormat="1" ht="26.4">
      <c r="A410" s="810" t="s">
        <v>5</v>
      </c>
      <c r="B410" s="794" t="s">
        <v>2618</v>
      </c>
      <c r="C410" s="443" t="s">
        <v>1875</v>
      </c>
      <c r="D410" s="232" t="s">
        <v>147</v>
      </c>
      <c r="E410" s="794" t="s">
        <v>1843</v>
      </c>
      <c r="F410" s="697" t="s">
        <v>12</v>
      </c>
      <c r="G410" s="794" t="s">
        <v>7</v>
      </c>
      <c r="H410" s="232" t="s">
        <v>33</v>
      </c>
      <c r="I410" s="235" t="s">
        <v>1824</v>
      </c>
      <c r="J410" s="806">
        <v>0.27083333333333331</v>
      </c>
      <c r="K410" s="811"/>
    </row>
    <row r="411" spans="1:11" s="701" customFormat="1" ht="26.4">
      <c r="A411" s="810" t="s">
        <v>5</v>
      </c>
      <c r="B411" s="794" t="s">
        <v>2614</v>
      </c>
      <c r="C411" s="443" t="s">
        <v>1875</v>
      </c>
      <c r="D411" s="232" t="s">
        <v>147</v>
      </c>
      <c r="E411" s="794" t="s">
        <v>1843</v>
      </c>
      <c r="F411" s="697" t="s">
        <v>12</v>
      </c>
      <c r="G411" s="794" t="s">
        <v>7</v>
      </c>
      <c r="H411" s="232" t="s">
        <v>33</v>
      </c>
      <c r="I411" s="235" t="s">
        <v>1824</v>
      </c>
      <c r="J411" s="806">
        <v>0.83333333333333337</v>
      </c>
      <c r="K411" s="811"/>
    </row>
    <row r="412" spans="1:11" s="701" customFormat="1" ht="26.4">
      <c r="A412" s="810" t="s">
        <v>5</v>
      </c>
      <c r="B412" s="794" t="s">
        <v>2615</v>
      </c>
      <c r="C412" s="443" t="s">
        <v>1876</v>
      </c>
      <c r="D412" s="232" t="s">
        <v>147</v>
      </c>
      <c r="E412" s="794" t="s">
        <v>1843</v>
      </c>
      <c r="F412" s="697" t="s">
        <v>12</v>
      </c>
      <c r="G412" s="794" t="s">
        <v>6</v>
      </c>
      <c r="H412" s="232" t="s">
        <v>33</v>
      </c>
      <c r="I412" s="235" t="s">
        <v>1824</v>
      </c>
      <c r="J412" s="806">
        <v>1</v>
      </c>
      <c r="K412" s="811"/>
    </row>
    <row r="413" spans="1:11" s="701" customFormat="1" ht="52.8">
      <c r="A413" s="810" t="s">
        <v>5</v>
      </c>
      <c r="B413" s="794" t="s">
        <v>2614</v>
      </c>
      <c r="C413" s="443" t="s">
        <v>1713</v>
      </c>
      <c r="D413" s="232" t="s">
        <v>147</v>
      </c>
      <c r="E413" s="794" t="s">
        <v>1843</v>
      </c>
      <c r="F413" s="697" t="s">
        <v>12</v>
      </c>
      <c r="G413" s="794" t="s">
        <v>6</v>
      </c>
      <c r="H413" s="232" t="s">
        <v>33</v>
      </c>
      <c r="I413" s="235" t="s">
        <v>1824</v>
      </c>
      <c r="J413" s="806">
        <v>1</v>
      </c>
      <c r="K413" s="811" t="s">
        <v>1965</v>
      </c>
    </row>
    <row r="414" spans="1:11" s="701" customFormat="1" ht="52.8">
      <c r="A414" s="810" t="s">
        <v>5</v>
      </c>
      <c r="B414" s="794" t="s">
        <v>2617</v>
      </c>
      <c r="C414" s="443" t="s">
        <v>1713</v>
      </c>
      <c r="D414" s="232" t="s">
        <v>147</v>
      </c>
      <c r="E414" s="794" t="s">
        <v>1843</v>
      </c>
      <c r="F414" s="697" t="s">
        <v>12</v>
      </c>
      <c r="G414" s="794" t="s">
        <v>6</v>
      </c>
      <c r="H414" s="232" t="s">
        <v>33</v>
      </c>
      <c r="I414" s="235" t="s">
        <v>1824</v>
      </c>
      <c r="J414" s="806">
        <v>1</v>
      </c>
      <c r="K414" s="811" t="s">
        <v>1965</v>
      </c>
    </row>
    <row r="415" spans="1:11" s="701" customFormat="1" ht="52.8">
      <c r="A415" s="810" t="s">
        <v>5</v>
      </c>
      <c r="B415" s="794" t="s">
        <v>2614</v>
      </c>
      <c r="C415" s="443" t="s">
        <v>1877</v>
      </c>
      <c r="D415" s="232" t="s">
        <v>147</v>
      </c>
      <c r="E415" s="794" t="s">
        <v>1843</v>
      </c>
      <c r="F415" s="697" t="s">
        <v>12</v>
      </c>
      <c r="G415" s="794" t="s">
        <v>6</v>
      </c>
      <c r="H415" s="232" t="s">
        <v>33</v>
      </c>
      <c r="I415" s="235" t="s">
        <v>1824</v>
      </c>
      <c r="J415" s="806">
        <v>1</v>
      </c>
      <c r="K415" s="811" t="s">
        <v>1965</v>
      </c>
    </row>
    <row r="416" spans="1:11" s="701" customFormat="1" ht="52.8">
      <c r="A416" s="810" t="s">
        <v>5</v>
      </c>
      <c r="B416" s="794" t="s">
        <v>2614</v>
      </c>
      <c r="C416" s="443" t="s">
        <v>1878</v>
      </c>
      <c r="D416" s="232" t="s">
        <v>147</v>
      </c>
      <c r="E416" s="794" t="s">
        <v>1843</v>
      </c>
      <c r="F416" s="697" t="s">
        <v>12</v>
      </c>
      <c r="G416" s="794" t="s">
        <v>6</v>
      </c>
      <c r="H416" s="232" t="s">
        <v>33</v>
      </c>
      <c r="I416" s="235" t="s">
        <v>1824</v>
      </c>
      <c r="J416" s="806">
        <v>1</v>
      </c>
      <c r="K416" s="811" t="s">
        <v>1965</v>
      </c>
    </row>
    <row r="417" spans="1:11" s="701" customFormat="1" ht="52.8">
      <c r="A417" s="810" t="s">
        <v>5</v>
      </c>
      <c r="B417" s="794" t="s">
        <v>2617</v>
      </c>
      <c r="C417" s="443" t="s">
        <v>1878</v>
      </c>
      <c r="D417" s="232" t="s">
        <v>147</v>
      </c>
      <c r="E417" s="794" t="s">
        <v>1843</v>
      </c>
      <c r="F417" s="697" t="s">
        <v>12</v>
      </c>
      <c r="G417" s="794" t="s">
        <v>6</v>
      </c>
      <c r="H417" s="232" t="s">
        <v>33</v>
      </c>
      <c r="I417" s="235" t="s">
        <v>1824</v>
      </c>
      <c r="J417" s="806">
        <v>1</v>
      </c>
      <c r="K417" s="811" t="s">
        <v>1965</v>
      </c>
    </row>
    <row r="418" spans="1:11" s="701" customFormat="1" ht="52.8">
      <c r="A418" s="810" t="s">
        <v>5</v>
      </c>
      <c r="B418" s="794" t="s">
        <v>2614</v>
      </c>
      <c r="C418" s="443" t="s">
        <v>1879</v>
      </c>
      <c r="D418" s="232" t="s">
        <v>147</v>
      </c>
      <c r="E418" s="794" t="s">
        <v>1843</v>
      </c>
      <c r="F418" s="697" t="s">
        <v>12</v>
      </c>
      <c r="G418" s="794" t="s">
        <v>6</v>
      </c>
      <c r="H418" s="232" t="s">
        <v>33</v>
      </c>
      <c r="I418" s="235" t="s">
        <v>1824</v>
      </c>
      <c r="J418" s="806">
        <v>1</v>
      </c>
      <c r="K418" s="811" t="s">
        <v>1965</v>
      </c>
    </row>
    <row r="419" spans="1:11" s="701" customFormat="1" ht="52.8">
      <c r="A419" s="810" t="s">
        <v>5</v>
      </c>
      <c r="B419" s="794" t="s">
        <v>2616</v>
      </c>
      <c r="C419" s="443" t="s">
        <v>1879</v>
      </c>
      <c r="D419" s="232" t="s">
        <v>147</v>
      </c>
      <c r="E419" s="794" t="s">
        <v>1843</v>
      </c>
      <c r="F419" s="697" t="s">
        <v>12</v>
      </c>
      <c r="G419" s="794" t="s">
        <v>6</v>
      </c>
      <c r="H419" s="232" t="s">
        <v>33</v>
      </c>
      <c r="I419" s="235" t="s">
        <v>1824</v>
      </c>
      <c r="J419" s="806">
        <v>1</v>
      </c>
      <c r="K419" s="811" t="s">
        <v>1965</v>
      </c>
    </row>
    <row r="420" spans="1:11" s="701" customFormat="1" ht="52.8">
      <c r="A420" s="810" t="s">
        <v>5</v>
      </c>
      <c r="B420" s="794" t="s">
        <v>2617</v>
      </c>
      <c r="C420" s="443" t="s">
        <v>1879</v>
      </c>
      <c r="D420" s="232" t="s">
        <v>147</v>
      </c>
      <c r="E420" s="794" t="s">
        <v>1843</v>
      </c>
      <c r="F420" s="697" t="s">
        <v>12</v>
      </c>
      <c r="G420" s="794" t="s">
        <v>6</v>
      </c>
      <c r="H420" s="232" t="s">
        <v>33</v>
      </c>
      <c r="I420" s="235" t="s">
        <v>1824</v>
      </c>
      <c r="J420" s="806">
        <v>1</v>
      </c>
      <c r="K420" s="811" t="s">
        <v>1965</v>
      </c>
    </row>
    <row r="421" spans="1:11" s="701" customFormat="1" ht="52.8">
      <c r="A421" s="810" t="s">
        <v>5</v>
      </c>
      <c r="B421" s="794" t="s">
        <v>2615</v>
      </c>
      <c r="C421" s="443" t="s">
        <v>1879</v>
      </c>
      <c r="D421" s="232" t="s">
        <v>147</v>
      </c>
      <c r="E421" s="794" t="s">
        <v>1843</v>
      </c>
      <c r="F421" s="697" t="s">
        <v>12</v>
      </c>
      <c r="G421" s="794" t="s">
        <v>6</v>
      </c>
      <c r="H421" s="232" t="s">
        <v>33</v>
      </c>
      <c r="I421" s="235" t="s">
        <v>1824</v>
      </c>
      <c r="J421" s="806">
        <v>1</v>
      </c>
      <c r="K421" s="811" t="s">
        <v>1965</v>
      </c>
    </row>
    <row r="422" spans="1:11" s="701" customFormat="1" ht="26.4">
      <c r="A422" s="810" t="s">
        <v>5</v>
      </c>
      <c r="B422" s="794" t="s">
        <v>1881</v>
      </c>
      <c r="C422" s="443" t="s">
        <v>1880</v>
      </c>
      <c r="D422" s="232" t="s">
        <v>147</v>
      </c>
      <c r="E422" s="794" t="s">
        <v>1843</v>
      </c>
      <c r="F422" s="697" t="s">
        <v>12</v>
      </c>
      <c r="G422" s="794" t="s">
        <v>7</v>
      </c>
      <c r="H422" s="232" t="s">
        <v>33</v>
      </c>
      <c r="I422" s="235" t="s">
        <v>1824</v>
      </c>
      <c r="J422" s="806">
        <v>4.8494129657988772E-2</v>
      </c>
      <c r="K422" s="811"/>
    </row>
    <row r="423" spans="1:11" s="701" customFormat="1" ht="26.4">
      <c r="A423" s="810" t="s">
        <v>5</v>
      </c>
      <c r="B423" s="794" t="s">
        <v>1882</v>
      </c>
      <c r="C423" s="443" t="s">
        <v>1880</v>
      </c>
      <c r="D423" s="232" t="s">
        <v>147</v>
      </c>
      <c r="E423" s="794" t="s">
        <v>1843</v>
      </c>
      <c r="F423" s="697" t="s">
        <v>12</v>
      </c>
      <c r="G423" s="794" t="s">
        <v>7</v>
      </c>
      <c r="H423" s="232" t="s">
        <v>33</v>
      </c>
      <c r="I423" s="235" t="s">
        <v>1824</v>
      </c>
      <c r="J423" s="806">
        <v>0.33333333333333331</v>
      </c>
      <c r="K423" s="811"/>
    </row>
    <row r="424" spans="1:11" s="701" customFormat="1" ht="26.4">
      <c r="A424" s="810" t="s">
        <v>5</v>
      </c>
      <c r="B424" s="794" t="s">
        <v>2619</v>
      </c>
      <c r="C424" s="443" t="s">
        <v>1880</v>
      </c>
      <c r="D424" s="232" t="s">
        <v>147</v>
      </c>
      <c r="E424" s="794" t="s">
        <v>1843</v>
      </c>
      <c r="F424" s="697" t="s">
        <v>12</v>
      </c>
      <c r="G424" s="794" t="s">
        <v>6</v>
      </c>
      <c r="H424" s="232" t="s">
        <v>33</v>
      </c>
      <c r="I424" s="235" t="s">
        <v>1824</v>
      </c>
      <c r="J424" s="806">
        <v>1</v>
      </c>
      <c r="K424" s="811"/>
    </row>
    <row r="425" spans="1:11" s="701" customFormat="1" ht="26.4">
      <c r="A425" s="810" t="s">
        <v>5</v>
      </c>
      <c r="B425" s="794" t="s">
        <v>1881</v>
      </c>
      <c r="C425" s="443" t="s">
        <v>1883</v>
      </c>
      <c r="D425" s="232" t="s">
        <v>147</v>
      </c>
      <c r="E425" s="794" t="s">
        <v>1843</v>
      </c>
      <c r="F425" s="697" t="s">
        <v>12</v>
      </c>
      <c r="G425" s="794" t="s">
        <v>7</v>
      </c>
      <c r="H425" s="232" t="s">
        <v>33</v>
      </c>
      <c r="I425" s="235" t="s">
        <v>1824</v>
      </c>
      <c r="J425" s="806">
        <v>0.33333333333333331</v>
      </c>
      <c r="K425" s="811"/>
    </row>
    <row r="426" spans="1:11" s="701" customFormat="1" ht="26.4">
      <c r="A426" s="810" t="s">
        <v>5</v>
      </c>
      <c r="B426" s="794" t="s">
        <v>2620</v>
      </c>
      <c r="C426" s="443" t="s">
        <v>1883</v>
      </c>
      <c r="D426" s="232" t="s">
        <v>147</v>
      </c>
      <c r="E426" s="794" t="s">
        <v>1843</v>
      </c>
      <c r="F426" s="697" t="s">
        <v>12</v>
      </c>
      <c r="G426" s="794" t="s">
        <v>7</v>
      </c>
      <c r="H426" s="232" t="s">
        <v>33</v>
      </c>
      <c r="I426" s="235" t="s">
        <v>1824</v>
      </c>
      <c r="J426" s="806">
        <v>0.66666666666666663</v>
      </c>
      <c r="K426" s="811"/>
    </row>
    <row r="427" spans="1:11" s="701" customFormat="1" ht="26.4">
      <c r="A427" s="810" t="s">
        <v>5</v>
      </c>
      <c r="B427" s="794" t="s">
        <v>1881</v>
      </c>
      <c r="C427" s="443" t="s">
        <v>1884</v>
      </c>
      <c r="D427" s="232" t="s">
        <v>147</v>
      </c>
      <c r="E427" s="794" t="s">
        <v>1843</v>
      </c>
      <c r="F427" s="697" t="s">
        <v>12</v>
      </c>
      <c r="G427" s="794" t="s">
        <v>6</v>
      </c>
      <c r="H427" s="232" t="s">
        <v>33</v>
      </c>
      <c r="I427" s="235" t="s">
        <v>1824</v>
      </c>
      <c r="J427" s="806">
        <v>1</v>
      </c>
      <c r="K427" s="811"/>
    </row>
    <row r="428" spans="1:11" s="701" customFormat="1" ht="26.4">
      <c r="A428" s="810" t="s">
        <v>5</v>
      </c>
      <c r="B428" s="794" t="s">
        <v>2619</v>
      </c>
      <c r="C428" s="443" t="s">
        <v>1884</v>
      </c>
      <c r="D428" s="232" t="s">
        <v>147</v>
      </c>
      <c r="E428" s="794" t="s">
        <v>1843</v>
      </c>
      <c r="F428" s="697" t="s">
        <v>12</v>
      </c>
      <c r="G428" s="794" t="s">
        <v>7</v>
      </c>
      <c r="H428" s="232" t="s">
        <v>33</v>
      </c>
      <c r="I428" s="235" t="s">
        <v>1824</v>
      </c>
      <c r="J428" s="806">
        <v>8.7378640776699032E-2</v>
      </c>
      <c r="K428" s="811"/>
    </row>
    <row r="429" spans="1:11" s="701" customFormat="1" ht="26.4">
      <c r="A429" s="810" t="s">
        <v>5</v>
      </c>
      <c r="B429" s="794" t="s">
        <v>2620</v>
      </c>
      <c r="C429" s="443" t="s">
        <v>1884</v>
      </c>
      <c r="D429" s="232" t="s">
        <v>147</v>
      </c>
      <c r="E429" s="794" t="s">
        <v>1843</v>
      </c>
      <c r="F429" s="697" t="s">
        <v>12</v>
      </c>
      <c r="G429" s="794" t="s">
        <v>6</v>
      </c>
      <c r="H429" s="232" t="s">
        <v>33</v>
      </c>
      <c r="I429" s="235" t="s">
        <v>1824</v>
      </c>
      <c r="J429" s="806">
        <v>1</v>
      </c>
      <c r="K429" s="811"/>
    </row>
    <row r="430" spans="1:11" s="701" customFormat="1" ht="52.8">
      <c r="A430" s="810" t="s">
        <v>5</v>
      </c>
      <c r="B430" s="794" t="s">
        <v>2617</v>
      </c>
      <c r="C430" s="443" t="s">
        <v>744</v>
      </c>
      <c r="D430" s="232" t="s">
        <v>147</v>
      </c>
      <c r="E430" s="794" t="s">
        <v>1843</v>
      </c>
      <c r="F430" s="697" t="s">
        <v>12</v>
      </c>
      <c r="G430" s="794" t="s">
        <v>6</v>
      </c>
      <c r="H430" s="232" t="s">
        <v>33</v>
      </c>
      <c r="I430" s="235" t="s">
        <v>1824</v>
      </c>
      <c r="J430" s="806">
        <v>1</v>
      </c>
      <c r="K430" s="811" t="s">
        <v>1965</v>
      </c>
    </row>
    <row r="431" spans="1:11" s="701" customFormat="1" ht="52.8">
      <c r="A431" s="810" t="s">
        <v>5</v>
      </c>
      <c r="B431" s="794" t="s">
        <v>2618</v>
      </c>
      <c r="C431" s="443" t="s">
        <v>744</v>
      </c>
      <c r="D431" s="232" t="s">
        <v>147</v>
      </c>
      <c r="E431" s="794" t="s">
        <v>1843</v>
      </c>
      <c r="F431" s="697" t="s">
        <v>12</v>
      </c>
      <c r="G431" s="794" t="s">
        <v>6</v>
      </c>
      <c r="H431" s="232" t="s">
        <v>33</v>
      </c>
      <c r="I431" s="235" t="s">
        <v>1824</v>
      </c>
      <c r="J431" s="806">
        <v>1</v>
      </c>
      <c r="K431" s="811" t="s">
        <v>1965</v>
      </c>
    </row>
    <row r="432" spans="1:11" s="701" customFormat="1" ht="52.8">
      <c r="A432" s="810" t="s">
        <v>5</v>
      </c>
      <c r="B432" s="794" t="s">
        <v>2614</v>
      </c>
      <c r="C432" s="443" t="s">
        <v>744</v>
      </c>
      <c r="D432" s="232" t="s">
        <v>147</v>
      </c>
      <c r="E432" s="794" t="s">
        <v>1843</v>
      </c>
      <c r="F432" s="697" t="s">
        <v>12</v>
      </c>
      <c r="G432" s="794" t="s">
        <v>6</v>
      </c>
      <c r="H432" s="232" t="s">
        <v>33</v>
      </c>
      <c r="I432" s="235" t="s">
        <v>1824</v>
      </c>
      <c r="J432" s="806">
        <v>1</v>
      </c>
      <c r="K432" s="811" t="s">
        <v>1965</v>
      </c>
    </row>
    <row r="433" spans="1:11" s="701" customFormat="1" ht="52.8">
      <c r="A433" s="810" t="s">
        <v>5</v>
      </c>
      <c r="B433" s="794" t="s">
        <v>2617</v>
      </c>
      <c r="C433" s="443" t="s">
        <v>1885</v>
      </c>
      <c r="D433" s="232" t="s">
        <v>147</v>
      </c>
      <c r="E433" s="794" t="s">
        <v>1843</v>
      </c>
      <c r="F433" s="697" t="s">
        <v>12</v>
      </c>
      <c r="G433" s="794" t="s">
        <v>6</v>
      </c>
      <c r="H433" s="232" t="s">
        <v>33</v>
      </c>
      <c r="I433" s="235" t="s">
        <v>1824</v>
      </c>
      <c r="J433" s="806">
        <v>1</v>
      </c>
      <c r="K433" s="811" t="s">
        <v>1965</v>
      </c>
    </row>
    <row r="434" spans="1:11" s="701" customFormat="1" ht="52.8">
      <c r="A434" s="810" t="s">
        <v>5</v>
      </c>
      <c r="B434" s="794" t="s">
        <v>1882</v>
      </c>
      <c r="C434" s="443" t="s">
        <v>1885</v>
      </c>
      <c r="D434" s="232" t="s">
        <v>147</v>
      </c>
      <c r="E434" s="794" t="s">
        <v>1843</v>
      </c>
      <c r="F434" s="697" t="s">
        <v>12</v>
      </c>
      <c r="G434" s="794" t="s">
        <v>6</v>
      </c>
      <c r="H434" s="232" t="s">
        <v>33</v>
      </c>
      <c r="I434" s="235" t="s">
        <v>1824</v>
      </c>
      <c r="J434" s="806">
        <v>1</v>
      </c>
      <c r="K434" s="811" t="s">
        <v>1965</v>
      </c>
    </row>
    <row r="435" spans="1:11" s="701" customFormat="1" ht="52.8">
      <c r="A435" s="810" t="s">
        <v>5</v>
      </c>
      <c r="B435" s="794" t="s">
        <v>2619</v>
      </c>
      <c r="C435" s="443" t="s">
        <v>1885</v>
      </c>
      <c r="D435" s="232" t="s">
        <v>147</v>
      </c>
      <c r="E435" s="794" t="s">
        <v>1843</v>
      </c>
      <c r="F435" s="697" t="s">
        <v>12</v>
      </c>
      <c r="G435" s="794" t="s">
        <v>7</v>
      </c>
      <c r="H435" s="232" t="s">
        <v>33</v>
      </c>
      <c r="I435" s="235" t="s">
        <v>1824</v>
      </c>
      <c r="J435" s="806">
        <v>0.7142857142857143</v>
      </c>
      <c r="K435" s="811" t="s">
        <v>1965</v>
      </c>
    </row>
    <row r="436" spans="1:11" s="701" customFormat="1" ht="52.8">
      <c r="A436" s="810" t="s">
        <v>5</v>
      </c>
      <c r="B436" s="794" t="s">
        <v>2620</v>
      </c>
      <c r="C436" s="443" t="s">
        <v>1885</v>
      </c>
      <c r="D436" s="232" t="s">
        <v>147</v>
      </c>
      <c r="E436" s="794" t="s">
        <v>1843</v>
      </c>
      <c r="F436" s="697" t="s">
        <v>12</v>
      </c>
      <c r="G436" s="794" t="s">
        <v>6</v>
      </c>
      <c r="H436" s="232" t="s">
        <v>33</v>
      </c>
      <c r="I436" s="235" t="s">
        <v>1824</v>
      </c>
      <c r="J436" s="806">
        <v>1</v>
      </c>
      <c r="K436" s="811" t="s">
        <v>1965</v>
      </c>
    </row>
    <row r="437" spans="1:11" s="701" customFormat="1" ht="52.8">
      <c r="A437" s="810" t="s">
        <v>5</v>
      </c>
      <c r="B437" s="794" t="s">
        <v>2614</v>
      </c>
      <c r="C437" s="443" t="s">
        <v>1886</v>
      </c>
      <c r="D437" s="232" t="s">
        <v>147</v>
      </c>
      <c r="E437" s="794" t="s">
        <v>1843</v>
      </c>
      <c r="F437" s="697" t="s">
        <v>12</v>
      </c>
      <c r="G437" s="794" t="s">
        <v>6</v>
      </c>
      <c r="H437" s="232" t="s">
        <v>33</v>
      </c>
      <c r="I437" s="235" t="s">
        <v>1824</v>
      </c>
      <c r="J437" s="806">
        <v>1</v>
      </c>
      <c r="K437" s="811" t="s">
        <v>1965</v>
      </c>
    </row>
    <row r="438" spans="1:11" s="701" customFormat="1" ht="52.8">
      <c r="A438" s="810" t="s">
        <v>5</v>
      </c>
      <c r="B438" s="794" t="s">
        <v>2621</v>
      </c>
      <c r="C438" s="443" t="s">
        <v>1886</v>
      </c>
      <c r="D438" s="232" t="s">
        <v>147</v>
      </c>
      <c r="E438" s="794" t="s">
        <v>1843</v>
      </c>
      <c r="F438" s="697" t="s">
        <v>12</v>
      </c>
      <c r="G438" s="794" t="s">
        <v>7</v>
      </c>
      <c r="H438" s="232" t="s">
        <v>33</v>
      </c>
      <c r="I438" s="235" t="s">
        <v>1824</v>
      </c>
      <c r="J438" s="806">
        <v>0.5</v>
      </c>
      <c r="K438" s="811" t="s">
        <v>1965</v>
      </c>
    </row>
    <row r="439" spans="1:11" s="701" customFormat="1" ht="52.8">
      <c r="A439" s="810" t="s">
        <v>5</v>
      </c>
      <c r="B439" s="794" t="s">
        <v>2621</v>
      </c>
      <c r="C439" s="443" t="s">
        <v>2622</v>
      </c>
      <c r="D439" s="232" t="s">
        <v>147</v>
      </c>
      <c r="E439" s="794" t="s">
        <v>1843</v>
      </c>
      <c r="F439" s="697" t="s">
        <v>12</v>
      </c>
      <c r="G439" s="794" t="s">
        <v>6</v>
      </c>
      <c r="H439" s="232" t="s">
        <v>33</v>
      </c>
      <c r="I439" s="235" t="s">
        <v>1824</v>
      </c>
      <c r="J439" s="806">
        <v>1</v>
      </c>
      <c r="K439" s="811" t="s">
        <v>1965</v>
      </c>
    </row>
    <row r="440" spans="1:11" s="701" customFormat="1" ht="52.8">
      <c r="A440" s="810" t="s">
        <v>5</v>
      </c>
      <c r="B440" s="794" t="s">
        <v>2617</v>
      </c>
      <c r="C440" s="443" t="s">
        <v>2622</v>
      </c>
      <c r="D440" s="232" t="s">
        <v>147</v>
      </c>
      <c r="E440" s="794" t="s">
        <v>1843</v>
      </c>
      <c r="F440" s="697" t="s">
        <v>12</v>
      </c>
      <c r="G440" s="794" t="s">
        <v>6</v>
      </c>
      <c r="H440" s="232" t="s">
        <v>33</v>
      </c>
      <c r="I440" s="235" t="s">
        <v>1824</v>
      </c>
      <c r="J440" s="806">
        <v>1</v>
      </c>
      <c r="K440" s="811" t="s">
        <v>1965</v>
      </c>
    </row>
    <row r="441" spans="1:11" s="701" customFormat="1" ht="52.8">
      <c r="A441" s="810" t="s">
        <v>5</v>
      </c>
      <c r="B441" s="794" t="s">
        <v>2614</v>
      </c>
      <c r="C441" s="443" t="s">
        <v>1887</v>
      </c>
      <c r="D441" s="232" t="s">
        <v>147</v>
      </c>
      <c r="E441" s="794" t="s">
        <v>1843</v>
      </c>
      <c r="F441" s="697" t="s">
        <v>12</v>
      </c>
      <c r="G441" s="794" t="s">
        <v>7</v>
      </c>
      <c r="H441" s="232" t="s">
        <v>33</v>
      </c>
      <c r="I441" s="235" t="s">
        <v>1824</v>
      </c>
      <c r="J441" s="806">
        <v>0.5</v>
      </c>
      <c r="K441" s="811" t="s">
        <v>1965</v>
      </c>
    </row>
    <row r="442" spans="1:11" s="701" customFormat="1" ht="52.8">
      <c r="A442" s="810" t="s">
        <v>5</v>
      </c>
      <c r="B442" s="794" t="s">
        <v>2621</v>
      </c>
      <c r="C442" s="443" t="s">
        <v>1887</v>
      </c>
      <c r="D442" s="232" t="s">
        <v>147</v>
      </c>
      <c r="E442" s="794" t="s">
        <v>1843</v>
      </c>
      <c r="F442" s="697" t="s">
        <v>12</v>
      </c>
      <c r="G442" s="794" t="s">
        <v>6</v>
      </c>
      <c r="H442" s="232" t="s">
        <v>33</v>
      </c>
      <c r="I442" s="235" t="s">
        <v>1824</v>
      </c>
      <c r="J442" s="806">
        <v>1</v>
      </c>
      <c r="K442" s="811" t="s">
        <v>1965</v>
      </c>
    </row>
    <row r="443" spans="1:11" s="701" customFormat="1" ht="52.8">
      <c r="A443" s="810" t="s">
        <v>5</v>
      </c>
      <c r="B443" s="794" t="s">
        <v>2617</v>
      </c>
      <c r="C443" s="443" t="s">
        <v>1887</v>
      </c>
      <c r="D443" s="232" t="s">
        <v>147</v>
      </c>
      <c r="E443" s="794" t="s">
        <v>1843</v>
      </c>
      <c r="F443" s="697" t="s">
        <v>12</v>
      </c>
      <c r="G443" s="794" t="s">
        <v>6</v>
      </c>
      <c r="H443" s="232" t="s">
        <v>33</v>
      </c>
      <c r="I443" s="235" t="s">
        <v>1824</v>
      </c>
      <c r="J443" s="806">
        <v>1</v>
      </c>
      <c r="K443" s="811" t="s">
        <v>1965</v>
      </c>
    </row>
    <row r="444" spans="1:11" s="701" customFormat="1" ht="52.8">
      <c r="A444" s="810" t="s">
        <v>5</v>
      </c>
      <c r="B444" s="794" t="s">
        <v>1882</v>
      </c>
      <c r="C444" s="443" t="s">
        <v>1887</v>
      </c>
      <c r="D444" s="232" t="s">
        <v>147</v>
      </c>
      <c r="E444" s="794" t="s">
        <v>1843</v>
      </c>
      <c r="F444" s="697" t="s">
        <v>12</v>
      </c>
      <c r="G444" s="794" t="s">
        <v>6</v>
      </c>
      <c r="H444" s="232" t="s">
        <v>33</v>
      </c>
      <c r="I444" s="235" t="s">
        <v>1824</v>
      </c>
      <c r="J444" s="806">
        <v>1</v>
      </c>
      <c r="K444" s="811" t="s">
        <v>1965</v>
      </c>
    </row>
    <row r="445" spans="1:11" s="701" customFormat="1" ht="52.8">
      <c r="A445" s="810" t="s">
        <v>5</v>
      </c>
      <c r="B445" s="794" t="s">
        <v>2614</v>
      </c>
      <c r="C445" s="443" t="s">
        <v>1714</v>
      </c>
      <c r="D445" s="232" t="s">
        <v>147</v>
      </c>
      <c r="E445" s="794" t="s">
        <v>1844</v>
      </c>
      <c r="F445" s="697" t="s">
        <v>12</v>
      </c>
      <c r="G445" s="794" t="s">
        <v>6</v>
      </c>
      <c r="H445" s="232" t="s">
        <v>33</v>
      </c>
      <c r="I445" s="235" t="s">
        <v>1824</v>
      </c>
      <c r="J445" s="806">
        <v>1</v>
      </c>
      <c r="K445" s="811" t="s">
        <v>1965</v>
      </c>
    </row>
    <row r="446" spans="1:11" s="701" customFormat="1" ht="52.8">
      <c r="A446" s="810" t="s">
        <v>5</v>
      </c>
      <c r="B446" s="794" t="s">
        <v>2615</v>
      </c>
      <c r="C446" s="443" t="s">
        <v>1714</v>
      </c>
      <c r="D446" s="232" t="s">
        <v>147</v>
      </c>
      <c r="E446" s="794" t="s">
        <v>1844</v>
      </c>
      <c r="F446" s="697" t="s">
        <v>12</v>
      </c>
      <c r="G446" s="794" t="s">
        <v>6</v>
      </c>
      <c r="H446" s="232" t="s">
        <v>33</v>
      </c>
      <c r="I446" s="235" t="s">
        <v>1824</v>
      </c>
      <c r="J446" s="806">
        <v>1</v>
      </c>
      <c r="K446" s="811" t="s">
        <v>1965</v>
      </c>
    </row>
    <row r="447" spans="1:11" s="701" customFormat="1" ht="52.8">
      <c r="A447" s="810" t="s">
        <v>5</v>
      </c>
      <c r="B447" s="794" t="s">
        <v>2616</v>
      </c>
      <c r="C447" s="443" t="s">
        <v>1714</v>
      </c>
      <c r="D447" s="232" t="s">
        <v>147</v>
      </c>
      <c r="E447" s="794" t="s">
        <v>1844</v>
      </c>
      <c r="F447" s="697" t="s">
        <v>12</v>
      </c>
      <c r="G447" s="794" t="s">
        <v>6</v>
      </c>
      <c r="H447" s="232" t="s">
        <v>33</v>
      </c>
      <c r="I447" s="235" t="s">
        <v>1824</v>
      </c>
      <c r="J447" s="806">
        <v>1</v>
      </c>
      <c r="K447" s="812" t="s">
        <v>1965</v>
      </c>
    </row>
    <row r="448" spans="1:11" s="701" customFormat="1" ht="52.8">
      <c r="A448" s="810" t="s">
        <v>5</v>
      </c>
      <c r="B448" s="794" t="s">
        <v>2614</v>
      </c>
      <c r="C448" s="443" t="s">
        <v>1873</v>
      </c>
      <c r="D448" s="232" t="s">
        <v>147</v>
      </c>
      <c r="E448" s="794" t="s">
        <v>1844</v>
      </c>
      <c r="F448" s="697" t="s">
        <v>12</v>
      </c>
      <c r="G448" s="794" t="s">
        <v>7</v>
      </c>
      <c r="H448" s="232" t="s">
        <v>33</v>
      </c>
      <c r="I448" s="235" t="s">
        <v>1824</v>
      </c>
      <c r="J448" s="806">
        <v>0.24</v>
      </c>
      <c r="K448" s="811" t="s">
        <v>1965</v>
      </c>
    </row>
    <row r="449" spans="1:11" s="701" customFormat="1" ht="52.8">
      <c r="A449" s="810" t="s">
        <v>5</v>
      </c>
      <c r="B449" s="794" t="s">
        <v>2617</v>
      </c>
      <c r="C449" s="443" t="s">
        <v>1873</v>
      </c>
      <c r="D449" s="232" t="s">
        <v>147</v>
      </c>
      <c r="E449" s="794" t="s">
        <v>1844</v>
      </c>
      <c r="F449" s="697" t="s">
        <v>12</v>
      </c>
      <c r="G449" s="794" t="s">
        <v>6</v>
      </c>
      <c r="H449" s="232" t="s">
        <v>33</v>
      </c>
      <c r="I449" s="235" t="s">
        <v>1824</v>
      </c>
      <c r="J449" s="806">
        <v>1</v>
      </c>
      <c r="K449" s="811" t="s">
        <v>1965</v>
      </c>
    </row>
    <row r="450" spans="1:11" s="701" customFormat="1" ht="26.4">
      <c r="A450" s="810" t="s">
        <v>5</v>
      </c>
      <c r="B450" s="794" t="s">
        <v>2616</v>
      </c>
      <c r="C450" s="443" t="s">
        <v>1873</v>
      </c>
      <c r="D450" s="232" t="s">
        <v>147</v>
      </c>
      <c r="E450" s="794" t="s">
        <v>1844</v>
      </c>
      <c r="F450" s="697" t="s">
        <v>12</v>
      </c>
      <c r="G450" s="794" t="s">
        <v>6</v>
      </c>
      <c r="H450" s="232" t="s">
        <v>33</v>
      </c>
      <c r="I450" s="235" t="s">
        <v>1824</v>
      </c>
      <c r="J450" s="806">
        <v>1</v>
      </c>
      <c r="K450" s="811"/>
    </row>
    <row r="451" spans="1:11" s="701" customFormat="1" ht="26.4">
      <c r="A451" s="810" t="s">
        <v>5</v>
      </c>
      <c r="B451" s="794" t="s">
        <v>2614</v>
      </c>
      <c r="C451" s="443" t="s">
        <v>1874</v>
      </c>
      <c r="D451" s="232" t="s">
        <v>147</v>
      </c>
      <c r="E451" s="794" t="s">
        <v>1844</v>
      </c>
      <c r="F451" s="697" t="s">
        <v>12</v>
      </c>
      <c r="G451" s="794" t="s">
        <v>6</v>
      </c>
      <c r="H451" s="232" t="s">
        <v>33</v>
      </c>
      <c r="I451" s="235" t="s">
        <v>1824</v>
      </c>
      <c r="J451" s="806">
        <v>1</v>
      </c>
      <c r="K451" s="811"/>
    </row>
    <row r="452" spans="1:11" s="701" customFormat="1" ht="26.4">
      <c r="A452" s="810" t="s">
        <v>5</v>
      </c>
      <c r="B452" s="794" t="s">
        <v>2615</v>
      </c>
      <c r="C452" s="443" t="s">
        <v>1874</v>
      </c>
      <c r="D452" s="232" t="s">
        <v>147</v>
      </c>
      <c r="E452" s="794" t="s">
        <v>1844</v>
      </c>
      <c r="F452" s="697" t="s">
        <v>12</v>
      </c>
      <c r="G452" s="794" t="s">
        <v>6</v>
      </c>
      <c r="H452" s="232" t="s">
        <v>33</v>
      </c>
      <c r="I452" s="235" t="s">
        <v>1824</v>
      </c>
      <c r="J452" s="806">
        <v>1</v>
      </c>
      <c r="K452" s="811"/>
    </row>
    <row r="453" spans="1:11" s="701" customFormat="1" ht="26.4">
      <c r="A453" s="810" t="s">
        <v>5</v>
      </c>
      <c r="B453" s="794" t="s">
        <v>2616</v>
      </c>
      <c r="C453" s="443" t="s">
        <v>1874</v>
      </c>
      <c r="D453" s="232" t="s">
        <v>147</v>
      </c>
      <c r="E453" s="794" t="s">
        <v>1844</v>
      </c>
      <c r="F453" s="697" t="s">
        <v>12</v>
      </c>
      <c r="G453" s="794" t="s">
        <v>6</v>
      </c>
      <c r="H453" s="232" t="s">
        <v>33</v>
      </c>
      <c r="I453" s="235" t="s">
        <v>1824</v>
      </c>
      <c r="J453" s="806">
        <v>1</v>
      </c>
      <c r="K453" s="811"/>
    </row>
    <row r="454" spans="1:11" s="701" customFormat="1" ht="26.4">
      <c r="A454" s="810" t="s">
        <v>5</v>
      </c>
      <c r="B454" s="794" t="s">
        <v>2618</v>
      </c>
      <c r="C454" s="443" t="s">
        <v>1875</v>
      </c>
      <c r="D454" s="232" t="s">
        <v>147</v>
      </c>
      <c r="E454" s="794" t="s">
        <v>1844</v>
      </c>
      <c r="F454" s="697" t="s">
        <v>12</v>
      </c>
      <c r="G454" s="794" t="s">
        <v>7</v>
      </c>
      <c r="H454" s="232" t="s">
        <v>33</v>
      </c>
      <c r="I454" s="235" t="s">
        <v>1824</v>
      </c>
      <c r="J454" s="806">
        <v>0.27083333333333331</v>
      </c>
      <c r="K454" s="811"/>
    </row>
    <row r="455" spans="1:11" s="701" customFormat="1" ht="26.4">
      <c r="A455" s="810" t="s">
        <v>5</v>
      </c>
      <c r="B455" s="794" t="s">
        <v>2614</v>
      </c>
      <c r="C455" s="443" t="s">
        <v>1875</v>
      </c>
      <c r="D455" s="232" t="s">
        <v>147</v>
      </c>
      <c r="E455" s="794" t="s">
        <v>1844</v>
      </c>
      <c r="F455" s="697" t="s">
        <v>12</v>
      </c>
      <c r="G455" s="794" t="s">
        <v>7</v>
      </c>
      <c r="H455" s="232" t="s">
        <v>33</v>
      </c>
      <c r="I455" s="235" t="s">
        <v>1824</v>
      </c>
      <c r="J455" s="806">
        <v>0.83333333333333337</v>
      </c>
      <c r="K455" s="811"/>
    </row>
    <row r="456" spans="1:11" s="701" customFormat="1" ht="26.4">
      <c r="A456" s="810" t="s">
        <v>5</v>
      </c>
      <c r="B456" s="794" t="s">
        <v>2615</v>
      </c>
      <c r="C456" s="443" t="s">
        <v>1876</v>
      </c>
      <c r="D456" s="232" t="s">
        <v>147</v>
      </c>
      <c r="E456" s="794" t="s">
        <v>1844</v>
      </c>
      <c r="F456" s="697" t="s">
        <v>12</v>
      </c>
      <c r="G456" s="794" t="s">
        <v>6</v>
      </c>
      <c r="H456" s="232" t="s">
        <v>33</v>
      </c>
      <c r="I456" s="235" t="s">
        <v>1824</v>
      </c>
      <c r="J456" s="806">
        <v>1</v>
      </c>
      <c r="K456" s="811"/>
    </row>
    <row r="457" spans="1:11" s="701" customFormat="1" ht="52.8">
      <c r="A457" s="810" t="s">
        <v>5</v>
      </c>
      <c r="B457" s="794" t="s">
        <v>2614</v>
      </c>
      <c r="C457" s="443" t="s">
        <v>1713</v>
      </c>
      <c r="D457" s="232" t="s">
        <v>147</v>
      </c>
      <c r="E457" s="794" t="s">
        <v>1844</v>
      </c>
      <c r="F457" s="697" t="s">
        <v>12</v>
      </c>
      <c r="G457" s="794" t="s">
        <v>6</v>
      </c>
      <c r="H457" s="232" t="s">
        <v>33</v>
      </c>
      <c r="I457" s="235" t="s">
        <v>1824</v>
      </c>
      <c r="J457" s="806">
        <v>1</v>
      </c>
      <c r="K457" s="811" t="s">
        <v>1965</v>
      </c>
    </row>
    <row r="458" spans="1:11" s="701" customFormat="1" ht="52.8">
      <c r="A458" s="810" t="s">
        <v>5</v>
      </c>
      <c r="B458" s="794" t="s">
        <v>2617</v>
      </c>
      <c r="C458" s="443" t="s">
        <v>1713</v>
      </c>
      <c r="D458" s="232" t="s">
        <v>147</v>
      </c>
      <c r="E458" s="794" t="s">
        <v>1844</v>
      </c>
      <c r="F458" s="697" t="s">
        <v>12</v>
      </c>
      <c r="G458" s="794" t="s">
        <v>6</v>
      </c>
      <c r="H458" s="232" t="s">
        <v>33</v>
      </c>
      <c r="I458" s="235" t="s">
        <v>1824</v>
      </c>
      <c r="J458" s="806">
        <v>1</v>
      </c>
      <c r="K458" s="811" t="s">
        <v>1965</v>
      </c>
    </row>
    <row r="459" spans="1:11" s="701" customFormat="1" ht="52.8">
      <c r="A459" s="810" t="s">
        <v>5</v>
      </c>
      <c r="B459" s="794" t="s">
        <v>2614</v>
      </c>
      <c r="C459" s="443" t="s">
        <v>1877</v>
      </c>
      <c r="D459" s="232" t="s">
        <v>147</v>
      </c>
      <c r="E459" s="794" t="s">
        <v>1844</v>
      </c>
      <c r="F459" s="697" t="s">
        <v>12</v>
      </c>
      <c r="G459" s="794" t="s">
        <v>6</v>
      </c>
      <c r="H459" s="232" t="s">
        <v>33</v>
      </c>
      <c r="I459" s="235" t="s">
        <v>1824</v>
      </c>
      <c r="J459" s="806">
        <v>1</v>
      </c>
      <c r="K459" s="811" t="s">
        <v>1965</v>
      </c>
    </row>
    <row r="460" spans="1:11" s="701" customFormat="1" ht="52.8">
      <c r="A460" s="810" t="s">
        <v>5</v>
      </c>
      <c r="B460" s="794" t="s">
        <v>2614</v>
      </c>
      <c r="C460" s="443" t="s">
        <v>1878</v>
      </c>
      <c r="D460" s="232" t="s">
        <v>147</v>
      </c>
      <c r="E460" s="794" t="s">
        <v>1844</v>
      </c>
      <c r="F460" s="697" t="s">
        <v>12</v>
      </c>
      <c r="G460" s="794" t="s">
        <v>6</v>
      </c>
      <c r="H460" s="232" t="s">
        <v>33</v>
      </c>
      <c r="I460" s="235" t="s">
        <v>1824</v>
      </c>
      <c r="J460" s="806">
        <v>1</v>
      </c>
      <c r="K460" s="811" t="s">
        <v>1965</v>
      </c>
    </row>
    <row r="461" spans="1:11" s="701" customFormat="1" ht="52.8">
      <c r="A461" s="810" t="s">
        <v>5</v>
      </c>
      <c r="B461" s="794" t="s">
        <v>2617</v>
      </c>
      <c r="C461" s="443" t="s">
        <v>1878</v>
      </c>
      <c r="D461" s="232" t="s">
        <v>147</v>
      </c>
      <c r="E461" s="794" t="s">
        <v>1844</v>
      </c>
      <c r="F461" s="697" t="s">
        <v>12</v>
      </c>
      <c r="G461" s="794" t="s">
        <v>6</v>
      </c>
      <c r="H461" s="232" t="s">
        <v>33</v>
      </c>
      <c r="I461" s="235" t="s">
        <v>1824</v>
      </c>
      <c r="J461" s="806">
        <v>1</v>
      </c>
      <c r="K461" s="811" t="s">
        <v>1965</v>
      </c>
    </row>
    <row r="462" spans="1:11" s="701" customFormat="1" ht="52.8">
      <c r="A462" s="810" t="s">
        <v>5</v>
      </c>
      <c r="B462" s="794" t="s">
        <v>2614</v>
      </c>
      <c r="C462" s="443" t="s">
        <v>1879</v>
      </c>
      <c r="D462" s="232" t="s">
        <v>147</v>
      </c>
      <c r="E462" s="794" t="s">
        <v>1844</v>
      </c>
      <c r="F462" s="697" t="s">
        <v>12</v>
      </c>
      <c r="G462" s="794" t="s">
        <v>6</v>
      </c>
      <c r="H462" s="232" t="s">
        <v>33</v>
      </c>
      <c r="I462" s="235" t="s">
        <v>1824</v>
      </c>
      <c r="J462" s="806">
        <v>1</v>
      </c>
      <c r="K462" s="811" t="s">
        <v>1965</v>
      </c>
    </row>
    <row r="463" spans="1:11" s="701" customFormat="1" ht="52.8">
      <c r="A463" s="810" t="s">
        <v>5</v>
      </c>
      <c r="B463" s="794" t="s">
        <v>2616</v>
      </c>
      <c r="C463" s="443" t="s">
        <v>1879</v>
      </c>
      <c r="D463" s="232" t="s">
        <v>147</v>
      </c>
      <c r="E463" s="794" t="s">
        <v>1844</v>
      </c>
      <c r="F463" s="697" t="s">
        <v>12</v>
      </c>
      <c r="G463" s="794" t="s">
        <v>6</v>
      </c>
      <c r="H463" s="232" t="s">
        <v>33</v>
      </c>
      <c r="I463" s="235" t="s">
        <v>1824</v>
      </c>
      <c r="J463" s="806">
        <v>1</v>
      </c>
      <c r="K463" s="811" t="s">
        <v>1965</v>
      </c>
    </row>
    <row r="464" spans="1:11" s="701" customFormat="1" ht="52.8">
      <c r="A464" s="810" t="s">
        <v>5</v>
      </c>
      <c r="B464" s="794" t="s">
        <v>2617</v>
      </c>
      <c r="C464" s="443" t="s">
        <v>1879</v>
      </c>
      <c r="D464" s="232" t="s">
        <v>147</v>
      </c>
      <c r="E464" s="794" t="s">
        <v>1844</v>
      </c>
      <c r="F464" s="697" t="s">
        <v>12</v>
      </c>
      <c r="G464" s="794" t="s">
        <v>6</v>
      </c>
      <c r="H464" s="232" t="s">
        <v>33</v>
      </c>
      <c r="I464" s="235" t="s">
        <v>1824</v>
      </c>
      <c r="J464" s="806">
        <v>1</v>
      </c>
      <c r="K464" s="811" t="s">
        <v>1965</v>
      </c>
    </row>
    <row r="465" spans="1:11" s="701" customFormat="1" ht="52.8">
      <c r="A465" s="810" t="s">
        <v>5</v>
      </c>
      <c r="B465" s="794" t="s">
        <v>2615</v>
      </c>
      <c r="C465" s="443" t="s">
        <v>1879</v>
      </c>
      <c r="D465" s="232" t="s">
        <v>147</v>
      </c>
      <c r="E465" s="794" t="s">
        <v>1844</v>
      </c>
      <c r="F465" s="697" t="s">
        <v>12</v>
      </c>
      <c r="G465" s="794" t="s">
        <v>6</v>
      </c>
      <c r="H465" s="232" t="s">
        <v>33</v>
      </c>
      <c r="I465" s="235" t="s">
        <v>1824</v>
      </c>
      <c r="J465" s="806">
        <v>1</v>
      </c>
      <c r="K465" s="811" t="s">
        <v>1965</v>
      </c>
    </row>
    <row r="466" spans="1:11" s="701" customFormat="1" ht="26.4">
      <c r="A466" s="810" t="s">
        <v>5</v>
      </c>
      <c r="B466" s="794" t="s">
        <v>1881</v>
      </c>
      <c r="C466" s="443" t="s">
        <v>1880</v>
      </c>
      <c r="D466" s="232" t="s">
        <v>147</v>
      </c>
      <c r="E466" s="794" t="s">
        <v>1844</v>
      </c>
      <c r="F466" s="697" t="s">
        <v>12</v>
      </c>
      <c r="G466" s="794" t="s">
        <v>7</v>
      </c>
      <c r="H466" s="232" t="s">
        <v>33</v>
      </c>
      <c r="I466" s="235" t="s">
        <v>1824</v>
      </c>
      <c r="J466" s="806">
        <v>4.8494129657988772E-2</v>
      </c>
      <c r="K466" s="811"/>
    </row>
    <row r="467" spans="1:11" s="701" customFormat="1" ht="26.4">
      <c r="A467" s="810" t="s">
        <v>5</v>
      </c>
      <c r="B467" s="794" t="s">
        <v>1882</v>
      </c>
      <c r="C467" s="443" t="s">
        <v>1880</v>
      </c>
      <c r="D467" s="232" t="s">
        <v>147</v>
      </c>
      <c r="E467" s="794" t="s">
        <v>1844</v>
      </c>
      <c r="F467" s="697" t="s">
        <v>12</v>
      </c>
      <c r="G467" s="794" t="s">
        <v>7</v>
      </c>
      <c r="H467" s="232" t="s">
        <v>33</v>
      </c>
      <c r="I467" s="235" t="s">
        <v>1824</v>
      </c>
      <c r="J467" s="806">
        <v>0.33333333333333331</v>
      </c>
      <c r="K467" s="811"/>
    </row>
    <row r="468" spans="1:11" s="701" customFormat="1" ht="26.4">
      <c r="A468" s="810" t="s">
        <v>5</v>
      </c>
      <c r="B468" s="794" t="s">
        <v>2619</v>
      </c>
      <c r="C468" s="443" t="s">
        <v>1880</v>
      </c>
      <c r="D468" s="232" t="s">
        <v>147</v>
      </c>
      <c r="E468" s="794" t="s">
        <v>1844</v>
      </c>
      <c r="F468" s="697" t="s">
        <v>12</v>
      </c>
      <c r="G468" s="794" t="s">
        <v>6</v>
      </c>
      <c r="H468" s="232" t="s">
        <v>33</v>
      </c>
      <c r="I468" s="235" t="s">
        <v>1824</v>
      </c>
      <c r="J468" s="806">
        <v>1</v>
      </c>
      <c r="K468" s="811"/>
    </row>
    <row r="469" spans="1:11" s="701" customFormat="1" ht="26.4">
      <c r="A469" s="810" t="s">
        <v>5</v>
      </c>
      <c r="B469" s="794" t="s">
        <v>1881</v>
      </c>
      <c r="C469" s="443" t="s">
        <v>1883</v>
      </c>
      <c r="D469" s="232" t="s">
        <v>147</v>
      </c>
      <c r="E469" s="794" t="s">
        <v>1844</v>
      </c>
      <c r="F469" s="697" t="s">
        <v>12</v>
      </c>
      <c r="G469" s="794" t="s">
        <v>7</v>
      </c>
      <c r="H469" s="232" t="s">
        <v>33</v>
      </c>
      <c r="I469" s="235" t="s">
        <v>1824</v>
      </c>
      <c r="J469" s="806">
        <v>0.33333333333333331</v>
      </c>
      <c r="K469" s="811"/>
    </row>
    <row r="470" spans="1:11" s="701" customFormat="1" ht="26.4">
      <c r="A470" s="810" t="s">
        <v>5</v>
      </c>
      <c r="B470" s="794" t="s">
        <v>2620</v>
      </c>
      <c r="C470" s="443" t="s">
        <v>1883</v>
      </c>
      <c r="D470" s="232" t="s">
        <v>147</v>
      </c>
      <c r="E470" s="794" t="s">
        <v>1844</v>
      </c>
      <c r="F470" s="697" t="s">
        <v>12</v>
      </c>
      <c r="G470" s="794" t="s">
        <v>7</v>
      </c>
      <c r="H470" s="232" t="s">
        <v>33</v>
      </c>
      <c r="I470" s="235" t="s">
        <v>1824</v>
      </c>
      <c r="J470" s="806">
        <v>0.66666666666666663</v>
      </c>
      <c r="K470" s="811"/>
    </row>
    <row r="471" spans="1:11" s="701" customFormat="1" ht="26.4">
      <c r="A471" s="810" t="s">
        <v>5</v>
      </c>
      <c r="B471" s="794" t="s">
        <v>1881</v>
      </c>
      <c r="C471" s="443" t="s">
        <v>1884</v>
      </c>
      <c r="D471" s="232" t="s">
        <v>147</v>
      </c>
      <c r="E471" s="794" t="s">
        <v>1844</v>
      </c>
      <c r="F471" s="697" t="s">
        <v>12</v>
      </c>
      <c r="G471" s="794" t="s">
        <v>6</v>
      </c>
      <c r="H471" s="232" t="s">
        <v>33</v>
      </c>
      <c r="I471" s="235" t="s">
        <v>1824</v>
      </c>
      <c r="J471" s="806">
        <v>1</v>
      </c>
      <c r="K471" s="811"/>
    </row>
    <row r="472" spans="1:11" s="701" customFormat="1" ht="26.4">
      <c r="A472" s="810" t="s">
        <v>5</v>
      </c>
      <c r="B472" s="794" t="s">
        <v>2619</v>
      </c>
      <c r="C472" s="443" t="s">
        <v>1884</v>
      </c>
      <c r="D472" s="232" t="s">
        <v>147</v>
      </c>
      <c r="E472" s="794" t="s">
        <v>1844</v>
      </c>
      <c r="F472" s="697" t="s">
        <v>12</v>
      </c>
      <c r="G472" s="794" t="s">
        <v>7</v>
      </c>
      <c r="H472" s="232" t="s">
        <v>33</v>
      </c>
      <c r="I472" s="235" t="s">
        <v>1824</v>
      </c>
      <c r="J472" s="806">
        <v>8.7378640776699032E-2</v>
      </c>
      <c r="K472" s="811"/>
    </row>
    <row r="473" spans="1:11" s="701" customFormat="1" ht="26.4">
      <c r="A473" s="810" t="s">
        <v>5</v>
      </c>
      <c r="B473" s="794" t="s">
        <v>2620</v>
      </c>
      <c r="C473" s="443" t="s">
        <v>1884</v>
      </c>
      <c r="D473" s="232" t="s">
        <v>147</v>
      </c>
      <c r="E473" s="794" t="s">
        <v>1844</v>
      </c>
      <c r="F473" s="697" t="s">
        <v>12</v>
      </c>
      <c r="G473" s="794" t="s">
        <v>6</v>
      </c>
      <c r="H473" s="232" t="s">
        <v>33</v>
      </c>
      <c r="I473" s="235" t="s">
        <v>1824</v>
      </c>
      <c r="J473" s="806">
        <v>1</v>
      </c>
      <c r="K473" s="811"/>
    </row>
    <row r="474" spans="1:11" s="701" customFormat="1" ht="52.8">
      <c r="A474" s="810" t="s">
        <v>5</v>
      </c>
      <c r="B474" s="794" t="s">
        <v>2617</v>
      </c>
      <c r="C474" s="443" t="s">
        <v>744</v>
      </c>
      <c r="D474" s="232" t="s">
        <v>147</v>
      </c>
      <c r="E474" s="794" t="s">
        <v>1844</v>
      </c>
      <c r="F474" s="697" t="s">
        <v>12</v>
      </c>
      <c r="G474" s="794" t="s">
        <v>6</v>
      </c>
      <c r="H474" s="232" t="s">
        <v>33</v>
      </c>
      <c r="I474" s="235" t="s">
        <v>1824</v>
      </c>
      <c r="J474" s="806">
        <v>1</v>
      </c>
      <c r="K474" s="811" t="s">
        <v>1965</v>
      </c>
    </row>
    <row r="475" spans="1:11" s="701" customFormat="1" ht="52.8">
      <c r="A475" s="810" t="s">
        <v>5</v>
      </c>
      <c r="B475" s="794" t="s">
        <v>2618</v>
      </c>
      <c r="C475" s="443" t="s">
        <v>744</v>
      </c>
      <c r="D475" s="232" t="s">
        <v>147</v>
      </c>
      <c r="E475" s="794" t="s">
        <v>1844</v>
      </c>
      <c r="F475" s="697" t="s">
        <v>12</v>
      </c>
      <c r="G475" s="794" t="s">
        <v>6</v>
      </c>
      <c r="H475" s="232" t="s">
        <v>33</v>
      </c>
      <c r="I475" s="235" t="s">
        <v>1824</v>
      </c>
      <c r="J475" s="806">
        <v>1</v>
      </c>
      <c r="K475" s="811" t="s">
        <v>1965</v>
      </c>
    </row>
    <row r="476" spans="1:11" s="701" customFormat="1" ht="52.8">
      <c r="A476" s="810" t="s">
        <v>5</v>
      </c>
      <c r="B476" s="794" t="s">
        <v>2614</v>
      </c>
      <c r="C476" s="443" t="s">
        <v>744</v>
      </c>
      <c r="D476" s="232" t="s">
        <v>147</v>
      </c>
      <c r="E476" s="794" t="s">
        <v>1844</v>
      </c>
      <c r="F476" s="697" t="s">
        <v>12</v>
      </c>
      <c r="G476" s="794" t="s">
        <v>6</v>
      </c>
      <c r="H476" s="232" t="s">
        <v>33</v>
      </c>
      <c r="I476" s="235" t="s">
        <v>1824</v>
      </c>
      <c r="J476" s="806">
        <v>1</v>
      </c>
      <c r="K476" s="811" t="s">
        <v>1965</v>
      </c>
    </row>
    <row r="477" spans="1:11" s="701" customFormat="1" ht="52.8">
      <c r="A477" s="810" t="s">
        <v>5</v>
      </c>
      <c r="B477" s="794" t="s">
        <v>2617</v>
      </c>
      <c r="C477" s="443" t="s">
        <v>1885</v>
      </c>
      <c r="D477" s="232" t="s">
        <v>147</v>
      </c>
      <c r="E477" s="794" t="s">
        <v>1844</v>
      </c>
      <c r="F477" s="697" t="s">
        <v>12</v>
      </c>
      <c r="G477" s="794" t="s">
        <v>6</v>
      </c>
      <c r="H477" s="232" t="s">
        <v>33</v>
      </c>
      <c r="I477" s="235" t="s">
        <v>1824</v>
      </c>
      <c r="J477" s="806">
        <v>1</v>
      </c>
      <c r="K477" s="811" t="s">
        <v>1965</v>
      </c>
    </row>
    <row r="478" spans="1:11" s="701" customFormat="1" ht="52.8">
      <c r="A478" s="810" t="s">
        <v>5</v>
      </c>
      <c r="B478" s="794" t="s">
        <v>1882</v>
      </c>
      <c r="C478" s="443" t="s">
        <v>1885</v>
      </c>
      <c r="D478" s="232" t="s">
        <v>147</v>
      </c>
      <c r="E478" s="794" t="s">
        <v>1844</v>
      </c>
      <c r="F478" s="697" t="s">
        <v>12</v>
      </c>
      <c r="G478" s="794" t="s">
        <v>6</v>
      </c>
      <c r="H478" s="232" t="s">
        <v>33</v>
      </c>
      <c r="I478" s="235" t="s">
        <v>1824</v>
      </c>
      <c r="J478" s="806">
        <v>1</v>
      </c>
      <c r="K478" s="811" t="s">
        <v>1965</v>
      </c>
    </row>
    <row r="479" spans="1:11" s="701" customFormat="1" ht="52.8">
      <c r="A479" s="810" t="s">
        <v>5</v>
      </c>
      <c r="B479" s="794" t="s">
        <v>2619</v>
      </c>
      <c r="C479" s="443" t="s">
        <v>1885</v>
      </c>
      <c r="D479" s="232" t="s">
        <v>147</v>
      </c>
      <c r="E479" s="794" t="s">
        <v>1844</v>
      </c>
      <c r="F479" s="697" t="s">
        <v>12</v>
      </c>
      <c r="G479" s="794" t="s">
        <v>7</v>
      </c>
      <c r="H479" s="232" t="s">
        <v>33</v>
      </c>
      <c r="I479" s="235" t="s">
        <v>1824</v>
      </c>
      <c r="J479" s="806">
        <v>0.7142857142857143</v>
      </c>
      <c r="K479" s="811" t="s">
        <v>1965</v>
      </c>
    </row>
    <row r="480" spans="1:11" s="701" customFormat="1" ht="52.8">
      <c r="A480" s="810" t="s">
        <v>5</v>
      </c>
      <c r="B480" s="794" t="s">
        <v>2620</v>
      </c>
      <c r="C480" s="443" t="s">
        <v>1885</v>
      </c>
      <c r="D480" s="232" t="s">
        <v>147</v>
      </c>
      <c r="E480" s="794" t="s">
        <v>1844</v>
      </c>
      <c r="F480" s="697" t="s">
        <v>12</v>
      </c>
      <c r="G480" s="794" t="s">
        <v>6</v>
      </c>
      <c r="H480" s="232" t="s">
        <v>33</v>
      </c>
      <c r="I480" s="235" t="s">
        <v>1824</v>
      </c>
      <c r="J480" s="806">
        <v>1</v>
      </c>
      <c r="K480" s="811" t="s">
        <v>1965</v>
      </c>
    </row>
    <row r="481" spans="1:11" s="701" customFormat="1" ht="52.8">
      <c r="A481" s="810" t="s">
        <v>5</v>
      </c>
      <c r="B481" s="794" t="s">
        <v>2614</v>
      </c>
      <c r="C481" s="443" t="s">
        <v>1886</v>
      </c>
      <c r="D481" s="232" t="s">
        <v>147</v>
      </c>
      <c r="E481" s="794" t="s">
        <v>1844</v>
      </c>
      <c r="F481" s="697" t="s">
        <v>12</v>
      </c>
      <c r="G481" s="794" t="s">
        <v>6</v>
      </c>
      <c r="H481" s="232" t="s">
        <v>33</v>
      </c>
      <c r="I481" s="235" t="s">
        <v>1824</v>
      </c>
      <c r="J481" s="806">
        <v>1</v>
      </c>
      <c r="K481" s="811" t="s">
        <v>1965</v>
      </c>
    </row>
    <row r="482" spans="1:11" s="701" customFormat="1" ht="52.8">
      <c r="A482" s="810" t="s">
        <v>5</v>
      </c>
      <c r="B482" s="794" t="s">
        <v>2621</v>
      </c>
      <c r="C482" s="443" t="s">
        <v>1886</v>
      </c>
      <c r="D482" s="232" t="s">
        <v>147</v>
      </c>
      <c r="E482" s="794" t="s">
        <v>1844</v>
      </c>
      <c r="F482" s="697" t="s">
        <v>12</v>
      </c>
      <c r="G482" s="794" t="s">
        <v>7</v>
      </c>
      <c r="H482" s="232" t="s">
        <v>33</v>
      </c>
      <c r="I482" s="235" t="s">
        <v>1824</v>
      </c>
      <c r="J482" s="806">
        <v>0.5</v>
      </c>
      <c r="K482" s="811" t="s">
        <v>1965</v>
      </c>
    </row>
    <row r="483" spans="1:11" s="701" customFormat="1" ht="52.8">
      <c r="A483" s="810" t="s">
        <v>5</v>
      </c>
      <c r="B483" s="794" t="s">
        <v>2621</v>
      </c>
      <c r="C483" s="443" t="s">
        <v>2622</v>
      </c>
      <c r="D483" s="232" t="s">
        <v>147</v>
      </c>
      <c r="E483" s="794" t="s">
        <v>1844</v>
      </c>
      <c r="F483" s="697" t="s">
        <v>12</v>
      </c>
      <c r="G483" s="794" t="s">
        <v>6</v>
      </c>
      <c r="H483" s="232" t="s">
        <v>33</v>
      </c>
      <c r="I483" s="235" t="s">
        <v>1824</v>
      </c>
      <c r="J483" s="806">
        <v>1</v>
      </c>
      <c r="K483" s="811" t="s">
        <v>1965</v>
      </c>
    </row>
    <row r="484" spans="1:11" s="701" customFormat="1" ht="52.8">
      <c r="A484" s="810" t="s">
        <v>5</v>
      </c>
      <c r="B484" s="794" t="s">
        <v>2617</v>
      </c>
      <c r="C484" s="443" t="s">
        <v>2622</v>
      </c>
      <c r="D484" s="232" t="s">
        <v>147</v>
      </c>
      <c r="E484" s="794" t="s">
        <v>1844</v>
      </c>
      <c r="F484" s="697" t="s">
        <v>12</v>
      </c>
      <c r="G484" s="794" t="s">
        <v>6</v>
      </c>
      <c r="H484" s="232" t="s">
        <v>33</v>
      </c>
      <c r="I484" s="235" t="s">
        <v>1824</v>
      </c>
      <c r="J484" s="806">
        <v>1</v>
      </c>
      <c r="K484" s="811" t="s">
        <v>1965</v>
      </c>
    </row>
    <row r="485" spans="1:11" s="701" customFormat="1" ht="52.8">
      <c r="A485" s="810" t="s">
        <v>5</v>
      </c>
      <c r="B485" s="794" t="s">
        <v>2614</v>
      </c>
      <c r="C485" s="443" t="s">
        <v>1887</v>
      </c>
      <c r="D485" s="232" t="s">
        <v>147</v>
      </c>
      <c r="E485" s="794" t="s">
        <v>1844</v>
      </c>
      <c r="F485" s="697" t="s">
        <v>12</v>
      </c>
      <c r="G485" s="794" t="s">
        <v>7</v>
      </c>
      <c r="H485" s="232" t="s">
        <v>33</v>
      </c>
      <c r="I485" s="235" t="s">
        <v>1824</v>
      </c>
      <c r="J485" s="806">
        <v>0.5</v>
      </c>
      <c r="K485" s="811" t="s">
        <v>1965</v>
      </c>
    </row>
    <row r="486" spans="1:11" s="701" customFormat="1" ht="52.8">
      <c r="A486" s="810" t="s">
        <v>5</v>
      </c>
      <c r="B486" s="794" t="s">
        <v>2621</v>
      </c>
      <c r="C486" s="443" t="s">
        <v>1887</v>
      </c>
      <c r="D486" s="232" t="s">
        <v>147</v>
      </c>
      <c r="E486" s="794" t="s">
        <v>1844</v>
      </c>
      <c r="F486" s="697" t="s">
        <v>12</v>
      </c>
      <c r="G486" s="794" t="s">
        <v>6</v>
      </c>
      <c r="H486" s="232" t="s">
        <v>33</v>
      </c>
      <c r="I486" s="235" t="s">
        <v>1824</v>
      </c>
      <c r="J486" s="806">
        <v>1</v>
      </c>
      <c r="K486" s="811" t="s">
        <v>1965</v>
      </c>
    </row>
    <row r="487" spans="1:11" s="701" customFormat="1" ht="52.8">
      <c r="A487" s="810" t="s">
        <v>5</v>
      </c>
      <c r="B487" s="794" t="s">
        <v>2617</v>
      </c>
      <c r="C487" s="443" t="s">
        <v>1887</v>
      </c>
      <c r="D487" s="232" t="s">
        <v>147</v>
      </c>
      <c r="E487" s="794" t="s">
        <v>1844</v>
      </c>
      <c r="F487" s="697" t="s">
        <v>12</v>
      </c>
      <c r="G487" s="794" t="s">
        <v>6</v>
      </c>
      <c r="H487" s="232" t="s">
        <v>33</v>
      </c>
      <c r="I487" s="235" t="s">
        <v>1824</v>
      </c>
      <c r="J487" s="806">
        <v>1</v>
      </c>
      <c r="K487" s="811" t="s">
        <v>1965</v>
      </c>
    </row>
    <row r="488" spans="1:11" s="701" customFormat="1" ht="52.8">
      <c r="A488" s="810" t="s">
        <v>5</v>
      </c>
      <c r="B488" s="794" t="s">
        <v>1882</v>
      </c>
      <c r="C488" s="443" t="s">
        <v>1887</v>
      </c>
      <c r="D488" s="232" t="s">
        <v>147</v>
      </c>
      <c r="E488" s="794" t="s">
        <v>1844</v>
      </c>
      <c r="F488" s="697" t="s">
        <v>12</v>
      </c>
      <c r="G488" s="794" t="s">
        <v>6</v>
      </c>
      <c r="H488" s="232" t="s">
        <v>33</v>
      </c>
      <c r="I488" s="235" t="s">
        <v>1824</v>
      </c>
      <c r="J488" s="806">
        <v>1</v>
      </c>
      <c r="K488" s="811" t="s">
        <v>1965</v>
      </c>
    </row>
    <row r="489" spans="1:11" s="701" customFormat="1" ht="52.8">
      <c r="A489" s="810" t="s">
        <v>5</v>
      </c>
      <c r="B489" s="794" t="s">
        <v>2614</v>
      </c>
      <c r="C489" s="443" t="s">
        <v>1714</v>
      </c>
      <c r="D489" s="232" t="s">
        <v>147</v>
      </c>
      <c r="E489" s="794" t="s">
        <v>1892</v>
      </c>
      <c r="F489" s="697" t="s">
        <v>12</v>
      </c>
      <c r="G489" s="794" t="s">
        <v>6</v>
      </c>
      <c r="H489" s="232" t="s">
        <v>33</v>
      </c>
      <c r="I489" s="235" t="s">
        <v>1824</v>
      </c>
      <c r="J489" s="806">
        <v>1</v>
      </c>
      <c r="K489" s="811" t="s">
        <v>1965</v>
      </c>
    </row>
    <row r="490" spans="1:11" s="701" customFormat="1" ht="52.8">
      <c r="A490" s="810" t="s">
        <v>5</v>
      </c>
      <c r="B490" s="794" t="s">
        <v>2615</v>
      </c>
      <c r="C490" s="443" t="s">
        <v>1714</v>
      </c>
      <c r="D490" s="232" t="s">
        <v>147</v>
      </c>
      <c r="E490" s="794" t="s">
        <v>1892</v>
      </c>
      <c r="F490" s="697" t="s">
        <v>12</v>
      </c>
      <c r="G490" s="794" t="s">
        <v>6</v>
      </c>
      <c r="H490" s="232" t="s">
        <v>33</v>
      </c>
      <c r="I490" s="235" t="s">
        <v>1824</v>
      </c>
      <c r="J490" s="806">
        <v>1</v>
      </c>
      <c r="K490" s="811" t="s">
        <v>1965</v>
      </c>
    </row>
    <row r="491" spans="1:11" s="701" customFormat="1" ht="52.8">
      <c r="A491" s="810" t="s">
        <v>5</v>
      </c>
      <c r="B491" s="794" t="s">
        <v>2616</v>
      </c>
      <c r="C491" s="443" t="s">
        <v>1714</v>
      </c>
      <c r="D491" s="232" t="s">
        <v>147</v>
      </c>
      <c r="E491" s="794" t="s">
        <v>1892</v>
      </c>
      <c r="F491" s="697" t="s">
        <v>12</v>
      </c>
      <c r="G491" s="794" t="s">
        <v>6</v>
      </c>
      <c r="H491" s="232" t="s">
        <v>33</v>
      </c>
      <c r="I491" s="235" t="s">
        <v>1824</v>
      </c>
      <c r="J491" s="806">
        <v>1</v>
      </c>
      <c r="K491" s="812" t="s">
        <v>1965</v>
      </c>
    </row>
    <row r="492" spans="1:11" s="701" customFormat="1" ht="52.8">
      <c r="A492" s="810" t="s">
        <v>5</v>
      </c>
      <c r="B492" s="794" t="s">
        <v>2614</v>
      </c>
      <c r="C492" s="443" t="s">
        <v>1873</v>
      </c>
      <c r="D492" s="232" t="s">
        <v>147</v>
      </c>
      <c r="E492" s="794" t="s">
        <v>1892</v>
      </c>
      <c r="F492" s="697" t="s">
        <v>12</v>
      </c>
      <c r="G492" s="794" t="s">
        <v>7</v>
      </c>
      <c r="H492" s="232" t="s">
        <v>33</v>
      </c>
      <c r="I492" s="235" t="s">
        <v>1824</v>
      </c>
      <c r="J492" s="806">
        <v>0.24</v>
      </c>
      <c r="K492" s="811" t="s">
        <v>1965</v>
      </c>
    </row>
    <row r="493" spans="1:11" s="701" customFormat="1" ht="52.8">
      <c r="A493" s="810" t="s">
        <v>5</v>
      </c>
      <c r="B493" s="794" t="s">
        <v>2617</v>
      </c>
      <c r="C493" s="443" t="s">
        <v>1873</v>
      </c>
      <c r="D493" s="232" t="s">
        <v>147</v>
      </c>
      <c r="E493" s="794" t="s">
        <v>1892</v>
      </c>
      <c r="F493" s="697" t="s">
        <v>12</v>
      </c>
      <c r="G493" s="794" t="s">
        <v>6</v>
      </c>
      <c r="H493" s="232" t="s">
        <v>33</v>
      </c>
      <c r="I493" s="235" t="s">
        <v>1824</v>
      </c>
      <c r="J493" s="806">
        <v>1</v>
      </c>
      <c r="K493" s="811" t="s">
        <v>1965</v>
      </c>
    </row>
    <row r="494" spans="1:11" s="701" customFormat="1" ht="26.4">
      <c r="A494" s="810" t="s">
        <v>5</v>
      </c>
      <c r="B494" s="794" t="s">
        <v>2616</v>
      </c>
      <c r="C494" s="443" t="s">
        <v>1873</v>
      </c>
      <c r="D494" s="232" t="s">
        <v>147</v>
      </c>
      <c r="E494" s="794" t="s">
        <v>1892</v>
      </c>
      <c r="F494" s="697" t="s">
        <v>12</v>
      </c>
      <c r="G494" s="794" t="s">
        <v>6</v>
      </c>
      <c r="H494" s="232" t="s">
        <v>33</v>
      </c>
      <c r="I494" s="235" t="s">
        <v>1824</v>
      </c>
      <c r="J494" s="806">
        <v>1</v>
      </c>
      <c r="K494" s="811"/>
    </row>
    <row r="495" spans="1:11" s="701" customFormat="1" ht="26.4">
      <c r="A495" s="810" t="s">
        <v>5</v>
      </c>
      <c r="B495" s="794" t="s">
        <v>2614</v>
      </c>
      <c r="C495" s="443" t="s">
        <v>1874</v>
      </c>
      <c r="D495" s="232" t="s">
        <v>147</v>
      </c>
      <c r="E495" s="794" t="s">
        <v>1892</v>
      </c>
      <c r="F495" s="697" t="s">
        <v>12</v>
      </c>
      <c r="G495" s="794" t="s">
        <v>6</v>
      </c>
      <c r="H495" s="232" t="s">
        <v>33</v>
      </c>
      <c r="I495" s="235" t="s">
        <v>1824</v>
      </c>
      <c r="J495" s="806">
        <v>1</v>
      </c>
      <c r="K495" s="811"/>
    </row>
    <row r="496" spans="1:11" s="701" customFormat="1" ht="26.4">
      <c r="A496" s="810" t="s">
        <v>5</v>
      </c>
      <c r="B496" s="794" t="s">
        <v>2615</v>
      </c>
      <c r="C496" s="443" t="s">
        <v>1874</v>
      </c>
      <c r="D496" s="232" t="s">
        <v>147</v>
      </c>
      <c r="E496" s="794" t="s">
        <v>1892</v>
      </c>
      <c r="F496" s="697" t="s">
        <v>12</v>
      </c>
      <c r="G496" s="794" t="s">
        <v>6</v>
      </c>
      <c r="H496" s="232" t="s">
        <v>33</v>
      </c>
      <c r="I496" s="235" t="s">
        <v>1824</v>
      </c>
      <c r="J496" s="806">
        <v>1</v>
      </c>
      <c r="K496" s="811"/>
    </row>
    <row r="497" spans="1:11" s="701" customFormat="1" ht="26.4">
      <c r="A497" s="810" t="s">
        <v>5</v>
      </c>
      <c r="B497" s="794" t="s">
        <v>2616</v>
      </c>
      <c r="C497" s="443" t="s">
        <v>1874</v>
      </c>
      <c r="D497" s="232" t="s">
        <v>147</v>
      </c>
      <c r="E497" s="794" t="s">
        <v>1892</v>
      </c>
      <c r="F497" s="697" t="s">
        <v>12</v>
      </c>
      <c r="G497" s="794" t="s">
        <v>6</v>
      </c>
      <c r="H497" s="232" t="s">
        <v>33</v>
      </c>
      <c r="I497" s="235" t="s">
        <v>1824</v>
      </c>
      <c r="J497" s="806">
        <v>1</v>
      </c>
      <c r="K497" s="811"/>
    </row>
    <row r="498" spans="1:11" s="701" customFormat="1" ht="26.4">
      <c r="A498" s="810" t="s">
        <v>5</v>
      </c>
      <c r="B498" s="794" t="s">
        <v>2618</v>
      </c>
      <c r="C498" s="443" t="s">
        <v>1875</v>
      </c>
      <c r="D498" s="232" t="s">
        <v>147</v>
      </c>
      <c r="E498" s="794" t="s">
        <v>1892</v>
      </c>
      <c r="F498" s="697" t="s">
        <v>12</v>
      </c>
      <c r="G498" s="794" t="s">
        <v>7</v>
      </c>
      <c r="H498" s="232" t="s">
        <v>33</v>
      </c>
      <c r="I498" s="235" t="s">
        <v>1824</v>
      </c>
      <c r="J498" s="806">
        <v>0.27083333333333331</v>
      </c>
      <c r="K498" s="811"/>
    </row>
    <row r="499" spans="1:11" s="701" customFormat="1" ht="26.4">
      <c r="A499" s="810" t="s">
        <v>5</v>
      </c>
      <c r="B499" s="794" t="s">
        <v>2614</v>
      </c>
      <c r="C499" s="443" t="s">
        <v>1875</v>
      </c>
      <c r="D499" s="232" t="s">
        <v>147</v>
      </c>
      <c r="E499" s="794" t="s">
        <v>1892</v>
      </c>
      <c r="F499" s="697" t="s">
        <v>12</v>
      </c>
      <c r="G499" s="794" t="s">
        <v>7</v>
      </c>
      <c r="H499" s="232" t="s">
        <v>33</v>
      </c>
      <c r="I499" s="235" t="s">
        <v>1824</v>
      </c>
      <c r="J499" s="806">
        <v>0.83333333333333337</v>
      </c>
      <c r="K499" s="811"/>
    </row>
    <row r="500" spans="1:11" s="701" customFormat="1" ht="26.4">
      <c r="A500" s="810" t="s">
        <v>5</v>
      </c>
      <c r="B500" s="794" t="s">
        <v>2615</v>
      </c>
      <c r="C500" s="443" t="s">
        <v>1876</v>
      </c>
      <c r="D500" s="232" t="s">
        <v>147</v>
      </c>
      <c r="E500" s="794" t="s">
        <v>1892</v>
      </c>
      <c r="F500" s="697" t="s">
        <v>12</v>
      </c>
      <c r="G500" s="794" t="s">
        <v>6</v>
      </c>
      <c r="H500" s="232" t="s">
        <v>33</v>
      </c>
      <c r="I500" s="235" t="s">
        <v>1824</v>
      </c>
      <c r="J500" s="806">
        <v>1</v>
      </c>
      <c r="K500" s="811"/>
    </row>
    <row r="501" spans="1:11" s="701" customFormat="1" ht="52.8">
      <c r="A501" s="810" t="s">
        <v>5</v>
      </c>
      <c r="B501" s="794" t="s">
        <v>2614</v>
      </c>
      <c r="C501" s="443" t="s">
        <v>1713</v>
      </c>
      <c r="D501" s="232" t="s">
        <v>147</v>
      </c>
      <c r="E501" s="794" t="s">
        <v>1892</v>
      </c>
      <c r="F501" s="697" t="s">
        <v>12</v>
      </c>
      <c r="G501" s="794" t="s">
        <v>6</v>
      </c>
      <c r="H501" s="232" t="s">
        <v>33</v>
      </c>
      <c r="I501" s="235" t="s">
        <v>1824</v>
      </c>
      <c r="J501" s="806">
        <v>1</v>
      </c>
      <c r="K501" s="811" t="s">
        <v>1965</v>
      </c>
    </row>
    <row r="502" spans="1:11" s="701" customFormat="1" ht="52.8">
      <c r="A502" s="810" t="s">
        <v>5</v>
      </c>
      <c r="B502" s="794" t="s">
        <v>2617</v>
      </c>
      <c r="C502" s="443" t="s">
        <v>1713</v>
      </c>
      <c r="D502" s="232" t="s">
        <v>147</v>
      </c>
      <c r="E502" s="794" t="s">
        <v>1892</v>
      </c>
      <c r="F502" s="697" t="s">
        <v>12</v>
      </c>
      <c r="G502" s="794" t="s">
        <v>6</v>
      </c>
      <c r="H502" s="232" t="s">
        <v>33</v>
      </c>
      <c r="I502" s="235" t="s">
        <v>1824</v>
      </c>
      <c r="J502" s="806">
        <v>1</v>
      </c>
      <c r="K502" s="811" t="s">
        <v>1965</v>
      </c>
    </row>
    <row r="503" spans="1:11" s="701" customFormat="1" ht="52.8">
      <c r="A503" s="810" t="s">
        <v>5</v>
      </c>
      <c r="B503" s="794" t="s">
        <v>2614</v>
      </c>
      <c r="C503" s="443" t="s">
        <v>1877</v>
      </c>
      <c r="D503" s="232" t="s">
        <v>147</v>
      </c>
      <c r="E503" s="794" t="s">
        <v>1892</v>
      </c>
      <c r="F503" s="697" t="s">
        <v>12</v>
      </c>
      <c r="G503" s="794" t="s">
        <v>6</v>
      </c>
      <c r="H503" s="232" t="s">
        <v>33</v>
      </c>
      <c r="I503" s="235" t="s">
        <v>1824</v>
      </c>
      <c r="J503" s="806">
        <v>1</v>
      </c>
      <c r="K503" s="811" t="s">
        <v>1965</v>
      </c>
    </row>
    <row r="504" spans="1:11" s="701" customFormat="1" ht="52.8">
      <c r="A504" s="810" t="s">
        <v>5</v>
      </c>
      <c r="B504" s="794" t="s">
        <v>2614</v>
      </c>
      <c r="C504" s="443" t="s">
        <v>1878</v>
      </c>
      <c r="D504" s="232" t="s">
        <v>147</v>
      </c>
      <c r="E504" s="794" t="s">
        <v>1892</v>
      </c>
      <c r="F504" s="697" t="s">
        <v>12</v>
      </c>
      <c r="G504" s="794" t="s">
        <v>6</v>
      </c>
      <c r="H504" s="232" t="s">
        <v>33</v>
      </c>
      <c r="I504" s="235" t="s">
        <v>1824</v>
      </c>
      <c r="J504" s="806">
        <v>1</v>
      </c>
      <c r="K504" s="811" t="s">
        <v>1965</v>
      </c>
    </row>
    <row r="505" spans="1:11" s="701" customFormat="1" ht="52.8">
      <c r="A505" s="810" t="s">
        <v>5</v>
      </c>
      <c r="B505" s="794" t="s">
        <v>2617</v>
      </c>
      <c r="C505" s="443" t="s">
        <v>1878</v>
      </c>
      <c r="D505" s="232" t="s">
        <v>147</v>
      </c>
      <c r="E505" s="794" t="s">
        <v>1892</v>
      </c>
      <c r="F505" s="697" t="s">
        <v>12</v>
      </c>
      <c r="G505" s="794" t="s">
        <v>6</v>
      </c>
      <c r="H505" s="232" t="s">
        <v>33</v>
      </c>
      <c r="I505" s="235" t="s">
        <v>1824</v>
      </c>
      <c r="J505" s="806">
        <v>1</v>
      </c>
      <c r="K505" s="811" t="s">
        <v>1965</v>
      </c>
    </row>
    <row r="506" spans="1:11" s="701" customFormat="1" ht="52.8">
      <c r="A506" s="810" t="s">
        <v>5</v>
      </c>
      <c r="B506" s="794" t="s">
        <v>2614</v>
      </c>
      <c r="C506" s="443" t="s">
        <v>1879</v>
      </c>
      <c r="D506" s="232" t="s">
        <v>147</v>
      </c>
      <c r="E506" s="794" t="s">
        <v>1892</v>
      </c>
      <c r="F506" s="697" t="s">
        <v>12</v>
      </c>
      <c r="G506" s="794" t="s">
        <v>6</v>
      </c>
      <c r="H506" s="232" t="s">
        <v>33</v>
      </c>
      <c r="I506" s="235" t="s">
        <v>1824</v>
      </c>
      <c r="J506" s="806">
        <v>1</v>
      </c>
      <c r="K506" s="811" t="s">
        <v>1965</v>
      </c>
    </row>
    <row r="507" spans="1:11" s="701" customFormat="1" ht="52.8">
      <c r="A507" s="810" t="s">
        <v>5</v>
      </c>
      <c r="B507" s="794" t="s">
        <v>2616</v>
      </c>
      <c r="C507" s="443" t="s">
        <v>1879</v>
      </c>
      <c r="D507" s="232" t="s">
        <v>147</v>
      </c>
      <c r="E507" s="794" t="s">
        <v>1892</v>
      </c>
      <c r="F507" s="697" t="s">
        <v>12</v>
      </c>
      <c r="G507" s="794" t="s">
        <v>6</v>
      </c>
      <c r="H507" s="232" t="s">
        <v>33</v>
      </c>
      <c r="I507" s="235" t="s">
        <v>1824</v>
      </c>
      <c r="J507" s="806">
        <v>1</v>
      </c>
      <c r="K507" s="811" t="s">
        <v>1965</v>
      </c>
    </row>
    <row r="508" spans="1:11" s="701" customFormat="1" ht="52.8">
      <c r="A508" s="810" t="s">
        <v>5</v>
      </c>
      <c r="B508" s="794" t="s">
        <v>2617</v>
      </c>
      <c r="C508" s="443" t="s">
        <v>1879</v>
      </c>
      <c r="D508" s="232" t="s">
        <v>147</v>
      </c>
      <c r="E508" s="794" t="s">
        <v>1892</v>
      </c>
      <c r="F508" s="697" t="s">
        <v>12</v>
      </c>
      <c r="G508" s="794" t="s">
        <v>6</v>
      </c>
      <c r="H508" s="232" t="s">
        <v>33</v>
      </c>
      <c r="I508" s="235" t="s">
        <v>1824</v>
      </c>
      <c r="J508" s="806">
        <v>1</v>
      </c>
      <c r="K508" s="811" t="s">
        <v>1965</v>
      </c>
    </row>
    <row r="509" spans="1:11" s="701" customFormat="1" ht="52.8">
      <c r="A509" s="810" t="s">
        <v>5</v>
      </c>
      <c r="B509" s="794" t="s">
        <v>2615</v>
      </c>
      <c r="C509" s="443" t="s">
        <v>1879</v>
      </c>
      <c r="D509" s="232" t="s">
        <v>147</v>
      </c>
      <c r="E509" s="794" t="s">
        <v>1892</v>
      </c>
      <c r="F509" s="697" t="s">
        <v>12</v>
      </c>
      <c r="G509" s="794" t="s">
        <v>6</v>
      </c>
      <c r="H509" s="232" t="s">
        <v>33</v>
      </c>
      <c r="I509" s="235" t="s">
        <v>1824</v>
      </c>
      <c r="J509" s="806">
        <v>1</v>
      </c>
      <c r="K509" s="811" t="s">
        <v>1965</v>
      </c>
    </row>
    <row r="510" spans="1:11" s="701" customFormat="1" ht="26.4">
      <c r="A510" s="810" t="s">
        <v>5</v>
      </c>
      <c r="B510" s="794" t="s">
        <v>1881</v>
      </c>
      <c r="C510" s="443" t="s">
        <v>1880</v>
      </c>
      <c r="D510" s="232" t="s">
        <v>147</v>
      </c>
      <c r="E510" s="794" t="s">
        <v>1892</v>
      </c>
      <c r="F510" s="697" t="s">
        <v>12</v>
      </c>
      <c r="G510" s="794" t="s">
        <v>7</v>
      </c>
      <c r="H510" s="232" t="s">
        <v>33</v>
      </c>
      <c r="I510" s="235" t="s">
        <v>1824</v>
      </c>
      <c r="J510" s="806">
        <v>4.8494129657988772E-2</v>
      </c>
      <c r="K510" s="811"/>
    </row>
    <row r="511" spans="1:11" s="701" customFormat="1" ht="26.4">
      <c r="A511" s="810" t="s">
        <v>5</v>
      </c>
      <c r="B511" s="794" t="s">
        <v>1882</v>
      </c>
      <c r="C511" s="443" t="s">
        <v>1880</v>
      </c>
      <c r="D511" s="232" t="s">
        <v>147</v>
      </c>
      <c r="E511" s="794" t="s">
        <v>1892</v>
      </c>
      <c r="F511" s="697" t="s">
        <v>12</v>
      </c>
      <c r="G511" s="794" t="s">
        <v>7</v>
      </c>
      <c r="H511" s="232" t="s">
        <v>33</v>
      </c>
      <c r="I511" s="235" t="s">
        <v>1824</v>
      </c>
      <c r="J511" s="806">
        <v>0.33333333333333331</v>
      </c>
      <c r="K511" s="811"/>
    </row>
    <row r="512" spans="1:11" s="701" customFormat="1" ht="26.4">
      <c r="A512" s="810" t="s">
        <v>5</v>
      </c>
      <c r="B512" s="794" t="s">
        <v>2619</v>
      </c>
      <c r="C512" s="443" t="s">
        <v>1880</v>
      </c>
      <c r="D512" s="232" t="s">
        <v>147</v>
      </c>
      <c r="E512" s="794" t="s">
        <v>1892</v>
      </c>
      <c r="F512" s="697" t="s">
        <v>12</v>
      </c>
      <c r="G512" s="794" t="s">
        <v>6</v>
      </c>
      <c r="H512" s="232" t="s">
        <v>33</v>
      </c>
      <c r="I512" s="235" t="s">
        <v>1824</v>
      </c>
      <c r="J512" s="806">
        <v>1</v>
      </c>
      <c r="K512" s="811"/>
    </row>
    <row r="513" spans="1:11" s="701" customFormat="1" ht="26.4">
      <c r="A513" s="810" t="s">
        <v>5</v>
      </c>
      <c r="B513" s="794" t="s">
        <v>1881</v>
      </c>
      <c r="C513" s="443" t="s">
        <v>1883</v>
      </c>
      <c r="D513" s="232" t="s">
        <v>147</v>
      </c>
      <c r="E513" s="794" t="s">
        <v>1892</v>
      </c>
      <c r="F513" s="697" t="s">
        <v>12</v>
      </c>
      <c r="G513" s="794" t="s">
        <v>7</v>
      </c>
      <c r="H513" s="232" t="s">
        <v>33</v>
      </c>
      <c r="I513" s="235" t="s">
        <v>1824</v>
      </c>
      <c r="J513" s="806">
        <v>0.33333333333333331</v>
      </c>
      <c r="K513" s="811"/>
    </row>
    <row r="514" spans="1:11" s="701" customFormat="1" ht="26.4">
      <c r="A514" s="810" t="s">
        <v>5</v>
      </c>
      <c r="B514" s="794" t="s">
        <v>2620</v>
      </c>
      <c r="C514" s="443" t="s">
        <v>1883</v>
      </c>
      <c r="D514" s="232" t="s">
        <v>147</v>
      </c>
      <c r="E514" s="794" t="s">
        <v>1892</v>
      </c>
      <c r="F514" s="697" t="s">
        <v>12</v>
      </c>
      <c r="G514" s="794" t="s">
        <v>7</v>
      </c>
      <c r="H514" s="232" t="s">
        <v>33</v>
      </c>
      <c r="I514" s="235" t="s">
        <v>1824</v>
      </c>
      <c r="J514" s="806">
        <v>0.66666666666666663</v>
      </c>
      <c r="K514" s="811"/>
    </row>
    <row r="515" spans="1:11" s="701" customFormat="1" ht="26.4">
      <c r="A515" s="810" t="s">
        <v>5</v>
      </c>
      <c r="B515" s="794" t="s">
        <v>1881</v>
      </c>
      <c r="C515" s="443" t="s">
        <v>1884</v>
      </c>
      <c r="D515" s="232" t="s">
        <v>147</v>
      </c>
      <c r="E515" s="794" t="s">
        <v>1892</v>
      </c>
      <c r="F515" s="697" t="s">
        <v>12</v>
      </c>
      <c r="G515" s="794" t="s">
        <v>6</v>
      </c>
      <c r="H515" s="232" t="s">
        <v>33</v>
      </c>
      <c r="I515" s="235" t="s">
        <v>1824</v>
      </c>
      <c r="J515" s="806">
        <v>1</v>
      </c>
      <c r="K515" s="811"/>
    </row>
    <row r="516" spans="1:11" s="701" customFormat="1" ht="26.4">
      <c r="A516" s="810" t="s">
        <v>5</v>
      </c>
      <c r="B516" s="794" t="s">
        <v>2619</v>
      </c>
      <c r="C516" s="443" t="s">
        <v>1884</v>
      </c>
      <c r="D516" s="232" t="s">
        <v>147</v>
      </c>
      <c r="E516" s="794" t="s">
        <v>1892</v>
      </c>
      <c r="F516" s="697" t="s">
        <v>12</v>
      </c>
      <c r="G516" s="794" t="s">
        <v>7</v>
      </c>
      <c r="H516" s="232" t="s">
        <v>33</v>
      </c>
      <c r="I516" s="235" t="s">
        <v>1824</v>
      </c>
      <c r="J516" s="806">
        <v>8.7378640776699032E-2</v>
      </c>
      <c r="K516" s="811"/>
    </row>
    <row r="517" spans="1:11" s="701" customFormat="1" ht="26.4">
      <c r="A517" s="810" t="s">
        <v>5</v>
      </c>
      <c r="B517" s="794" t="s">
        <v>2620</v>
      </c>
      <c r="C517" s="443" t="s">
        <v>1884</v>
      </c>
      <c r="D517" s="232" t="s">
        <v>147</v>
      </c>
      <c r="E517" s="794" t="s">
        <v>1892</v>
      </c>
      <c r="F517" s="697" t="s">
        <v>12</v>
      </c>
      <c r="G517" s="794" t="s">
        <v>6</v>
      </c>
      <c r="H517" s="232" t="s">
        <v>33</v>
      </c>
      <c r="I517" s="235" t="s">
        <v>1824</v>
      </c>
      <c r="J517" s="806">
        <v>1</v>
      </c>
      <c r="K517" s="811"/>
    </row>
    <row r="518" spans="1:11" s="701" customFormat="1" ht="52.8">
      <c r="A518" s="810" t="s">
        <v>5</v>
      </c>
      <c r="B518" s="794" t="s">
        <v>2617</v>
      </c>
      <c r="C518" s="443" t="s">
        <v>744</v>
      </c>
      <c r="D518" s="232" t="s">
        <v>147</v>
      </c>
      <c r="E518" s="794" t="s">
        <v>1892</v>
      </c>
      <c r="F518" s="697" t="s">
        <v>12</v>
      </c>
      <c r="G518" s="794" t="s">
        <v>6</v>
      </c>
      <c r="H518" s="232" t="s">
        <v>33</v>
      </c>
      <c r="I518" s="235" t="s">
        <v>1824</v>
      </c>
      <c r="J518" s="806">
        <v>1</v>
      </c>
      <c r="K518" s="811" t="s">
        <v>1965</v>
      </c>
    </row>
    <row r="519" spans="1:11" s="701" customFormat="1" ht="52.8">
      <c r="A519" s="810" t="s">
        <v>5</v>
      </c>
      <c r="B519" s="794" t="s">
        <v>2618</v>
      </c>
      <c r="C519" s="443" t="s">
        <v>744</v>
      </c>
      <c r="D519" s="232" t="s">
        <v>147</v>
      </c>
      <c r="E519" s="794" t="s">
        <v>1892</v>
      </c>
      <c r="F519" s="697" t="s">
        <v>12</v>
      </c>
      <c r="G519" s="794" t="s">
        <v>6</v>
      </c>
      <c r="H519" s="232" t="s">
        <v>33</v>
      </c>
      <c r="I519" s="235" t="s">
        <v>1824</v>
      </c>
      <c r="J519" s="806">
        <v>1</v>
      </c>
      <c r="K519" s="811" t="s">
        <v>1965</v>
      </c>
    </row>
    <row r="520" spans="1:11" s="701" customFormat="1" ht="52.8">
      <c r="A520" s="810" t="s">
        <v>5</v>
      </c>
      <c r="B520" s="794" t="s">
        <v>2614</v>
      </c>
      <c r="C520" s="443" t="s">
        <v>744</v>
      </c>
      <c r="D520" s="232" t="s">
        <v>147</v>
      </c>
      <c r="E520" s="794" t="s">
        <v>1892</v>
      </c>
      <c r="F520" s="697" t="s">
        <v>12</v>
      </c>
      <c r="G520" s="794" t="s">
        <v>6</v>
      </c>
      <c r="H520" s="232" t="s">
        <v>33</v>
      </c>
      <c r="I520" s="235" t="s">
        <v>1824</v>
      </c>
      <c r="J520" s="806">
        <v>1</v>
      </c>
      <c r="K520" s="811" t="s">
        <v>1965</v>
      </c>
    </row>
    <row r="521" spans="1:11" s="701" customFormat="1" ht="52.8">
      <c r="A521" s="810" t="s">
        <v>5</v>
      </c>
      <c r="B521" s="794" t="s">
        <v>2617</v>
      </c>
      <c r="C521" s="443" t="s">
        <v>1885</v>
      </c>
      <c r="D521" s="232" t="s">
        <v>147</v>
      </c>
      <c r="E521" s="794" t="s">
        <v>1892</v>
      </c>
      <c r="F521" s="697" t="s">
        <v>12</v>
      </c>
      <c r="G521" s="794" t="s">
        <v>6</v>
      </c>
      <c r="H521" s="232" t="s">
        <v>33</v>
      </c>
      <c r="I521" s="235" t="s">
        <v>1824</v>
      </c>
      <c r="J521" s="806">
        <v>1</v>
      </c>
      <c r="K521" s="811" t="s">
        <v>1965</v>
      </c>
    </row>
    <row r="522" spans="1:11" s="701" customFormat="1" ht="52.8">
      <c r="A522" s="810" t="s">
        <v>5</v>
      </c>
      <c r="B522" s="794" t="s">
        <v>1882</v>
      </c>
      <c r="C522" s="443" t="s">
        <v>1885</v>
      </c>
      <c r="D522" s="232" t="s">
        <v>147</v>
      </c>
      <c r="E522" s="794" t="s">
        <v>1892</v>
      </c>
      <c r="F522" s="697" t="s">
        <v>12</v>
      </c>
      <c r="G522" s="794" t="s">
        <v>6</v>
      </c>
      <c r="H522" s="232" t="s">
        <v>33</v>
      </c>
      <c r="I522" s="235" t="s">
        <v>1824</v>
      </c>
      <c r="J522" s="806">
        <v>1</v>
      </c>
      <c r="K522" s="811" t="s">
        <v>1965</v>
      </c>
    </row>
    <row r="523" spans="1:11" s="701" customFormat="1" ht="52.8">
      <c r="A523" s="810" t="s">
        <v>5</v>
      </c>
      <c r="B523" s="794" t="s">
        <v>2619</v>
      </c>
      <c r="C523" s="443" t="s">
        <v>1885</v>
      </c>
      <c r="D523" s="232" t="s">
        <v>147</v>
      </c>
      <c r="E523" s="794" t="s">
        <v>1892</v>
      </c>
      <c r="F523" s="697" t="s">
        <v>12</v>
      </c>
      <c r="G523" s="794" t="s">
        <v>7</v>
      </c>
      <c r="H523" s="232" t="s">
        <v>33</v>
      </c>
      <c r="I523" s="235" t="s">
        <v>1824</v>
      </c>
      <c r="J523" s="806">
        <v>0.7142857142857143</v>
      </c>
      <c r="K523" s="811" t="s">
        <v>1965</v>
      </c>
    </row>
    <row r="524" spans="1:11" s="701" customFormat="1" ht="52.8">
      <c r="A524" s="810" t="s">
        <v>5</v>
      </c>
      <c r="B524" s="794" t="s">
        <v>2620</v>
      </c>
      <c r="C524" s="443" t="s">
        <v>1885</v>
      </c>
      <c r="D524" s="232" t="s">
        <v>147</v>
      </c>
      <c r="E524" s="794" t="s">
        <v>1892</v>
      </c>
      <c r="F524" s="697" t="s">
        <v>12</v>
      </c>
      <c r="G524" s="794" t="s">
        <v>6</v>
      </c>
      <c r="H524" s="232" t="s">
        <v>33</v>
      </c>
      <c r="I524" s="235" t="s">
        <v>1824</v>
      </c>
      <c r="J524" s="806">
        <v>1</v>
      </c>
      <c r="K524" s="811" t="s">
        <v>1965</v>
      </c>
    </row>
    <row r="525" spans="1:11" s="701" customFormat="1" ht="52.8">
      <c r="A525" s="810" t="s">
        <v>5</v>
      </c>
      <c r="B525" s="794" t="s">
        <v>2614</v>
      </c>
      <c r="C525" s="443" t="s">
        <v>1886</v>
      </c>
      <c r="D525" s="232" t="s">
        <v>147</v>
      </c>
      <c r="E525" s="794" t="s">
        <v>1892</v>
      </c>
      <c r="F525" s="697" t="s">
        <v>12</v>
      </c>
      <c r="G525" s="794" t="s">
        <v>6</v>
      </c>
      <c r="H525" s="232" t="s">
        <v>33</v>
      </c>
      <c r="I525" s="235" t="s">
        <v>1824</v>
      </c>
      <c r="J525" s="806">
        <v>1</v>
      </c>
      <c r="K525" s="811" t="s">
        <v>1965</v>
      </c>
    </row>
    <row r="526" spans="1:11" s="701" customFormat="1" ht="52.8">
      <c r="A526" s="810" t="s">
        <v>5</v>
      </c>
      <c r="B526" s="794" t="s">
        <v>2621</v>
      </c>
      <c r="C526" s="443" t="s">
        <v>1886</v>
      </c>
      <c r="D526" s="232" t="s">
        <v>147</v>
      </c>
      <c r="E526" s="794" t="s">
        <v>1892</v>
      </c>
      <c r="F526" s="697" t="s">
        <v>12</v>
      </c>
      <c r="G526" s="794" t="s">
        <v>7</v>
      </c>
      <c r="H526" s="232" t="s">
        <v>33</v>
      </c>
      <c r="I526" s="235" t="s">
        <v>1824</v>
      </c>
      <c r="J526" s="806">
        <v>0.5</v>
      </c>
      <c r="K526" s="811" t="s">
        <v>1965</v>
      </c>
    </row>
    <row r="527" spans="1:11" s="701" customFormat="1" ht="52.8">
      <c r="A527" s="810" t="s">
        <v>5</v>
      </c>
      <c r="B527" s="794" t="s">
        <v>2621</v>
      </c>
      <c r="C527" s="443" t="s">
        <v>2622</v>
      </c>
      <c r="D527" s="232" t="s">
        <v>147</v>
      </c>
      <c r="E527" s="794" t="s">
        <v>1892</v>
      </c>
      <c r="F527" s="697" t="s">
        <v>12</v>
      </c>
      <c r="G527" s="794" t="s">
        <v>6</v>
      </c>
      <c r="H527" s="232" t="s">
        <v>33</v>
      </c>
      <c r="I527" s="235" t="s">
        <v>1824</v>
      </c>
      <c r="J527" s="806">
        <v>1</v>
      </c>
      <c r="K527" s="811" t="s">
        <v>1965</v>
      </c>
    </row>
    <row r="528" spans="1:11" s="701" customFormat="1" ht="52.8">
      <c r="A528" s="810" t="s">
        <v>5</v>
      </c>
      <c r="B528" s="794" t="s">
        <v>2617</v>
      </c>
      <c r="C528" s="443" t="s">
        <v>2622</v>
      </c>
      <c r="D528" s="232" t="s">
        <v>147</v>
      </c>
      <c r="E528" s="794" t="s">
        <v>1892</v>
      </c>
      <c r="F528" s="697" t="s">
        <v>12</v>
      </c>
      <c r="G528" s="794" t="s">
        <v>6</v>
      </c>
      <c r="H528" s="232" t="s">
        <v>33</v>
      </c>
      <c r="I528" s="235" t="s">
        <v>1824</v>
      </c>
      <c r="J528" s="806">
        <v>1</v>
      </c>
      <c r="K528" s="811" t="s">
        <v>1965</v>
      </c>
    </row>
    <row r="529" spans="1:11" s="701" customFormat="1" ht="52.8">
      <c r="A529" s="810" t="s">
        <v>5</v>
      </c>
      <c r="B529" s="794" t="s">
        <v>2614</v>
      </c>
      <c r="C529" s="443" t="s">
        <v>1887</v>
      </c>
      <c r="D529" s="232" t="s">
        <v>147</v>
      </c>
      <c r="E529" s="794" t="s">
        <v>1892</v>
      </c>
      <c r="F529" s="697" t="s">
        <v>12</v>
      </c>
      <c r="G529" s="794" t="s">
        <v>7</v>
      </c>
      <c r="H529" s="232" t="s">
        <v>33</v>
      </c>
      <c r="I529" s="235" t="s">
        <v>1824</v>
      </c>
      <c r="J529" s="806">
        <v>0.5</v>
      </c>
      <c r="K529" s="811" t="s">
        <v>1965</v>
      </c>
    </row>
    <row r="530" spans="1:11" s="701" customFormat="1" ht="52.8">
      <c r="A530" s="810" t="s">
        <v>5</v>
      </c>
      <c r="B530" s="794" t="s">
        <v>2621</v>
      </c>
      <c r="C530" s="443" t="s">
        <v>1887</v>
      </c>
      <c r="D530" s="232" t="s">
        <v>147</v>
      </c>
      <c r="E530" s="794" t="s">
        <v>1892</v>
      </c>
      <c r="F530" s="697" t="s">
        <v>12</v>
      </c>
      <c r="G530" s="794" t="s">
        <v>6</v>
      </c>
      <c r="H530" s="232" t="s">
        <v>33</v>
      </c>
      <c r="I530" s="235" t="s">
        <v>1824</v>
      </c>
      <c r="J530" s="806">
        <v>1</v>
      </c>
      <c r="K530" s="811" t="s">
        <v>1965</v>
      </c>
    </row>
    <row r="531" spans="1:11" s="701" customFormat="1" ht="52.8">
      <c r="A531" s="810" t="s">
        <v>5</v>
      </c>
      <c r="B531" s="794" t="s">
        <v>2617</v>
      </c>
      <c r="C531" s="443" t="s">
        <v>1887</v>
      </c>
      <c r="D531" s="232" t="s">
        <v>147</v>
      </c>
      <c r="E531" s="794" t="s">
        <v>1892</v>
      </c>
      <c r="F531" s="697" t="s">
        <v>12</v>
      </c>
      <c r="G531" s="794" t="s">
        <v>6</v>
      </c>
      <c r="H531" s="232" t="s">
        <v>33</v>
      </c>
      <c r="I531" s="235" t="s">
        <v>1824</v>
      </c>
      <c r="J531" s="806">
        <v>1</v>
      </c>
      <c r="K531" s="811" t="s">
        <v>1965</v>
      </c>
    </row>
    <row r="532" spans="1:11" s="701" customFormat="1" ht="52.8">
      <c r="A532" s="810" t="s">
        <v>5</v>
      </c>
      <c r="B532" s="794" t="s">
        <v>1882</v>
      </c>
      <c r="C532" s="443" t="s">
        <v>1887</v>
      </c>
      <c r="D532" s="232" t="s">
        <v>147</v>
      </c>
      <c r="E532" s="794" t="s">
        <v>1892</v>
      </c>
      <c r="F532" s="697" t="s">
        <v>12</v>
      </c>
      <c r="G532" s="794" t="s">
        <v>6</v>
      </c>
      <c r="H532" s="232" t="s">
        <v>33</v>
      </c>
      <c r="I532" s="235" t="s">
        <v>1824</v>
      </c>
      <c r="J532" s="806">
        <v>1</v>
      </c>
      <c r="K532" s="811" t="s">
        <v>1965</v>
      </c>
    </row>
    <row r="533" spans="1:11" s="701" customFormat="1" ht="52.8">
      <c r="A533" s="810" t="s">
        <v>5</v>
      </c>
      <c r="B533" s="794" t="s">
        <v>2614</v>
      </c>
      <c r="C533" s="443" t="s">
        <v>1714</v>
      </c>
      <c r="D533" s="232" t="s">
        <v>147</v>
      </c>
      <c r="E533" s="794" t="s">
        <v>1893</v>
      </c>
      <c r="F533" s="697" t="s">
        <v>12</v>
      </c>
      <c r="G533" s="794" t="s">
        <v>6</v>
      </c>
      <c r="H533" s="232" t="s">
        <v>33</v>
      </c>
      <c r="I533" s="235" t="s">
        <v>1824</v>
      </c>
      <c r="J533" s="806">
        <v>1</v>
      </c>
      <c r="K533" s="811" t="s">
        <v>1965</v>
      </c>
    </row>
    <row r="534" spans="1:11" s="701" customFormat="1" ht="52.8">
      <c r="A534" s="810" t="s">
        <v>5</v>
      </c>
      <c r="B534" s="794" t="s">
        <v>2615</v>
      </c>
      <c r="C534" s="443" t="s">
        <v>1714</v>
      </c>
      <c r="D534" s="232" t="s">
        <v>147</v>
      </c>
      <c r="E534" s="794" t="s">
        <v>1893</v>
      </c>
      <c r="F534" s="697" t="s">
        <v>12</v>
      </c>
      <c r="G534" s="794" t="s">
        <v>6</v>
      </c>
      <c r="H534" s="232" t="s">
        <v>33</v>
      </c>
      <c r="I534" s="235" t="s">
        <v>1824</v>
      </c>
      <c r="J534" s="806">
        <v>1</v>
      </c>
      <c r="K534" s="811" t="s">
        <v>1965</v>
      </c>
    </row>
    <row r="535" spans="1:11" s="701" customFormat="1" ht="52.8">
      <c r="A535" s="810" t="s">
        <v>5</v>
      </c>
      <c r="B535" s="794" t="s">
        <v>2616</v>
      </c>
      <c r="C535" s="443" t="s">
        <v>1714</v>
      </c>
      <c r="D535" s="232" t="s">
        <v>147</v>
      </c>
      <c r="E535" s="794" t="s">
        <v>1893</v>
      </c>
      <c r="F535" s="697" t="s">
        <v>12</v>
      </c>
      <c r="G535" s="794" t="s">
        <v>6</v>
      </c>
      <c r="H535" s="232" t="s">
        <v>33</v>
      </c>
      <c r="I535" s="235" t="s">
        <v>1824</v>
      </c>
      <c r="J535" s="806">
        <v>1</v>
      </c>
      <c r="K535" s="812" t="s">
        <v>1965</v>
      </c>
    </row>
    <row r="536" spans="1:11" s="701" customFormat="1" ht="52.8">
      <c r="A536" s="810" t="s">
        <v>5</v>
      </c>
      <c r="B536" s="794" t="s">
        <v>2614</v>
      </c>
      <c r="C536" s="443" t="s">
        <v>1873</v>
      </c>
      <c r="D536" s="232" t="s">
        <v>147</v>
      </c>
      <c r="E536" s="794" t="s">
        <v>1893</v>
      </c>
      <c r="F536" s="697" t="s">
        <v>12</v>
      </c>
      <c r="G536" s="794" t="s">
        <v>7</v>
      </c>
      <c r="H536" s="232" t="s">
        <v>33</v>
      </c>
      <c r="I536" s="235" t="s">
        <v>1824</v>
      </c>
      <c r="J536" s="806">
        <v>0.24</v>
      </c>
      <c r="K536" s="811" t="s">
        <v>1965</v>
      </c>
    </row>
    <row r="537" spans="1:11" s="701" customFormat="1" ht="52.8">
      <c r="A537" s="810" t="s">
        <v>5</v>
      </c>
      <c r="B537" s="794" t="s">
        <v>2617</v>
      </c>
      <c r="C537" s="443" t="s">
        <v>1873</v>
      </c>
      <c r="D537" s="232" t="s">
        <v>147</v>
      </c>
      <c r="E537" s="794" t="s">
        <v>1893</v>
      </c>
      <c r="F537" s="697" t="s">
        <v>12</v>
      </c>
      <c r="G537" s="794" t="s">
        <v>6</v>
      </c>
      <c r="H537" s="232" t="s">
        <v>33</v>
      </c>
      <c r="I537" s="235" t="s">
        <v>1824</v>
      </c>
      <c r="J537" s="806">
        <v>1</v>
      </c>
      <c r="K537" s="811" t="s">
        <v>1965</v>
      </c>
    </row>
    <row r="538" spans="1:11" s="701" customFormat="1" ht="26.4">
      <c r="A538" s="810" t="s">
        <v>5</v>
      </c>
      <c r="B538" s="794" t="s">
        <v>2616</v>
      </c>
      <c r="C538" s="443" t="s">
        <v>1873</v>
      </c>
      <c r="D538" s="232" t="s">
        <v>147</v>
      </c>
      <c r="E538" s="794" t="s">
        <v>1893</v>
      </c>
      <c r="F538" s="697" t="s">
        <v>12</v>
      </c>
      <c r="G538" s="794" t="s">
        <v>6</v>
      </c>
      <c r="H538" s="232" t="s">
        <v>33</v>
      </c>
      <c r="I538" s="235" t="s">
        <v>1824</v>
      </c>
      <c r="J538" s="806">
        <v>1</v>
      </c>
      <c r="K538" s="811"/>
    </row>
    <row r="539" spans="1:11" s="701" customFormat="1" ht="26.4">
      <c r="A539" s="810" t="s">
        <v>5</v>
      </c>
      <c r="B539" s="794" t="s">
        <v>2614</v>
      </c>
      <c r="C539" s="443" t="s">
        <v>1874</v>
      </c>
      <c r="D539" s="232" t="s">
        <v>147</v>
      </c>
      <c r="E539" s="794" t="s">
        <v>1893</v>
      </c>
      <c r="F539" s="697" t="s">
        <v>12</v>
      </c>
      <c r="G539" s="794" t="s">
        <v>6</v>
      </c>
      <c r="H539" s="232" t="s">
        <v>33</v>
      </c>
      <c r="I539" s="235" t="s">
        <v>1824</v>
      </c>
      <c r="J539" s="806">
        <v>1</v>
      </c>
      <c r="K539" s="811"/>
    </row>
    <row r="540" spans="1:11" s="701" customFormat="1" ht="26.4">
      <c r="A540" s="810" t="s">
        <v>5</v>
      </c>
      <c r="B540" s="794" t="s">
        <v>2615</v>
      </c>
      <c r="C540" s="443" t="s">
        <v>1874</v>
      </c>
      <c r="D540" s="232" t="s">
        <v>147</v>
      </c>
      <c r="E540" s="794" t="s">
        <v>1893</v>
      </c>
      <c r="F540" s="697" t="s">
        <v>12</v>
      </c>
      <c r="G540" s="794" t="s">
        <v>6</v>
      </c>
      <c r="H540" s="232" t="s">
        <v>33</v>
      </c>
      <c r="I540" s="235" t="s">
        <v>1824</v>
      </c>
      <c r="J540" s="806">
        <v>1</v>
      </c>
      <c r="K540" s="811"/>
    </row>
    <row r="541" spans="1:11" s="701" customFormat="1" ht="26.4">
      <c r="A541" s="810" t="s">
        <v>5</v>
      </c>
      <c r="B541" s="794" t="s">
        <v>2616</v>
      </c>
      <c r="C541" s="443" t="s">
        <v>1874</v>
      </c>
      <c r="D541" s="232" t="s">
        <v>147</v>
      </c>
      <c r="E541" s="794" t="s">
        <v>1893</v>
      </c>
      <c r="F541" s="697" t="s">
        <v>12</v>
      </c>
      <c r="G541" s="794" t="s">
        <v>6</v>
      </c>
      <c r="H541" s="232" t="s">
        <v>33</v>
      </c>
      <c r="I541" s="235" t="s">
        <v>1824</v>
      </c>
      <c r="J541" s="806">
        <v>1</v>
      </c>
      <c r="K541" s="811"/>
    </row>
    <row r="542" spans="1:11" s="701" customFormat="1" ht="26.4">
      <c r="A542" s="810" t="s">
        <v>5</v>
      </c>
      <c r="B542" s="794" t="s">
        <v>2618</v>
      </c>
      <c r="C542" s="443" t="s">
        <v>1875</v>
      </c>
      <c r="D542" s="232" t="s">
        <v>147</v>
      </c>
      <c r="E542" s="794" t="s">
        <v>1893</v>
      </c>
      <c r="F542" s="697" t="s">
        <v>12</v>
      </c>
      <c r="G542" s="794" t="s">
        <v>7</v>
      </c>
      <c r="H542" s="232" t="s">
        <v>33</v>
      </c>
      <c r="I542" s="235" t="s">
        <v>1824</v>
      </c>
      <c r="J542" s="806">
        <v>0.27083333333333331</v>
      </c>
      <c r="K542" s="811"/>
    </row>
    <row r="543" spans="1:11" s="701" customFormat="1" ht="26.4">
      <c r="A543" s="810" t="s">
        <v>5</v>
      </c>
      <c r="B543" s="794" t="s">
        <v>2614</v>
      </c>
      <c r="C543" s="443" t="s">
        <v>1875</v>
      </c>
      <c r="D543" s="232" t="s">
        <v>147</v>
      </c>
      <c r="E543" s="794" t="s">
        <v>1893</v>
      </c>
      <c r="F543" s="697" t="s">
        <v>12</v>
      </c>
      <c r="G543" s="794" t="s">
        <v>7</v>
      </c>
      <c r="H543" s="232" t="s">
        <v>33</v>
      </c>
      <c r="I543" s="235" t="s">
        <v>1824</v>
      </c>
      <c r="J543" s="806">
        <v>0.83333333333333337</v>
      </c>
      <c r="K543" s="811"/>
    </row>
    <row r="544" spans="1:11" s="701" customFormat="1" ht="26.4">
      <c r="A544" s="810" t="s">
        <v>5</v>
      </c>
      <c r="B544" s="794" t="s">
        <v>2615</v>
      </c>
      <c r="C544" s="443" t="s">
        <v>1876</v>
      </c>
      <c r="D544" s="232" t="s">
        <v>147</v>
      </c>
      <c r="E544" s="794" t="s">
        <v>1893</v>
      </c>
      <c r="F544" s="697" t="s">
        <v>12</v>
      </c>
      <c r="G544" s="794" t="s">
        <v>6</v>
      </c>
      <c r="H544" s="232" t="s">
        <v>33</v>
      </c>
      <c r="I544" s="235" t="s">
        <v>1824</v>
      </c>
      <c r="J544" s="806">
        <v>1</v>
      </c>
      <c r="K544" s="811"/>
    </row>
    <row r="545" spans="1:11" s="701" customFormat="1" ht="52.8">
      <c r="A545" s="810" t="s">
        <v>5</v>
      </c>
      <c r="B545" s="794" t="s">
        <v>2614</v>
      </c>
      <c r="C545" s="443" t="s">
        <v>1713</v>
      </c>
      <c r="D545" s="232" t="s">
        <v>147</v>
      </c>
      <c r="E545" s="794" t="s">
        <v>1893</v>
      </c>
      <c r="F545" s="697" t="s">
        <v>12</v>
      </c>
      <c r="G545" s="794" t="s">
        <v>6</v>
      </c>
      <c r="H545" s="232" t="s">
        <v>33</v>
      </c>
      <c r="I545" s="235" t="s">
        <v>1824</v>
      </c>
      <c r="J545" s="806">
        <v>1</v>
      </c>
      <c r="K545" s="811" t="s">
        <v>1965</v>
      </c>
    </row>
    <row r="546" spans="1:11" s="701" customFormat="1" ht="52.8">
      <c r="A546" s="810" t="s">
        <v>5</v>
      </c>
      <c r="B546" s="794" t="s">
        <v>2617</v>
      </c>
      <c r="C546" s="443" t="s">
        <v>1713</v>
      </c>
      <c r="D546" s="232" t="s">
        <v>147</v>
      </c>
      <c r="E546" s="794" t="s">
        <v>1893</v>
      </c>
      <c r="F546" s="697" t="s">
        <v>12</v>
      </c>
      <c r="G546" s="794" t="s">
        <v>6</v>
      </c>
      <c r="H546" s="232" t="s">
        <v>33</v>
      </c>
      <c r="I546" s="235" t="s">
        <v>1824</v>
      </c>
      <c r="J546" s="806">
        <v>1</v>
      </c>
      <c r="K546" s="811" t="s">
        <v>1965</v>
      </c>
    </row>
    <row r="547" spans="1:11" s="701" customFormat="1" ht="52.8">
      <c r="A547" s="810" t="s">
        <v>5</v>
      </c>
      <c r="B547" s="794" t="s">
        <v>2614</v>
      </c>
      <c r="C547" s="443" t="s">
        <v>1877</v>
      </c>
      <c r="D547" s="232" t="s">
        <v>147</v>
      </c>
      <c r="E547" s="794" t="s">
        <v>1893</v>
      </c>
      <c r="F547" s="697" t="s">
        <v>12</v>
      </c>
      <c r="G547" s="794" t="s">
        <v>6</v>
      </c>
      <c r="H547" s="232" t="s">
        <v>33</v>
      </c>
      <c r="I547" s="235" t="s">
        <v>1824</v>
      </c>
      <c r="J547" s="806">
        <v>1</v>
      </c>
      <c r="K547" s="811" t="s">
        <v>1965</v>
      </c>
    </row>
    <row r="548" spans="1:11" s="701" customFormat="1" ht="52.8">
      <c r="A548" s="810" t="s">
        <v>5</v>
      </c>
      <c r="B548" s="794" t="s">
        <v>2614</v>
      </c>
      <c r="C548" s="443" t="s">
        <v>1878</v>
      </c>
      <c r="D548" s="232" t="s">
        <v>147</v>
      </c>
      <c r="E548" s="794" t="s">
        <v>1893</v>
      </c>
      <c r="F548" s="697" t="s">
        <v>12</v>
      </c>
      <c r="G548" s="794" t="s">
        <v>6</v>
      </c>
      <c r="H548" s="232" t="s">
        <v>33</v>
      </c>
      <c r="I548" s="235" t="s">
        <v>1824</v>
      </c>
      <c r="J548" s="806">
        <v>1</v>
      </c>
      <c r="K548" s="811" t="s">
        <v>1965</v>
      </c>
    </row>
    <row r="549" spans="1:11" s="701" customFormat="1" ht="52.8">
      <c r="A549" s="810" t="s">
        <v>5</v>
      </c>
      <c r="B549" s="794" t="s">
        <v>2617</v>
      </c>
      <c r="C549" s="443" t="s">
        <v>1878</v>
      </c>
      <c r="D549" s="232" t="s">
        <v>147</v>
      </c>
      <c r="E549" s="794" t="s">
        <v>1893</v>
      </c>
      <c r="F549" s="697" t="s">
        <v>12</v>
      </c>
      <c r="G549" s="794" t="s">
        <v>6</v>
      </c>
      <c r="H549" s="232" t="s">
        <v>33</v>
      </c>
      <c r="I549" s="235" t="s">
        <v>1824</v>
      </c>
      <c r="J549" s="806">
        <v>1</v>
      </c>
      <c r="K549" s="811" t="s">
        <v>1965</v>
      </c>
    </row>
    <row r="550" spans="1:11" s="701" customFormat="1" ht="52.8">
      <c r="A550" s="810" t="s">
        <v>5</v>
      </c>
      <c r="B550" s="794" t="s">
        <v>2614</v>
      </c>
      <c r="C550" s="443" t="s">
        <v>1879</v>
      </c>
      <c r="D550" s="232" t="s">
        <v>147</v>
      </c>
      <c r="E550" s="794" t="s">
        <v>1893</v>
      </c>
      <c r="F550" s="697" t="s">
        <v>12</v>
      </c>
      <c r="G550" s="794" t="s">
        <v>6</v>
      </c>
      <c r="H550" s="232" t="s">
        <v>33</v>
      </c>
      <c r="I550" s="235" t="s">
        <v>1824</v>
      </c>
      <c r="J550" s="806">
        <v>1</v>
      </c>
      <c r="K550" s="811" t="s">
        <v>1965</v>
      </c>
    </row>
    <row r="551" spans="1:11" s="701" customFormat="1" ht="52.8">
      <c r="A551" s="810" t="s">
        <v>5</v>
      </c>
      <c r="B551" s="794" t="s">
        <v>2616</v>
      </c>
      <c r="C551" s="443" t="s">
        <v>1879</v>
      </c>
      <c r="D551" s="232" t="s">
        <v>147</v>
      </c>
      <c r="E551" s="794" t="s">
        <v>1893</v>
      </c>
      <c r="F551" s="697" t="s">
        <v>12</v>
      </c>
      <c r="G551" s="794" t="s">
        <v>6</v>
      </c>
      <c r="H551" s="232" t="s">
        <v>33</v>
      </c>
      <c r="I551" s="235" t="s">
        <v>1824</v>
      </c>
      <c r="J551" s="806">
        <v>1</v>
      </c>
      <c r="K551" s="811" t="s">
        <v>1965</v>
      </c>
    </row>
    <row r="552" spans="1:11" s="701" customFormat="1" ht="52.8">
      <c r="A552" s="810" t="s">
        <v>5</v>
      </c>
      <c r="B552" s="794" t="s">
        <v>2617</v>
      </c>
      <c r="C552" s="443" t="s">
        <v>1879</v>
      </c>
      <c r="D552" s="232" t="s">
        <v>147</v>
      </c>
      <c r="E552" s="794" t="s">
        <v>1893</v>
      </c>
      <c r="F552" s="697" t="s">
        <v>12</v>
      </c>
      <c r="G552" s="794" t="s">
        <v>6</v>
      </c>
      <c r="H552" s="232" t="s">
        <v>33</v>
      </c>
      <c r="I552" s="235" t="s">
        <v>1824</v>
      </c>
      <c r="J552" s="806">
        <v>1</v>
      </c>
      <c r="K552" s="811" t="s">
        <v>1965</v>
      </c>
    </row>
    <row r="553" spans="1:11" s="701" customFormat="1" ht="52.8">
      <c r="A553" s="810" t="s">
        <v>5</v>
      </c>
      <c r="B553" s="794" t="s">
        <v>2615</v>
      </c>
      <c r="C553" s="443" t="s">
        <v>1879</v>
      </c>
      <c r="D553" s="232" t="s">
        <v>147</v>
      </c>
      <c r="E553" s="794" t="s">
        <v>1893</v>
      </c>
      <c r="F553" s="697" t="s">
        <v>12</v>
      </c>
      <c r="G553" s="794" t="s">
        <v>6</v>
      </c>
      <c r="H553" s="232" t="s">
        <v>33</v>
      </c>
      <c r="I553" s="235" t="s">
        <v>1824</v>
      </c>
      <c r="J553" s="806">
        <v>1</v>
      </c>
      <c r="K553" s="811" t="s">
        <v>1965</v>
      </c>
    </row>
    <row r="554" spans="1:11" s="701" customFormat="1" ht="26.4">
      <c r="A554" s="810" t="s">
        <v>5</v>
      </c>
      <c r="B554" s="794" t="s">
        <v>1881</v>
      </c>
      <c r="C554" s="443" t="s">
        <v>1880</v>
      </c>
      <c r="D554" s="232" t="s">
        <v>147</v>
      </c>
      <c r="E554" s="794" t="s">
        <v>1893</v>
      </c>
      <c r="F554" s="697" t="s">
        <v>12</v>
      </c>
      <c r="G554" s="794" t="s">
        <v>7</v>
      </c>
      <c r="H554" s="232" t="s">
        <v>33</v>
      </c>
      <c r="I554" s="235" t="s">
        <v>1824</v>
      </c>
      <c r="J554" s="806">
        <v>4.8494129657988772E-2</v>
      </c>
      <c r="K554" s="811"/>
    </row>
    <row r="555" spans="1:11" s="701" customFormat="1" ht="26.4">
      <c r="A555" s="810" t="s">
        <v>5</v>
      </c>
      <c r="B555" s="794" t="s">
        <v>1882</v>
      </c>
      <c r="C555" s="443" t="s">
        <v>1880</v>
      </c>
      <c r="D555" s="232" t="s">
        <v>147</v>
      </c>
      <c r="E555" s="794" t="s">
        <v>1893</v>
      </c>
      <c r="F555" s="697" t="s">
        <v>12</v>
      </c>
      <c r="G555" s="794" t="s">
        <v>7</v>
      </c>
      <c r="H555" s="232" t="s">
        <v>33</v>
      </c>
      <c r="I555" s="235" t="s">
        <v>1824</v>
      </c>
      <c r="J555" s="806">
        <v>0.33333333333333331</v>
      </c>
      <c r="K555" s="811"/>
    </row>
    <row r="556" spans="1:11" s="701" customFormat="1" ht="26.4">
      <c r="A556" s="810" t="s">
        <v>5</v>
      </c>
      <c r="B556" s="794" t="s">
        <v>2619</v>
      </c>
      <c r="C556" s="443" t="s">
        <v>1880</v>
      </c>
      <c r="D556" s="232" t="s">
        <v>147</v>
      </c>
      <c r="E556" s="794" t="s">
        <v>1893</v>
      </c>
      <c r="F556" s="697" t="s">
        <v>12</v>
      </c>
      <c r="G556" s="794" t="s">
        <v>6</v>
      </c>
      <c r="H556" s="232" t="s">
        <v>33</v>
      </c>
      <c r="I556" s="235" t="s">
        <v>1824</v>
      </c>
      <c r="J556" s="806">
        <v>1</v>
      </c>
      <c r="K556" s="811"/>
    </row>
    <row r="557" spans="1:11" s="701" customFormat="1" ht="26.4">
      <c r="A557" s="810" t="s">
        <v>5</v>
      </c>
      <c r="B557" s="794" t="s">
        <v>1881</v>
      </c>
      <c r="C557" s="443" t="s">
        <v>1883</v>
      </c>
      <c r="D557" s="232" t="s">
        <v>147</v>
      </c>
      <c r="E557" s="794" t="s">
        <v>1893</v>
      </c>
      <c r="F557" s="697" t="s">
        <v>12</v>
      </c>
      <c r="G557" s="794" t="s">
        <v>7</v>
      </c>
      <c r="H557" s="232" t="s">
        <v>33</v>
      </c>
      <c r="I557" s="235" t="s">
        <v>1824</v>
      </c>
      <c r="J557" s="806">
        <v>0.33333333333333331</v>
      </c>
      <c r="K557" s="811"/>
    </row>
    <row r="558" spans="1:11" s="701" customFormat="1" ht="26.4">
      <c r="A558" s="810" t="s">
        <v>5</v>
      </c>
      <c r="B558" s="794" t="s">
        <v>2620</v>
      </c>
      <c r="C558" s="443" t="s">
        <v>1883</v>
      </c>
      <c r="D558" s="232" t="s">
        <v>147</v>
      </c>
      <c r="E558" s="794" t="s">
        <v>1893</v>
      </c>
      <c r="F558" s="697" t="s">
        <v>12</v>
      </c>
      <c r="G558" s="794" t="s">
        <v>7</v>
      </c>
      <c r="H558" s="232" t="s">
        <v>33</v>
      </c>
      <c r="I558" s="235" t="s">
        <v>1824</v>
      </c>
      <c r="J558" s="806">
        <v>0.66666666666666663</v>
      </c>
      <c r="K558" s="811"/>
    </row>
    <row r="559" spans="1:11" s="701" customFormat="1" ht="26.4">
      <c r="A559" s="810" t="s">
        <v>5</v>
      </c>
      <c r="B559" s="794" t="s">
        <v>1881</v>
      </c>
      <c r="C559" s="443" t="s">
        <v>1884</v>
      </c>
      <c r="D559" s="232" t="s">
        <v>147</v>
      </c>
      <c r="E559" s="794" t="s">
        <v>1893</v>
      </c>
      <c r="F559" s="697" t="s">
        <v>12</v>
      </c>
      <c r="G559" s="794" t="s">
        <v>6</v>
      </c>
      <c r="H559" s="232" t="s">
        <v>33</v>
      </c>
      <c r="I559" s="235" t="s">
        <v>1824</v>
      </c>
      <c r="J559" s="806">
        <v>1</v>
      </c>
      <c r="K559" s="811"/>
    </row>
    <row r="560" spans="1:11" s="701" customFormat="1" ht="26.4">
      <c r="A560" s="810" t="s">
        <v>5</v>
      </c>
      <c r="B560" s="794" t="s">
        <v>2619</v>
      </c>
      <c r="C560" s="443" t="s">
        <v>1884</v>
      </c>
      <c r="D560" s="232" t="s">
        <v>147</v>
      </c>
      <c r="E560" s="794" t="s">
        <v>1893</v>
      </c>
      <c r="F560" s="697" t="s">
        <v>12</v>
      </c>
      <c r="G560" s="794" t="s">
        <v>7</v>
      </c>
      <c r="H560" s="232" t="s">
        <v>33</v>
      </c>
      <c r="I560" s="235" t="s">
        <v>1824</v>
      </c>
      <c r="J560" s="806">
        <v>8.7378640776699032E-2</v>
      </c>
      <c r="K560" s="811"/>
    </row>
    <row r="561" spans="1:11" s="701" customFormat="1" ht="26.4">
      <c r="A561" s="810" t="s">
        <v>5</v>
      </c>
      <c r="B561" s="794" t="s">
        <v>2620</v>
      </c>
      <c r="C561" s="443" t="s">
        <v>1884</v>
      </c>
      <c r="D561" s="232" t="s">
        <v>147</v>
      </c>
      <c r="E561" s="794" t="s">
        <v>1893</v>
      </c>
      <c r="F561" s="697" t="s">
        <v>12</v>
      </c>
      <c r="G561" s="794" t="s">
        <v>6</v>
      </c>
      <c r="H561" s="232" t="s">
        <v>33</v>
      </c>
      <c r="I561" s="235" t="s">
        <v>1824</v>
      </c>
      <c r="J561" s="806">
        <v>1</v>
      </c>
      <c r="K561" s="811"/>
    </row>
    <row r="562" spans="1:11" s="701" customFormat="1" ht="52.8">
      <c r="A562" s="810" t="s">
        <v>5</v>
      </c>
      <c r="B562" s="794" t="s">
        <v>2617</v>
      </c>
      <c r="C562" s="443" t="s">
        <v>744</v>
      </c>
      <c r="D562" s="232" t="s">
        <v>147</v>
      </c>
      <c r="E562" s="794" t="s">
        <v>1893</v>
      </c>
      <c r="F562" s="697" t="s">
        <v>12</v>
      </c>
      <c r="G562" s="794" t="s">
        <v>6</v>
      </c>
      <c r="H562" s="232" t="s">
        <v>33</v>
      </c>
      <c r="I562" s="235" t="s">
        <v>1824</v>
      </c>
      <c r="J562" s="806">
        <v>1</v>
      </c>
      <c r="K562" s="811" t="s">
        <v>1965</v>
      </c>
    </row>
    <row r="563" spans="1:11" s="701" customFormat="1" ht="52.8">
      <c r="A563" s="810" t="s">
        <v>5</v>
      </c>
      <c r="B563" s="794" t="s">
        <v>2618</v>
      </c>
      <c r="C563" s="443" t="s">
        <v>744</v>
      </c>
      <c r="D563" s="232" t="s">
        <v>147</v>
      </c>
      <c r="E563" s="794" t="s">
        <v>1893</v>
      </c>
      <c r="F563" s="697" t="s">
        <v>12</v>
      </c>
      <c r="G563" s="794" t="s">
        <v>6</v>
      </c>
      <c r="H563" s="232" t="s">
        <v>33</v>
      </c>
      <c r="I563" s="235" t="s">
        <v>1824</v>
      </c>
      <c r="J563" s="806">
        <v>1</v>
      </c>
      <c r="K563" s="811" t="s">
        <v>1965</v>
      </c>
    </row>
    <row r="564" spans="1:11" s="701" customFormat="1" ht="52.8">
      <c r="A564" s="810" t="s">
        <v>5</v>
      </c>
      <c r="B564" s="794" t="s">
        <v>2614</v>
      </c>
      <c r="C564" s="443" t="s">
        <v>744</v>
      </c>
      <c r="D564" s="232" t="s">
        <v>147</v>
      </c>
      <c r="E564" s="794" t="s">
        <v>1893</v>
      </c>
      <c r="F564" s="697" t="s">
        <v>12</v>
      </c>
      <c r="G564" s="794" t="s">
        <v>6</v>
      </c>
      <c r="H564" s="232" t="s">
        <v>33</v>
      </c>
      <c r="I564" s="235" t="s">
        <v>1824</v>
      </c>
      <c r="J564" s="806">
        <v>1</v>
      </c>
      <c r="K564" s="811" t="s">
        <v>1965</v>
      </c>
    </row>
    <row r="565" spans="1:11" s="701" customFormat="1" ht="52.8">
      <c r="A565" s="810" t="s">
        <v>5</v>
      </c>
      <c r="B565" s="794" t="s">
        <v>2617</v>
      </c>
      <c r="C565" s="443" t="s">
        <v>1885</v>
      </c>
      <c r="D565" s="232" t="s">
        <v>147</v>
      </c>
      <c r="E565" s="794" t="s">
        <v>1893</v>
      </c>
      <c r="F565" s="697" t="s">
        <v>12</v>
      </c>
      <c r="G565" s="794" t="s">
        <v>6</v>
      </c>
      <c r="H565" s="232" t="s">
        <v>33</v>
      </c>
      <c r="I565" s="235" t="s">
        <v>1824</v>
      </c>
      <c r="J565" s="806">
        <v>1</v>
      </c>
      <c r="K565" s="811" t="s">
        <v>1965</v>
      </c>
    </row>
    <row r="566" spans="1:11" s="701" customFormat="1" ht="52.8">
      <c r="A566" s="810" t="s">
        <v>5</v>
      </c>
      <c r="B566" s="794" t="s">
        <v>1882</v>
      </c>
      <c r="C566" s="443" t="s">
        <v>1885</v>
      </c>
      <c r="D566" s="232" t="s">
        <v>147</v>
      </c>
      <c r="E566" s="794" t="s">
        <v>1893</v>
      </c>
      <c r="F566" s="697" t="s">
        <v>12</v>
      </c>
      <c r="G566" s="794" t="s">
        <v>6</v>
      </c>
      <c r="H566" s="232" t="s">
        <v>33</v>
      </c>
      <c r="I566" s="235" t="s">
        <v>1824</v>
      </c>
      <c r="J566" s="806">
        <v>1</v>
      </c>
      <c r="K566" s="811" t="s">
        <v>1965</v>
      </c>
    </row>
    <row r="567" spans="1:11" s="701" customFormat="1" ht="52.8">
      <c r="A567" s="810" t="s">
        <v>5</v>
      </c>
      <c r="B567" s="794" t="s">
        <v>2619</v>
      </c>
      <c r="C567" s="443" t="s">
        <v>1885</v>
      </c>
      <c r="D567" s="232" t="s">
        <v>147</v>
      </c>
      <c r="E567" s="794" t="s">
        <v>1893</v>
      </c>
      <c r="F567" s="697" t="s">
        <v>12</v>
      </c>
      <c r="G567" s="794" t="s">
        <v>7</v>
      </c>
      <c r="H567" s="232" t="s">
        <v>33</v>
      </c>
      <c r="I567" s="235" t="s">
        <v>1824</v>
      </c>
      <c r="J567" s="806">
        <v>0.7142857142857143</v>
      </c>
      <c r="K567" s="811" t="s">
        <v>1965</v>
      </c>
    </row>
    <row r="568" spans="1:11" s="701" customFormat="1" ht="52.8">
      <c r="A568" s="810" t="s">
        <v>5</v>
      </c>
      <c r="B568" s="794" t="s">
        <v>2620</v>
      </c>
      <c r="C568" s="443" t="s">
        <v>1885</v>
      </c>
      <c r="D568" s="232" t="s">
        <v>147</v>
      </c>
      <c r="E568" s="794" t="s">
        <v>1893</v>
      </c>
      <c r="F568" s="697" t="s">
        <v>12</v>
      </c>
      <c r="G568" s="794" t="s">
        <v>6</v>
      </c>
      <c r="H568" s="232" t="s">
        <v>33</v>
      </c>
      <c r="I568" s="235" t="s">
        <v>1824</v>
      </c>
      <c r="J568" s="806">
        <v>1</v>
      </c>
      <c r="K568" s="811" t="s">
        <v>1965</v>
      </c>
    </row>
    <row r="569" spans="1:11" s="701" customFormat="1" ht="52.8">
      <c r="A569" s="810" t="s">
        <v>5</v>
      </c>
      <c r="B569" s="794" t="s">
        <v>2614</v>
      </c>
      <c r="C569" s="443" t="s">
        <v>1886</v>
      </c>
      <c r="D569" s="232" t="s">
        <v>147</v>
      </c>
      <c r="E569" s="794" t="s">
        <v>1893</v>
      </c>
      <c r="F569" s="697" t="s">
        <v>12</v>
      </c>
      <c r="G569" s="794" t="s">
        <v>6</v>
      </c>
      <c r="H569" s="232" t="s">
        <v>33</v>
      </c>
      <c r="I569" s="235" t="s">
        <v>1824</v>
      </c>
      <c r="J569" s="806">
        <v>1</v>
      </c>
      <c r="K569" s="811" t="s">
        <v>1965</v>
      </c>
    </row>
    <row r="570" spans="1:11" s="701" customFormat="1" ht="52.8">
      <c r="A570" s="810" t="s">
        <v>5</v>
      </c>
      <c r="B570" s="794" t="s">
        <v>2621</v>
      </c>
      <c r="C570" s="443" t="s">
        <v>1886</v>
      </c>
      <c r="D570" s="232" t="s">
        <v>147</v>
      </c>
      <c r="E570" s="794" t="s">
        <v>1893</v>
      </c>
      <c r="F570" s="697" t="s">
        <v>12</v>
      </c>
      <c r="G570" s="794" t="s">
        <v>7</v>
      </c>
      <c r="H570" s="232" t="s">
        <v>33</v>
      </c>
      <c r="I570" s="235" t="s">
        <v>1824</v>
      </c>
      <c r="J570" s="806">
        <v>0.5</v>
      </c>
      <c r="K570" s="811" t="s">
        <v>1965</v>
      </c>
    </row>
    <row r="571" spans="1:11" s="701" customFormat="1" ht="52.8">
      <c r="A571" s="810" t="s">
        <v>5</v>
      </c>
      <c r="B571" s="794" t="s">
        <v>2621</v>
      </c>
      <c r="C571" s="443" t="s">
        <v>2622</v>
      </c>
      <c r="D571" s="232" t="s">
        <v>147</v>
      </c>
      <c r="E571" s="794" t="s">
        <v>1893</v>
      </c>
      <c r="F571" s="697" t="s">
        <v>12</v>
      </c>
      <c r="G571" s="794" t="s">
        <v>6</v>
      </c>
      <c r="H571" s="232" t="s">
        <v>33</v>
      </c>
      <c r="I571" s="235" t="s">
        <v>1824</v>
      </c>
      <c r="J571" s="806">
        <v>1</v>
      </c>
      <c r="K571" s="811" t="s">
        <v>1965</v>
      </c>
    </row>
    <row r="572" spans="1:11" s="701" customFormat="1" ht="52.8">
      <c r="A572" s="810" t="s">
        <v>5</v>
      </c>
      <c r="B572" s="794" t="s">
        <v>2617</v>
      </c>
      <c r="C572" s="443" t="s">
        <v>2622</v>
      </c>
      <c r="D572" s="232" t="s">
        <v>147</v>
      </c>
      <c r="E572" s="794" t="s">
        <v>1893</v>
      </c>
      <c r="F572" s="697" t="s">
        <v>12</v>
      </c>
      <c r="G572" s="794" t="s">
        <v>6</v>
      </c>
      <c r="H572" s="232" t="s">
        <v>33</v>
      </c>
      <c r="I572" s="235" t="s">
        <v>1824</v>
      </c>
      <c r="J572" s="806">
        <v>1</v>
      </c>
      <c r="K572" s="811" t="s">
        <v>1965</v>
      </c>
    </row>
    <row r="573" spans="1:11" s="701" customFormat="1" ht="52.8">
      <c r="A573" s="810" t="s">
        <v>5</v>
      </c>
      <c r="B573" s="794" t="s">
        <v>2614</v>
      </c>
      <c r="C573" s="443" t="s">
        <v>1887</v>
      </c>
      <c r="D573" s="232" t="s">
        <v>147</v>
      </c>
      <c r="E573" s="794" t="s">
        <v>1893</v>
      </c>
      <c r="F573" s="697" t="s">
        <v>12</v>
      </c>
      <c r="G573" s="794" t="s">
        <v>7</v>
      </c>
      <c r="H573" s="232" t="s">
        <v>33</v>
      </c>
      <c r="I573" s="235" t="s">
        <v>1824</v>
      </c>
      <c r="J573" s="806">
        <v>0.5</v>
      </c>
      <c r="K573" s="811" t="s">
        <v>1965</v>
      </c>
    </row>
    <row r="574" spans="1:11" s="701" customFormat="1" ht="52.8">
      <c r="A574" s="810" t="s">
        <v>5</v>
      </c>
      <c r="B574" s="794" t="s">
        <v>2621</v>
      </c>
      <c r="C574" s="443" t="s">
        <v>1887</v>
      </c>
      <c r="D574" s="232" t="s">
        <v>147</v>
      </c>
      <c r="E574" s="794" t="s">
        <v>1893</v>
      </c>
      <c r="F574" s="697" t="s">
        <v>12</v>
      </c>
      <c r="G574" s="794" t="s">
        <v>6</v>
      </c>
      <c r="H574" s="232" t="s">
        <v>33</v>
      </c>
      <c r="I574" s="235" t="s">
        <v>1824</v>
      </c>
      <c r="J574" s="806">
        <v>1</v>
      </c>
      <c r="K574" s="811" t="s">
        <v>1965</v>
      </c>
    </row>
    <row r="575" spans="1:11" s="701" customFormat="1" ht="52.8">
      <c r="A575" s="810" t="s">
        <v>5</v>
      </c>
      <c r="B575" s="794" t="s">
        <v>2617</v>
      </c>
      <c r="C575" s="443" t="s">
        <v>1887</v>
      </c>
      <c r="D575" s="232" t="s">
        <v>147</v>
      </c>
      <c r="E575" s="794" t="s">
        <v>1893</v>
      </c>
      <c r="F575" s="697" t="s">
        <v>12</v>
      </c>
      <c r="G575" s="794" t="s">
        <v>6</v>
      </c>
      <c r="H575" s="232" t="s">
        <v>33</v>
      </c>
      <c r="I575" s="235" t="s">
        <v>1824</v>
      </c>
      <c r="J575" s="806">
        <v>1</v>
      </c>
      <c r="K575" s="811" t="s">
        <v>1965</v>
      </c>
    </row>
    <row r="576" spans="1:11" s="701" customFormat="1" ht="52.8">
      <c r="A576" s="810" t="s">
        <v>5</v>
      </c>
      <c r="B576" s="794" t="s">
        <v>1882</v>
      </c>
      <c r="C576" s="443" t="s">
        <v>1887</v>
      </c>
      <c r="D576" s="232" t="s">
        <v>147</v>
      </c>
      <c r="E576" s="794" t="s">
        <v>1893</v>
      </c>
      <c r="F576" s="697" t="s">
        <v>12</v>
      </c>
      <c r="G576" s="794" t="s">
        <v>6</v>
      </c>
      <c r="H576" s="232" t="s">
        <v>33</v>
      </c>
      <c r="I576" s="235" t="s">
        <v>1824</v>
      </c>
      <c r="J576" s="806">
        <v>1</v>
      </c>
      <c r="K576" s="811" t="s">
        <v>1965</v>
      </c>
    </row>
    <row r="577" spans="1:11" s="701" customFormat="1" ht="52.8">
      <c r="A577" s="810" t="s">
        <v>5</v>
      </c>
      <c r="B577" s="794" t="s">
        <v>2614</v>
      </c>
      <c r="C577" s="443" t="s">
        <v>1714</v>
      </c>
      <c r="D577" s="232" t="s">
        <v>147</v>
      </c>
      <c r="E577" s="794" t="s">
        <v>1894</v>
      </c>
      <c r="F577" s="697" t="s">
        <v>12</v>
      </c>
      <c r="G577" s="794" t="s">
        <v>6</v>
      </c>
      <c r="H577" s="232" t="s">
        <v>33</v>
      </c>
      <c r="I577" s="235" t="s">
        <v>1824</v>
      </c>
      <c r="J577" s="806">
        <v>1</v>
      </c>
      <c r="K577" s="811" t="s">
        <v>1965</v>
      </c>
    </row>
    <row r="578" spans="1:11" s="701" customFormat="1" ht="52.8">
      <c r="A578" s="810" t="s">
        <v>5</v>
      </c>
      <c r="B578" s="794" t="s">
        <v>2615</v>
      </c>
      <c r="C578" s="443" t="s">
        <v>1714</v>
      </c>
      <c r="D578" s="232" t="s">
        <v>147</v>
      </c>
      <c r="E578" s="794" t="s">
        <v>1894</v>
      </c>
      <c r="F578" s="697" t="s">
        <v>12</v>
      </c>
      <c r="G578" s="794" t="s">
        <v>6</v>
      </c>
      <c r="H578" s="232" t="s">
        <v>33</v>
      </c>
      <c r="I578" s="235" t="s">
        <v>1824</v>
      </c>
      <c r="J578" s="806">
        <v>1</v>
      </c>
      <c r="K578" s="811" t="s">
        <v>1965</v>
      </c>
    </row>
    <row r="579" spans="1:11" s="701" customFormat="1" ht="52.8">
      <c r="A579" s="810" t="s">
        <v>5</v>
      </c>
      <c r="B579" s="794" t="s">
        <v>2616</v>
      </c>
      <c r="C579" s="443" t="s">
        <v>1714</v>
      </c>
      <c r="D579" s="232" t="s">
        <v>147</v>
      </c>
      <c r="E579" s="794" t="s">
        <v>1894</v>
      </c>
      <c r="F579" s="697" t="s">
        <v>12</v>
      </c>
      <c r="G579" s="794" t="s">
        <v>6</v>
      </c>
      <c r="H579" s="232" t="s">
        <v>33</v>
      </c>
      <c r="I579" s="235" t="s">
        <v>1824</v>
      </c>
      <c r="J579" s="806">
        <v>1</v>
      </c>
      <c r="K579" s="812" t="s">
        <v>1965</v>
      </c>
    </row>
    <row r="580" spans="1:11" s="701" customFormat="1" ht="52.8">
      <c r="A580" s="810" t="s">
        <v>5</v>
      </c>
      <c r="B580" s="794" t="s">
        <v>2614</v>
      </c>
      <c r="C580" s="443" t="s">
        <v>1873</v>
      </c>
      <c r="D580" s="232" t="s">
        <v>147</v>
      </c>
      <c r="E580" s="794" t="s">
        <v>1894</v>
      </c>
      <c r="F580" s="697" t="s">
        <v>12</v>
      </c>
      <c r="G580" s="794" t="s">
        <v>7</v>
      </c>
      <c r="H580" s="232" t="s">
        <v>33</v>
      </c>
      <c r="I580" s="235" t="s">
        <v>1824</v>
      </c>
      <c r="J580" s="806">
        <v>0.24</v>
      </c>
      <c r="K580" s="811" t="s">
        <v>1965</v>
      </c>
    </row>
    <row r="581" spans="1:11" s="701" customFormat="1" ht="52.8">
      <c r="A581" s="810" t="s">
        <v>5</v>
      </c>
      <c r="B581" s="794" t="s">
        <v>2617</v>
      </c>
      <c r="C581" s="443" t="s">
        <v>1873</v>
      </c>
      <c r="D581" s="232" t="s">
        <v>147</v>
      </c>
      <c r="E581" s="794" t="s">
        <v>1894</v>
      </c>
      <c r="F581" s="697" t="s">
        <v>12</v>
      </c>
      <c r="G581" s="794" t="s">
        <v>6</v>
      </c>
      <c r="H581" s="232" t="s">
        <v>33</v>
      </c>
      <c r="I581" s="235" t="s">
        <v>1824</v>
      </c>
      <c r="J581" s="806">
        <v>1</v>
      </c>
      <c r="K581" s="811" t="s">
        <v>1965</v>
      </c>
    </row>
    <row r="582" spans="1:11" s="701" customFormat="1" ht="26.4">
      <c r="A582" s="810" t="s">
        <v>5</v>
      </c>
      <c r="B582" s="794" t="s">
        <v>2616</v>
      </c>
      <c r="C582" s="443" t="s">
        <v>1873</v>
      </c>
      <c r="D582" s="232" t="s">
        <v>147</v>
      </c>
      <c r="E582" s="794" t="s">
        <v>1894</v>
      </c>
      <c r="F582" s="697" t="s">
        <v>12</v>
      </c>
      <c r="G582" s="794" t="s">
        <v>6</v>
      </c>
      <c r="H582" s="232" t="s">
        <v>33</v>
      </c>
      <c r="I582" s="235" t="s">
        <v>1824</v>
      </c>
      <c r="J582" s="806">
        <v>1</v>
      </c>
      <c r="K582" s="811"/>
    </row>
    <row r="583" spans="1:11" s="701" customFormat="1" ht="26.4">
      <c r="A583" s="810" t="s">
        <v>5</v>
      </c>
      <c r="B583" s="794" t="s">
        <v>2614</v>
      </c>
      <c r="C583" s="443" t="s">
        <v>1874</v>
      </c>
      <c r="D583" s="232" t="s">
        <v>147</v>
      </c>
      <c r="E583" s="794" t="s">
        <v>1894</v>
      </c>
      <c r="F583" s="697" t="s">
        <v>12</v>
      </c>
      <c r="G583" s="794" t="s">
        <v>6</v>
      </c>
      <c r="H583" s="232" t="s">
        <v>33</v>
      </c>
      <c r="I583" s="235" t="s">
        <v>1824</v>
      </c>
      <c r="J583" s="806">
        <v>1</v>
      </c>
      <c r="K583" s="811"/>
    </row>
    <row r="584" spans="1:11" s="701" customFormat="1" ht="26.4">
      <c r="A584" s="810" t="s">
        <v>5</v>
      </c>
      <c r="B584" s="794" t="s">
        <v>2615</v>
      </c>
      <c r="C584" s="443" t="s">
        <v>1874</v>
      </c>
      <c r="D584" s="232" t="s">
        <v>147</v>
      </c>
      <c r="E584" s="794" t="s">
        <v>1894</v>
      </c>
      <c r="F584" s="697" t="s">
        <v>12</v>
      </c>
      <c r="G584" s="794" t="s">
        <v>6</v>
      </c>
      <c r="H584" s="232" t="s">
        <v>33</v>
      </c>
      <c r="I584" s="235" t="s">
        <v>1824</v>
      </c>
      <c r="J584" s="806">
        <v>1</v>
      </c>
      <c r="K584" s="811"/>
    </row>
    <row r="585" spans="1:11" s="701" customFormat="1" ht="26.4">
      <c r="A585" s="810" t="s">
        <v>5</v>
      </c>
      <c r="B585" s="794" t="s">
        <v>2616</v>
      </c>
      <c r="C585" s="443" t="s">
        <v>1874</v>
      </c>
      <c r="D585" s="232" t="s">
        <v>147</v>
      </c>
      <c r="E585" s="794" t="s">
        <v>1894</v>
      </c>
      <c r="F585" s="697" t="s">
        <v>12</v>
      </c>
      <c r="G585" s="794" t="s">
        <v>6</v>
      </c>
      <c r="H585" s="232" t="s">
        <v>33</v>
      </c>
      <c r="I585" s="235" t="s">
        <v>1824</v>
      </c>
      <c r="J585" s="806">
        <v>1</v>
      </c>
      <c r="K585" s="811"/>
    </row>
    <row r="586" spans="1:11" s="701" customFormat="1" ht="26.4">
      <c r="A586" s="810" t="s">
        <v>5</v>
      </c>
      <c r="B586" s="794" t="s">
        <v>2618</v>
      </c>
      <c r="C586" s="443" t="s">
        <v>1875</v>
      </c>
      <c r="D586" s="232" t="s">
        <v>147</v>
      </c>
      <c r="E586" s="794" t="s">
        <v>1894</v>
      </c>
      <c r="F586" s="697" t="s">
        <v>12</v>
      </c>
      <c r="G586" s="794" t="s">
        <v>7</v>
      </c>
      <c r="H586" s="232" t="s">
        <v>33</v>
      </c>
      <c r="I586" s="235" t="s">
        <v>1824</v>
      </c>
      <c r="J586" s="806">
        <v>0.27083333333333331</v>
      </c>
      <c r="K586" s="811"/>
    </row>
    <row r="587" spans="1:11" s="701" customFormat="1" ht="26.4">
      <c r="A587" s="810" t="s">
        <v>5</v>
      </c>
      <c r="B587" s="794" t="s">
        <v>2614</v>
      </c>
      <c r="C587" s="443" t="s">
        <v>1875</v>
      </c>
      <c r="D587" s="232" t="s">
        <v>147</v>
      </c>
      <c r="E587" s="794" t="s">
        <v>1894</v>
      </c>
      <c r="F587" s="697" t="s">
        <v>12</v>
      </c>
      <c r="G587" s="794" t="s">
        <v>7</v>
      </c>
      <c r="H587" s="232" t="s">
        <v>33</v>
      </c>
      <c r="I587" s="235" t="s">
        <v>1824</v>
      </c>
      <c r="J587" s="806">
        <v>0.83333333333333337</v>
      </c>
      <c r="K587" s="811"/>
    </row>
    <row r="588" spans="1:11" s="701" customFormat="1" ht="26.4">
      <c r="A588" s="810" t="s">
        <v>5</v>
      </c>
      <c r="B588" s="794" t="s">
        <v>2615</v>
      </c>
      <c r="C588" s="443" t="s">
        <v>1876</v>
      </c>
      <c r="D588" s="232" t="s">
        <v>147</v>
      </c>
      <c r="E588" s="794" t="s">
        <v>1894</v>
      </c>
      <c r="F588" s="697" t="s">
        <v>12</v>
      </c>
      <c r="G588" s="794" t="s">
        <v>6</v>
      </c>
      <c r="H588" s="232" t="s">
        <v>33</v>
      </c>
      <c r="I588" s="235" t="s">
        <v>1824</v>
      </c>
      <c r="J588" s="806">
        <v>1</v>
      </c>
      <c r="K588" s="811"/>
    </row>
    <row r="589" spans="1:11" s="701" customFormat="1" ht="52.8">
      <c r="A589" s="810" t="s">
        <v>5</v>
      </c>
      <c r="B589" s="794" t="s">
        <v>2614</v>
      </c>
      <c r="C589" s="443" t="s">
        <v>1713</v>
      </c>
      <c r="D589" s="232" t="s">
        <v>147</v>
      </c>
      <c r="E589" s="794" t="s">
        <v>1894</v>
      </c>
      <c r="F589" s="697" t="s">
        <v>12</v>
      </c>
      <c r="G589" s="794" t="s">
        <v>6</v>
      </c>
      <c r="H589" s="232" t="s">
        <v>33</v>
      </c>
      <c r="I589" s="235" t="s">
        <v>1824</v>
      </c>
      <c r="J589" s="806">
        <v>1</v>
      </c>
      <c r="K589" s="811" t="s">
        <v>1965</v>
      </c>
    </row>
    <row r="590" spans="1:11" s="701" customFormat="1" ht="52.8">
      <c r="A590" s="810" t="s">
        <v>5</v>
      </c>
      <c r="B590" s="794" t="s">
        <v>2617</v>
      </c>
      <c r="C590" s="443" t="s">
        <v>1713</v>
      </c>
      <c r="D590" s="232" t="s">
        <v>147</v>
      </c>
      <c r="E590" s="794" t="s">
        <v>1894</v>
      </c>
      <c r="F590" s="697" t="s">
        <v>12</v>
      </c>
      <c r="G590" s="794" t="s">
        <v>6</v>
      </c>
      <c r="H590" s="232" t="s">
        <v>33</v>
      </c>
      <c r="I590" s="235" t="s">
        <v>1824</v>
      </c>
      <c r="J590" s="806">
        <v>1</v>
      </c>
      <c r="K590" s="811" t="s">
        <v>1965</v>
      </c>
    </row>
    <row r="591" spans="1:11" s="701" customFormat="1" ht="52.8">
      <c r="A591" s="810" t="s">
        <v>5</v>
      </c>
      <c r="B591" s="794" t="s">
        <v>2614</v>
      </c>
      <c r="C591" s="443" t="s">
        <v>1877</v>
      </c>
      <c r="D591" s="232" t="s">
        <v>147</v>
      </c>
      <c r="E591" s="794" t="s">
        <v>1894</v>
      </c>
      <c r="F591" s="697" t="s">
        <v>12</v>
      </c>
      <c r="G591" s="794" t="s">
        <v>6</v>
      </c>
      <c r="H591" s="232" t="s">
        <v>33</v>
      </c>
      <c r="I591" s="235" t="s">
        <v>1824</v>
      </c>
      <c r="J591" s="806">
        <v>1</v>
      </c>
      <c r="K591" s="811" t="s">
        <v>1965</v>
      </c>
    </row>
    <row r="592" spans="1:11" s="701" customFormat="1" ht="52.8">
      <c r="A592" s="810" t="s">
        <v>5</v>
      </c>
      <c r="B592" s="794" t="s">
        <v>2614</v>
      </c>
      <c r="C592" s="443" t="s">
        <v>1878</v>
      </c>
      <c r="D592" s="232" t="s">
        <v>147</v>
      </c>
      <c r="E592" s="794" t="s">
        <v>1894</v>
      </c>
      <c r="F592" s="697" t="s">
        <v>12</v>
      </c>
      <c r="G592" s="794" t="s">
        <v>6</v>
      </c>
      <c r="H592" s="232" t="s">
        <v>33</v>
      </c>
      <c r="I592" s="235" t="s">
        <v>1824</v>
      </c>
      <c r="J592" s="806">
        <v>1</v>
      </c>
      <c r="K592" s="811" t="s">
        <v>1965</v>
      </c>
    </row>
    <row r="593" spans="1:11" s="701" customFormat="1" ht="52.8">
      <c r="A593" s="810" t="s">
        <v>5</v>
      </c>
      <c r="B593" s="794" t="s">
        <v>2617</v>
      </c>
      <c r="C593" s="443" t="s">
        <v>1878</v>
      </c>
      <c r="D593" s="232" t="s">
        <v>147</v>
      </c>
      <c r="E593" s="794" t="s">
        <v>1894</v>
      </c>
      <c r="F593" s="697" t="s">
        <v>12</v>
      </c>
      <c r="G593" s="794" t="s">
        <v>6</v>
      </c>
      <c r="H593" s="232" t="s">
        <v>33</v>
      </c>
      <c r="I593" s="235" t="s">
        <v>1824</v>
      </c>
      <c r="J593" s="806">
        <v>1</v>
      </c>
      <c r="K593" s="811" t="s">
        <v>1965</v>
      </c>
    </row>
    <row r="594" spans="1:11" s="701" customFormat="1" ht="52.8">
      <c r="A594" s="810" t="s">
        <v>5</v>
      </c>
      <c r="B594" s="794" t="s">
        <v>2614</v>
      </c>
      <c r="C594" s="443" t="s">
        <v>1879</v>
      </c>
      <c r="D594" s="232" t="s">
        <v>147</v>
      </c>
      <c r="E594" s="794" t="s">
        <v>1894</v>
      </c>
      <c r="F594" s="697" t="s">
        <v>12</v>
      </c>
      <c r="G594" s="794" t="s">
        <v>6</v>
      </c>
      <c r="H594" s="232" t="s">
        <v>33</v>
      </c>
      <c r="I594" s="235" t="s">
        <v>1824</v>
      </c>
      <c r="J594" s="806">
        <v>1</v>
      </c>
      <c r="K594" s="811" t="s">
        <v>1965</v>
      </c>
    </row>
    <row r="595" spans="1:11" s="701" customFormat="1" ht="52.8">
      <c r="A595" s="810" t="s">
        <v>5</v>
      </c>
      <c r="B595" s="794" t="s">
        <v>2616</v>
      </c>
      <c r="C595" s="443" t="s">
        <v>1879</v>
      </c>
      <c r="D595" s="232" t="s">
        <v>147</v>
      </c>
      <c r="E595" s="794" t="s">
        <v>1894</v>
      </c>
      <c r="F595" s="697" t="s">
        <v>12</v>
      </c>
      <c r="G595" s="794" t="s">
        <v>6</v>
      </c>
      <c r="H595" s="232" t="s">
        <v>33</v>
      </c>
      <c r="I595" s="235" t="s">
        <v>1824</v>
      </c>
      <c r="J595" s="806">
        <v>1</v>
      </c>
      <c r="K595" s="811" t="s">
        <v>1965</v>
      </c>
    </row>
    <row r="596" spans="1:11" s="701" customFormat="1" ht="52.8">
      <c r="A596" s="810" t="s">
        <v>5</v>
      </c>
      <c r="B596" s="794" t="s">
        <v>2617</v>
      </c>
      <c r="C596" s="443" t="s">
        <v>1879</v>
      </c>
      <c r="D596" s="232" t="s">
        <v>147</v>
      </c>
      <c r="E596" s="794" t="s">
        <v>1894</v>
      </c>
      <c r="F596" s="697" t="s">
        <v>12</v>
      </c>
      <c r="G596" s="794" t="s">
        <v>6</v>
      </c>
      <c r="H596" s="232" t="s">
        <v>33</v>
      </c>
      <c r="I596" s="235" t="s">
        <v>1824</v>
      </c>
      <c r="J596" s="806">
        <v>1</v>
      </c>
      <c r="K596" s="811" t="s">
        <v>1965</v>
      </c>
    </row>
    <row r="597" spans="1:11" s="701" customFormat="1" ht="52.8">
      <c r="A597" s="810" t="s">
        <v>5</v>
      </c>
      <c r="B597" s="794" t="s">
        <v>2615</v>
      </c>
      <c r="C597" s="443" t="s">
        <v>1879</v>
      </c>
      <c r="D597" s="232" t="s">
        <v>147</v>
      </c>
      <c r="E597" s="794" t="s">
        <v>1894</v>
      </c>
      <c r="F597" s="697" t="s">
        <v>12</v>
      </c>
      <c r="G597" s="794" t="s">
        <v>6</v>
      </c>
      <c r="H597" s="232" t="s">
        <v>33</v>
      </c>
      <c r="I597" s="235" t="s">
        <v>1824</v>
      </c>
      <c r="J597" s="806">
        <v>1</v>
      </c>
      <c r="K597" s="811" t="s">
        <v>1965</v>
      </c>
    </row>
    <row r="598" spans="1:11" s="701" customFormat="1" ht="26.4">
      <c r="A598" s="810" t="s">
        <v>5</v>
      </c>
      <c r="B598" s="794" t="s">
        <v>1881</v>
      </c>
      <c r="C598" s="443" t="s">
        <v>1880</v>
      </c>
      <c r="D598" s="232" t="s">
        <v>147</v>
      </c>
      <c r="E598" s="794" t="s">
        <v>1894</v>
      </c>
      <c r="F598" s="697" t="s">
        <v>12</v>
      </c>
      <c r="G598" s="794" t="s">
        <v>7</v>
      </c>
      <c r="H598" s="232" t="s">
        <v>33</v>
      </c>
      <c r="I598" s="235" t="s">
        <v>1824</v>
      </c>
      <c r="J598" s="806">
        <v>4.8494129657988772E-2</v>
      </c>
      <c r="K598" s="811"/>
    </row>
    <row r="599" spans="1:11" s="701" customFormat="1" ht="26.4">
      <c r="A599" s="810" t="s">
        <v>5</v>
      </c>
      <c r="B599" s="794" t="s">
        <v>1882</v>
      </c>
      <c r="C599" s="443" t="s">
        <v>1880</v>
      </c>
      <c r="D599" s="232" t="s">
        <v>147</v>
      </c>
      <c r="E599" s="794" t="s">
        <v>1894</v>
      </c>
      <c r="F599" s="697" t="s">
        <v>12</v>
      </c>
      <c r="G599" s="794" t="s">
        <v>7</v>
      </c>
      <c r="H599" s="232" t="s">
        <v>33</v>
      </c>
      <c r="I599" s="235" t="s">
        <v>1824</v>
      </c>
      <c r="J599" s="806">
        <v>0.33333333333333331</v>
      </c>
      <c r="K599" s="811"/>
    </row>
    <row r="600" spans="1:11" s="701" customFormat="1" ht="26.4">
      <c r="A600" s="810" t="s">
        <v>5</v>
      </c>
      <c r="B600" s="794" t="s">
        <v>2619</v>
      </c>
      <c r="C600" s="443" t="s">
        <v>1880</v>
      </c>
      <c r="D600" s="232" t="s">
        <v>147</v>
      </c>
      <c r="E600" s="794" t="s">
        <v>1894</v>
      </c>
      <c r="F600" s="697" t="s">
        <v>12</v>
      </c>
      <c r="G600" s="794" t="s">
        <v>6</v>
      </c>
      <c r="H600" s="232" t="s">
        <v>33</v>
      </c>
      <c r="I600" s="235" t="s">
        <v>1824</v>
      </c>
      <c r="J600" s="806">
        <v>1</v>
      </c>
      <c r="K600" s="811"/>
    </row>
    <row r="601" spans="1:11" s="701" customFormat="1" ht="26.4">
      <c r="A601" s="810" t="s">
        <v>5</v>
      </c>
      <c r="B601" s="794" t="s">
        <v>1881</v>
      </c>
      <c r="C601" s="443" t="s">
        <v>1883</v>
      </c>
      <c r="D601" s="232" t="s">
        <v>147</v>
      </c>
      <c r="E601" s="794" t="s">
        <v>1894</v>
      </c>
      <c r="F601" s="697" t="s">
        <v>12</v>
      </c>
      <c r="G601" s="794" t="s">
        <v>7</v>
      </c>
      <c r="H601" s="232" t="s">
        <v>33</v>
      </c>
      <c r="I601" s="235" t="s">
        <v>1824</v>
      </c>
      <c r="J601" s="806">
        <v>0.33333333333333331</v>
      </c>
      <c r="K601" s="811"/>
    </row>
    <row r="602" spans="1:11" s="701" customFormat="1" ht="26.4">
      <c r="A602" s="810" t="s">
        <v>5</v>
      </c>
      <c r="B602" s="794" t="s">
        <v>2620</v>
      </c>
      <c r="C602" s="443" t="s">
        <v>1883</v>
      </c>
      <c r="D602" s="232" t="s">
        <v>147</v>
      </c>
      <c r="E602" s="794" t="s">
        <v>1894</v>
      </c>
      <c r="F602" s="697" t="s">
        <v>12</v>
      </c>
      <c r="G602" s="794" t="s">
        <v>7</v>
      </c>
      <c r="H602" s="232" t="s">
        <v>33</v>
      </c>
      <c r="I602" s="235" t="s">
        <v>1824</v>
      </c>
      <c r="J602" s="806">
        <v>0.66666666666666663</v>
      </c>
      <c r="K602" s="811"/>
    </row>
    <row r="603" spans="1:11" s="701" customFormat="1" ht="26.4">
      <c r="A603" s="810" t="s">
        <v>5</v>
      </c>
      <c r="B603" s="794" t="s">
        <v>1881</v>
      </c>
      <c r="C603" s="443" t="s">
        <v>1884</v>
      </c>
      <c r="D603" s="232" t="s">
        <v>147</v>
      </c>
      <c r="E603" s="794" t="s">
        <v>1894</v>
      </c>
      <c r="F603" s="697" t="s">
        <v>12</v>
      </c>
      <c r="G603" s="794" t="s">
        <v>6</v>
      </c>
      <c r="H603" s="232" t="s">
        <v>33</v>
      </c>
      <c r="I603" s="235" t="s">
        <v>1824</v>
      </c>
      <c r="J603" s="806">
        <v>1</v>
      </c>
      <c r="K603" s="811"/>
    </row>
    <row r="604" spans="1:11" s="701" customFormat="1" ht="26.4">
      <c r="A604" s="810" t="s">
        <v>5</v>
      </c>
      <c r="B604" s="794" t="s">
        <v>2619</v>
      </c>
      <c r="C604" s="443" t="s">
        <v>1884</v>
      </c>
      <c r="D604" s="232" t="s">
        <v>147</v>
      </c>
      <c r="E604" s="794" t="s">
        <v>1894</v>
      </c>
      <c r="F604" s="697" t="s">
        <v>12</v>
      </c>
      <c r="G604" s="794" t="s">
        <v>7</v>
      </c>
      <c r="H604" s="232" t="s">
        <v>33</v>
      </c>
      <c r="I604" s="235" t="s">
        <v>1824</v>
      </c>
      <c r="J604" s="806">
        <v>8.7378640776699032E-2</v>
      </c>
      <c r="K604" s="811"/>
    </row>
    <row r="605" spans="1:11" s="701" customFormat="1" ht="26.4">
      <c r="A605" s="810" t="s">
        <v>5</v>
      </c>
      <c r="B605" s="794" t="s">
        <v>2620</v>
      </c>
      <c r="C605" s="443" t="s">
        <v>1884</v>
      </c>
      <c r="D605" s="232" t="s">
        <v>147</v>
      </c>
      <c r="E605" s="794" t="s">
        <v>1894</v>
      </c>
      <c r="F605" s="697" t="s">
        <v>12</v>
      </c>
      <c r="G605" s="794" t="s">
        <v>6</v>
      </c>
      <c r="H605" s="232" t="s">
        <v>33</v>
      </c>
      <c r="I605" s="235" t="s">
        <v>1824</v>
      </c>
      <c r="J605" s="806">
        <v>1</v>
      </c>
      <c r="K605" s="811"/>
    </row>
    <row r="606" spans="1:11" s="701" customFormat="1" ht="52.8">
      <c r="A606" s="810" t="s">
        <v>5</v>
      </c>
      <c r="B606" s="794" t="s">
        <v>2617</v>
      </c>
      <c r="C606" s="443" t="s">
        <v>744</v>
      </c>
      <c r="D606" s="232" t="s">
        <v>147</v>
      </c>
      <c r="E606" s="794" t="s">
        <v>1894</v>
      </c>
      <c r="F606" s="697" t="s">
        <v>12</v>
      </c>
      <c r="G606" s="794" t="s">
        <v>6</v>
      </c>
      <c r="H606" s="232" t="s">
        <v>33</v>
      </c>
      <c r="I606" s="235" t="s">
        <v>1824</v>
      </c>
      <c r="J606" s="806">
        <v>1</v>
      </c>
      <c r="K606" s="811" t="s">
        <v>1965</v>
      </c>
    </row>
    <row r="607" spans="1:11" s="701" customFormat="1" ht="52.8">
      <c r="A607" s="810" t="s">
        <v>5</v>
      </c>
      <c r="B607" s="794" t="s">
        <v>2618</v>
      </c>
      <c r="C607" s="443" t="s">
        <v>744</v>
      </c>
      <c r="D607" s="232" t="s">
        <v>147</v>
      </c>
      <c r="E607" s="794" t="s">
        <v>1894</v>
      </c>
      <c r="F607" s="697" t="s">
        <v>12</v>
      </c>
      <c r="G607" s="794" t="s">
        <v>6</v>
      </c>
      <c r="H607" s="232" t="s">
        <v>33</v>
      </c>
      <c r="I607" s="235" t="s">
        <v>1824</v>
      </c>
      <c r="J607" s="806">
        <v>1</v>
      </c>
      <c r="K607" s="811" t="s">
        <v>1965</v>
      </c>
    </row>
    <row r="608" spans="1:11" s="701" customFormat="1" ht="52.8">
      <c r="A608" s="810" t="s">
        <v>5</v>
      </c>
      <c r="B608" s="794" t="s">
        <v>2614</v>
      </c>
      <c r="C608" s="443" t="s">
        <v>744</v>
      </c>
      <c r="D608" s="232" t="s">
        <v>147</v>
      </c>
      <c r="E608" s="794" t="s">
        <v>1894</v>
      </c>
      <c r="F608" s="697" t="s">
        <v>12</v>
      </c>
      <c r="G608" s="794" t="s">
        <v>6</v>
      </c>
      <c r="H608" s="232" t="s">
        <v>33</v>
      </c>
      <c r="I608" s="235" t="s">
        <v>1824</v>
      </c>
      <c r="J608" s="806">
        <v>1</v>
      </c>
      <c r="K608" s="811" t="s">
        <v>1965</v>
      </c>
    </row>
    <row r="609" spans="1:11" s="701" customFormat="1" ht="52.8">
      <c r="A609" s="810" t="s">
        <v>5</v>
      </c>
      <c r="B609" s="794" t="s">
        <v>2617</v>
      </c>
      <c r="C609" s="443" t="s">
        <v>1885</v>
      </c>
      <c r="D609" s="232" t="s">
        <v>147</v>
      </c>
      <c r="E609" s="794" t="s">
        <v>1894</v>
      </c>
      <c r="F609" s="697" t="s">
        <v>12</v>
      </c>
      <c r="G609" s="794" t="s">
        <v>6</v>
      </c>
      <c r="H609" s="232" t="s">
        <v>33</v>
      </c>
      <c r="I609" s="235" t="s">
        <v>1824</v>
      </c>
      <c r="J609" s="806">
        <v>1</v>
      </c>
      <c r="K609" s="811" t="s">
        <v>1965</v>
      </c>
    </row>
    <row r="610" spans="1:11" s="701" customFormat="1" ht="52.8">
      <c r="A610" s="810" t="s">
        <v>5</v>
      </c>
      <c r="B610" s="794" t="s">
        <v>1882</v>
      </c>
      <c r="C610" s="443" t="s">
        <v>1885</v>
      </c>
      <c r="D610" s="232" t="s">
        <v>147</v>
      </c>
      <c r="E610" s="794" t="s">
        <v>1894</v>
      </c>
      <c r="F610" s="697" t="s">
        <v>12</v>
      </c>
      <c r="G610" s="794" t="s">
        <v>6</v>
      </c>
      <c r="H610" s="232" t="s">
        <v>33</v>
      </c>
      <c r="I610" s="235" t="s">
        <v>1824</v>
      </c>
      <c r="J610" s="806">
        <v>1</v>
      </c>
      <c r="K610" s="811" t="s">
        <v>1965</v>
      </c>
    </row>
    <row r="611" spans="1:11" s="701" customFormat="1" ht="52.8">
      <c r="A611" s="810" t="s">
        <v>5</v>
      </c>
      <c r="B611" s="794" t="s">
        <v>2619</v>
      </c>
      <c r="C611" s="443" t="s">
        <v>1885</v>
      </c>
      <c r="D611" s="232" t="s">
        <v>147</v>
      </c>
      <c r="E611" s="794" t="s">
        <v>1894</v>
      </c>
      <c r="F611" s="697" t="s">
        <v>12</v>
      </c>
      <c r="G611" s="794" t="s">
        <v>7</v>
      </c>
      <c r="H611" s="232" t="s">
        <v>33</v>
      </c>
      <c r="I611" s="235" t="s">
        <v>1824</v>
      </c>
      <c r="J611" s="806">
        <v>0.7142857142857143</v>
      </c>
      <c r="K611" s="811" t="s">
        <v>1965</v>
      </c>
    </row>
    <row r="612" spans="1:11" s="701" customFormat="1" ht="52.8">
      <c r="A612" s="810" t="s">
        <v>5</v>
      </c>
      <c r="B612" s="794" t="s">
        <v>2620</v>
      </c>
      <c r="C612" s="443" t="s">
        <v>1885</v>
      </c>
      <c r="D612" s="232" t="s">
        <v>147</v>
      </c>
      <c r="E612" s="794" t="s">
        <v>1894</v>
      </c>
      <c r="F612" s="697" t="s">
        <v>12</v>
      </c>
      <c r="G612" s="794" t="s">
        <v>6</v>
      </c>
      <c r="H612" s="232" t="s">
        <v>33</v>
      </c>
      <c r="I612" s="235" t="s">
        <v>1824</v>
      </c>
      <c r="J612" s="806">
        <v>1</v>
      </c>
      <c r="K612" s="811" t="s">
        <v>1965</v>
      </c>
    </row>
    <row r="613" spans="1:11" s="701" customFormat="1" ht="52.8">
      <c r="A613" s="810" t="s">
        <v>5</v>
      </c>
      <c r="B613" s="794" t="s">
        <v>2614</v>
      </c>
      <c r="C613" s="443" t="s">
        <v>1886</v>
      </c>
      <c r="D613" s="232" t="s">
        <v>147</v>
      </c>
      <c r="E613" s="794" t="s">
        <v>1894</v>
      </c>
      <c r="F613" s="697" t="s">
        <v>12</v>
      </c>
      <c r="G613" s="794" t="s">
        <v>6</v>
      </c>
      <c r="H613" s="232" t="s">
        <v>33</v>
      </c>
      <c r="I613" s="235" t="s">
        <v>1824</v>
      </c>
      <c r="J613" s="806">
        <v>1</v>
      </c>
      <c r="K613" s="811" t="s">
        <v>1965</v>
      </c>
    </row>
    <row r="614" spans="1:11" s="701" customFormat="1" ht="52.8">
      <c r="A614" s="810" t="s">
        <v>5</v>
      </c>
      <c r="B614" s="794" t="s">
        <v>2621</v>
      </c>
      <c r="C614" s="443" t="s">
        <v>1886</v>
      </c>
      <c r="D614" s="232" t="s">
        <v>147</v>
      </c>
      <c r="E614" s="794" t="s">
        <v>1894</v>
      </c>
      <c r="F614" s="697" t="s">
        <v>12</v>
      </c>
      <c r="G614" s="794" t="s">
        <v>7</v>
      </c>
      <c r="H614" s="232" t="s">
        <v>33</v>
      </c>
      <c r="I614" s="235" t="s">
        <v>1824</v>
      </c>
      <c r="J614" s="806">
        <v>0.5</v>
      </c>
      <c r="K614" s="811" t="s">
        <v>1965</v>
      </c>
    </row>
    <row r="615" spans="1:11" s="701" customFormat="1" ht="52.8">
      <c r="A615" s="810" t="s">
        <v>5</v>
      </c>
      <c r="B615" s="794" t="s">
        <v>2621</v>
      </c>
      <c r="C615" s="443" t="s">
        <v>2622</v>
      </c>
      <c r="D615" s="232" t="s">
        <v>147</v>
      </c>
      <c r="E615" s="794" t="s">
        <v>1894</v>
      </c>
      <c r="F615" s="697" t="s">
        <v>12</v>
      </c>
      <c r="G615" s="794" t="s">
        <v>6</v>
      </c>
      <c r="H615" s="232" t="s">
        <v>33</v>
      </c>
      <c r="I615" s="235" t="s">
        <v>1824</v>
      </c>
      <c r="J615" s="806">
        <v>1</v>
      </c>
      <c r="K615" s="811" t="s">
        <v>1965</v>
      </c>
    </row>
    <row r="616" spans="1:11" s="701" customFormat="1" ht="52.8">
      <c r="A616" s="810" t="s">
        <v>5</v>
      </c>
      <c r="B616" s="794" t="s">
        <v>2617</v>
      </c>
      <c r="C616" s="443" t="s">
        <v>2622</v>
      </c>
      <c r="D616" s="232" t="s">
        <v>147</v>
      </c>
      <c r="E616" s="794" t="s">
        <v>1894</v>
      </c>
      <c r="F616" s="697" t="s">
        <v>12</v>
      </c>
      <c r="G616" s="794" t="s">
        <v>6</v>
      </c>
      <c r="H616" s="232" t="s">
        <v>33</v>
      </c>
      <c r="I616" s="235" t="s">
        <v>1824</v>
      </c>
      <c r="J616" s="806">
        <v>1</v>
      </c>
      <c r="K616" s="811" t="s">
        <v>1965</v>
      </c>
    </row>
    <row r="617" spans="1:11" s="701" customFormat="1" ht="52.8">
      <c r="A617" s="810" t="s">
        <v>5</v>
      </c>
      <c r="B617" s="794" t="s">
        <v>2614</v>
      </c>
      <c r="C617" s="443" t="s">
        <v>1887</v>
      </c>
      <c r="D617" s="232" t="s">
        <v>147</v>
      </c>
      <c r="E617" s="794" t="s">
        <v>1894</v>
      </c>
      <c r="F617" s="697" t="s">
        <v>12</v>
      </c>
      <c r="G617" s="794" t="s">
        <v>7</v>
      </c>
      <c r="H617" s="232" t="s">
        <v>33</v>
      </c>
      <c r="I617" s="235" t="s">
        <v>1824</v>
      </c>
      <c r="J617" s="806">
        <v>0.5</v>
      </c>
      <c r="K617" s="811" t="s">
        <v>1965</v>
      </c>
    </row>
    <row r="618" spans="1:11" s="701" customFormat="1" ht="52.8">
      <c r="A618" s="810" t="s">
        <v>5</v>
      </c>
      <c r="B618" s="794" t="s">
        <v>2621</v>
      </c>
      <c r="C618" s="443" t="s">
        <v>1887</v>
      </c>
      <c r="D618" s="232" t="s">
        <v>147</v>
      </c>
      <c r="E618" s="794" t="s">
        <v>1894</v>
      </c>
      <c r="F618" s="697" t="s">
        <v>12</v>
      </c>
      <c r="G618" s="794" t="s">
        <v>6</v>
      </c>
      <c r="H618" s="232" t="s">
        <v>33</v>
      </c>
      <c r="I618" s="235" t="s">
        <v>1824</v>
      </c>
      <c r="J618" s="806">
        <v>1</v>
      </c>
      <c r="K618" s="811" t="s">
        <v>1965</v>
      </c>
    </row>
    <row r="619" spans="1:11" s="701" customFormat="1" ht="52.8">
      <c r="A619" s="810" t="s">
        <v>5</v>
      </c>
      <c r="B619" s="794" t="s">
        <v>2617</v>
      </c>
      <c r="C619" s="443" t="s">
        <v>1887</v>
      </c>
      <c r="D619" s="232" t="s">
        <v>147</v>
      </c>
      <c r="E619" s="794" t="s">
        <v>1894</v>
      </c>
      <c r="F619" s="697" t="s">
        <v>12</v>
      </c>
      <c r="G619" s="794" t="s">
        <v>6</v>
      </c>
      <c r="H619" s="232" t="s">
        <v>33</v>
      </c>
      <c r="I619" s="235" t="s">
        <v>1824</v>
      </c>
      <c r="J619" s="806">
        <v>1</v>
      </c>
      <c r="K619" s="811" t="s">
        <v>1965</v>
      </c>
    </row>
    <row r="620" spans="1:11" s="701" customFormat="1" ht="52.8">
      <c r="A620" s="810" t="s">
        <v>5</v>
      </c>
      <c r="B620" s="794" t="s">
        <v>1882</v>
      </c>
      <c r="C620" s="443" t="s">
        <v>1887</v>
      </c>
      <c r="D620" s="232" t="s">
        <v>147</v>
      </c>
      <c r="E620" s="794" t="s">
        <v>1894</v>
      </c>
      <c r="F620" s="697" t="s">
        <v>12</v>
      </c>
      <c r="G620" s="794" t="s">
        <v>6</v>
      </c>
      <c r="H620" s="232" t="s">
        <v>33</v>
      </c>
      <c r="I620" s="235" t="s">
        <v>1824</v>
      </c>
      <c r="J620" s="806">
        <v>1</v>
      </c>
      <c r="K620" s="811" t="s">
        <v>1965</v>
      </c>
    </row>
    <row r="621" spans="1:11" s="701" customFormat="1" ht="52.8">
      <c r="A621" s="810" t="s">
        <v>5</v>
      </c>
      <c r="B621" s="794" t="s">
        <v>2614</v>
      </c>
      <c r="C621" s="443" t="s">
        <v>1714</v>
      </c>
      <c r="D621" s="232" t="s">
        <v>147</v>
      </c>
      <c r="E621" s="794" t="s">
        <v>1895</v>
      </c>
      <c r="F621" s="697" t="s">
        <v>12</v>
      </c>
      <c r="G621" s="794" t="s">
        <v>6</v>
      </c>
      <c r="H621" s="232" t="s">
        <v>33</v>
      </c>
      <c r="I621" s="235" t="s">
        <v>1824</v>
      </c>
      <c r="J621" s="806">
        <v>1</v>
      </c>
      <c r="K621" s="811" t="s">
        <v>1965</v>
      </c>
    </row>
    <row r="622" spans="1:11" s="701" customFormat="1" ht="52.8">
      <c r="A622" s="810" t="s">
        <v>5</v>
      </c>
      <c r="B622" s="794" t="s">
        <v>2615</v>
      </c>
      <c r="C622" s="443" t="s">
        <v>1714</v>
      </c>
      <c r="D622" s="232" t="s">
        <v>147</v>
      </c>
      <c r="E622" s="794" t="s">
        <v>1895</v>
      </c>
      <c r="F622" s="697" t="s">
        <v>12</v>
      </c>
      <c r="G622" s="794" t="s">
        <v>6</v>
      </c>
      <c r="H622" s="232" t="s">
        <v>33</v>
      </c>
      <c r="I622" s="235" t="s">
        <v>1824</v>
      </c>
      <c r="J622" s="806">
        <v>1</v>
      </c>
      <c r="K622" s="811" t="s">
        <v>1965</v>
      </c>
    </row>
    <row r="623" spans="1:11" s="701" customFormat="1" ht="52.8">
      <c r="A623" s="810" t="s">
        <v>5</v>
      </c>
      <c r="B623" s="794" t="s">
        <v>2616</v>
      </c>
      <c r="C623" s="443" t="s">
        <v>1714</v>
      </c>
      <c r="D623" s="232" t="s">
        <v>147</v>
      </c>
      <c r="E623" s="794" t="s">
        <v>1895</v>
      </c>
      <c r="F623" s="697" t="s">
        <v>12</v>
      </c>
      <c r="G623" s="794" t="s">
        <v>6</v>
      </c>
      <c r="H623" s="232" t="s">
        <v>33</v>
      </c>
      <c r="I623" s="235" t="s">
        <v>1824</v>
      </c>
      <c r="J623" s="806">
        <v>1</v>
      </c>
      <c r="K623" s="812" t="s">
        <v>1965</v>
      </c>
    </row>
    <row r="624" spans="1:11" s="701" customFormat="1" ht="52.8">
      <c r="A624" s="810" t="s">
        <v>5</v>
      </c>
      <c r="B624" s="794" t="s">
        <v>2614</v>
      </c>
      <c r="C624" s="443" t="s">
        <v>1873</v>
      </c>
      <c r="D624" s="232" t="s">
        <v>147</v>
      </c>
      <c r="E624" s="794" t="s">
        <v>1895</v>
      </c>
      <c r="F624" s="697" t="s">
        <v>12</v>
      </c>
      <c r="G624" s="794" t="s">
        <v>7</v>
      </c>
      <c r="H624" s="232" t="s">
        <v>33</v>
      </c>
      <c r="I624" s="235" t="s">
        <v>1824</v>
      </c>
      <c r="J624" s="806">
        <v>0.24</v>
      </c>
      <c r="K624" s="811" t="s">
        <v>1965</v>
      </c>
    </row>
    <row r="625" spans="1:11" s="701" customFormat="1" ht="52.8">
      <c r="A625" s="810" t="s">
        <v>5</v>
      </c>
      <c r="B625" s="794" t="s">
        <v>2617</v>
      </c>
      <c r="C625" s="443" t="s">
        <v>1873</v>
      </c>
      <c r="D625" s="232" t="s">
        <v>147</v>
      </c>
      <c r="E625" s="794" t="s">
        <v>1895</v>
      </c>
      <c r="F625" s="697" t="s">
        <v>12</v>
      </c>
      <c r="G625" s="794" t="s">
        <v>6</v>
      </c>
      <c r="H625" s="232" t="s">
        <v>33</v>
      </c>
      <c r="I625" s="235" t="s">
        <v>1824</v>
      </c>
      <c r="J625" s="806">
        <v>1</v>
      </c>
      <c r="K625" s="811" t="s">
        <v>1965</v>
      </c>
    </row>
    <row r="626" spans="1:11" s="701" customFormat="1" ht="26.4">
      <c r="A626" s="810" t="s">
        <v>5</v>
      </c>
      <c r="B626" s="794" t="s">
        <v>2616</v>
      </c>
      <c r="C626" s="443" t="s">
        <v>1873</v>
      </c>
      <c r="D626" s="232" t="s">
        <v>147</v>
      </c>
      <c r="E626" s="794" t="s">
        <v>1895</v>
      </c>
      <c r="F626" s="697" t="s">
        <v>12</v>
      </c>
      <c r="G626" s="794" t="s">
        <v>6</v>
      </c>
      <c r="H626" s="232" t="s">
        <v>33</v>
      </c>
      <c r="I626" s="235" t="s">
        <v>1824</v>
      </c>
      <c r="J626" s="806">
        <v>1</v>
      </c>
      <c r="K626" s="811"/>
    </row>
    <row r="627" spans="1:11" s="701" customFormat="1" ht="26.4">
      <c r="A627" s="810" t="s">
        <v>5</v>
      </c>
      <c r="B627" s="794" t="s">
        <v>2614</v>
      </c>
      <c r="C627" s="443" t="s">
        <v>1874</v>
      </c>
      <c r="D627" s="232" t="s">
        <v>147</v>
      </c>
      <c r="E627" s="794" t="s">
        <v>1895</v>
      </c>
      <c r="F627" s="697" t="s">
        <v>12</v>
      </c>
      <c r="G627" s="794" t="s">
        <v>6</v>
      </c>
      <c r="H627" s="232" t="s">
        <v>33</v>
      </c>
      <c r="I627" s="235" t="s">
        <v>1824</v>
      </c>
      <c r="J627" s="806">
        <v>1</v>
      </c>
      <c r="K627" s="811"/>
    </row>
    <row r="628" spans="1:11" s="701" customFormat="1" ht="26.4">
      <c r="A628" s="810" t="s">
        <v>5</v>
      </c>
      <c r="B628" s="794" t="s">
        <v>2615</v>
      </c>
      <c r="C628" s="443" t="s">
        <v>1874</v>
      </c>
      <c r="D628" s="232" t="s">
        <v>147</v>
      </c>
      <c r="E628" s="794" t="s">
        <v>1895</v>
      </c>
      <c r="F628" s="697" t="s">
        <v>12</v>
      </c>
      <c r="G628" s="794" t="s">
        <v>6</v>
      </c>
      <c r="H628" s="232" t="s">
        <v>33</v>
      </c>
      <c r="I628" s="235" t="s">
        <v>1824</v>
      </c>
      <c r="J628" s="806">
        <v>1</v>
      </c>
      <c r="K628" s="811"/>
    </row>
    <row r="629" spans="1:11" s="701" customFormat="1" ht="26.4">
      <c r="A629" s="810" t="s">
        <v>5</v>
      </c>
      <c r="B629" s="794" t="s">
        <v>2616</v>
      </c>
      <c r="C629" s="443" t="s">
        <v>1874</v>
      </c>
      <c r="D629" s="232" t="s">
        <v>147</v>
      </c>
      <c r="E629" s="794" t="s">
        <v>1895</v>
      </c>
      <c r="F629" s="697" t="s">
        <v>12</v>
      </c>
      <c r="G629" s="794" t="s">
        <v>6</v>
      </c>
      <c r="H629" s="232" t="s">
        <v>33</v>
      </c>
      <c r="I629" s="235" t="s">
        <v>1824</v>
      </c>
      <c r="J629" s="806">
        <v>1</v>
      </c>
      <c r="K629" s="811"/>
    </row>
    <row r="630" spans="1:11" s="701" customFormat="1" ht="26.4">
      <c r="A630" s="810" t="s">
        <v>5</v>
      </c>
      <c r="B630" s="794" t="s">
        <v>2618</v>
      </c>
      <c r="C630" s="443" t="s">
        <v>1875</v>
      </c>
      <c r="D630" s="232" t="s">
        <v>147</v>
      </c>
      <c r="E630" s="794" t="s">
        <v>1895</v>
      </c>
      <c r="F630" s="697" t="s">
        <v>12</v>
      </c>
      <c r="G630" s="794" t="s">
        <v>7</v>
      </c>
      <c r="H630" s="232" t="s">
        <v>33</v>
      </c>
      <c r="I630" s="235" t="s">
        <v>1824</v>
      </c>
      <c r="J630" s="806">
        <v>0.27083333333333331</v>
      </c>
      <c r="K630" s="811"/>
    </row>
    <row r="631" spans="1:11" s="701" customFormat="1" ht="26.4">
      <c r="A631" s="810" t="s">
        <v>5</v>
      </c>
      <c r="B631" s="794" t="s">
        <v>2614</v>
      </c>
      <c r="C631" s="443" t="s">
        <v>1875</v>
      </c>
      <c r="D631" s="232" t="s">
        <v>147</v>
      </c>
      <c r="E631" s="794" t="s">
        <v>1895</v>
      </c>
      <c r="F631" s="697" t="s">
        <v>12</v>
      </c>
      <c r="G631" s="794" t="s">
        <v>7</v>
      </c>
      <c r="H631" s="232" t="s">
        <v>33</v>
      </c>
      <c r="I631" s="235" t="s">
        <v>1824</v>
      </c>
      <c r="J631" s="806">
        <v>0.83333333333333337</v>
      </c>
      <c r="K631" s="811"/>
    </row>
    <row r="632" spans="1:11" s="701" customFormat="1" ht="26.4">
      <c r="A632" s="810" t="s">
        <v>5</v>
      </c>
      <c r="B632" s="794" t="s">
        <v>2615</v>
      </c>
      <c r="C632" s="443" t="s">
        <v>1876</v>
      </c>
      <c r="D632" s="232" t="s">
        <v>147</v>
      </c>
      <c r="E632" s="794" t="s">
        <v>1895</v>
      </c>
      <c r="F632" s="697" t="s">
        <v>12</v>
      </c>
      <c r="G632" s="794" t="s">
        <v>6</v>
      </c>
      <c r="H632" s="232" t="s">
        <v>33</v>
      </c>
      <c r="I632" s="235" t="s">
        <v>1824</v>
      </c>
      <c r="J632" s="806">
        <v>1</v>
      </c>
      <c r="K632" s="811"/>
    </row>
    <row r="633" spans="1:11" s="701" customFormat="1" ht="52.8">
      <c r="A633" s="810" t="s">
        <v>5</v>
      </c>
      <c r="B633" s="794" t="s">
        <v>2614</v>
      </c>
      <c r="C633" s="443" t="s">
        <v>1713</v>
      </c>
      <c r="D633" s="232" t="s">
        <v>147</v>
      </c>
      <c r="E633" s="794" t="s">
        <v>1895</v>
      </c>
      <c r="F633" s="697" t="s">
        <v>12</v>
      </c>
      <c r="G633" s="794" t="s">
        <v>6</v>
      </c>
      <c r="H633" s="232" t="s">
        <v>33</v>
      </c>
      <c r="I633" s="235" t="s">
        <v>1824</v>
      </c>
      <c r="J633" s="806">
        <v>1</v>
      </c>
      <c r="K633" s="811" t="s">
        <v>1965</v>
      </c>
    </row>
    <row r="634" spans="1:11" s="701" customFormat="1" ht="52.8">
      <c r="A634" s="810" t="s">
        <v>5</v>
      </c>
      <c r="B634" s="794" t="s">
        <v>2617</v>
      </c>
      <c r="C634" s="443" t="s">
        <v>1713</v>
      </c>
      <c r="D634" s="232" t="s">
        <v>147</v>
      </c>
      <c r="E634" s="794" t="s">
        <v>1895</v>
      </c>
      <c r="F634" s="697" t="s">
        <v>12</v>
      </c>
      <c r="G634" s="794" t="s">
        <v>6</v>
      </c>
      <c r="H634" s="232" t="s">
        <v>33</v>
      </c>
      <c r="I634" s="235" t="s">
        <v>1824</v>
      </c>
      <c r="J634" s="806">
        <v>1</v>
      </c>
      <c r="K634" s="811" t="s">
        <v>1965</v>
      </c>
    </row>
    <row r="635" spans="1:11" s="701" customFormat="1" ht="52.8">
      <c r="A635" s="810" t="s">
        <v>5</v>
      </c>
      <c r="B635" s="794" t="s">
        <v>2614</v>
      </c>
      <c r="C635" s="443" t="s">
        <v>1877</v>
      </c>
      <c r="D635" s="232" t="s">
        <v>147</v>
      </c>
      <c r="E635" s="794" t="s">
        <v>1895</v>
      </c>
      <c r="F635" s="697" t="s">
        <v>12</v>
      </c>
      <c r="G635" s="794" t="s">
        <v>6</v>
      </c>
      <c r="H635" s="232" t="s">
        <v>33</v>
      </c>
      <c r="I635" s="235" t="s">
        <v>1824</v>
      </c>
      <c r="J635" s="806">
        <v>1</v>
      </c>
      <c r="K635" s="811" t="s">
        <v>1965</v>
      </c>
    </row>
    <row r="636" spans="1:11" s="701" customFormat="1" ht="52.8">
      <c r="A636" s="810" t="s">
        <v>5</v>
      </c>
      <c r="B636" s="794" t="s">
        <v>2614</v>
      </c>
      <c r="C636" s="443" t="s">
        <v>1878</v>
      </c>
      <c r="D636" s="232" t="s">
        <v>147</v>
      </c>
      <c r="E636" s="794" t="s">
        <v>1895</v>
      </c>
      <c r="F636" s="697" t="s">
        <v>12</v>
      </c>
      <c r="G636" s="794" t="s">
        <v>6</v>
      </c>
      <c r="H636" s="232" t="s">
        <v>33</v>
      </c>
      <c r="I636" s="235" t="s">
        <v>1824</v>
      </c>
      <c r="J636" s="806">
        <v>1</v>
      </c>
      <c r="K636" s="811" t="s">
        <v>1965</v>
      </c>
    </row>
    <row r="637" spans="1:11" s="701" customFormat="1" ht="52.8">
      <c r="A637" s="810" t="s">
        <v>5</v>
      </c>
      <c r="B637" s="794" t="s">
        <v>2617</v>
      </c>
      <c r="C637" s="443" t="s">
        <v>1878</v>
      </c>
      <c r="D637" s="232" t="s">
        <v>147</v>
      </c>
      <c r="E637" s="794" t="s">
        <v>1895</v>
      </c>
      <c r="F637" s="697" t="s">
        <v>12</v>
      </c>
      <c r="G637" s="794" t="s">
        <v>6</v>
      </c>
      <c r="H637" s="232" t="s">
        <v>33</v>
      </c>
      <c r="I637" s="235" t="s">
        <v>1824</v>
      </c>
      <c r="J637" s="806">
        <v>1</v>
      </c>
      <c r="K637" s="811" t="s">
        <v>1965</v>
      </c>
    </row>
    <row r="638" spans="1:11" s="701" customFormat="1" ht="52.8">
      <c r="A638" s="810" t="s">
        <v>5</v>
      </c>
      <c r="B638" s="794" t="s">
        <v>2614</v>
      </c>
      <c r="C638" s="443" t="s">
        <v>1879</v>
      </c>
      <c r="D638" s="232" t="s">
        <v>147</v>
      </c>
      <c r="E638" s="794" t="s">
        <v>1895</v>
      </c>
      <c r="F638" s="697" t="s">
        <v>12</v>
      </c>
      <c r="G638" s="794" t="s">
        <v>6</v>
      </c>
      <c r="H638" s="232" t="s">
        <v>33</v>
      </c>
      <c r="I638" s="235" t="s">
        <v>1824</v>
      </c>
      <c r="J638" s="806">
        <v>1</v>
      </c>
      <c r="K638" s="811" t="s">
        <v>1965</v>
      </c>
    </row>
    <row r="639" spans="1:11" s="701" customFormat="1" ht="52.8">
      <c r="A639" s="810" t="s">
        <v>5</v>
      </c>
      <c r="B639" s="794" t="s">
        <v>2616</v>
      </c>
      <c r="C639" s="443" t="s">
        <v>1879</v>
      </c>
      <c r="D639" s="232" t="s">
        <v>147</v>
      </c>
      <c r="E639" s="794" t="s">
        <v>1895</v>
      </c>
      <c r="F639" s="697" t="s">
        <v>12</v>
      </c>
      <c r="G639" s="794" t="s">
        <v>6</v>
      </c>
      <c r="H639" s="232" t="s">
        <v>33</v>
      </c>
      <c r="I639" s="235" t="s">
        <v>1824</v>
      </c>
      <c r="J639" s="806">
        <v>1</v>
      </c>
      <c r="K639" s="811" t="s">
        <v>1965</v>
      </c>
    </row>
    <row r="640" spans="1:11" s="701" customFormat="1" ht="52.8">
      <c r="A640" s="810" t="s">
        <v>5</v>
      </c>
      <c r="B640" s="794" t="s">
        <v>2617</v>
      </c>
      <c r="C640" s="443" t="s">
        <v>1879</v>
      </c>
      <c r="D640" s="232" t="s">
        <v>147</v>
      </c>
      <c r="E640" s="794" t="s">
        <v>1895</v>
      </c>
      <c r="F640" s="697" t="s">
        <v>12</v>
      </c>
      <c r="G640" s="794" t="s">
        <v>6</v>
      </c>
      <c r="H640" s="232" t="s">
        <v>33</v>
      </c>
      <c r="I640" s="235" t="s">
        <v>1824</v>
      </c>
      <c r="J640" s="806">
        <v>1</v>
      </c>
      <c r="K640" s="811" t="s">
        <v>1965</v>
      </c>
    </row>
    <row r="641" spans="1:11" s="701" customFormat="1" ht="52.8">
      <c r="A641" s="810" t="s">
        <v>5</v>
      </c>
      <c r="B641" s="794" t="s">
        <v>2615</v>
      </c>
      <c r="C641" s="443" t="s">
        <v>1879</v>
      </c>
      <c r="D641" s="232" t="s">
        <v>147</v>
      </c>
      <c r="E641" s="794" t="s">
        <v>1895</v>
      </c>
      <c r="F641" s="697" t="s">
        <v>12</v>
      </c>
      <c r="G641" s="794" t="s">
        <v>6</v>
      </c>
      <c r="H641" s="232" t="s">
        <v>33</v>
      </c>
      <c r="I641" s="235" t="s">
        <v>1824</v>
      </c>
      <c r="J641" s="806">
        <v>1</v>
      </c>
      <c r="K641" s="811" t="s">
        <v>1965</v>
      </c>
    </row>
    <row r="642" spans="1:11" s="701" customFormat="1" ht="26.4">
      <c r="A642" s="810" t="s">
        <v>5</v>
      </c>
      <c r="B642" s="794" t="s">
        <v>1881</v>
      </c>
      <c r="C642" s="443" t="s">
        <v>1880</v>
      </c>
      <c r="D642" s="232" t="s">
        <v>147</v>
      </c>
      <c r="E642" s="794" t="s">
        <v>1895</v>
      </c>
      <c r="F642" s="697" t="s">
        <v>12</v>
      </c>
      <c r="G642" s="794" t="s">
        <v>7</v>
      </c>
      <c r="H642" s="232" t="s">
        <v>33</v>
      </c>
      <c r="I642" s="235" t="s">
        <v>1824</v>
      </c>
      <c r="J642" s="806">
        <v>4.8494129657988772E-2</v>
      </c>
      <c r="K642" s="811"/>
    </row>
    <row r="643" spans="1:11" s="701" customFormat="1" ht="26.4">
      <c r="A643" s="810" t="s">
        <v>5</v>
      </c>
      <c r="B643" s="794" t="s">
        <v>1882</v>
      </c>
      <c r="C643" s="443" t="s">
        <v>1880</v>
      </c>
      <c r="D643" s="232" t="s">
        <v>147</v>
      </c>
      <c r="E643" s="794" t="s">
        <v>1895</v>
      </c>
      <c r="F643" s="697" t="s">
        <v>12</v>
      </c>
      <c r="G643" s="794" t="s">
        <v>7</v>
      </c>
      <c r="H643" s="232" t="s">
        <v>33</v>
      </c>
      <c r="I643" s="235" t="s">
        <v>1824</v>
      </c>
      <c r="J643" s="806">
        <v>0.33333333333333331</v>
      </c>
      <c r="K643" s="811"/>
    </row>
    <row r="644" spans="1:11" s="701" customFormat="1" ht="26.4">
      <c r="A644" s="810" t="s">
        <v>5</v>
      </c>
      <c r="B644" s="794" t="s">
        <v>2619</v>
      </c>
      <c r="C644" s="443" t="s">
        <v>1880</v>
      </c>
      <c r="D644" s="232" t="s">
        <v>147</v>
      </c>
      <c r="E644" s="794" t="s">
        <v>1895</v>
      </c>
      <c r="F644" s="697" t="s">
        <v>12</v>
      </c>
      <c r="G644" s="794" t="s">
        <v>6</v>
      </c>
      <c r="H644" s="232" t="s">
        <v>33</v>
      </c>
      <c r="I644" s="235" t="s">
        <v>1824</v>
      </c>
      <c r="J644" s="806">
        <v>1</v>
      </c>
      <c r="K644" s="811"/>
    </row>
    <row r="645" spans="1:11" s="701" customFormat="1" ht="26.4">
      <c r="A645" s="810" t="s">
        <v>5</v>
      </c>
      <c r="B645" s="794" t="s">
        <v>1881</v>
      </c>
      <c r="C645" s="443" t="s">
        <v>1883</v>
      </c>
      <c r="D645" s="232" t="s">
        <v>147</v>
      </c>
      <c r="E645" s="794" t="s">
        <v>1895</v>
      </c>
      <c r="F645" s="697" t="s">
        <v>12</v>
      </c>
      <c r="G645" s="794" t="s">
        <v>7</v>
      </c>
      <c r="H645" s="232" t="s">
        <v>33</v>
      </c>
      <c r="I645" s="235" t="s">
        <v>1824</v>
      </c>
      <c r="J645" s="806">
        <v>0.33333333333333331</v>
      </c>
      <c r="K645" s="811"/>
    </row>
    <row r="646" spans="1:11" s="701" customFormat="1" ht="26.4">
      <c r="A646" s="810" t="s">
        <v>5</v>
      </c>
      <c r="B646" s="794" t="s">
        <v>2620</v>
      </c>
      <c r="C646" s="443" t="s">
        <v>1883</v>
      </c>
      <c r="D646" s="232" t="s">
        <v>147</v>
      </c>
      <c r="E646" s="794" t="s">
        <v>1895</v>
      </c>
      <c r="F646" s="697" t="s">
        <v>12</v>
      </c>
      <c r="G646" s="794" t="s">
        <v>7</v>
      </c>
      <c r="H646" s="232" t="s">
        <v>33</v>
      </c>
      <c r="I646" s="235" t="s">
        <v>1824</v>
      </c>
      <c r="J646" s="806">
        <v>0.66666666666666663</v>
      </c>
      <c r="K646" s="811"/>
    </row>
    <row r="647" spans="1:11" s="701" customFormat="1" ht="26.4">
      <c r="A647" s="810" t="s">
        <v>5</v>
      </c>
      <c r="B647" s="794" t="s">
        <v>1881</v>
      </c>
      <c r="C647" s="443" t="s">
        <v>1884</v>
      </c>
      <c r="D647" s="232" t="s">
        <v>147</v>
      </c>
      <c r="E647" s="794" t="s">
        <v>1895</v>
      </c>
      <c r="F647" s="697" t="s">
        <v>12</v>
      </c>
      <c r="G647" s="794" t="s">
        <v>6</v>
      </c>
      <c r="H647" s="232" t="s">
        <v>33</v>
      </c>
      <c r="I647" s="235" t="s">
        <v>1824</v>
      </c>
      <c r="J647" s="806">
        <v>1</v>
      </c>
      <c r="K647" s="811"/>
    </row>
    <row r="648" spans="1:11" s="701" customFormat="1" ht="26.4">
      <c r="A648" s="810" t="s">
        <v>5</v>
      </c>
      <c r="B648" s="794" t="s">
        <v>2619</v>
      </c>
      <c r="C648" s="443" t="s">
        <v>1884</v>
      </c>
      <c r="D648" s="232" t="s">
        <v>147</v>
      </c>
      <c r="E648" s="794" t="s">
        <v>1895</v>
      </c>
      <c r="F648" s="697" t="s">
        <v>12</v>
      </c>
      <c r="G648" s="794" t="s">
        <v>7</v>
      </c>
      <c r="H648" s="232" t="s">
        <v>33</v>
      </c>
      <c r="I648" s="235" t="s">
        <v>1824</v>
      </c>
      <c r="J648" s="806">
        <v>8.7378640776699032E-2</v>
      </c>
      <c r="K648" s="811"/>
    </row>
    <row r="649" spans="1:11" s="701" customFormat="1" ht="26.4">
      <c r="A649" s="810" t="s">
        <v>5</v>
      </c>
      <c r="B649" s="794" t="s">
        <v>2620</v>
      </c>
      <c r="C649" s="443" t="s">
        <v>1884</v>
      </c>
      <c r="D649" s="232" t="s">
        <v>147</v>
      </c>
      <c r="E649" s="794" t="s">
        <v>1895</v>
      </c>
      <c r="F649" s="697" t="s">
        <v>12</v>
      </c>
      <c r="G649" s="794" t="s">
        <v>6</v>
      </c>
      <c r="H649" s="232" t="s">
        <v>33</v>
      </c>
      <c r="I649" s="235" t="s">
        <v>1824</v>
      </c>
      <c r="J649" s="806">
        <v>1</v>
      </c>
      <c r="K649" s="811"/>
    </row>
    <row r="650" spans="1:11" s="701" customFormat="1" ht="52.8">
      <c r="A650" s="810" t="s">
        <v>5</v>
      </c>
      <c r="B650" s="794" t="s">
        <v>2617</v>
      </c>
      <c r="C650" s="443" t="s">
        <v>744</v>
      </c>
      <c r="D650" s="232" t="s">
        <v>147</v>
      </c>
      <c r="E650" s="794" t="s">
        <v>1895</v>
      </c>
      <c r="F650" s="697" t="s">
        <v>12</v>
      </c>
      <c r="G650" s="794" t="s">
        <v>6</v>
      </c>
      <c r="H650" s="232" t="s">
        <v>33</v>
      </c>
      <c r="I650" s="235" t="s">
        <v>1824</v>
      </c>
      <c r="J650" s="806">
        <v>1</v>
      </c>
      <c r="K650" s="811" t="s">
        <v>1965</v>
      </c>
    </row>
    <row r="651" spans="1:11" s="701" customFormat="1" ht="52.8">
      <c r="A651" s="810" t="s">
        <v>5</v>
      </c>
      <c r="B651" s="794" t="s">
        <v>2618</v>
      </c>
      <c r="C651" s="443" t="s">
        <v>744</v>
      </c>
      <c r="D651" s="232" t="s">
        <v>147</v>
      </c>
      <c r="E651" s="794" t="s">
        <v>1895</v>
      </c>
      <c r="F651" s="697" t="s">
        <v>12</v>
      </c>
      <c r="G651" s="794" t="s">
        <v>6</v>
      </c>
      <c r="H651" s="232" t="s">
        <v>33</v>
      </c>
      <c r="I651" s="235" t="s">
        <v>1824</v>
      </c>
      <c r="J651" s="806">
        <v>1</v>
      </c>
      <c r="K651" s="811" t="s">
        <v>1965</v>
      </c>
    </row>
    <row r="652" spans="1:11" s="701" customFormat="1" ht="52.8">
      <c r="A652" s="810" t="s">
        <v>5</v>
      </c>
      <c r="B652" s="794" t="s">
        <v>2614</v>
      </c>
      <c r="C652" s="443" t="s">
        <v>744</v>
      </c>
      <c r="D652" s="232" t="s">
        <v>147</v>
      </c>
      <c r="E652" s="794" t="s">
        <v>1895</v>
      </c>
      <c r="F652" s="697" t="s">
        <v>12</v>
      </c>
      <c r="G652" s="794" t="s">
        <v>6</v>
      </c>
      <c r="H652" s="232" t="s">
        <v>33</v>
      </c>
      <c r="I652" s="235" t="s">
        <v>1824</v>
      </c>
      <c r="J652" s="806">
        <v>1</v>
      </c>
      <c r="K652" s="811" t="s">
        <v>1965</v>
      </c>
    </row>
    <row r="653" spans="1:11" s="701" customFormat="1" ht="52.8">
      <c r="A653" s="810" t="s">
        <v>5</v>
      </c>
      <c r="B653" s="794" t="s">
        <v>2617</v>
      </c>
      <c r="C653" s="443" t="s">
        <v>1885</v>
      </c>
      <c r="D653" s="232" t="s">
        <v>147</v>
      </c>
      <c r="E653" s="794" t="s">
        <v>1895</v>
      </c>
      <c r="F653" s="697" t="s">
        <v>12</v>
      </c>
      <c r="G653" s="794" t="s">
        <v>6</v>
      </c>
      <c r="H653" s="232" t="s">
        <v>33</v>
      </c>
      <c r="I653" s="235" t="s">
        <v>1824</v>
      </c>
      <c r="J653" s="806">
        <v>1</v>
      </c>
      <c r="K653" s="811" t="s">
        <v>1965</v>
      </c>
    </row>
    <row r="654" spans="1:11" s="701" customFormat="1" ht="52.8">
      <c r="A654" s="810" t="s">
        <v>5</v>
      </c>
      <c r="B654" s="794" t="s">
        <v>1882</v>
      </c>
      <c r="C654" s="443" t="s">
        <v>1885</v>
      </c>
      <c r="D654" s="232" t="s">
        <v>147</v>
      </c>
      <c r="E654" s="794" t="s">
        <v>1895</v>
      </c>
      <c r="F654" s="697" t="s">
        <v>12</v>
      </c>
      <c r="G654" s="794" t="s">
        <v>6</v>
      </c>
      <c r="H654" s="232" t="s">
        <v>33</v>
      </c>
      <c r="I654" s="235" t="s">
        <v>1824</v>
      </c>
      <c r="J654" s="806">
        <v>1</v>
      </c>
      <c r="K654" s="811" t="s">
        <v>1965</v>
      </c>
    </row>
    <row r="655" spans="1:11" s="701" customFormat="1" ht="52.8">
      <c r="A655" s="810" t="s">
        <v>5</v>
      </c>
      <c r="B655" s="794" t="s">
        <v>2619</v>
      </c>
      <c r="C655" s="443" t="s">
        <v>1885</v>
      </c>
      <c r="D655" s="232" t="s">
        <v>147</v>
      </c>
      <c r="E655" s="794" t="s">
        <v>1895</v>
      </c>
      <c r="F655" s="697" t="s">
        <v>12</v>
      </c>
      <c r="G655" s="794" t="s">
        <v>7</v>
      </c>
      <c r="H655" s="232" t="s">
        <v>33</v>
      </c>
      <c r="I655" s="235" t="s">
        <v>1824</v>
      </c>
      <c r="J655" s="806">
        <v>0.7142857142857143</v>
      </c>
      <c r="K655" s="811" t="s">
        <v>1965</v>
      </c>
    </row>
    <row r="656" spans="1:11" s="701" customFormat="1" ht="52.8">
      <c r="A656" s="810" t="s">
        <v>5</v>
      </c>
      <c r="B656" s="794" t="s">
        <v>2620</v>
      </c>
      <c r="C656" s="443" t="s">
        <v>1885</v>
      </c>
      <c r="D656" s="232" t="s">
        <v>147</v>
      </c>
      <c r="E656" s="794" t="s">
        <v>1895</v>
      </c>
      <c r="F656" s="697" t="s">
        <v>12</v>
      </c>
      <c r="G656" s="794" t="s">
        <v>6</v>
      </c>
      <c r="H656" s="232" t="s">
        <v>33</v>
      </c>
      <c r="I656" s="235" t="s">
        <v>1824</v>
      </c>
      <c r="J656" s="806">
        <v>1</v>
      </c>
      <c r="K656" s="811" t="s">
        <v>1965</v>
      </c>
    </row>
    <row r="657" spans="1:11" s="701" customFormat="1" ht="52.8">
      <c r="A657" s="810" t="s">
        <v>5</v>
      </c>
      <c r="B657" s="794" t="s">
        <v>2614</v>
      </c>
      <c r="C657" s="443" t="s">
        <v>1886</v>
      </c>
      <c r="D657" s="232" t="s">
        <v>147</v>
      </c>
      <c r="E657" s="794" t="s">
        <v>1895</v>
      </c>
      <c r="F657" s="697" t="s">
        <v>12</v>
      </c>
      <c r="G657" s="794" t="s">
        <v>6</v>
      </c>
      <c r="H657" s="232" t="s">
        <v>33</v>
      </c>
      <c r="I657" s="235" t="s">
        <v>1824</v>
      </c>
      <c r="J657" s="806">
        <v>1</v>
      </c>
      <c r="K657" s="811" t="s">
        <v>1965</v>
      </c>
    </row>
    <row r="658" spans="1:11" s="701" customFormat="1" ht="52.8">
      <c r="A658" s="810" t="s">
        <v>5</v>
      </c>
      <c r="B658" s="794" t="s">
        <v>2621</v>
      </c>
      <c r="C658" s="443" t="s">
        <v>1886</v>
      </c>
      <c r="D658" s="232" t="s">
        <v>147</v>
      </c>
      <c r="E658" s="794" t="s">
        <v>1895</v>
      </c>
      <c r="F658" s="697" t="s">
        <v>12</v>
      </c>
      <c r="G658" s="794" t="s">
        <v>7</v>
      </c>
      <c r="H658" s="232" t="s">
        <v>33</v>
      </c>
      <c r="I658" s="235" t="s">
        <v>1824</v>
      </c>
      <c r="J658" s="806">
        <v>0.5</v>
      </c>
      <c r="K658" s="811" t="s">
        <v>1965</v>
      </c>
    </row>
    <row r="659" spans="1:11" s="701" customFormat="1" ht="52.8">
      <c r="A659" s="810" t="s">
        <v>5</v>
      </c>
      <c r="B659" s="794" t="s">
        <v>2621</v>
      </c>
      <c r="C659" s="443" t="s">
        <v>2622</v>
      </c>
      <c r="D659" s="232" t="s">
        <v>147</v>
      </c>
      <c r="E659" s="794" t="s">
        <v>1895</v>
      </c>
      <c r="F659" s="697" t="s">
        <v>12</v>
      </c>
      <c r="G659" s="794" t="s">
        <v>6</v>
      </c>
      <c r="H659" s="232" t="s">
        <v>33</v>
      </c>
      <c r="I659" s="235" t="s">
        <v>1824</v>
      </c>
      <c r="J659" s="806">
        <v>1</v>
      </c>
      <c r="K659" s="811" t="s">
        <v>1965</v>
      </c>
    </row>
    <row r="660" spans="1:11" s="701" customFormat="1" ht="52.8">
      <c r="A660" s="810" t="s">
        <v>5</v>
      </c>
      <c r="B660" s="794" t="s">
        <v>2617</v>
      </c>
      <c r="C660" s="443" t="s">
        <v>2622</v>
      </c>
      <c r="D660" s="232" t="s">
        <v>147</v>
      </c>
      <c r="E660" s="794" t="s">
        <v>1895</v>
      </c>
      <c r="F660" s="697" t="s">
        <v>12</v>
      </c>
      <c r="G660" s="794" t="s">
        <v>6</v>
      </c>
      <c r="H660" s="232" t="s">
        <v>33</v>
      </c>
      <c r="I660" s="235" t="s">
        <v>1824</v>
      </c>
      <c r="J660" s="806">
        <v>1</v>
      </c>
      <c r="K660" s="811" t="s">
        <v>1965</v>
      </c>
    </row>
    <row r="661" spans="1:11" s="701" customFormat="1" ht="52.8">
      <c r="A661" s="810" t="s">
        <v>5</v>
      </c>
      <c r="B661" s="794" t="s">
        <v>2614</v>
      </c>
      <c r="C661" s="443" t="s">
        <v>1887</v>
      </c>
      <c r="D661" s="232" t="s">
        <v>147</v>
      </c>
      <c r="E661" s="794" t="s">
        <v>1895</v>
      </c>
      <c r="F661" s="697" t="s">
        <v>12</v>
      </c>
      <c r="G661" s="794" t="s">
        <v>7</v>
      </c>
      <c r="H661" s="232" t="s">
        <v>33</v>
      </c>
      <c r="I661" s="235" t="s">
        <v>1824</v>
      </c>
      <c r="J661" s="806">
        <v>0.5</v>
      </c>
      <c r="K661" s="811" t="s">
        <v>1965</v>
      </c>
    </row>
    <row r="662" spans="1:11" s="701" customFormat="1" ht="52.8">
      <c r="A662" s="810" t="s">
        <v>5</v>
      </c>
      <c r="B662" s="794" t="s">
        <v>2621</v>
      </c>
      <c r="C662" s="443" t="s">
        <v>1887</v>
      </c>
      <c r="D662" s="232" t="s">
        <v>147</v>
      </c>
      <c r="E662" s="794" t="s">
        <v>1895</v>
      </c>
      <c r="F662" s="697" t="s">
        <v>12</v>
      </c>
      <c r="G662" s="794" t="s">
        <v>6</v>
      </c>
      <c r="H662" s="232" t="s">
        <v>33</v>
      </c>
      <c r="I662" s="235" t="s">
        <v>1824</v>
      </c>
      <c r="J662" s="806">
        <v>1</v>
      </c>
      <c r="K662" s="811" t="s">
        <v>1965</v>
      </c>
    </row>
    <row r="663" spans="1:11" s="701" customFormat="1" ht="52.8">
      <c r="A663" s="810" t="s">
        <v>5</v>
      </c>
      <c r="B663" s="794" t="s">
        <v>2617</v>
      </c>
      <c r="C663" s="443" t="s">
        <v>1887</v>
      </c>
      <c r="D663" s="232" t="s">
        <v>147</v>
      </c>
      <c r="E663" s="794" t="s">
        <v>1895</v>
      </c>
      <c r="F663" s="697" t="s">
        <v>12</v>
      </c>
      <c r="G663" s="794" t="s">
        <v>6</v>
      </c>
      <c r="H663" s="232" t="s">
        <v>33</v>
      </c>
      <c r="I663" s="235" t="s">
        <v>1824</v>
      </c>
      <c r="J663" s="806">
        <v>1</v>
      </c>
      <c r="K663" s="811" t="s">
        <v>1965</v>
      </c>
    </row>
    <row r="664" spans="1:11" s="701" customFormat="1" ht="52.8">
      <c r="A664" s="810" t="s">
        <v>5</v>
      </c>
      <c r="B664" s="794" t="s">
        <v>1882</v>
      </c>
      <c r="C664" s="443" t="s">
        <v>1887</v>
      </c>
      <c r="D664" s="232" t="s">
        <v>147</v>
      </c>
      <c r="E664" s="794" t="s">
        <v>1895</v>
      </c>
      <c r="F664" s="697" t="s">
        <v>12</v>
      </c>
      <c r="G664" s="794" t="s">
        <v>6</v>
      </c>
      <c r="H664" s="232" t="s">
        <v>33</v>
      </c>
      <c r="I664" s="235" t="s">
        <v>1824</v>
      </c>
      <c r="J664" s="806">
        <v>1</v>
      </c>
      <c r="K664" s="811" t="s">
        <v>1965</v>
      </c>
    </row>
    <row r="665" spans="1:11" s="701" customFormat="1" ht="52.8">
      <c r="A665" s="810" t="s">
        <v>5</v>
      </c>
      <c r="B665" s="794" t="s">
        <v>2614</v>
      </c>
      <c r="C665" s="443" t="s">
        <v>1714</v>
      </c>
      <c r="D665" s="232" t="s">
        <v>147</v>
      </c>
      <c r="E665" s="794" t="s">
        <v>1896</v>
      </c>
      <c r="F665" s="697" t="s">
        <v>12</v>
      </c>
      <c r="G665" s="794" t="s">
        <v>6</v>
      </c>
      <c r="H665" s="232" t="s">
        <v>33</v>
      </c>
      <c r="I665" s="235" t="s">
        <v>1824</v>
      </c>
      <c r="J665" s="806">
        <v>1</v>
      </c>
      <c r="K665" s="811" t="s">
        <v>1965</v>
      </c>
    </row>
    <row r="666" spans="1:11" s="701" customFormat="1" ht="52.8">
      <c r="A666" s="810" t="s">
        <v>5</v>
      </c>
      <c r="B666" s="794" t="s">
        <v>2615</v>
      </c>
      <c r="C666" s="443" t="s">
        <v>1714</v>
      </c>
      <c r="D666" s="232" t="s">
        <v>147</v>
      </c>
      <c r="E666" s="794" t="s">
        <v>1896</v>
      </c>
      <c r="F666" s="697" t="s">
        <v>12</v>
      </c>
      <c r="G666" s="794" t="s">
        <v>6</v>
      </c>
      <c r="H666" s="232" t="s">
        <v>33</v>
      </c>
      <c r="I666" s="235" t="s">
        <v>1824</v>
      </c>
      <c r="J666" s="806">
        <v>1</v>
      </c>
      <c r="K666" s="811" t="s">
        <v>1965</v>
      </c>
    </row>
    <row r="667" spans="1:11" s="701" customFormat="1" ht="52.8">
      <c r="A667" s="810" t="s">
        <v>5</v>
      </c>
      <c r="B667" s="794" t="s">
        <v>2616</v>
      </c>
      <c r="C667" s="443" t="s">
        <v>1714</v>
      </c>
      <c r="D667" s="232" t="s">
        <v>147</v>
      </c>
      <c r="E667" s="794" t="s">
        <v>1896</v>
      </c>
      <c r="F667" s="697" t="s">
        <v>12</v>
      </c>
      <c r="G667" s="794" t="s">
        <v>6</v>
      </c>
      <c r="H667" s="232" t="s">
        <v>33</v>
      </c>
      <c r="I667" s="235" t="s">
        <v>1824</v>
      </c>
      <c r="J667" s="806">
        <v>1</v>
      </c>
      <c r="K667" s="812" t="s">
        <v>1965</v>
      </c>
    </row>
    <row r="668" spans="1:11" s="701" customFormat="1" ht="52.8">
      <c r="A668" s="810" t="s">
        <v>5</v>
      </c>
      <c r="B668" s="794" t="s">
        <v>2614</v>
      </c>
      <c r="C668" s="443" t="s">
        <v>1873</v>
      </c>
      <c r="D668" s="232" t="s">
        <v>147</v>
      </c>
      <c r="E668" s="794" t="s">
        <v>1896</v>
      </c>
      <c r="F668" s="697" t="s">
        <v>12</v>
      </c>
      <c r="G668" s="794" t="s">
        <v>7</v>
      </c>
      <c r="H668" s="232" t="s">
        <v>33</v>
      </c>
      <c r="I668" s="235" t="s">
        <v>1824</v>
      </c>
      <c r="J668" s="806">
        <v>0.24</v>
      </c>
      <c r="K668" s="811" t="s">
        <v>1965</v>
      </c>
    </row>
    <row r="669" spans="1:11" s="701" customFormat="1" ht="52.8">
      <c r="A669" s="810" t="s">
        <v>5</v>
      </c>
      <c r="B669" s="794" t="s">
        <v>2617</v>
      </c>
      <c r="C669" s="443" t="s">
        <v>1873</v>
      </c>
      <c r="D669" s="232" t="s">
        <v>147</v>
      </c>
      <c r="E669" s="794" t="s">
        <v>1896</v>
      </c>
      <c r="F669" s="697" t="s">
        <v>12</v>
      </c>
      <c r="G669" s="794" t="s">
        <v>6</v>
      </c>
      <c r="H669" s="232" t="s">
        <v>33</v>
      </c>
      <c r="I669" s="235" t="s">
        <v>1824</v>
      </c>
      <c r="J669" s="806">
        <v>1</v>
      </c>
      <c r="K669" s="811" t="s">
        <v>1965</v>
      </c>
    </row>
    <row r="670" spans="1:11" s="701" customFormat="1" ht="26.4">
      <c r="A670" s="810" t="s">
        <v>5</v>
      </c>
      <c r="B670" s="794" t="s">
        <v>2616</v>
      </c>
      <c r="C670" s="443" t="s">
        <v>1873</v>
      </c>
      <c r="D670" s="232" t="s">
        <v>147</v>
      </c>
      <c r="E670" s="794" t="s">
        <v>1896</v>
      </c>
      <c r="F670" s="697" t="s">
        <v>12</v>
      </c>
      <c r="G670" s="794" t="s">
        <v>6</v>
      </c>
      <c r="H670" s="232" t="s">
        <v>33</v>
      </c>
      <c r="I670" s="235" t="s">
        <v>1824</v>
      </c>
      <c r="J670" s="806">
        <v>1</v>
      </c>
      <c r="K670" s="811"/>
    </row>
    <row r="671" spans="1:11" s="701" customFormat="1" ht="26.4">
      <c r="A671" s="810" t="s">
        <v>5</v>
      </c>
      <c r="B671" s="794" t="s">
        <v>2614</v>
      </c>
      <c r="C671" s="443" t="s">
        <v>1874</v>
      </c>
      <c r="D671" s="232" t="s">
        <v>147</v>
      </c>
      <c r="E671" s="794" t="s">
        <v>1896</v>
      </c>
      <c r="F671" s="697" t="s">
        <v>12</v>
      </c>
      <c r="G671" s="794" t="s">
        <v>6</v>
      </c>
      <c r="H671" s="232" t="s">
        <v>33</v>
      </c>
      <c r="I671" s="235" t="s">
        <v>1824</v>
      </c>
      <c r="J671" s="806">
        <v>1</v>
      </c>
      <c r="K671" s="811"/>
    </row>
    <row r="672" spans="1:11" s="701" customFormat="1" ht="26.4">
      <c r="A672" s="810" t="s">
        <v>5</v>
      </c>
      <c r="B672" s="794" t="s">
        <v>2615</v>
      </c>
      <c r="C672" s="443" t="s">
        <v>1874</v>
      </c>
      <c r="D672" s="232" t="s">
        <v>147</v>
      </c>
      <c r="E672" s="794" t="s">
        <v>1896</v>
      </c>
      <c r="F672" s="697" t="s">
        <v>12</v>
      </c>
      <c r="G672" s="794" t="s">
        <v>6</v>
      </c>
      <c r="H672" s="232" t="s">
        <v>33</v>
      </c>
      <c r="I672" s="235" t="s">
        <v>1824</v>
      </c>
      <c r="J672" s="806">
        <v>1</v>
      </c>
      <c r="K672" s="811"/>
    </row>
    <row r="673" spans="1:11" s="701" customFormat="1" ht="26.4">
      <c r="A673" s="810" t="s">
        <v>5</v>
      </c>
      <c r="B673" s="794" t="s">
        <v>2616</v>
      </c>
      <c r="C673" s="443" t="s">
        <v>1874</v>
      </c>
      <c r="D673" s="232" t="s">
        <v>147</v>
      </c>
      <c r="E673" s="794" t="s">
        <v>1896</v>
      </c>
      <c r="F673" s="697" t="s">
        <v>12</v>
      </c>
      <c r="G673" s="794" t="s">
        <v>6</v>
      </c>
      <c r="H673" s="232" t="s">
        <v>33</v>
      </c>
      <c r="I673" s="235" t="s">
        <v>1824</v>
      </c>
      <c r="J673" s="806">
        <v>1</v>
      </c>
      <c r="K673" s="811"/>
    </row>
    <row r="674" spans="1:11" s="701" customFormat="1" ht="26.4">
      <c r="A674" s="810" t="s">
        <v>5</v>
      </c>
      <c r="B674" s="794" t="s">
        <v>2618</v>
      </c>
      <c r="C674" s="443" t="s">
        <v>1875</v>
      </c>
      <c r="D674" s="232" t="s">
        <v>147</v>
      </c>
      <c r="E674" s="794" t="s">
        <v>1896</v>
      </c>
      <c r="F674" s="697" t="s">
        <v>12</v>
      </c>
      <c r="G674" s="794" t="s">
        <v>7</v>
      </c>
      <c r="H674" s="232" t="s">
        <v>33</v>
      </c>
      <c r="I674" s="235" t="s">
        <v>1824</v>
      </c>
      <c r="J674" s="806">
        <v>0.27083333333333331</v>
      </c>
      <c r="K674" s="811"/>
    </row>
    <row r="675" spans="1:11" s="701" customFormat="1" ht="26.4">
      <c r="A675" s="810" t="s">
        <v>5</v>
      </c>
      <c r="B675" s="794" t="s">
        <v>2614</v>
      </c>
      <c r="C675" s="443" t="s">
        <v>1875</v>
      </c>
      <c r="D675" s="232" t="s">
        <v>147</v>
      </c>
      <c r="E675" s="794" t="s">
        <v>1896</v>
      </c>
      <c r="F675" s="697" t="s">
        <v>12</v>
      </c>
      <c r="G675" s="794" t="s">
        <v>7</v>
      </c>
      <c r="H675" s="232" t="s">
        <v>33</v>
      </c>
      <c r="I675" s="235" t="s">
        <v>1824</v>
      </c>
      <c r="J675" s="806">
        <v>0.83333333333333337</v>
      </c>
      <c r="K675" s="811"/>
    </row>
    <row r="676" spans="1:11" s="701" customFormat="1" ht="26.4">
      <c r="A676" s="810" t="s">
        <v>5</v>
      </c>
      <c r="B676" s="794" t="s">
        <v>2615</v>
      </c>
      <c r="C676" s="443" t="s">
        <v>1876</v>
      </c>
      <c r="D676" s="232" t="s">
        <v>147</v>
      </c>
      <c r="E676" s="794" t="s">
        <v>1896</v>
      </c>
      <c r="F676" s="697" t="s">
        <v>12</v>
      </c>
      <c r="G676" s="794" t="s">
        <v>6</v>
      </c>
      <c r="H676" s="232" t="s">
        <v>33</v>
      </c>
      <c r="I676" s="235" t="s">
        <v>1824</v>
      </c>
      <c r="J676" s="806">
        <v>1</v>
      </c>
      <c r="K676" s="811"/>
    </row>
    <row r="677" spans="1:11" s="701" customFormat="1" ht="52.8">
      <c r="A677" s="810" t="s">
        <v>5</v>
      </c>
      <c r="B677" s="794" t="s">
        <v>2614</v>
      </c>
      <c r="C677" s="443" t="s">
        <v>1713</v>
      </c>
      <c r="D677" s="232" t="s">
        <v>147</v>
      </c>
      <c r="E677" s="794" t="s">
        <v>1896</v>
      </c>
      <c r="F677" s="697" t="s">
        <v>12</v>
      </c>
      <c r="G677" s="794" t="s">
        <v>6</v>
      </c>
      <c r="H677" s="232" t="s">
        <v>33</v>
      </c>
      <c r="I677" s="235" t="s">
        <v>1824</v>
      </c>
      <c r="J677" s="806">
        <v>1</v>
      </c>
      <c r="K677" s="811" t="s">
        <v>1965</v>
      </c>
    </row>
    <row r="678" spans="1:11" s="701" customFormat="1" ht="52.8">
      <c r="A678" s="810" t="s">
        <v>5</v>
      </c>
      <c r="B678" s="794" t="s">
        <v>2617</v>
      </c>
      <c r="C678" s="443" t="s">
        <v>1713</v>
      </c>
      <c r="D678" s="232" t="s">
        <v>147</v>
      </c>
      <c r="E678" s="794" t="s">
        <v>1896</v>
      </c>
      <c r="F678" s="697" t="s">
        <v>12</v>
      </c>
      <c r="G678" s="794" t="s">
        <v>6</v>
      </c>
      <c r="H678" s="232" t="s">
        <v>33</v>
      </c>
      <c r="I678" s="235" t="s">
        <v>1824</v>
      </c>
      <c r="J678" s="806">
        <v>1</v>
      </c>
      <c r="K678" s="811" t="s">
        <v>1965</v>
      </c>
    </row>
    <row r="679" spans="1:11" s="701" customFormat="1" ht="52.8">
      <c r="A679" s="810" t="s">
        <v>5</v>
      </c>
      <c r="B679" s="794" t="s">
        <v>2614</v>
      </c>
      <c r="C679" s="443" t="s">
        <v>1877</v>
      </c>
      <c r="D679" s="232" t="s">
        <v>147</v>
      </c>
      <c r="E679" s="794" t="s">
        <v>1896</v>
      </c>
      <c r="F679" s="697" t="s">
        <v>12</v>
      </c>
      <c r="G679" s="794" t="s">
        <v>6</v>
      </c>
      <c r="H679" s="232" t="s">
        <v>33</v>
      </c>
      <c r="I679" s="235" t="s">
        <v>1824</v>
      </c>
      <c r="J679" s="806">
        <v>1</v>
      </c>
      <c r="K679" s="811" t="s">
        <v>1965</v>
      </c>
    </row>
    <row r="680" spans="1:11" s="701" customFormat="1" ht="52.8">
      <c r="A680" s="810" t="s">
        <v>5</v>
      </c>
      <c r="B680" s="794" t="s">
        <v>2614</v>
      </c>
      <c r="C680" s="443" t="s">
        <v>1878</v>
      </c>
      <c r="D680" s="232" t="s">
        <v>147</v>
      </c>
      <c r="E680" s="794" t="s">
        <v>1896</v>
      </c>
      <c r="F680" s="697" t="s">
        <v>12</v>
      </c>
      <c r="G680" s="794" t="s">
        <v>6</v>
      </c>
      <c r="H680" s="232" t="s">
        <v>33</v>
      </c>
      <c r="I680" s="235" t="s">
        <v>1824</v>
      </c>
      <c r="J680" s="806">
        <v>1</v>
      </c>
      <c r="K680" s="811" t="s">
        <v>1965</v>
      </c>
    </row>
    <row r="681" spans="1:11" s="701" customFormat="1" ht="52.8">
      <c r="A681" s="810" t="s">
        <v>5</v>
      </c>
      <c r="B681" s="794" t="s">
        <v>2617</v>
      </c>
      <c r="C681" s="443" t="s">
        <v>1878</v>
      </c>
      <c r="D681" s="232" t="s">
        <v>147</v>
      </c>
      <c r="E681" s="794" t="s">
        <v>1896</v>
      </c>
      <c r="F681" s="697" t="s">
        <v>12</v>
      </c>
      <c r="G681" s="794" t="s">
        <v>6</v>
      </c>
      <c r="H681" s="232" t="s">
        <v>33</v>
      </c>
      <c r="I681" s="235" t="s">
        <v>1824</v>
      </c>
      <c r="J681" s="806">
        <v>1</v>
      </c>
      <c r="K681" s="811" t="s">
        <v>1965</v>
      </c>
    </row>
    <row r="682" spans="1:11" s="701" customFormat="1" ht="52.8">
      <c r="A682" s="810" t="s">
        <v>5</v>
      </c>
      <c r="B682" s="794" t="s">
        <v>2614</v>
      </c>
      <c r="C682" s="443" t="s">
        <v>1879</v>
      </c>
      <c r="D682" s="232" t="s">
        <v>147</v>
      </c>
      <c r="E682" s="794" t="s">
        <v>1896</v>
      </c>
      <c r="F682" s="697" t="s">
        <v>12</v>
      </c>
      <c r="G682" s="794" t="s">
        <v>6</v>
      </c>
      <c r="H682" s="232" t="s">
        <v>33</v>
      </c>
      <c r="I682" s="235" t="s">
        <v>1824</v>
      </c>
      <c r="J682" s="806">
        <v>1</v>
      </c>
      <c r="K682" s="811" t="s">
        <v>1965</v>
      </c>
    </row>
    <row r="683" spans="1:11" s="701" customFormat="1" ht="52.8">
      <c r="A683" s="810" t="s">
        <v>5</v>
      </c>
      <c r="B683" s="794" t="s">
        <v>2616</v>
      </c>
      <c r="C683" s="443" t="s">
        <v>1879</v>
      </c>
      <c r="D683" s="232" t="s">
        <v>147</v>
      </c>
      <c r="E683" s="794" t="s">
        <v>1896</v>
      </c>
      <c r="F683" s="697" t="s">
        <v>12</v>
      </c>
      <c r="G683" s="794" t="s">
        <v>6</v>
      </c>
      <c r="H683" s="232" t="s">
        <v>33</v>
      </c>
      <c r="I683" s="235" t="s">
        <v>1824</v>
      </c>
      <c r="J683" s="806">
        <v>1</v>
      </c>
      <c r="K683" s="811" t="s">
        <v>1965</v>
      </c>
    </row>
    <row r="684" spans="1:11" s="701" customFormat="1" ht="52.8">
      <c r="A684" s="810" t="s">
        <v>5</v>
      </c>
      <c r="B684" s="794" t="s">
        <v>2617</v>
      </c>
      <c r="C684" s="443" t="s">
        <v>1879</v>
      </c>
      <c r="D684" s="232" t="s">
        <v>147</v>
      </c>
      <c r="E684" s="794" t="s">
        <v>1896</v>
      </c>
      <c r="F684" s="697" t="s">
        <v>12</v>
      </c>
      <c r="G684" s="794" t="s">
        <v>6</v>
      </c>
      <c r="H684" s="232" t="s">
        <v>33</v>
      </c>
      <c r="I684" s="235" t="s">
        <v>1824</v>
      </c>
      <c r="J684" s="806">
        <v>1</v>
      </c>
      <c r="K684" s="811" t="s">
        <v>1965</v>
      </c>
    </row>
    <row r="685" spans="1:11" s="701" customFormat="1" ht="52.8">
      <c r="A685" s="810" t="s">
        <v>5</v>
      </c>
      <c r="B685" s="794" t="s">
        <v>2615</v>
      </c>
      <c r="C685" s="443" t="s">
        <v>1879</v>
      </c>
      <c r="D685" s="232" t="s">
        <v>147</v>
      </c>
      <c r="E685" s="794" t="s">
        <v>1896</v>
      </c>
      <c r="F685" s="697" t="s">
        <v>12</v>
      </c>
      <c r="G685" s="794" t="s">
        <v>6</v>
      </c>
      <c r="H685" s="232" t="s">
        <v>33</v>
      </c>
      <c r="I685" s="235" t="s">
        <v>1824</v>
      </c>
      <c r="J685" s="806">
        <v>1</v>
      </c>
      <c r="K685" s="811" t="s">
        <v>1965</v>
      </c>
    </row>
    <row r="686" spans="1:11" s="701" customFormat="1" ht="26.4">
      <c r="A686" s="810" t="s">
        <v>5</v>
      </c>
      <c r="B686" s="794" t="s">
        <v>1881</v>
      </c>
      <c r="C686" s="443" t="s">
        <v>1880</v>
      </c>
      <c r="D686" s="232" t="s">
        <v>147</v>
      </c>
      <c r="E686" s="794" t="s">
        <v>1896</v>
      </c>
      <c r="F686" s="697" t="s">
        <v>12</v>
      </c>
      <c r="G686" s="794" t="s">
        <v>7</v>
      </c>
      <c r="H686" s="232" t="s">
        <v>33</v>
      </c>
      <c r="I686" s="235" t="s">
        <v>1824</v>
      </c>
      <c r="J686" s="806">
        <v>4.8494129657988772E-2</v>
      </c>
      <c r="K686" s="811"/>
    </row>
    <row r="687" spans="1:11" s="701" customFormat="1" ht="26.4">
      <c r="A687" s="810" t="s">
        <v>5</v>
      </c>
      <c r="B687" s="794" t="s">
        <v>1882</v>
      </c>
      <c r="C687" s="443" t="s">
        <v>1880</v>
      </c>
      <c r="D687" s="232" t="s">
        <v>147</v>
      </c>
      <c r="E687" s="794" t="s">
        <v>1896</v>
      </c>
      <c r="F687" s="697" t="s">
        <v>12</v>
      </c>
      <c r="G687" s="794" t="s">
        <v>7</v>
      </c>
      <c r="H687" s="232" t="s">
        <v>33</v>
      </c>
      <c r="I687" s="235" t="s">
        <v>1824</v>
      </c>
      <c r="J687" s="806">
        <v>0.33333333333333331</v>
      </c>
      <c r="K687" s="811"/>
    </row>
    <row r="688" spans="1:11" s="701" customFormat="1" ht="26.4">
      <c r="A688" s="810" t="s">
        <v>5</v>
      </c>
      <c r="B688" s="794" t="s">
        <v>2619</v>
      </c>
      <c r="C688" s="443" t="s">
        <v>1880</v>
      </c>
      <c r="D688" s="232" t="s">
        <v>147</v>
      </c>
      <c r="E688" s="794" t="s">
        <v>1896</v>
      </c>
      <c r="F688" s="697" t="s">
        <v>12</v>
      </c>
      <c r="G688" s="794" t="s">
        <v>6</v>
      </c>
      <c r="H688" s="232" t="s">
        <v>33</v>
      </c>
      <c r="I688" s="235" t="s">
        <v>1824</v>
      </c>
      <c r="J688" s="806">
        <v>1</v>
      </c>
      <c r="K688" s="811"/>
    </row>
    <row r="689" spans="1:11" s="701" customFormat="1" ht="26.4">
      <c r="A689" s="810" t="s">
        <v>5</v>
      </c>
      <c r="B689" s="794" t="s">
        <v>1881</v>
      </c>
      <c r="C689" s="443" t="s">
        <v>1883</v>
      </c>
      <c r="D689" s="232" t="s">
        <v>147</v>
      </c>
      <c r="E689" s="794" t="s">
        <v>1896</v>
      </c>
      <c r="F689" s="697" t="s">
        <v>12</v>
      </c>
      <c r="G689" s="794" t="s">
        <v>7</v>
      </c>
      <c r="H689" s="232" t="s">
        <v>33</v>
      </c>
      <c r="I689" s="235" t="s">
        <v>1824</v>
      </c>
      <c r="J689" s="806">
        <v>0.33333333333333331</v>
      </c>
      <c r="K689" s="811"/>
    </row>
    <row r="690" spans="1:11" s="701" customFormat="1" ht="26.4">
      <c r="A690" s="810" t="s">
        <v>5</v>
      </c>
      <c r="B690" s="794" t="s">
        <v>2620</v>
      </c>
      <c r="C690" s="443" t="s">
        <v>1883</v>
      </c>
      <c r="D690" s="232" t="s">
        <v>147</v>
      </c>
      <c r="E690" s="794" t="s">
        <v>1896</v>
      </c>
      <c r="F690" s="697" t="s">
        <v>12</v>
      </c>
      <c r="G690" s="794" t="s">
        <v>7</v>
      </c>
      <c r="H690" s="232" t="s">
        <v>33</v>
      </c>
      <c r="I690" s="235" t="s">
        <v>1824</v>
      </c>
      <c r="J690" s="806">
        <v>0.66666666666666663</v>
      </c>
      <c r="K690" s="811"/>
    </row>
    <row r="691" spans="1:11" s="701" customFormat="1" ht="26.4">
      <c r="A691" s="810" t="s">
        <v>5</v>
      </c>
      <c r="B691" s="794" t="s">
        <v>1881</v>
      </c>
      <c r="C691" s="443" t="s">
        <v>1884</v>
      </c>
      <c r="D691" s="232" t="s">
        <v>147</v>
      </c>
      <c r="E691" s="794" t="s">
        <v>1896</v>
      </c>
      <c r="F691" s="697" t="s">
        <v>12</v>
      </c>
      <c r="G691" s="794" t="s">
        <v>6</v>
      </c>
      <c r="H691" s="232" t="s">
        <v>33</v>
      </c>
      <c r="I691" s="235" t="s">
        <v>1824</v>
      </c>
      <c r="J691" s="806">
        <v>1</v>
      </c>
      <c r="K691" s="811"/>
    </row>
    <row r="692" spans="1:11" s="701" customFormat="1" ht="26.4">
      <c r="A692" s="810" t="s">
        <v>5</v>
      </c>
      <c r="B692" s="794" t="s">
        <v>2619</v>
      </c>
      <c r="C692" s="443" t="s">
        <v>1884</v>
      </c>
      <c r="D692" s="232" t="s">
        <v>147</v>
      </c>
      <c r="E692" s="794" t="s">
        <v>1896</v>
      </c>
      <c r="F692" s="697" t="s">
        <v>12</v>
      </c>
      <c r="G692" s="794" t="s">
        <v>7</v>
      </c>
      <c r="H692" s="232" t="s">
        <v>33</v>
      </c>
      <c r="I692" s="235" t="s">
        <v>1824</v>
      </c>
      <c r="J692" s="806">
        <v>8.7378640776699032E-2</v>
      </c>
      <c r="K692" s="811"/>
    </row>
    <row r="693" spans="1:11" s="701" customFormat="1" ht="26.4">
      <c r="A693" s="810" t="s">
        <v>5</v>
      </c>
      <c r="B693" s="794" t="s">
        <v>2620</v>
      </c>
      <c r="C693" s="443" t="s">
        <v>1884</v>
      </c>
      <c r="D693" s="232" t="s">
        <v>147</v>
      </c>
      <c r="E693" s="794" t="s">
        <v>1896</v>
      </c>
      <c r="F693" s="697" t="s">
        <v>12</v>
      </c>
      <c r="G693" s="794" t="s">
        <v>6</v>
      </c>
      <c r="H693" s="232" t="s">
        <v>33</v>
      </c>
      <c r="I693" s="235" t="s">
        <v>1824</v>
      </c>
      <c r="J693" s="806">
        <v>1</v>
      </c>
      <c r="K693" s="811"/>
    </row>
    <row r="694" spans="1:11" s="701" customFormat="1" ht="52.8">
      <c r="A694" s="810" t="s">
        <v>5</v>
      </c>
      <c r="B694" s="794" t="s">
        <v>2617</v>
      </c>
      <c r="C694" s="443" t="s">
        <v>744</v>
      </c>
      <c r="D694" s="232" t="s">
        <v>147</v>
      </c>
      <c r="E694" s="794" t="s">
        <v>1896</v>
      </c>
      <c r="F694" s="697" t="s">
        <v>12</v>
      </c>
      <c r="G694" s="794" t="s">
        <v>6</v>
      </c>
      <c r="H694" s="232" t="s">
        <v>33</v>
      </c>
      <c r="I694" s="235" t="s">
        <v>1824</v>
      </c>
      <c r="J694" s="806">
        <v>1</v>
      </c>
      <c r="K694" s="811" t="s">
        <v>1965</v>
      </c>
    </row>
    <row r="695" spans="1:11" s="701" customFormat="1" ht="52.8">
      <c r="A695" s="810" t="s">
        <v>5</v>
      </c>
      <c r="B695" s="794" t="s">
        <v>2618</v>
      </c>
      <c r="C695" s="443" t="s">
        <v>744</v>
      </c>
      <c r="D695" s="232" t="s">
        <v>147</v>
      </c>
      <c r="E695" s="794" t="s">
        <v>1896</v>
      </c>
      <c r="F695" s="697" t="s">
        <v>12</v>
      </c>
      <c r="G695" s="794" t="s">
        <v>6</v>
      </c>
      <c r="H695" s="232" t="s">
        <v>33</v>
      </c>
      <c r="I695" s="235" t="s">
        <v>1824</v>
      </c>
      <c r="J695" s="806">
        <v>1</v>
      </c>
      <c r="K695" s="811" t="s">
        <v>1965</v>
      </c>
    </row>
    <row r="696" spans="1:11" s="701" customFormat="1" ht="52.8">
      <c r="A696" s="810" t="s">
        <v>5</v>
      </c>
      <c r="B696" s="794" t="s">
        <v>2614</v>
      </c>
      <c r="C696" s="443" t="s">
        <v>744</v>
      </c>
      <c r="D696" s="232" t="s">
        <v>147</v>
      </c>
      <c r="E696" s="794" t="s">
        <v>1896</v>
      </c>
      <c r="F696" s="697" t="s">
        <v>12</v>
      </c>
      <c r="G696" s="794" t="s">
        <v>6</v>
      </c>
      <c r="H696" s="232" t="s">
        <v>33</v>
      </c>
      <c r="I696" s="235" t="s">
        <v>1824</v>
      </c>
      <c r="J696" s="806">
        <v>1</v>
      </c>
      <c r="K696" s="811" t="s">
        <v>1965</v>
      </c>
    </row>
    <row r="697" spans="1:11" s="701" customFormat="1" ht="52.8">
      <c r="A697" s="810" t="s">
        <v>5</v>
      </c>
      <c r="B697" s="794" t="s">
        <v>2617</v>
      </c>
      <c r="C697" s="443" t="s">
        <v>1885</v>
      </c>
      <c r="D697" s="232" t="s">
        <v>147</v>
      </c>
      <c r="E697" s="794" t="s">
        <v>1896</v>
      </c>
      <c r="F697" s="697" t="s">
        <v>12</v>
      </c>
      <c r="G697" s="794" t="s">
        <v>6</v>
      </c>
      <c r="H697" s="232" t="s">
        <v>33</v>
      </c>
      <c r="I697" s="235" t="s">
        <v>1824</v>
      </c>
      <c r="J697" s="806">
        <v>1</v>
      </c>
      <c r="K697" s="811" t="s">
        <v>1965</v>
      </c>
    </row>
    <row r="698" spans="1:11" s="701" customFormat="1" ht="52.8">
      <c r="A698" s="810" t="s">
        <v>5</v>
      </c>
      <c r="B698" s="794" t="s">
        <v>1882</v>
      </c>
      <c r="C698" s="443" t="s">
        <v>1885</v>
      </c>
      <c r="D698" s="232" t="s">
        <v>147</v>
      </c>
      <c r="E698" s="794" t="s">
        <v>1896</v>
      </c>
      <c r="F698" s="697" t="s">
        <v>12</v>
      </c>
      <c r="G698" s="794" t="s">
        <v>6</v>
      </c>
      <c r="H698" s="232" t="s">
        <v>33</v>
      </c>
      <c r="I698" s="235" t="s">
        <v>1824</v>
      </c>
      <c r="J698" s="806">
        <v>1</v>
      </c>
      <c r="K698" s="811" t="s">
        <v>1965</v>
      </c>
    </row>
    <row r="699" spans="1:11" s="701" customFormat="1" ht="52.8">
      <c r="A699" s="810" t="s">
        <v>5</v>
      </c>
      <c r="B699" s="794" t="s">
        <v>2619</v>
      </c>
      <c r="C699" s="443" t="s">
        <v>1885</v>
      </c>
      <c r="D699" s="232" t="s">
        <v>147</v>
      </c>
      <c r="E699" s="794" t="s">
        <v>1896</v>
      </c>
      <c r="F699" s="697" t="s">
        <v>12</v>
      </c>
      <c r="G699" s="794" t="s">
        <v>7</v>
      </c>
      <c r="H699" s="232" t="s">
        <v>33</v>
      </c>
      <c r="I699" s="235" t="s">
        <v>1824</v>
      </c>
      <c r="J699" s="806">
        <v>0.7142857142857143</v>
      </c>
      <c r="K699" s="811" t="s">
        <v>1965</v>
      </c>
    </row>
    <row r="700" spans="1:11" s="701" customFormat="1" ht="52.8">
      <c r="A700" s="810" t="s">
        <v>5</v>
      </c>
      <c r="B700" s="794" t="s">
        <v>2620</v>
      </c>
      <c r="C700" s="443" t="s">
        <v>1885</v>
      </c>
      <c r="D700" s="232" t="s">
        <v>147</v>
      </c>
      <c r="E700" s="794" t="s">
        <v>1896</v>
      </c>
      <c r="F700" s="697" t="s">
        <v>12</v>
      </c>
      <c r="G700" s="794" t="s">
        <v>6</v>
      </c>
      <c r="H700" s="232" t="s">
        <v>33</v>
      </c>
      <c r="I700" s="235" t="s">
        <v>1824</v>
      </c>
      <c r="J700" s="806">
        <v>1</v>
      </c>
      <c r="K700" s="811" t="s">
        <v>1965</v>
      </c>
    </row>
    <row r="701" spans="1:11" s="701" customFormat="1" ht="52.8">
      <c r="A701" s="810" t="s">
        <v>5</v>
      </c>
      <c r="B701" s="794" t="s">
        <v>2614</v>
      </c>
      <c r="C701" s="443" t="s">
        <v>1886</v>
      </c>
      <c r="D701" s="232" t="s">
        <v>147</v>
      </c>
      <c r="E701" s="794" t="s">
        <v>1896</v>
      </c>
      <c r="F701" s="697" t="s">
        <v>12</v>
      </c>
      <c r="G701" s="794" t="s">
        <v>6</v>
      </c>
      <c r="H701" s="232" t="s">
        <v>33</v>
      </c>
      <c r="I701" s="235" t="s">
        <v>1824</v>
      </c>
      <c r="J701" s="806">
        <v>1</v>
      </c>
      <c r="K701" s="811" t="s">
        <v>1965</v>
      </c>
    </row>
    <row r="702" spans="1:11" s="701" customFormat="1" ht="52.8">
      <c r="A702" s="810" t="s">
        <v>5</v>
      </c>
      <c r="B702" s="794" t="s">
        <v>2621</v>
      </c>
      <c r="C702" s="443" t="s">
        <v>1886</v>
      </c>
      <c r="D702" s="232" t="s">
        <v>147</v>
      </c>
      <c r="E702" s="794" t="s">
        <v>1896</v>
      </c>
      <c r="F702" s="697" t="s">
        <v>12</v>
      </c>
      <c r="G702" s="794" t="s">
        <v>7</v>
      </c>
      <c r="H702" s="232" t="s">
        <v>33</v>
      </c>
      <c r="I702" s="235" t="s">
        <v>1824</v>
      </c>
      <c r="J702" s="806">
        <v>0.5</v>
      </c>
      <c r="K702" s="811" t="s">
        <v>1965</v>
      </c>
    </row>
    <row r="703" spans="1:11" s="701" customFormat="1" ht="52.8">
      <c r="A703" s="810" t="s">
        <v>5</v>
      </c>
      <c r="B703" s="794" t="s">
        <v>2621</v>
      </c>
      <c r="C703" s="443" t="s">
        <v>2622</v>
      </c>
      <c r="D703" s="232" t="s">
        <v>147</v>
      </c>
      <c r="E703" s="794" t="s">
        <v>1896</v>
      </c>
      <c r="F703" s="697" t="s">
        <v>12</v>
      </c>
      <c r="G703" s="794" t="s">
        <v>6</v>
      </c>
      <c r="H703" s="232" t="s">
        <v>33</v>
      </c>
      <c r="I703" s="235" t="s">
        <v>1824</v>
      </c>
      <c r="J703" s="806">
        <v>1</v>
      </c>
      <c r="K703" s="811" t="s">
        <v>1965</v>
      </c>
    </row>
    <row r="704" spans="1:11" s="701" customFormat="1" ht="52.8">
      <c r="A704" s="810" t="s">
        <v>5</v>
      </c>
      <c r="B704" s="794" t="s">
        <v>2617</v>
      </c>
      <c r="C704" s="443" t="s">
        <v>2622</v>
      </c>
      <c r="D704" s="232" t="s">
        <v>147</v>
      </c>
      <c r="E704" s="794" t="s">
        <v>1896</v>
      </c>
      <c r="F704" s="697" t="s">
        <v>12</v>
      </c>
      <c r="G704" s="794" t="s">
        <v>6</v>
      </c>
      <c r="H704" s="232" t="s">
        <v>33</v>
      </c>
      <c r="I704" s="235" t="s">
        <v>1824</v>
      </c>
      <c r="J704" s="806">
        <v>1</v>
      </c>
      <c r="K704" s="811" t="s">
        <v>1965</v>
      </c>
    </row>
    <row r="705" spans="1:11" s="701" customFormat="1" ht="52.8">
      <c r="A705" s="810" t="s">
        <v>5</v>
      </c>
      <c r="B705" s="794" t="s">
        <v>2614</v>
      </c>
      <c r="C705" s="443" t="s">
        <v>1887</v>
      </c>
      <c r="D705" s="232" t="s">
        <v>147</v>
      </c>
      <c r="E705" s="794" t="s">
        <v>1896</v>
      </c>
      <c r="F705" s="697" t="s">
        <v>12</v>
      </c>
      <c r="G705" s="794" t="s">
        <v>7</v>
      </c>
      <c r="H705" s="232" t="s">
        <v>33</v>
      </c>
      <c r="I705" s="235" t="s">
        <v>1824</v>
      </c>
      <c r="J705" s="806">
        <v>0.5</v>
      </c>
      <c r="K705" s="811" t="s">
        <v>1965</v>
      </c>
    </row>
    <row r="706" spans="1:11" s="701" customFormat="1" ht="52.8">
      <c r="A706" s="810" t="s">
        <v>5</v>
      </c>
      <c r="B706" s="794" t="s">
        <v>2621</v>
      </c>
      <c r="C706" s="443" t="s">
        <v>1887</v>
      </c>
      <c r="D706" s="232" t="s">
        <v>147</v>
      </c>
      <c r="E706" s="794" t="s">
        <v>1896</v>
      </c>
      <c r="F706" s="697" t="s">
        <v>12</v>
      </c>
      <c r="G706" s="794" t="s">
        <v>6</v>
      </c>
      <c r="H706" s="232" t="s">
        <v>33</v>
      </c>
      <c r="I706" s="235" t="s">
        <v>1824</v>
      </c>
      <c r="J706" s="806">
        <v>1</v>
      </c>
      <c r="K706" s="811" t="s">
        <v>1965</v>
      </c>
    </row>
    <row r="707" spans="1:11" s="701" customFormat="1" ht="52.8">
      <c r="A707" s="810" t="s">
        <v>5</v>
      </c>
      <c r="B707" s="794" t="s">
        <v>2617</v>
      </c>
      <c r="C707" s="443" t="s">
        <v>1887</v>
      </c>
      <c r="D707" s="232" t="s">
        <v>147</v>
      </c>
      <c r="E707" s="794" t="s">
        <v>1896</v>
      </c>
      <c r="F707" s="697" t="s">
        <v>12</v>
      </c>
      <c r="G707" s="794" t="s">
        <v>6</v>
      </c>
      <c r="H707" s="232" t="s">
        <v>33</v>
      </c>
      <c r="I707" s="235" t="s">
        <v>1824</v>
      </c>
      <c r="J707" s="806">
        <v>1</v>
      </c>
      <c r="K707" s="811" t="s">
        <v>1965</v>
      </c>
    </row>
    <row r="708" spans="1:11" s="701" customFormat="1" ht="52.8">
      <c r="A708" s="810" t="s">
        <v>5</v>
      </c>
      <c r="B708" s="794" t="s">
        <v>1882</v>
      </c>
      <c r="C708" s="443" t="s">
        <v>1887</v>
      </c>
      <c r="D708" s="232" t="s">
        <v>147</v>
      </c>
      <c r="E708" s="794" t="s">
        <v>1896</v>
      </c>
      <c r="F708" s="697" t="s">
        <v>12</v>
      </c>
      <c r="G708" s="794" t="s">
        <v>6</v>
      </c>
      <c r="H708" s="232" t="s">
        <v>33</v>
      </c>
      <c r="I708" s="235" t="s">
        <v>1824</v>
      </c>
      <c r="J708" s="806">
        <v>1</v>
      </c>
      <c r="K708" s="811" t="s">
        <v>1965</v>
      </c>
    </row>
    <row r="709" spans="1:11" s="701" customFormat="1" ht="52.8">
      <c r="A709" s="810" t="s">
        <v>5</v>
      </c>
      <c r="B709" s="794" t="s">
        <v>2614</v>
      </c>
      <c r="C709" s="443" t="s">
        <v>1714</v>
      </c>
      <c r="D709" s="232" t="s">
        <v>147</v>
      </c>
      <c r="E709" s="794" t="s">
        <v>1897</v>
      </c>
      <c r="F709" s="697" t="s">
        <v>12</v>
      </c>
      <c r="G709" s="794" t="s">
        <v>6</v>
      </c>
      <c r="H709" s="232" t="s">
        <v>33</v>
      </c>
      <c r="I709" s="235" t="s">
        <v>1824</v>
      </c>
      <c r="J709" s="806">
        <v>1</v>
      </c>
      <c r="K709" s="811" t="s">
        <v>1965</v>
      </c>
    </row>
    <row r="710" spans="1:11" s="701" customFormat="1" ht="52.8">
      <c r="A710" s="810" t="s">
        <v>5</v>
      </c>
      <c r="B710" s="794" t="s">
        <v>2615</v>
      </c>
      <c r="C710" s="443" t="s">
        <v>1714</v>
      </c>
      <c r="D710" s="232" t="s">
        <v>147</v>
      </c>
      <c r="E710" s="794" t="s">
        <v>1897</v>
      </c>
      <c r="F710" s="697" t="s">
        <v>12</v>
      </c>
      <c r="G710" s="794" t="s">
        <v>6</v>
      </c>
      <c r="H710" s="232" t="s">
        <v>33</v>
      </c>
      <c r="I710" s="235" t="s">
        <v>1824</v>
      </c>
      <c r="J710" s="806">
        <v>1</v>
      </c>
      <c r="K710" s="811" t="s">
        <v>1965</v>
      </c>
    </row>
    <row r="711" spans="1:11" s="701" customFormat="1" ht="52.8">
      <c r="A711" s="810" t="s">
        <v>5</v>
      </c>
      <c r="B711" s="794" t="s">
        <v>2616</v>
      </c>
      <c r="C711" s="443" t="s">
        <v>1714</v>
      </c>
      <c r="D711" s="232" t="s">
        <v>147</v>
      </c>
      <c r="E711" s="794" t="s">
        <v>1897</v>
      </c>
      <c r="F711" s="697" t="s">
        <v>12</v>
      </c>
      <c r="G711" s="794" t="s">
        <v>6</v>
      </c>
      <c r="H711" s="232" t="s">
        <v>33</v>
      </c>
      <c r="I711" s="235" t="s">
        <v>1824</v>
      </c>
      <c r="J711" s="806">
        <v>1</v>
      </c>
      <c r="K711" s="812" t="s">
        <v>1965</v>
      </c>
    </row>
    <row r="712" spans="1:11" s="701" customFormat="1" ht="52.8">
      <c r="A712" s="810" t="s">
        <v>5</v>
      </c>
      <c r="B712" s="794" t="s">
        <v>2614</v>
      </c>
      <c r="C712" s="443" t="s">
        <v>1873</v>
      </c>
      <c r="D712" s="232" t="s">
        <v>147</v>
      </c>
      <c r="E712" s="794" t="s">
        <v>1897</v>
      </c>
      <c r="F712" s="697" t="s">
        <v>12</v>
      </c>
      <c r="G712" s="794" t="s">
        <v>7</v>
      </c>
      <c r="H712" s="232" t="s">
        <v>33</v>
      </c>
      <c r="I712" s="235" t="s">
        <v>1824</v>
      </c>
      <c r="J712" s="806">
        <v>0.24</v>
      </c>
      <c r="K712" s="811" t="s">
        <v>1965</v>
      </c>
    </row>
    <row r="713" spans="1:11" s="701" customFormat="1" ht="52.8">
      <c r="A713" s="810" t="s">
        <v>5</v>
      </c>
      <c r="B713" s="794" t="s">
        <v>2617</v>
      </c>
      <c r="C713" s="443" t="s">
        <v>1873</v>
      </c>
      <c r="D713" s="232" t="s">
        <v>147</v>
      </c>
      <c r="E713" s="794" t="s">
        <v>1897</v>
      </c>
      <c r="F713" s="697" t="s">
        <v>12</v>
      </c>
      <c r="G713" s="794" t="s">
        <v>6</v>
      </c>
      <c r="H713" s="232" t="s">
        <v>33</v>
      </c>
      <c r="I713" s="235" t="s">
        <v>1824</v>
      </c>
      <c r="J713" s="806">
        <v>1</v>
      </c>
      <c r="K713" s="811" t="s">
        <v>1965</v>
      </c>
    </row>
    <row r="714" spans="1:11" s="701" customFormat="1" ht="26.4">
      <c r="A714" s="810" t="s">
        <v>5</v>
      </c>
      <c r="B714" s="794" t="s">
        <v>2616</v>
      </c>
      <c r="C714" s="443" t="s">
        <v>1873</v>
      </c>
      <c r="D714" s="232" t="s">
        <v>147</v>
      </c>
      <c r="E714" s="794" t="s">
        <v>1897</v>
      </c>
      <c r="F714" s="697" t="s">
        <v>12</v>
      </c>
      <c r="G714" s="794" t="s">
        <v>6</v>
      </c>
      <c r="H714" s="232" t="s">
        <v>33</v>
      </c>
      <c r="I714" s="235" t="s">
        <v>1824</v>
      </c>
      <c r="J714" s="806">
        <v>1</v>
      </c>
      <c r="K714" s="811"/>
    </row>
    <row r="715" spans="1:11" s="701" customFormat="1" ht="26.4">
      <c r="A715" s="810" t="s">
        <v>5</v>
      </c>
      <c r="B715" s="794" t="s">
        <v>2614</v>
      </c>
      <c r="C715" s="443" t="s">
        <v>1874</v>
      </c>
      <c r="D715" s="232" t="s">
        <v>147</v>
      </c>
      <c r="E715" s="794" t="s">
        <v>1897</v>
      </c>
      <c r="F715" s="697" t="s">
        <v>12</v>
      </c>
      <c r="G715" s="794" t="s">
        <v>6</v>
      </c>
      <c r="H715" s="232" t="s">
        <v>33</v>
      </c>
      <c r="I715" s="235" t="s">
        <v>1824</v>
      </c>
      <c r="J715" s="806">
        <v>1</v>
      </c>
      <c r="K715" s="811"/>
    </row>
    <row r="716" spans="1:11" s="701" customFormat="1" ht="26.4">
      <c r="A716" s="810" t="s">
        <v>5</v>
      </c>
      <c r="B716" s="794" t="s">
        <v>2615</v>
      </c>
      <c r="C716" s="443" t="s">
        <v>1874</v>
      </c>
      <c r="D716" s="232" t="s">
        <v>147</v>
      </c>
      <c r="E716" s="794" t="s">
        <v>1897</v>
      </c>
      <c r="F716" s="697" t="s">
        <v>12</v>
      </c>
      <c r="G716" s="794" t="s">
        <v>6</v>
      </c>
      <c r="H716" s="232" t="s">
        <v>33</v>
      </c>
      <c r="I716" s="235" t="s">
        <v>1824</v>
      </c>
      <c r="J716" s="806">
        <v>1</v>
      </c>
      <c r="K716" s="811"/>
    </row>
    <row r="717" spans="1:11" s="701" customFormat="1" ht="26.4">
      <c r="A717" s="810" t="s">
        <v>5</v>
      </c>
      <c r="B717" s="794" t="s">
        <v>2616</v>
      </c>
      <c r="C717" s="443" t="s">
        <v>1874</v>
      </c>
      <c r="D717" s="232" t="s">
        <v>147</v>
      </c>
      <c r="E717" s="794" t="s">
        <v>1897</v>
      </c>
      <c r="F717" s="697" t="s">
        <v>12</v>
      </c>
      <c r="G717" s="794" t="s">
        <v>6</v>
      </c>
      <c r="H717" s="232" t="s">
        <v>33</v>
      </c>
      <c r="I717" s="235" t="s">
        <v>1824</v>
      </c>
      <c r="J717" s="806">
        <v>1</v>
      </c>
      <c r="K717" s="811"/>
    </row>
    <row r="718" spans="1:11" s="701" customFormat="1" ht="26.4">
      <c r="A718" s="810" t="s">
        <v>5</v>
      </c>
      <c r="B718" s="794" t="s">
        <v>2618</v>
      </c>
      <c r="C718" s="443" t="s">
        <v>1875</v>
      </c>
      <c r="D718" s="232" t="s">
        <v>147</v>
      </c>
      <c r="E718" s="794" t="s">
        <v>1897</v>
      </c>
      <c r="F718" s="697" t="s">
        <v>12</v>
      </c>
      <c r="G718" s="794" t="s">
        <v>7</v>
      </c>
      <c r="H718" s="232" t="s">
        <v>33</v>
      </c>
      <c r="I718" s="235" t="s">
        <v>1824</v>
      </c>
      <c r="J718" s="806">
        <v>0.27083333333333331</v>
      </c>
      <c r="K718" s="811"/>
    </row>
    <row r="719" spans="1:11" s="701" customFormat="1" ht="26.4">
      <c r="A719" s="810" t="s">
        <v>5</v>
      </c>
      <c r="B719" s="794" t="s">
        <v>2614</v>
      </c>
      <c r="C719" s="443" t="s">
        <v>1875</v>
      </c>
      <c r="D719" s="232" t="s">
        <v>147</v>
      </c>
      <c r="E719" s="794" t="s">
        <v>1897</v>
      </c>
      <c r="F719" s="697" t="s">
        <v>12</v>
      </c>
      <c r="G719" s="794" t="s">
        <v>7</v>
      </c>
      <c r="H719" s="232" t="s">
        <v>33</v>
      </c>
      <c r="I719" s="235" t="s">
        <v>1824</v>
      </c>
      <c r="J719" s="806">
        <v>0.83333333333333337</v>
      </c>
      <c r="K719" s="811"/>
    </row>
    <row r="720" spans="1:11" s="701" customFormat="1" ht="26.4">
      <c r="A720" s="810" t="s">
        <v>5</v>
      </c>
      <c r="B720" s="794" t="s">
        <v>2615</v>
      </c>
      <c r="C720" s="443" t="s">
        <v>1876</v>
      </c>
      <c r="D720" s="232" t="s">
        <v>147</v>
      </c>
      <c r="E720" s="794" t="s">
        <v>1897</v>
      </c>
      <c r="F720" s="697" t="s">
        <v>12</v>
      </c>
      <c r="G720" s="794" t="s">
        <v>6</v>
      </c>
      <c r="H720" s="232" t="s">
        <v>33</v>
      </c>
      <c r="I720" s="235" t="s">
        <v>1824</v>
      </c>
      <c r="J720" s="806">
        <v>1</v>
      </c>
      <c r="K720" s="811"/>
    </row>
    <row r="721" spans="1:11" s="701" customFormat="1" ht="52.8">
      <c r="A721" s="810" t="s">
        <v>5</v>
      </c>
      <c r="B721" s="794" t="s">
        <v>2614</v>
      </c>
      <c r="C721" s="443" t="s">
        <v>1713</v>
      </c>
      <c r="D721" s="232" t="s">
        <v>147</v>
      </c>
      <c r="E721" s="794" t="s">
        <v>1897</v>
      </c>
      <c r="F721" s="697" t="s">
        <v>12</v>
      </c>
      <c r="G721" s="794" t="s">
        <v>6</v>
      </c>
      <c r="H721" s="232" t="s">
        <v>33</v>
      </c>
      <c r="I721" s="235" t="s">
        <v>1824</v>
      </c>
      <c r="J721" s="806">
        <v>1</v>
      </c>
      <c r="K721" s="811" t="s">
        <v>1965</v>
      </c>
    </row>
    <row r="722" spans="1:11" s="701" customFormat="1" ht="52.8">
      <c r="A722" s="810" t="s">
        <v>5</v>
      </c>
      <c r="B722" s="794" t="s">
        <v>2617</v>
      </c>
      <c r="C722" s="443" t="s">
        <v>1713</v>
      </c>
      <c r="D722" s="232" t="s">
        <v>147</v>
      </c>
      <c r="E722" s="794" t="s">
        <v>1897</v>
      </c>
      <c r="F722" s="697" t="s">
        <v>12</v>
      </c>
      <c r="G722" s="794" t="s">
        <v>6</v>
      </c>
      <c r="H722" s="232" t="s">
        <v>33</v>
      </c>
      <c r="I722" s="235" t="s">
        <v>1824</v>
      </c>
      <c r="J722" s="806">
        <v>1</v>
      </c>
      <c r="K722" s="811" t="s">
        <v>1965</v>
      </c>
    </row>
    <row r="723" spans="1:11" s="701" customFormat="1" ht="52.8">
      <c r="A723" s="810" t="s">
        <v>5</v>
      </c>
      <c r="B723" s="794" t="s">
        <v>2614</v>
      </c>
      <c r="C723" s="443" t="s">
        <v>1877</v>
      </c>
      <c r="D723" s="232" t="s">
        <v>147</v>
      </c>
      <c r="E723" s="794" t="s">
        <v>1897</v>
      </c>
      <c r="F723" s="697" t="s">
        <v>12</v>
      </c>
      <c r="G723" s="794" t="s">
        <v>6</v>
      </c>
      <c r="H723" s="232" t="s">
        <v>33</v>
      </c>
      <c r="I723" s="235" t="s">
        <v>1824</v>
      </c>
      <c r="J723" s="806">
        <v>1</v>
      </c>
      <c r="K723" s="811" t="s">
        <v>1965</v>
      </c>
    </row>
    <row r="724" spans="1:11" s="701" customFormat="1" ht="52.8">
      <c r="A724" s="810" t="s">
        <v>5</v>
      </c>
      <c r="B724" s="794" t="s">
        <v>2614</v>
      </c>
      <c r="C724" s="443" t="s">
        <v>1878</v>
      </c>
      <c r="D724" s="232" t="s">
        <v>147</v>
      </c>
      <c r="E724" s="794" t="s">
        <v>1897</v>
      </c>
      <c r="F724" s="697" t="s">
        <v>12</v>
      </c>
      <c r="G724" s="794" t="s">
        <v>6</v>
      </c>
      <c r="H724" s="232" t="s">
        <v>33</v>
      </c>
      <c r="I724" s="235" t="s">
        <v>1824</v>
      </c>
      <c r="J724" s="806">
        <v>1</v>
      </c>
      <c r="K724" s="811" t="s">
        <v>1965</v>
      </c>
    </row>
    <row r="725" spans="1:11" s="701" customFormat="1" ht="52.8">
      <c r="A725" s="810" t="s">
        <v>5</v>
      </c>
      <c r="B725" s="794" t="s">
        <v>2617</v>
      </c>
      <c r="C725" s="443" t="s">
        <v>1878</v>
      </c>
      <c r="D725" s="232" t="s">
        <v>147</v>
      </c>
      <c r="E725" s="794" t="s">
        <v>1897</v>
      </c>
      <c r="F725" s="697" t="s">
        <v>12</v>
      </c>
      <c r="G725" s="794" t="s">
        <v>6</v>
      </c>
      <c r="H725" s="232" t="s">
        <v>33</v>
      </c>
      <c r="I725" s="235" t="s">
        <v>1824</v>
      </c>
      <c r="J725" s="806">
        <v>1</v>
      </c>
      <c r="K725" s="811" t="s">
        <v>1965</v>
      </c>
    </row>
    <row r="726" spans="1:11" s="701" customFormat="1" ht="52.8">
      <c r="A726" s="810" t="s">
        <v>5</v>
      </c>
      <c r="B726" s="794" t="s">
        <v>2614</v>
      </c>
      <c r="C726" s="443" t="s">
        <v>1879</v>
      </c>
      <c r="D726" s="232" t="s">
        <v>147</v>
      </c>
      <c r="E726" s="794" t="s">
        <v>1897</v>
      </c>
      <c r="F726" s="697" t="s">
        <v>12</v>
      </c>
      <c r="G726" s="794" t="s">
        <v>6</v>
      </c>
      <c r="H726" s="232" t="s">
        <v>33</v>
      </c>
      <c r="I726" s="235" t="s">
        <v>1824</v>
      </c>
      <c r="J726" s="806">
        <v>1</v>
      </c>
      <c r="K726" s="811" t="s">
        <v>1965</v>
      </c>
    </row>
    <row r="727" spans="1:11" s="701" customFormat="1" ht="52.8">
      <c r="A727" s="810" t="s">
        <v>5</v>
      </c>
      <c r="B727" s="794" t="s">
        <v>2616</v>
      </c>
      <c r="C727" s="443" t="s">
        <v>1879</v>
      </c>
      <c r="D727" s="232" t="s">
        <v>147</v>
      </c>
      <c r="E727" s="794" t="s">
        <v>1897</v>
      </c>
      <c r="F727" s="697" t="s">
        <v>12</v>
      </c>
      <c r="G727" s="794" t="s">
        <v>6</v>
      </c>
      <c r="H727" s="232" t="s">
        <v>33</v>
      </c>
      <c r="I727" s="235" t="s">
        <v>1824</v>
      </c>
      <c r="J727" s="806">
        <v>1</v>
      </c>
      <c r="K727" s="811" t="s">
        <v>1965</v>
      </c>
    </row>
    <row r="728" spans="1:11" s="701" customFormat="1" ht="52.8">
      <c r="A728" s="810" t="s">
        <v>5</v>
      </c>
      <c r="B728" s="794" t="s">
        <v>2617</v>
      </c>
      <c r="C728" s="443" t="s">
        <v>1879</v>
      </c>
      <c r="D728" s="232" t="s">
        <v>147</v>
      </c>
      <c r="E728" s="794" t="s">
        <v>1897</v>
      </c>
      <c r="F728" s="697" t="s">
        <v>12</v>
      </c>
      <c r="G728" s="794" t="s">
        <v>6</v>
      </c>
      <c r="H728" s="232" t="s">
        <v>33</v>
      </c>
      <c r="I728" s="235" t="s">
        <v>1824</v>
      </c>
      <c r="J728" s="806">
        <v>1</v>
      </c>
      <c r="K728" s="811" t="s">
        <v>1965</v>
      </c>
    </row>
    <row r="729" spans="1:11" s="701" customFormat="1" ht="52.8">
      <c r="A729" s="810" t="s">
        <v>5</v>
      </c>
      <c r="B729" s="794" t="s">
        <v>2615</v>
      </c>
      <c r="C729" s="443" t="s">
        <v>1879</v>
      </c>
      <c r="D729" s="232" t="s">
        <v>147</v>
      </c>
      <c r="E729" s="794" t="s">
        <v>1897</v>
      </c>
      <c r="F729" s="697" t="s">
        <v>12</v>
      </c>
      <c r="G729" s="794" t="s">
        <v>6</v>
      </c>
      <c r="H729" s="232" t="s">
        <v>33</v>
      </c>
      <c r="I729" s="235" t="s">
        <v>1824</v>
      </c>
      <c r="J729" s="806">
        <v>1</v>
      </c>
      <c r="K729" s="811" t="s">
        <v>1965</v>
      </c>
    </row>
    <row r="730" spans="1:11" s="701" customFormat="1" ht="26.4">
      <c r="A730" s="810" t="s">
        <v>5</v>
      </c>
      <c r="B730" s="794" t="s">
        <v>1881</v>
      </c>
      <c r="C730" s="443" t="s">
        <v>1880</v>
      </c>
      <c r="D730" s="232" t="s">
        <v>147</v>
      </c>
      <c r="E730" s="794" t="s">
        <v>1897</v>
      </c>
      <c r="F730" s="697" t="s">
        <v>12</v>
      </c>
      <c r="G730" s="794" t="s">
        <v>7</v>
      </c>
      <c r="H730" s="232" t="s">
        <v>33</v>
      </c>
      <c r="I730" s="235" t="s">
        <v>1824</v>
      </c>
      <c r="J730" s="806">
        <v>4.8494129657988772E-2</v>
      </c>
      <c r="K730" s="811"/>
    </row>
    <row r="731" spans="1:11" s="701" customFormat="1" ht="26.4">
      <c r="A731" s="810" t="s">
        <v>5</v>
      </c>
      <c r="B731" s="794" t="s">
        <v>1882</v>
      </c>
      <c r="C731" s="443" t="s">
        <v>1880</v>
      </c>
      <c r="D731" s="232" t="s">
        <v>147</v>
      </c>
      <c r="E731" s="794" t="s">
        <v>1897</v>
      </c>
      <c r="F731" s="697" t="s">
        <v>12</v>
      </c>
      <c r="G731" s="794" t="s">
        <v>7</v>
      </c>
      <c r="H731" s="232" t="s">
        <v>33</v>
      </c>
      <c r="I731" s="235" t="s">
        <v>1824</v>
      </c>
      <c r="J731" s="806">
        <v>0.33333333333333331</v>
      </c>
      <c r="K731" s="811"/>
    </row>
    <row r="732" spans="1:11" s="701" customFormat="1" ht="26.4">
      <c r="A732" s="810" t="s">
        <v>5</v>
      </c>
      <c r="B732" s="794" t="s">
        <v>2619</v>
      </c>
      <c r="C732" s="443" t="s">
        <v>1880</v>
      </c>
      <c r="D732" s="232" t="s">
        <v>147</v>
      </c>
      <c r="E732" s="794" t="s">
        <v>1897</v>
      </c>
      <c r="F732" s="697" t="s">
        <v>12</v>
      </c>
      <c r="G732" s="794" t="s">
        <v>6</v>
      </c>
      <c r="H732" s="232" t="s">
        <v>33</v>
      </c>
      <c r="I732" s="235" t="s">
        <v>1824</v>
      </c>
      <c r="J732" s="806">
        <v>1</v>
      </c>
      <c r="K732" s="811"/>
    </row>
    <row r="733" spans="1:11" s="701" customFormat="1" ht="26.4">
      <c r="A733" s="810" t="s">
        <v>5</v>
      </c>
      <c r="B733" s="794" t="s">
        <v>1881</v>
      </c>
      <c r="C733" s="443" t="s">
        <v>1883</v>
      </c>
      <c r="D733" s="232" t="s">
        <v>147</v>
      </c>
      <c r="E733" s="794" t="s">
        <v>1897</v>
      </c>
      <c r="F733" s="697" t="s">
        <v>12</v>
      </c>
      <c r="G733" s="794" t="s">
        <v>7</v>
      </c>
      <c r="H733" s="232" t="s">
        <v>33</v>
      </c>
      <c r="I733" s="235" t="s">
        <v>1824</v>
      </c>
      <c r="J733" s="806">
        <v>0.33333333333333331</v>
      </c>
      <c r="K733" s="811"/>
    </row>
    <row r="734" spans="1:11" s="701" customFormat="1" ht="26.4">
      <c r="A734" s="810" t="s">
        <v>5</v>
      </c>
      <c r="B734" s="794" t="s">
        <v>2620</v>
      </c>
      <c r="C734" s="443" t="s">
        <v>1883</v>
      </c>
      <c r="D734" s="232" t="s">
        <v>147</v>
      </c>
      <c r="E734" s="794" t="s">
        <v>1897</v>
      </c>
      <c r="F734" s="697" t="s">
        <v>12</v>
      </c>
      <c r="G734" s="794" t="s">
        <v>7</v>
      </c>
      <c r="H734" s="232" t="s">
        <v>33</v>
      </c>
      <c r="I734" s="235" t="s">
        <v>1824</v>
      </c>
      <c r="J734" s="806">
        <v>0.66666666666666663</v>
      </c>
      <c r="K734" s="811"/>
    </row>
    <row r="735" spans="1:11" s="701" customFormat="1" ht="26.4">
      <c r="A735" s="810" t="s">
        <v>5</v>
      </c>
      <c r="B735" s="794" t="s">
        <v>1881</v>
      </c>
      <c r="C735" s="443" t="s">
        <v>1884</v>
      </c>
      <c r="D735" s="232" t="s">
        <v>147</v>
      </c>
      <c r="E735" s="794" t="s">
        <v>1897</v>
      </c>
      <c r="F735" s="697" t="s">
        <v>12</v>
      </c>
      <c r="G735" s="794" t="s">
        <v>6</v>
      </c>
      <c r="H735" s="232" t="s">
        <v>33</v>
      </c>
      <c r="I735" s="235" t="s">
        <v>1824</v>
      </c>
      <c r="J735" s="806">
        <v>1</v>
      </c>
      <c r="K735" s="811"/>
    </row>
    <row r="736" spans="1:11" s="701" customFormat="1" ht="26.4">
      <c r="A736" s="810" t="s">
        <v>5</v>
      </c>
      <c r="B736" s="794" t="s">
        <v>2619</v>
      </c>
      <c r="C736" s="443" t="s">
        <v>1884</v>
      </c>
      <c r="D736" s="232" t="s">
        <v>147</v>
      </c>
      <c r="E736" s="794" t="s">
        <v>1897</v>
      </c>
      <c r="F736" s="697" t="s">
        <v>12</v>
      </c>
      <c r="G736" s="794" t="s">
        <v>7</v>
      </c>
      <c r="H736" s="232" t="s">
        <v>33</v>
      </c>
      <c r="I736" s="235" t="s">
        <v>1824</v>
      </c>
      <c r="J736" s="806">
        <v>8.7378640776699032E-2</v>
      </c>
      <c r="K736" s="811"/>
    </row>
    <row r="737" spans="1:11" s="701" customFormat="1" ht="26.4">
      <c r="A737" s="810" t="s">
        <v>5</v>
      </c>
      <c r="B737" s="794" t="s">
        <v>2620</v>
      </c>
      <c r="C737" s="443" t="s">
        <v>1884</v>
      </c>
      <c r="D737" s="232" t="s">
        <v>147</v>
      </c>
      <c r="E737" s="794" t="s">
        <v>1897</v>
      </c>
      <c r="F737" s="697" t="s">
        <v>12</v>
      </c>
      <c r="G737" s="794" t="s">
        <v>6</v>
      </c>
      <c r="H737" s="232" t="s">
        <v>33</v>
      </c>
      <c r="I737" s="235" t="s">
        <v>1824</v>
      </c>
      <c r="J737" s="806">
        <v>1</v>
      </c>
      <c r="K737" s="811"/>
    </row>
    <row r="738" spans="1:11" s="701" customFormat="1" ht="52.8">
      <c r="A738" s="810" t="s">
        <v>5</v>
      </c>
      <c r="B738" s="794" t="s">
        <v>2617</v>
      </c>
      <c r="C738" s="443" t="s">
        <v>744</v>
      </c>
      <c r="D738" s="232" t="s">
        <v>147</v>
      </c>
      <c r="E738" s="794" t="s">
        <v>1897</v>
      </c>
      <c r="F738" s="697" t="s">
        <v>12</v>
      </c>
      <c r="G738" s="794" t="s">
        <v>6</v>
      </c>
      <c r="H738" s="232" t="s">
        <v>33</v>
      </c>
      <c r="I738" s="235" t="s">
        <v>1824</v>
      </c>
      <c r="J738" s="806">
        <v>1</v>
      </c>
      <c r="K738" s="811" t="s">
        <v>1965</v>
      </c>
    </row>
    <row r="739" spans="1:11" s="701" customFormat="1" ht="52.8">
      <c r="A739" s="810" t="s">
        <v>5</v>
      </c>
      <c r="B739" s="794" t="s">
        <v>2618</v>
      </c>
      <c r="C739" s="443" t="s">
        <v>744</v>
      </c>
      <c r="D739" s="232" t="s">
        <v>147</v>
      </c>
      <c r="E739" s="794" t="s">
        <v>1897</v>
      </c>
      <c r="F739" s="697" t="s">
        <v>12</v>
      </c>
      <c r="G739" s="794" t="s">
        <v>6</v>
      </c>
      <c r="H739" s="232" t="s">
        <v>33</v>
      </c>
      <c r="I739" s="235" t="s">
        <v>1824</v>
      </c>
      <c r="J739" s="806">
        <v>1</v>
      </c>
      <c r="K739" s="811" t="s">
        <v>1965</v>
      </c>
    </row>
    <row r="740" spans="1:11" s="701" customFormat="1" ht="52.8">
      <c r="A740" s="810" t="s">
        <v>5</v>
      </c>
      <c r="B740" s="794" t="s">
        <v>2614</v>
      </c>
      <c r="C740" s="443" t="s">
        <v>744</v>
      </c>
      <c r="D740" s="232" t="s">
        <v>147</v>
      </c>
      <c r="E740" s="794" t="s">
        <v>1897</v>
      </c>
      <c r="F740" s="697" t="s">
        <v>12</v>
      </c>
      <c r="G740" s="794" t="s">
        <v>6</v>
      </c>
      <c r="H740" s="232" t="s">
        <v>33</v>
      </c>
      <c r="I740" s="235" t="s">
        <v>1824</v>
      </c>
      <c r="J740" s="806">
        <v>1</v>
      </c>
      <c r="K740" s="811" t="s">
        <v>1965</v>
      </c>
    </row>
    <row r="741" spans="1:11" s="701" customFormat="1" ht="52.8">
      <c r="A741" s="810" t="s">
        <v>5</v>
      </c>
      <c r="B741" s="794" t="s">
        <v>2617</v>
      </c>
      <c r="C741" s="443" t="s">
        <v>1885</v>
      </c>
      <c r="D741" s="232" t="s">
        <v>147</v>
      </c>
      <c r="E741" s="794" t="s">
        <v>1897</v>
      </c>
      <c r="F741" s="697" t="s">
        <v>12</v>
      </c>
      <c r="G741" s="794" t="s">
        <v>6</v>
      </c>
      <c r="H741" s="232" t="s">
        <v>33</v>
      </c>
      <c r="I741" s="235" t="s">
        <v>1824</v>
      </c>
      <c r="J741" s="806">
        <v>1</v>
      </c>
      <c r="K741" s="811" t="s">
        <v>1965</v>
      </c>
    </row>
    <row r="742" spans="1:11" s="701" customFormat="1" ht="52.8">
      <c r="A742" s="810" t="s">
        <v>5</v>
      </c>
      <c r="B742" s="794" t="s">
        <v>1882</v>
      </c>
      <c r="C742" s="443" t="s">
        <v>1885</v>
      </c>
      <c r="D742" s="232" t="s">
        <v>147</v>
      </c>
      <c r="E742" s="794" t="s">
        <v>1897</v>
      </c>
      <c r="F742" s="697" t="s">
        <v>12</v>
      </c>
      <c r="G742" s="794" t="s">
        <v>6</v>
      </c>
      <c r="H742" s="232" t="s">
        <v>33</v>
      </c>
      <c r="I742" s="235" t="s">
        <v>1824</v>
      </c>
      <c r="J742" s="806">
        <v>1</v>
      </c>
      <c r="K742" s="811" t="s">
        <v>1965</v>
      </c>
    </row>
    <row r="743" spans="1:11" s="701" customFormat="1" ht="52.8">
      <c r="A743" s="810" t="s">
        <v>5</v>
      </c>
      <c r="B743" s="794" t="s">
        <v>2619</v>
      </c>
      <c r="C743" s="443" t="s">
        <v>1885</v>
      </c>
      <c r="D743" s="232" t="s">
        <v>147</v>
      </c>
      <c r="E743" s="794" t="s">
        <v>1897</v>
      </c>
      <c r="F743" s="697" t="s">
        <v>12</v>
      </c>
      <c r="G743" s="794" t="s">
        <v>7</v>
      </c>
      <c r="H743" s="232" t="s">
        <v>33</v>
      </c>
      <c r="I743" s="235" t="s">
        <v>1824</v>
      </c>
      <c r="J743" s="806">
        <v>0.7142857142857143</v>
      </c>
      <c r="K743" s="811" t="s">
        <v>1965</v>
      </c>
    </row>
    <row r="744" spans="1:11" s="701" customFormat="1" ht="52.8">
      <c r="A744" s="810" t="s">
        <v>5</v>
      </c>
      <c r="B744" s="794" t="s">
        <v>2620</v>
      </c>
      <c r="C744" s="443" t="s">
        <v>1885</v>
      </c>
      <c r="D744" s="232" t="s">
        <v>147</v>
      </c>
      <c r="E744" s="794" t="s">
        <v>1897</v>
      </c>
      <c r="F744" s="697" t="s">
        <v>12</v>
      </c>
      <c r="G744" s="794" t="s">
        <v>6</v>
      </c>
      <c r="H744" s="232" t="s">
        <v>33</v>
      </c>
      <c r="I744" s="235" t="s">
        <v>1824</v>
      </c>
      <c r="J744" s="806">
        <v>1</v>
      </c>
      <c r="K744" s="811" t="s">
        <v>1965</v>
      </c>
    </row>
    <row r="745" spans="1:11" s="701" customFormat="1" ht="52.8">
      <c r="A745" s="810" t="s">
        <v>5</v>
      </c>
      <c r="B745" s="794" t="s">
        <v>2614</v>
      </c>
      <c r="C745" s="443" t="s">
        <v>1886</v>
      </c>
      <c r="D745" s="232" t="s">
        <v>147</v>
      </c>
      <c r="E745" s="794" t="s">
        <v>1897</v>
      </c>
      <c r="F745" s="697" t="s">
        <v>12</v>
      </c>
      <c r="G745" s="794" t="s">
        <v>6</v>
      </c>
      <c r="H745" s="232" t="s">
        <v>33</v>
      </c>
      <c r="I745" s="235" t="s">
        <v>1824</v>
      </c>
      <c r="J745" s="806">
        <v>1</v>
      </c>
      <c r="K745" s="811" t="s">
        <v>1965</v>
      </c>
    </row>
    <row r="746" spans="1:11" s="701" customFormat="1" ht="52.8">
      <c r="A746" s="810" t="s">
        <v>5</v>
      </c>
      <c r="B746" s="794" t="s">
        <v>2621</v>
      </c>
      <c r="C746" s="443" t="s">
        <v>1886</v>
      </c>
      <c r="D746" s="232" t="s">
        <v>147</v>
      </c>
      <c r="E746" s="794" t="s">
        <v>1897</v>
      </c>
      <c r="F746" s="697" t="s">
        <v>12</v>
      </c>
      <c r="G746" s="794" t="s">
        <v>7</v>
      </c>
      <c r="H746" s="232" t="s">
        <v>33</v>
      </c>
      <c r="I746" s="235" t="s">
        <v>1824</v>
      </c>
      <c r="J746" s="806">
        <v>0.5</v>
      </c>
      <c r="K746" s="811" t="s">
        <v>1965</v>
      </c>
    </row>
    <row r="747" spans="1:11" s="701" customFormat="1" ht="52.8">
      <c r="A747" s="810" t="s">
        <v>5</v>
      </c>
      <c r="B747" s="794" t="s">
        <v>2621</v>
      </c>
      <c r="C747" s="443" t="s">
        <v>2622</v>
      </c>
      <c r="D747" s="232" t="s">
        <v>147</v>
      </c>
      <c r="E747" s="794" t="s">
        <v>1897</v>
      </c>
      <c r="F747" s="697" t="s">
        <v>12</v>
      </c>
      <c r="G747" s="794" t="s">
        <v>6</v>
      </c>
      <c r="H747" s="232" t="s">
        <v>33</v>
      </c>
      <c r="I747" s="235" t="s">
        <v>1824</v>
      </c>
      <c r="J747" s="806">
        <v>1</v>
      </c>
      <c r="K747" s="811" t="s">
        <v>1965</v>
      </c>
    </row>
    <row r="748" spans="1:11" s="701" customFormat="1" ht="52.8">
      <c r="A748" s="810" t="s">
        <v>5</v>
      </c>
      <c r="B748" s="794" t="s">
        <v>2617</v>
      </c>
      <c r="C748" s="443" t="s">
        <v>2622</v>
      </c>
      <c r="D748" s="232" t="s">
        <v>147</v>
      </c>
      <c r="E748" s="794" t="s">
        <v>1897</v>
      </c>
      <c r="F748" s="697" t="s">
        <v>12</v>
      </c>
      <c r="G748" s="794" t="s">
        <v>6</v>
      </c>
      <c r="H748" s="232" t="s">
        <v>33</v>
      </c>
      <c r="I748" s="235" t="s">
        <v>1824</v>
      </c>
      <c r="J748" s="806">
        <v>1</v>
      </c>
      <c r="K748" s="811" t="s">
        <v>1965</v>
      </c>
    </row>
    <row r="749" spans="1:11" s="701" customFormat="1" ht="52.8">
      <c r="A749" s="810" t="s">
        <v>5</v>
      </c>
      <c r="B749" s="794" t="s">
        <v>2614</v>
      </c>
      <c r="C749" s="443" t="s">
        <v>1887</v>
      </c>
      <c r="D749" s="232" t="s">
        <v>147</v>
      </c>
      <c r="E749" s="794" t="s">
        <v>1897</v>
      </c>
      <c r="F749" s="697" t="s">
        <v>12</v>
      </c>
      <c r="G749" s="794" t="s">
        <v>7</v>
      </c>
      <c r="H749" s="232" t="s">
        <v>33</v>
      </c>
      <c r="I749" s="235" t="s">
        <v>1824</v>
      </c>
      <c r="J749" s="806">
        <v>0.5</v>
      </c>
      <c r="K749" s="811" t="s">
        <v>1965</v>
      </c>
    </row>
    <row r="750" spans="1:11" s="701" customFormat="1" ht="52.8">
      <c r="A750" s="810" t="s">
        <v>5</v>
      </c>
      <c r="B750" s="794" t="s">
        <v>2621</v>
      </c>
      <c r="C750" s="443" t="s">
        <v>1887</v>
      </c>
      <c r="D750" s="232" t="s">
        <v>147</v>
      </c>
      <c r="E750" s="794" t="s">
        <v>1897</v>
      </c>
      <c r="F750" s="697" t="s">
        <v>12</v>
      </c>
      <c r="G750" s="794" t="s">
        <v>6</v>
      </c>
      <c r="H750" s="232" t="s">
        <v>33</v>
      </c>
      <c r="I750" s="235" t="s">
        <v>1824</v>
      </c>
      <c r="J750" s="806">
        <v>1</v>
      </c>
      <c r="K750" s="811" t="s">
        <v>1965</v>
      </c>
    </row>
    <row r="751" spans="1:11" s="701" customFormat="1" ht="52.8">
      <c r="A751" s="810" t="s">
        <v>5</v>
      </c>
      <c r="B751" s="794" t="s">
        <v>2617</v>
      </c>
      <c r="C751" s="443" t="s">
        <v>1887</v>
      </c>
      <c r="D751" s="232" t="s">
        <v>147</v>
      </c>
      <c r="E751" s="794" t="s">
        <v>1897</v>
      </c>
      <c r="F751" s="697" t="s">
        <v>12</v>
      </c>
      <c r="G751" s="794" t="s">
        <v>6</v>
      </c>
      <c r="H751" s="232" t="s">
        <v>33</v>
      </c>
      <c r="I751" s="235" t="s">
        <v>1824</v>
      </c>
      <c r="J751" s="806">
        <v>1</v>
      </c>
      <c r="K751" s="811" t="s">
        <v>1965</v>
      </c>
    </row>
    <row r="752" spans="1:11" s="701" customFormat="1" ht="52.8">
      <c r="A752" s="810" t="s">
        <v>5</v>
      </c>
      <c r="B752" s="794" t="s">
        <v>1882</v>
      </c>
      <c r="C752" s="443" t="s">
        <v>1887</v>
      </c>
      <c r="D752" s="232" t="s">
        <v>147</v>
      </c>
      <c r="E752" s="794" t="s">
        <v>1897</v>
      </c>
      <c r="F752" s="697" t="s">
        <v>12</v>
      </c>
      <c r="G752" s="794" t="s">
        <v>6</v>
      </c>
      <c r="H752" s="232" t="s">
        <v>33</v>
      </c>
      <c r="I752" s="235" t="s">
        <v>1824</v>
      </c>
      <c r="J752" s="806">
        <v>1</v>
      </c>
      <c r="K752" s="811" t="s">
        <v>1965</v>
      </c>
    </row>
    <row r="753" spans="1:11" s="701" customFormat="1" ht="52.8">
      <c r="A753" s="810" t="s">
        <v>5</v>
      </c>
      <c r="B753" s="794" t="s">
        <v>2614</v>
      </c>
      <c r="C753" s="443" t="s">
        <v>1714</v>
      </c>
      <c r="D753" s="232" t="s">
        <v>147</v>
      </c>
      <c r="E753" s="794" t="s">
        <v>1898</v>
      </c>
      <c r="F753" s="697" t="s">
        <v>12</v>
      </c>
      <c r="G753" s="794" t="s">
        <v>6</v>
      </c>
      <c r="H753" s="232" t="s">
        <v>33</v>
      </c>
      <c r="I753" s="235" t="s">
        <v>1824</v>
      </c>
      <c r="J753" s="806">
        <v>1</v>
      </c>
      <c r="K753" s="811" t="s">
        <v>1965</v>
      </c>
    </row>
    <row r="754" spans="1:11" s="701" customFormat="1" ht="52.8">
      <c r="A754" s="810" t="s">
        <v>5</v>
      </c>
      <c r="B754" s="794" t="s">
        <v>2615</v>
      </c>
      <c r="C754" s="443" t="s">
        <v>1714</v>
      </c>
      <c r="D754" s="232" t="s">
        <v>147</v>
      </c>
      <c r="E754" s="794" t="s">
        <v>1898</v>
      </c>
      <c r="F754" s="697" t="s">
        <v>12</v>
      </c>
      <c r="G754" s="794" t="s">
        <v>6</v>
      </c>
      <c r="H754" s="232" t="s">
        <v>33</v>
      </c>
      <c r="I754" s="235" t="s">
        <v>1824</v>
      </c>
      <c r="J754" s="806">
        <v>1</v>
      </c>
      <c r="K754" s="811" t="s">
        <v>1965</v>
      </c>
    </row>
    <row r="755" spans="1:11" s="701" customFormat="1" ht="52.8">
      <c r="A755" s="810" t="s">
        <v>5</v>
      </c>
      <c r="B755" s="794" t="s">
        <v>2616</v>
      </c>
      <c r="C755" s="443" t="s">
        <v>1714</v>
      </c>
      <c r="D755" s="232" t="s">
        <v>147</v>
      </c>
      <c r="E755" s="794" t="s">
        <v>1898</v>
      </c>
      <c r="F755" s="697" t="s">
        <v>12</v>
      </c>
      <c r="G755" s="794" t="s">
        <v>6</v>
      </c>
      <c r="H755" s="232" t="s">
        <v>33</v>
      </c>
      <c r="I755" s="235" t="s">
        <v>1824</v>
      </c>
      <c r="J755" s="806">
        <v>1</v>
      </c>
      <c r="K755" s="812" t="s">
        <v>1965</v>
      </c>
    </row>
    <row r="756" spans="1:11" s="701" customFormat="1" ht="52.8">
      <c r="A756" s="810" t="s">
        <v>5</v>
      </c>
      <c r="B756" s="794" t="s">
        <v>2614</v>
      </c>
      <c r="C756" s="443" t="s">
        <v>1873</v>
      </c>
      <c r="D756" s="232" t="s">
        <v>147</v>
      </c>
      <c r="E756" s="794" t="s">
        <v>1898</v>
      </c>
      <c r="F756" s="697" t="s">
        <v>12</v>
      </c>
      <c r="G756" s="794" t="s">
        <v>6</v>
      </c>
      <c r="H756" s="232" t="s">
        <v>33</v>
      </c>
      <c r="I756" s="235" t="s">
        <v>1824</v>
      </c>
      <c r="J756" s="806">
        <v>1</v>
      </c>
      <c r="K756" s="811" t="s">
        <v>1965</v>
      </c>
    </row>
    <row r="757" spans="1:11" s="701" customFormat="1" ht="52.8">
      <c r="A757" s="810" t="s">
        <v>5</v>
      </c>
      <c r="B757" s="794" t="s">
        <v>2617</v>
      </c>
      <c r="C757" s="443" t="s">
        <v>1873</v>
      </c>
      <c r="D757" s="232" t="s">
        <v>147</v>
      </c>
      <c r="E757" s="794" t="s">
        <v>1898</v>
      </c>
      <c r="F757" s="697" t="s">
        <v>12</v>
      </c>
      <c r="G757" s="794" t="s">
        <v>6</v>
      </c>
      <c r="H757" s="232" t="s">
        <v>33</v>
      </c>
      <c r="I757" s="235" t="s">
        <v>1824</v>
      </c>
      <c r="J757" s="806">
        <v>1</v>
      </c>
      <c r="K757" s="811" t="s">
        <v>1965</v>
      </c>
    </row>
    <row r="758" spans="1:11" s="701" customFormat="1" ht="26.4">
      <c r="A758" s="810" t="s">
        <v>5</v>
      </c>
      <c r="B758" s="794" t="s">
        <v>2616</v>
      </c>
      <c r="C758" s="443" t="s">
        <v>1873</v>
      </c>
      <c r="D758" s="232" t="s">
        <v>147</v>
      </c>
      <c r="E758" s="794" t="s">
        <v>1898</v>
      </c>
      <c r="F758" s="697" t="s">
        <v>12</v>
      </c>
      <c r="G758" s="794" t="s">
        <v>6</v>
      </c>
      <c r="H758" s="232" t="s">
        <v>33</v>
      </c>
      <c r="I758" s="235" t="s">
        <v>1824</v>
      </c>
      <c r="J758" s="806">
        <v>1</v>
      </c>
      <c r="K758" s="811"/>
    </row>
    <row r="759" spans="1:11" s="701" customFormat="1" ht="26.4">
      <c r="A759" s="810" t="s">
        <v>5</v>
      </c>
      <c r="B759" s="794" t="s">
        <v>2614</v>
      </c>
      <c r="C759" s="443" t="s">
        <v>1874</v>
      </c>
      <c r="D759" s="232" t="s">
        <v>147</v>
      </c>
      <c r="E759" s="794" t="s">
        <v>1898</v>
      </c>
      <c r="F759" s="697" t="s">
        <v>12</v>
      </c>
      <c r="G759" s="794" t="s">
        <v>6</v>
      </c>
      <c r="H759" s="232" t="s">
        <v>33</v>
      </c>
      <c r="I759" s="235" t="s">
        <v>1824</v>
      </c>
      <c r="J759" s="806">
        <v>1</v>
      </c>
      <c r="K759" s="811"/>
    </row>
    <row r="760" spans="1:11" s="701" customFormat="1" ht="26.4">
      <c r="A760" s="810" t="s">
        <v>5</v>
      </c>
      <c r="B760" s="794" t="s">
        <v>2615</v>
      </c>
      <c r="C760" s="443" t="s">
        <v>1874</v>
      </c>
      <c r="D760" s="232" t="s">
        <v>147</v>
      </c>
      <c r="E760" s="794" t="s">
        <v>1898</v>
      </c>
      <c r="F760" s="697" t="s">
        <v>12</v>
      </c>
      <c r="G760" s="794" t="s">
        <v>6</v>
      </c>
      <c r="H760" s="232" t="s">
        <v>33</v>
      </c>
      <c r="I760" s="235" t="s">
        <v>1824</v>
      </c>
      <c r="J760" s="806">
        <v>1</v>
      </c>
      <c r="K760" s="811"/>
    </row>
    <row r="761" spans="1:11" s="701" customFormat="1" ht="26.4">
      <c r="A761" s="810" t="s">
        <v>5</v>
      </c>
      <c r="B761" s="794" t="s">
        <v>2616</v>
      </c>
      <c r="C761" s="443" t="s">
        <v>1874</v>
      </c>
      <c r="D761" s="232" t="s">
        <v>147</v>
      </c>
      <c r="E761" s="794" t="s">
        <v>1898</v>
      </c>
      <c r="F761" s="697" t="s">
        <v>12</v>
      </c>
      <c r="G761" s="794" t="s">
        <v>6</v>
      </c>
      <c r="H761" s="232" t="s">
        <v>33</v>
      </c>
      <c r="I761" s="235" t="s">
        <v>1824</v>
      </c>
      <c r="J761" s="806">
        <v>1</v>
      </c>
      <c r="K761" s="811"/>
    </row>
    <row r="762" spans="1:11" s="701" customFormat="1">
      <c r="A762" s="810" t="s">
        <v>5</v>
      </c>
      <c r="B762" s="794" t="s">
        <v>2618</v>
      </c>
      <c r="C762" s="443" t="s">
        <v>1875</v>
      </c>
      <c r="D762" s="232" t="s">
        <v>147</v>
      </c>
      <c r="E762" s="794" t="s">
        <v>1898</v>
      </c>
      <c r="F762" s="697" t="s">
        <v>12</v>
      </c>
      <c r="G762" s="794" t="s">
        <v>6</v>
      </c>
      <c r="H762" s="232" t="s">
        <v>33</v>
      </c>
      <c r="I762" s="235" t="s">
        <v>1824</v>
      </c>
      <c r="J762" s="806">
        <v>1</v>
      </c>
      <c r="K762" s="811"/>
    </row>
    <row r="763" spans="1:11" s="701" customFormat="1" ht="26.4">
      <c r="A763" s="810" t="s">
        <v>5</v>
      </c>
      <c r="B763" s="794" t="s">
        <v>2614</v>
      </c>
      <c r="C763" s="443" t="s">
        <v>1875</v>
      </c>
      <c r="D763" s="232" t="s">
        <v>147</v>
      </c>
      <c r="E763" s="794" t="s">
        <v>1898</v>
      </c>
      <c r="F763" s="697" t="s">
        <v>12</v>
      </c>
      <c r="G763" s="794" t="s">
        <v>6</v>
      </c>
      <c r="H763" s="232" t="s">
        <v>33</v>
      </c>
      <c r="I763" s="235" t="s">
        <v>1824</v>
      </c>
      <c r="J763" s="806">
        <v>1</v>
      </c>
      <c r="K763" s="811"/>
    </row>
    <row r="764" spans="1:11" s="701" customFormat="1" ht="26.4">
      <c r="A764" s="810" t="s">
        <v>5</v>
      </c>
      <c r="B764" s="794" t="s">
        <v>2615</v>
      </c>
      <c r="C764" s="443" t="s">
        <v>1876</v>
      </c>
      <c r="D764" s="232" t="s">
        <v>147</v>
      </c>
      <c r="E764" s="794" t="s">
        <v>1898</v>
      </c>
      <c r="F764" s="697" t="s">
        <v>12</v>
      </c>
      <c r="G764" s="794" t="s">
        <v>6</v>
      </c>
      <c r="H764" s="232" t="s">
        <v>33</v>
      </c>
      <c r="I764" s="235" t="s">
        <v>1824</v>
      </c>
      <c r="J764" s="806">
        <v>1</v>
      </c>
      <c r="K764" s="811"/>
    </row>
    <row r="765" spans="1:11" s="701" customFormat="1" ht="52.8">
      <c r="A765" s="810" t="s">
        <v>5</v>
      </c>
      <c r="B765" s="794" t="s">
        <v>2614</v>
      </c>
      <c r="C765" s="443" t="s">
        <v>1713</v>
      </c>
      <c r="D765" s="232" t="s">
        <v>147</v>
      </c>
      <c r="E765" s="794" t="s">
        <v>1898</v>
      </c>
      <c r="F765" s="697" t="s">
        <v>12</v>
      </c>
      <c r="G765" s="794" t="s">
        <v>6</v>
      </c>
      <c r="H765" s="232" t="s">
        <v>33</v>
      </c>
      <c r="I765" s="235" t="s">
        <v>1824</v>
      </c>
      <c r="J765" s="806">
        <v>1</v>
      </c>
      <c r="K765" s="811" t="s">
        <v>1965</v>
      </c>
    </row>
    <row r="766" spans="1:11" s="701" customFormat="1" ht="52.8">
      <c r="A766" s="810" t="s">
        <v>5</v>
      </c>
      <c r="B766" s="794" t="s">
        <v>2617</v>
      </c>
      <c r="C766" s="443" t="s">
        <v>1713</v>
      </c>
      <c r="D766" s="232" t="s">
        <v>147</v>
      </c>
      <c r="E766" s="794" t="s">
        <v>1898</v>
      </c>
      <c r="F766" s="697" t="s">
        <v>12</v>
      </c>
      <c r="G766" s="794" t="s">
        <v>6</v>
      </c>
      <c r="H766" s="232" t="s">
        <v>33</v>
      </c>
      <c r="I766" s="235" t="s">
        <v>1824</v>
      </c>
      <c r="J766" s="806">
        <v>1</v>
      </c>
      <c r="K766" s="811" t="s">
        <v>1965</v>
      </c>
    </row>
    <row r="767" spans="1:11" s="701" customFormat="1" ht="52.8">
      <c r="A767" s="810" t="s">
        <v>5</v>
      </c>
      <c r="B767" s="794" t="s">
        <v>2614</v>
      </c>
      <c r="C767" s="443" t="s">
        <v>1877</v>
      </c>
      <c r="D767" s="232" t="s">
        <v>147</v>
      </c>
      <c r="E767" s="794" t="s">
        <v>1898</v>
      </c>
      <c r="F767" s="697" t="s">
        <v>12</v>
      </c>
      <c r="G767" s="794" t="s">
        <v>6</v>
      </c>
      <c r="H767" s="232" t="s">
        <v>33</v>
      </c>
      <c r="I767" s="235" t="s">
        <v>1824</v>
      </c>
      <c r="J767" s="806">
        <v>1</v>
      </c>
      <c r="K767" s="811" t="s">
        <v>1965</v>
      </c>
    </row>
    <row r="768" spans="1:11" s="701" customFormat="1" ht="52.8">
      <c r="A768" s="810" t="s">
        <v>5</v>
      </c>
      <c r="B768" s="794" t="s">
        <v>2614</v>
      </c>
      <c r="C768" s="443" t="s">
        <v>1878</v>
      </c>
      <c r="D768" s="232" t="s">
        <v>147</v>
      </c>
      <c r="E768" s="794" t="s">
        <v>1898</v>
      </c>
      <c r="F768" s="697" t="s">
        <v>12</v>
      </c>
      <c r="G768" s="794" t="s">
        <v>6</v>
      </c>
      <c r="H768" s="232" t="s">
        <v>33</v>
      </c>
      <c r="I768" s="235" t="s">
        <v>1824</v>
      </c>
      <c r="J768" s="806">
        <v>1</v>
      </c>
      <c r="K768" s="811" t="s">
        <v>1965</v>
      </c>
    </row>
    <row r="769" spans="1:11" s="701" customFormat="1" ht="52.8">
      <c r="A769" s="810" t="s">
        <v>5</v>
      </c>
      <c r="B769" s="794" t="s">
        <v>2617</v>
      </c>
      <c r="C769" s="443" t="s">
        <v>1878</v>
      </c>
      <c r="D769" s="232" t="s">
        <v>147</v>
      </c>
      <c r="E769" s="794" t="s">
        <v>1898</v>
      </c>
      <c r="F769" s="697" t="s">
        <v>12</v>
      </c>
      <c r="G769" s="794" t="s">
        <v>6</v>
      </c>
      <c r="H769" s="232" t="s">
        <v>33</v>
      </c>
      <c r="I769" s="235" t="s">
        <v>1824</v>
      </c>
      <c r="J769" s="806">
        <v>1</v>
      </c>
      <c r="K769" s="811" t="s">
        <v>1965</v>
      </c>
    </row>
    <row r="770" spans="1:11" s="701" customFormat="1" ht="52.8">
      <c r="A770" s="810" t="s">
        <v>5</v>
      </c>
      <c r="B770" s="794" t="s">
        <v>2614</v>
      </c>
      <c r="C770" s="443" t="s">
        <v>1879</v>
      </c>
      <c r="D770" s="232" t="s">
        <v>147</v>
      </c>
      <c r="E770" s="794" t="s">
        <v>1898</v>
      </c>
      <c r="F770" s="697" t="s">
        <v>12</v>
      </c>
      <c r="G770" s="794" t="s">
        <v>6</v>
      </c>
      <c r="H770" s="232" t="s">
        <v>33</v>
      </c>
      <c r="I770" s="235" t="s">
        <v>1824</v>
      </c>
      <c r="J770" s="806">
        <v>1</v>
      </c>
      <c r="K770" s="811" t="s">
        <v>1965</v>
      </c>
    </row>
    <row r="771" spans="1:11" s="701" customFormat="1" ht="52.8">
      <c r="A771" s="810" t="s">
        <v>5</v>
      </c>
      <c r="B771" s="794" t="s">
        <v>2616</v>
      </c>
      <c r="C771" s="443" t="s">
        <v>1879</v>
      </c>
      <c r="D771" s="232" t="s">
        <v>147</v>
      </c>
      <c r="E771" s="794" t="s">
        <v>1898</v>
      </c>
      <c r="F771" s="697" t="s">
        <v>12</v>
      </c>
      <c r="G771" s="794" t="s">
        <v>6</v>
      </c>
      <c r="H771" s="232" t="s">
        <v>33</v>
      </c>
      <c r="I771" s="235" t="s">
        <v>1824</v>
      </c>
      <c r="J771" s="806">
        <v>1</v>
      </c>
      <c r="K771" s="811" t="s">
        <v>1965</v>
      </c>
    </row>
    <row r="772" spans="1:11" s="701" customFormat="1" ht="52.8">
      <c r="A772" s="810" t="s">
        <v>5</v>
      </c>
      <c r="B772" s="794" t="s">
        <v>2617</v>
      </c>
      <c r="C772" s="443" t="s">
        <v>1879</v>
      </c>
      <c r="D772" s="232" t="s">
        <v>147</v>
      </c>
      <c r="E772" s="794" t="s">
        <v>1898</v>
      </c>
      <c r="F772" s="697" t="s">
        <v>12</v>
      </c>
      <c r="G772" s="794" t="s">
        <v>6</v>
      </c>
      <c r="H772" s="232" t="s">
        <v>33</v>
      </c>
      <c r="I772" s="235" t="s">
        <v>1824</v>
      </c>
      <c r="J772" s="806">
        <v>1</v>
      </c>
      <c r="K772" s="811" t="s">
        <v>1965</v>
      </c>
    </row>
    <row r="773" spans="1:11" s="701" customFormat="1" ht="52.8">
      <c r="A773" s="810" t="s">
        <v>5</v>
      </c>
      <c r="B773" s="794" t="s">
        <v>2615</v>
      </c>
      <c r="C773" s="443" t="s">
        <v>1879</v>
      </c>
      <c r="D773" s="232" t="s">
        <v>147</v>
      </c>
      <c r="E773" s="794" t="s">
        <v>1898</v>
      </c>
      <c r="F773" s="697" t="s">
        <v>12</v>
      </c>
      <c r="G773" s="794" t="s">
        <v>6</v>
      </c>
      <c r="H773" s="232" t="s">
        <v>33</v>
      </c>
      <c r="I773" s="235" t="s">
        <v>1824</v>
      </c>
      <c r="J773" s="806">
        <v>1</v>
      </c>
      <c r="K773" s="811" t="s">
        <v>1965</v>
      </c>
    </row>
    <row r="774" spans="1:11" s="701" customFormat="1" ht="26.4">
      <c r="A774" s="810" t="s">
        <v>5</v>
      </c>
      <c r="B774" s="794" t="s">
        <v>1881</v>
      </c>
      <c r="C774" s="443" t="s">
        <v>1880</v>
      </c>
      <c r="D774" s="232" t="s">
        <v>147</v>
      </c>
      <c r="E774" s="794" t="s">
        <v>1898</v>
      </c>
      <c r="F774" s="697" t="s">
        <v>12</v>
      </c>
      <c r="G774" s="794" t="s">
        <v>6</v>
      </c>
      <c r="H774" s="232" t="s">
        <v>33</v>
      </c>
      <c r="I774" s="235" t="s">
        <v>1824</v>
      </c>
      <c r="J774" s="806">
        <v>1</v>
      </c>
      <c r="K774" s="811"/>
    </row>
    <row r="775" spans="1:11" s="701" customFormat="1" ht="26.4">
      <c r="A775" s="810" t="s">
        <v>5</v>
      </c>
      <c r="B775" s="794" t="s">
        <v>1882</v>
      </c>
      <c r="C775" s="443" t="s">
        <v>1880</v>
      </c>
      <c r="D775" s="232" t="s">
        <v>147</v>
      </c>
      <c r="E775" s="794" t="s">
        <v>1898</v>
      </c>
      <c r="F775" s="697" t="s">
        <v>12</v>
      </c>
      <c r="G775" s="794" t="s">
        <v>6</v>
      </c>
      <c r="H775" s="232" t="s">
        <v>33</v>
      </c>
      <c r="I775" s="235" t="s">
        <v>1824</v>
      </c>
      <c r="J775" s="806">
        <v>1</v>
      </c>
      <c r="K775" s="811"/>
    </row>
    <row r="776" spans="1:11" s="701" customFormat="1" ht="26.4">
      <c r="A776" s="810" t="s">
        <v>5</v>
      </c>
      <c r="B776" s="794" t="s">
        <v>2619</v>
      </c>
      <c r="C776" s="443" t="s">
        <v>1880</v>
      </c>
      <c r="D776" s="232" t="s">
        <v>147</v>
      </c>
      <c r="E776" s="794" t="s">
        <v>1898</v>
      </c>
      <c r="F776" s="697" t="s">
        <v>12</v>
      </c>
      <c r="G776" s="794" t="s">
        <v>6</v>
      </c>
      <c r="H776" s="232" t="s">
        <v>33</v>
      </c>
      <c r="I776" s="235" t="s">
        <v>1824</v>
      </c>
      <c r="J776" s="806">
        <v>1</v>
      </c>
      <c r="K776" s="811"/>
    </row>
    <row r="777" spans="1:11" s="701" customFormat="1" ht="26.4">
      <c r="A777" s="810" t="s">
        <v>5</v>
      </c>
      <c r="B777" s="794" t="s">
        <v>1881</v>
      </c>
      <c r="C777" s="443" t="s">
        <v>1883</v>
      </c>
      <c r="D777" s="232" t="s">
        <v>147</v>
      </c>
      <c r="E777" s="794" t="s">
        <v>1898</v>
      </c>
      <c r="F777" s="697" t="s">
        <v>12</v>
      </c>
      <c r="G777" s="794" t="s">
        <v>6</v>
      </c>
      <c r="H777" s="232" t="s">
        <v>33</v>
      </c>
      <c r="I777" s="235" t="s">
        <v>1824</v>
      </c>
      <c r="J777" s="806">
        <v>1</v>
      </c>
      <c r="K777" s="811"/>
    </row>
    <row r="778" spans="1:11" s="701" customFormat="1" ht="26.4">
      <c r="A778" s="810" t="s">
        <v>5</v>
      </c>
      <c r="B778" s="794" t="s">
        <v>2620</v>
      </c>
      <c r="C778" s="443" t="s">
        <v>1883</v>
      </c>
      <c r="D778" s="232" t="s">
        <v>147</v>
      </c>
      <c r="E778" s="794" t="s">
        <v>1898</v>
      </c>
      <c r="F778" s="697" t="s">
        <v>12</v>
      </c>
      <c r="G778" s="794" t="s">
        <v>6</v>
      </c>
      <c r="H778" s="232" t="s">
        <v>33</v>
      </c>
      <c r="I778" s="235" t="s">
        <v>1824</v>
      </c>
      <c r="J778" s="806">
        <v>1</v>
      </c>
      <c r="K778" s="811"/>
    </row>
    <row r="779" spans="1:11" s="701" customFormat="1" ht="26.4">
      <c r="A779" s="810" t="s">
        <v>5</v>
      </c>
      <c r="B779" s="794" t="s">
        <v>1881</v>
      </c>
      <c r="C779" s="443" t="s">
        <v>1884</v>
      </c>
      <c r="D779" s="232" t="s">
        <v>147</v>
      </c>
      <c r="E779" s="794" t="s">
        <v>1898</v>
      </c>
      <c r="F779" s="697" t="s">
        <v>12</v>
      </c>
      <c r="G779" s="794" t="s">
        <v>6</v>
      </c>
      <c r="H779" s="232" t="s">
        <v>33</v>
      </c>
      <c r="I779" s="235" t="s">
        <v>1824</v>
      </c>
      <c r="J779" s="806">
        <v>1</v>
      </c>
      <c r="K779" s="811"/>
    </row>
    <row r="780" spans="1:11" s="701" customFormat="1" ht="26.4">
      <c r="A780" s="810" t="s">
        <v>5</v>
      </c>
      <c r="B780" s="794" t="s">
        <v>2619</v>
      </c>
      <c r="C780" s="443" t="s">
        <v>1884</v>
      </c>
      <c r="D780" s="232" t="s">
        <v>147</v>
      </c>
      <c r="E780" s="794" t="s">
        <v>1898</v>
      </c>
      <c r="F780" s="697" t="s">
        <v>12</v>
      </c>
      <c r="G780" s="794" t="s">
        <v>6</v>
      </c>
      <c r="H780" s="232" t="s">
        <v>33</v>
      </c>
      <c r="I780" s="235" t="s">
        <v>1824</v>
      </c>
      <c r="J780" s="806">
        <v>1</v>
      </c>
      <c r="K780" s="811"/>
    </row>
    <row r="781" spans="1:11" s="701" customFormat="1" ht="26.4">
      <c r="A781" s="810" t="s">
        <v>5</v>
      </c>
      <c r="B781" s="794" t="s">
        <v>2620</v>
      </c>
      <c r="C781" s="443" t="s">
        <v>1884</v>
      </c>
      <c r="D781" s="232" t="s">
        <v>147</v>
      </c>
      <c r="E781" s="794" t="s">
        <v>1898</v>
      </c>
      <c r="F781" s="697" t="s">
        <v>12</v>
      </c>
      <c r="G781" s="794" t="s">
        <v>6</v>
      </c>
      <c r="H781" s="232" t="s">
        <v>33</v>
      </c>
      <c r="I781" s="235" t="s">
        <v>1824</v>
      </c>
      <c r="J781" s="806">
        <v>1</v>
      </c>
      <c r="K781" s="811"/>
    </row>
    <row r="782" spans="1:11" s="701" customFormat="1" ht="52.8">
      <c r="A782" s="810" t="s">
        <v>5</v>
      </c>
      <c r="B782" s="794" t="s">
        <v>2617</v>
      </c>
      <c r="C782" s="443" t="s">
        <v>744</v>
      </c>
      <c r="D782" s="232" t="s">
        <v>147</v>
      </c>
      <c r="E782" s="794" t="s">
        <v>1898</v>
      </c>
      <c r="F782" s="697" t="s">
        <v>12</v>
      </c>
      <c r="G782" s="794" t="s">
        <v>6</v>
      </c>
      <c r="H782" s="232" t="s">
        <v>33</v>
      </c>
      <c r="I782" s="235" t="s">
        <v>1824</v>
      </c>
      <c r="J782" s="806">
        <v>1</v>
      </c>
      <c r="K782" s="811" t="s">
        <v>1965</v>
      </c>
    </row>
    <row r="783" spans="1:11" s="701" customFormat="1" ht="52.8">
      <c r="A783" s="810" t="s">
        <v>5</v>
      </c>
      <c r="B783" s="794" t="s">
        <v>2618</v>
      </c>
      <c r="C783" s="443" t="s">
        <v>744</v>
      </c>
      <c r="D783" s="232" t="s">
        <v>147</v>
      </c>
      <c r="E783" s="794" t="s">
        <v>1898</v>
      </c>
      <c r="F783" s="697" t="s">
        <v>12</v>
      </c>
      <c r="G783" s="794" t="s">
        <v>6</v>
      </c>
      <c r="H783" s="232" t="s">
        <v>33</v>
      </c>
      <c r="I783" s="235" t="s">
        <v>1824</v>
      </c>
      <c r="J783" s="806">
        <v>1</v>
      </c>
      <c r="K783" s="811" t="s">
        <v>1965</v>
      </c>
    </row>
    <row r="784" spans="1:11" s="701" customFormat="1" ht="52.8">
      <c r="A784" s="810" t="s">
        <v>5</v>
      </c>
      <c r="B784" s="794" t="s">
        <v>2614</v>
      </c>
      <c r="C784" s="443" t="s">
        <v>744</v>
      </c>
      <c r="D784" s="232" t="s">
        <v>147</v>
      </c>
      <c r="E784" s="794" t="s">
        <v>1898</v>
      </c>
      <c r="F784" s="697" t="s">
        <v>12</v>
      </c>
      <c r="G784" s="794" t="s">
        <v>6</v>
      </c>
      <c r="H784" s="232" t="s">
        <v>33</v>
      </c>
      <c r="I784" s="235" t="s">
        <v>1824</v>
      </c>
      <c r="J784" s="806">
        <v>1</v>
      </c>
      <c r="K784" s="811" t="s">
        <v>1965</v>
      </c>
    </row>
    <row r="785" spans="1:11" s="701" customFormat="1" ht="52.8">
      <c r="A785" s="810" t="s">
        <v>5</v>
      </c>
      <c r="B785" s="794" t="s">
        <v>2617</v>
      </c>
      <c r="C785" s="443" t="s">
        <v>1885</v>
      </c>
      <c r="D785" s="232" t="s">
        <v>147</v>
      </c>
      <c r="E785" s="794" t="s">
        <v>1898</v>
      </c>
      <c r="F785" s="697" t="s">
        <v>12</v>
      </c>
      <c r="G785" s="794" t="s">
        <v>6</v>
      </c>
      <c r="H785" s="232" t="s">
        <v>33</v>
      </c>
      <c r="I785" s="235" t="s">
        <v>1824</v>
      </c>
      <c r="J785" s="806">
        <v>1</v>
      </c>
      <c r="K785" s="811" t="s">
        <v>1965</v>
      </c>
    </row>
    <row r="786" spans="1:11" s="701" customFormat="1" ht="52.8">
      <c r="A786" s="810" t="s">
        <v>5</v>
      </c>
      <c r="B786" s="794" t="s">
        <v>1882</v>
      </c>
      <c r="C786" s="443" t="s">
        <v>1885</v>
      </c>
      <c r="D786" s="232" t="s">
        <v>147</v>
      </c>
      <c r="E786" s="794" t="s">
        <v>1898</v>
      </c>
      <c r="F786" s="697" t="s">
        <v>12</v>
      </c>
      <c r="G786" s="794" t="s">
        <v>6</v>
      </c>
      <c r="H786" s="232" t="s">
        <v>33</v>
      </c>
      <c r="I786" s="235" t="s">
        <v>1824</v>
      </c>
      <c r="J786" s="806">
        <v>1</v>
      </c>
      <c r="K786" s="811" t="s">
        <v>1965</v>
      </c>
    </row>
    <row r="787" spans="1:11" s="701" customFormat="1" ht="52.8">
      <c r="A787" s="810" t="s">
        <v>5</v>
      </c>
      <c r="B787" s="794" t="s">
        <v>2619</v>
      </c>
      <c r="C787" s="443" t="s">
        <v>1885</v>
      </c>
      <c r="D787" s="232" t="s">
        <v>147</v>
      </c>
      <c r="E787" s="794" t="s">
        <v>1898</v>
      </c>
      <c r="F787" s="697" t="s">
        <v>12</v>
      </c>
      <c r="G787" s="794" t="s">
        <v>6</v>
      </c>
      <c r="H787" s="232" t="s">
        <v>33</v>
      </c>
      <c r="I787" s="235" t="s">
        <v>1824</v>
      </c>
      <c r="J787" s="806">
        <v>1</v>
      </c>
      <c r="K787" s="811" t="s">
        <v>1965</v>
      </c>
    </row>
    <row r="788" spans="1:11" s="701" customFormat="1" ht="52.8">
      <c r="A788" s="810" t="s">
        <v>5</v>
      </c>
      <c r="B788" s="794" t="s">
        <v>2620</v>
      </c>
      <c r="C788" s="443" t="s">
        <v>1885</v>
      </c>
      <c r="D788" s="232" t="s">
        <v>147</v>
      </c>
      <c r="E788" s="794" t="s">
        <v>1898</v>
      </c>
      <c r="F788" s="697" t="s">
        <v>12</v>
      </c>
      <c r="G788" s="794" t="s">
        <v>6</v>
      </c>
      <c r="H788" s="232" t="s">
        <v>33</v>
      </c>
      <c r="I788" s="235" t="s">
        <v>1824</v>
      </c>
      <c r="J788" s="806">
        <v>1</v>
      </c>
      <c r="K788" s="811" t="s">
        <v>1965</v>
      </c>
    </row>
    <row r="789" spans="1:11" s="701" customFormat="1" ht="52.8">
      <c r="A789" s="810" t="s">
        <v>5</v>
      </c>
      <c r="B789" s="794" t="s">
        <v>2614</v>
      </c>
      <c r="C789" s="443" t="s">
        <v>1886</v>
      </c>
      <c r="D789" s="232" t="s">
        <v>147</v>
      </c>
      <c r="E789" s="794" t="s">
        <v>1898</v>
      </c>
      <c r="F789" s="697" t="s">
        <v>12</v>
      </c>
      <c r="G789" s="794" t="s">
        <v>6</v>
      </c>
      <c r="H789" s="232" t="s">
        <v>33</v>
      </c>
      <c r="I789" s="235" t="s">
        <v>1824</v>
      </c>
      <c r="J789" s="806">
        <v>1</v>
      </c>
      <c r="K789" s="811" t="s">
        <v>1965</v>
      </c>
    </row>
    <row r="790" spans="1:11" s="701" customFormat="1" ht="52.8">
      <c r="A790" s="810" t="s">
        <v>5</v>
      </c>
      <c r="B790" s="794" t="s">
        <v>2621</v>
      </c>
      <c r="C790" s="443" t="s">
        <v>1886</v>
      </c>
      <c r="D790" s="232" t="s">
        <v>147</v>
      </c>
      <c r="E790" s="794" t="s">
        <v>1898</v>
      </c>
      <c r="F790" s="697" t="s">
        <v>12</v>
      </c>
      <c r="G790" s="794" t="s">
        <v>6</v>
      </c>
      <c r="H790" s="232" t="s">
        <v>33</v>
      </c>
      <c r="I790" s="235" t="s">
        <v>1824</v>
      </c>
      <c r="J790" s="806">
        <v>1</v>
      </c>
      <c r="K790" s="811" t="s">
        <v>1965</v>
      </c>
    </row>
    <row r="791" spans="1:11" s="701" customFormat="1" ht="52.8">
      <c r="A791" s="810" t="s">
        <v>5</v>
      </c>
      <c r="B791" s="794" t="s">
        <v>2621</v>
      </c>
      <c r="C791" s="443" t="s">
        <v>2622</v>
      </c>
      <c r="D791" s="232" t="s">
        <v>147</v>
      </c>
      <c r="E791" s="794" t="s">
        <v>1898</v>
      </c>
      <c r="F791" s="697" t="s">
        <v>12</v>
      </c>
      <c r="G791" s="794" t="s">
        <v>6</v>
      </c>
      <c r="H791" s="232" t="s">
        <v>33</v>
      </c>
      <c r="I791" s="235" t="s">
        <v>1824</v>
      </c>
      <c r="J791" s="806">
        <v>1</v>
      </c>
      <c r="K791" s="811" t="s">
        <v>1965</v>
      </c>
    </row>
    <row r="792" spans="1:11" s="701" customFormat="1" ht="52.8">
      <c r="A792" s="810" t="s">
        <v>5</v>
      </c>
      <c r="B792" s="794" t="s">
        <v>2617</v>
      </c>
      <c r="C792" s="443" t="s">
        <v>2622</v>
      </c>
      <c r="D792" s="232" t="s">
        <v>147</v>
      </c>
      <c r="E792" s="794" t="s">
        <v>1898</v>
      </c>
      <c r="F792" s="697" t="s">
        <v>12</v>
      </c>
      <c r="G792" s="794" t="s">
        <v>6</v>
      </c>
      <c r="H792" s="232" t="s">
        <v>33</v>
      </c>
      <c r="I792" s="235" t="s">
        <v>1824</v>
      </c>
      <c r="J792" s="806">
        <v>1</v>
      </c>
      <c r="K792" s="811" t="s">
        <v>1965</v>
      </c>
    </row>
    <row r="793" spans="1:11" s="701" customFormat="1" ht="52.8">
      <c r="A793" s="810" t="s">
        <v>5</v>
      </c>
      <c r="B793" s="794" t="s">
        <v>2614</v>
      </c>
      <c r="C793" s="443" t="s">
        <v>1887</v>
      </c>
      <c r="D793" s="232" t="s">
        <v>147</v>
      </c>
      <c r="E793" s="794" t="s">
        <v>1898</v>
      </c>
      <c r="F793" s="697" t="s">
        <v>12</v>
      </c>
      <c r="G793" s="794" t="s">
        <v>6</v>
      </c>
      <c r="H793" s="232" t="s">
        <v>33</v>
      </c>
      <c r="I793" s="235" t="s">
        <v>1824</v>
      </c>
      <c r="J793" s="806">
        <v>1</v>
      </c>
      <c r="K793" s="811" t="s">
        <v>1965</v>
      </c>
    </row>
    <row r="794" spans="1:11" s="701" customFormat="1" ht="52.8">
      <c r="A794" s="810" t="s">
        <v>5</v>
      </c>
      <c r="B794" s="794" t="s">
        <v>2621</v>
      </c>
      <c r="C794" s="443" t="s">
        <v>1887</v>
      </c>
      <c r="D794" s="232" t="s">
        <v>147</v>
      </c>
      <c r="E794" s="794" t="s">
        <v>1898</v>
      </c>
      <c r="F794" s="697" t="s">
        <v>12</v>
      </c>
      <c r="G794" s="794" t="s">
        <v>6</v>
      </c>
      <c r="H794" s="232" t="s">
        <v>33</v>
      </c>
      <c r="I794" s="235" t="s">
        <v>1824</v>
      </c>
      <c r="J794" s="806">
        <v>1</v>
      </c>
      <c r="K794" s="811" t="s">
        <v>1965</v>
      </c>
    </row>
    <row r="795" spans="1:11" s="701" customFormat="1" ht="52.8">
      <c r="A795" s="810" t="s">
        <v>5</v>
      </c>
      <c r="B795" s="794" t="s">
        <v>2617</v>
      </c>
      <c r="C795" s="443" t="s">
        <v>1887</v>
      </c>
      <c r="D795" s="232" t="s">
        <v>147</v>
      </c>
      <c r="E795" s="794" t="s">
        <v>1898</v>
      </c>
      <c r="F795" s="697" t="s">
        <v>12</v>
      </c>
      <c r="G795" s="794" t="s">
        <v>6</v>
      </c>
      <c r="H795" s="232" t="s">
        <v>33</v>
      </c>
      <c r="I795" s="235" t="s">
        <v>1824</v>
      </c>
      <c r="J795" s="806">
        <v>1</v>
      </c>
      <c r="K795" s="811" t="s">
        <v>1965</v>
      </c>
    </row>
    <row r="796" spans="1:11" s="701" customFormat="1" ht="52.8">
      <c r="A796" s="810" t="s">
        <v>5</v>
      </c>
      <c r="B796" s="794" t="s">
        <v>1882</v>
      </c>
      <c r="C796" s="443" t="s">
        <v>1887</v>
      </c>
      <c r="D796" s="232" t="s">
        <v>147</v>
      </c>
      <c r="E796" s="794" t="s">
        <v>1898</v>
      </c>
      <c r="F796" s="697" t="s">
        <v>12</v>
      </c>
      <c r="G796" s="794" t="s">
        <v>6</v>
      </c>
      <c r="H796" s="232" t="s">
        <v>33</v>
      </c>
      <c r="I796" s="235" t="s">
        <v>1824</v>
      </c>
      <c r="J796" s="806">
        <v>1</v>
      </c>
      <c r="K796" s="811" t="s">
        <v>1965</v>
      </c>
    </row>
    <row r="797" spans="1:11" s="701" customFormat="1" ht="52.8">
      <c r="A797" s="810" t="s">
        <v>5</v>
      </c>
      <c r="B797" s="794" t="s">
        <v>2614</v>
      </c>
      <c r="C797" s="443" t="s">
        <v>1714</v>
      </c>
      <c r="D797" s="232" t="s">
        <v>147</v>
      </c>
      <c r="E797" s="794" t="s">
        <v>1899</v>
      </c>
      <c r="F797" s="697" t="s">
        <v>12</v>
      </c>
      <c r="G797" s="794" t="s">
        <v>6</v>
      </c>
      <c r="H797" s="232" t="s">
        <v>33</v>
      </c>
      <c r="I797" s="235" t="s">
        <v>1824</v>
      </c>
      <c r="J797" s="806">
        <v>1</v>
      </c>
      <c r="K797" s="811" t="s">
        <v>1965</v>
      </c>
    </row>
    <row r="798" spans="1:11" s="701" customFormat="1" ht="52.8">
      <c r="A798" s="810" t="s">
        <v>5</v>
      </c>
      <c r="B798" s="794" t="s">
        <v>2615</v>
      </c>
      <c r="C798" s="443" t="s">
        <v>1714</v>
      </c>
      <c r="D798" s="232" t="s">
        <v>147</v>
      </c>
      <c r="E798" s="794" t="s">
        <v>1899</v>
      </c>
      <c r="F798" s="697" t="s">
        <v>12</v>
      </c>
      <c r="G798" s="794" t="s">
        <v>6</v>
      </c>
      <c r="H798" s="232" t="s">
        <v>33</v>
      </c>
      <c r="I798" s="235" t="s">
        <v>1824</v>
      </c>
      <c r="J798" s="806">
        <v>1</v>
      </c>
      <c r="K798" s="811" t="s">
        <v>1965</v>
      </c>
    </row>
    <row r="799" spans="1:11" s="701" customFormat="1" ht="52.8">
      <c r="A799" s="810" t="s">
        <v>5</v>
      </c>
      <c r="B799" s="794" t="s">
        <v>2616</v>
      </c>
      <c r="C799" s="443" t="s">
        <v>1714</v>
      </c>
      <c r="D799" s="232" t="s">
        <v>147</v>
      </c>
      <c r="E799" s="794" t="s">
        <v>1899</v>
      </c>
      <c r="F799" s="697" t="s">
        <v>12</v>
      </c>
      <c r="G799" s="794" t="s">
        <v>6</v>
      </c>
      <c r="H799" s="232" t="s">
        <v>33</v>
      </c>
      <c r="I799" s="235" t="s">
        <v>1824</v>
      </c>
      <c r="J799" s="806">
        <v>1</v>
      </c>
      <c r="K799" s="812" t="s">
        <v>1965</v>
      </c>
    </row>
    <row r="800" spans="1:11" s="701" customFormat="1" ht="52.8">
      <c r="A800" s="810" t="s">
        <v>5</v>
      </c>
      <c r="B800" s="794" t="s">
        <v>2614</v>
      </c>
      <c r="C800" s="443" t="s">
        <v>1873</v>
      </c>
      <c r="D800" s="232" t="s">
        <v>147</v>
      </c>
      <c r="E800" s="794" t="s">
        <v>1899</v>
      </c>
      <c r="F800" s="697" t="s">
        <v>12</v>
      </c>
      <c r="G800" s="794" t="s">
        <v>6</v>
      </c>
      <c r="H800" s="232" t="s">
        <v>33</v>
      </c>
      <c r="I800" s="235" t="s">
        <v>1824</v>
      </c>
      <c r="J800" s="806">
        <v>1</v>
      </c>
      <c r="K800" s="811" t="s">
        <v>1965</v>
      </c>
    </row>
    <row r="801" spans="1:11" s="701" customFormat="1" ht="52.8">
      <c r="A801" s="810" t="s">
        <v>5</v>
      </c>
      <c r="B801" s="794" t="s">
        <v>2617</v>
      </c>
      <c r="C801" s="443" t="s">
        <v>1873</v>
      </c>
      <c r="D801" s="232" t="s">
        <v>147</v>
      </c>
      <c r="E801" s="794" t="s">
        <v>1899</v>
      </c>
      <c r="F801" s="697" t="s">
        <v>12</v>
      </c>
      <c r="G801" s="794" t="s">
        <v>6</v>
      </c>
      <c r="H801" s="232" t="s">
        <v>33</v>
      </c>
      <c r="I801" s="235" t="s">
        <v>1824</v>
      </c>
      <c r="J801" s="806">
        <v>1</v>
      </c>
      <c r="K801" s="811" t="s">
        <v>1965</v>
      </c>
    </row>
    <row r="802" spans="1:11" s="701" customFormat="1" ht="26.4">
      <c r="A802" s="810" t="s">
        <v>5</v>
      </c>
      <c r="B802" s="794" t="s">
        <v>2616</v>
      </c>
      <c r="C802" s="443" t="s">
        <v>1873</v>
      </c>
      <c r="D802" s="232" t="s">
        <v>147</v>
      </c>
      <c r="E802" s="794" t="s">
        <v>1899</v>
      </c>
      <c r="F802" s="697" t="s">
        <v>12</v>
      </c>
      <c r="G802" s="794" t="s">
        <v>6</v>
      </c>
      <c r="H802" s="232" t="s">
        <v>33</v>
      </c>
      <c r="I802" s="235" t="s">
        <v>1824</v>
      </c>
      <c r="J802" s="806">
        <v>1</v>
      </c>
      <c r="K802" s="811"/>
    </row>
    <row r="803" spans="1:11" s="701" customFormat="1" ht="26.4">
      <c r="A803" s="810" t="s">
        <v>5</v>
      </c>
      <c r="B803" s="794" t="s">
        <v>2614</v>
      </c>
      <c r="C803" s="443" t="s">
        <v>1874</v>
      </c>
      <c r="D803" s="232" t="s">
        <v>147</v>
      </c>
      <c r="E803" s="794" t="s">
        <v>1899</v>
      </c>
      <c r="F803" s="697" t="s">
        <v>12</v>
      </c>
      <c r="G803" s="794" t="s">
        <v>6</v>
      </c>
      <c r="H803" s="232" t="s">
        <v>33</v>
      </c>
      <c r="I803" s="235" t="s">
        <v>1824</v>
      </c>
      <c r="J803" s="806">
        <v>1</v>
      </c>
      <c r="K803" s="811"/>
    </row>
    <row r="804" spans="1:11" s="701" customFormat="1" ht="26.4">
      <c r="A804" s="810" t="s">
        <v>5</v>
      </c>
      <c r="B804" s="794" t="s">
        <v>2615</v>
      </c>
      <c r="C804" s="443" t="s">
        <v>1874</v>
      </c>
      <c r="D804" s="232" t="s">
        <v>147</v>
      </c>
      <c r="E804" s="794" t="s">
        <v>1899</v>
      </c>
      <c r="F804" s="697" t="s">
        <v>12</v>
      </c>
      <c r="G804" s="794" t="s">
        <v>6</v>
      </c>
      <c r="H804" s="232" t="s">
        <v>33</v>
      </c>
      <c r="I804" s="235" t="s">
        <v>1824</v>
      </c>
      <c r="J804" s="806">
        <v>1</v>
      </c>
      <c r="K804" s="811"/>
    </row>
    <row r="805" spans="1:11" s="701" customFormat="1" ht="26.4">
      <c r="A805" s="810" t="s">
        <v>5</v>
      </c>
      <c r="B805" s="794" t="s">
        <v>2616</v>
      </c>
      <c r="C805" s="443" t="s">
        <v>1874</v>
      </c>
      <c r="D805" s="232" t="s">
        <v>147</v>
      </c>
      <c r="E805" s="794" t="s">
        <v>1899</v>
      </c>
      <c r="F805" s="697" t="s">
        <v>12</v>
      </c>
      <c r="G805" s="794" t="s">
        <v>6</v>
      </c>
      <c r="H805" s="232" t="s">
        <v>33</v>
      </c>
      <c r="I805" s="235" t="s">
        <v>1824</v>
      </c>
      <c r="J805" s="806">
        <v>1</v>
      </c>
      <c r="K805" s="811"/>
    </row>
    <row r="806" spans="1:11" s="701" customFormat="1">
      <c r="A806" s="810" t="s">
        <v>5</v>
      </c>
      <c r="B806" s="794" t="s">
        <v>2618</v>
      </c>
      <c r="C806" s="443" t="s">
        <v>1875</v>
      </c>
      <c r="D806" s="232" t="s">
        <v>147</v>
      </c>
      <c r="E806" s="794" t="s">
        <v>1899</v>
      </c>
      <c r="F806" s="697" t="s">
        <v>12</v>
      </c>
      <c r="G806" s="794" t="s">
        <v>6</v>
      </c>
      <c r="H806" s="232" t="s">
        <v>33</v>
      </c>
      <c r="I806" s="235" t="s">
        <v>1824</v>
      </c>
      <c r="J806" s="806">
        <v>1</v>
      </c>
      <c r="K806" s="811"/>
    </row>
    <row r="807" spans="1:11" s="701" customFormat="1" ht="26.4">
      <c r="A807" s="810" t="s">
        <v>5</v>
      </c>
      <c r="B807" s="794" t="s">
        <v>2614</v>
      </c>
      <c r="C807" s="443" t="s">
        <v>1875</v>
      </c>
      <c r="D807" s="232" t="s">
        <v>147</v>
      </c>
      <c r="E807" s="794" t="s">
        <v>1899</v>
      </c>
      <c r="F807" s="697" t="s">
        <v>12</v>
      </c>
      <c r="G807" s="794" t="s">
        <v>6</v>
      </c>
      <c r="H807" s="232" t="s">
        <v>33</v>
      </c>
      <c r="I807" s="235" t="s">
        <v>1824</v>
      </c>
      <c r="J807" s="806">
        <v>1</v>
      </c>
      <c r="K807" s="811"/>
    </row>
    <row r="808" spans="1:11" s="701" customFormat="1" ht="26.4">
      <c r="A808" s="810" t="s">
        <v>5</v>
      </c>
      <c r="B808" s="794" t="s">
        <v>2615</v>
      </c>
      <c r="C808" s="443" t="s">
        <v>1876</v>
      </c>
      <c r="D808" s="232" t="s">
        <v>147</v>
      </c>
      <c r="E808" s="794" t="s">
        <v>1899</v>
      </c>
      <c r="F808" s="697" t="s">
        <v>12</v>
      </c>
      <c r="G808" s="794" t="s">
        <v>6</v>
      </c>
      <c r="H808" s="232" t="s">
        <v>33</v>
      </c>
      <c r="I808" s="235" t="s">
        <v>1824</v>
      </c>
      <c r="J808" s="806">
        <v>1</v>
      </c>
      <c r="K808" s="811"/>
    </row>
    <row r="809" spans="1:11" s="701" customFormat="1" ht="52.8">
      <c r="A809" s="810" t="s">
        <v>5</v>
      </c>
      <c r="B809" s="794" t="s">
        <v>2614</v>
      </c>
      <c r="C809" s="443" t="s">
        <v>1713</v>
      </c>
      <c r="D809" s="232" t="s">
        <v>147</v>
      </c>
      <c r="E809" s="794" t="s">
        <v>1899</v>
      </c>
      <c r="F809" s="697" t="s">
        <v>12</v>
      </c>
      <c r="G809" s="794" t="s">
        <v>6</v>
      </c>
      <c r="H809" s="232" t="s">
        <v>33</v>
      </c>
      <c r="I809" s="235" t="s">
        <v>1824</v>
      </c>
      <c r="J809" s="806">
        <v>1</v>
      </c>
      <c r="K809" s="811" t="s">
        <v>1965</v>
      </c>
    </row>
    <row r="810" spans="1:11" s="701" customFormat="1" ht="52.8">
      <c r="A810" s="810" t="s">
        <v>5</v>
      </c>
      <c r="B810" s="794" t="s">
        <v>2617</v>
      </c>
      <c r="C810" s="443" t="s">
        <v>1713</v>
      </c>
      <c r="D810" s="232" t="s">
        <v>147</v>
      </c>
      <c r="E810" s="794" t="s">
        <v>1899</v>
      </c>
      <c r="F810" s="697" t="s">
        <v>12</v>
      </c>
      <c r="G810" s="794" t="s">
        <v>6</v>
      </c>
      <c r="H810" s="232" t="s">
        <v>33</v>
      </c>
      <c r="I810" s="235" t="s">
        <v>1824</v>
      </c>
      <c r="J810" s="806">
        <v>1</v>
      </c>
      <c r="K810" s="811" t="s">
        <v>1965</v>
      </c>
    </row>
    <row r="811" spans="1:11" s="701" customFormat="1" ht="52.8">
      <c r="A811" s="810" t="s">
        <v>5</v>
      </c>
      <c r="B811" s="794" t="s">
        <v>2614</v>
      </c>
      <c r="C811" s="443" t="s">
        <v>1877</v>
      </c>
      <c r="D811" s="232" t="s">
        <v>147</v>
      </c>
      <c r="E811" s="794" t="s">
        <v>1899</v>
      </c>
      <c r="F811" s="697" t="s">
        <v>12</v>
      </c>
      <c r="G811" s="794" t="s">
        <v>6</v>
      </c>
      <c r="H811" s="232" t="s">
        <v>33</v>
      </c>
      <c r="I811" s="235" t="s">
        <v>1824</v>
      </c>
      <c r="J811" s="806">
        <v>1</v>
      </c>
      <c r="K811" s="811" t="s">
        <v>1965</v>
      </c>
    </row>
    <row r="812" spans="1:11" s="701" customFormat="1" ht="52.8">
      <c r="A812" s="810" t="s">
        <v>5</v>
      </c>
      <c r="B812" s="794" t="s">
        <v>2614</v>
      </c>
      <c r="C812" s="443" t="s">
        <v>1878</v>
      </c>
      <c r="D812" s="232" t="s">
        <v>147</v>
      </c>
      <c r="E812" s="794" t="s">
        <v>1899</v>
      </c>
      <c r="F812" s="697" t="s">
        <v>12</v>
      </c>
      <c r="G812" s="794" t="s">
        <v>6</v>
      </c>
      <c r="H812" s="232" t="s">
        <v>33</v>
      </c>
      <c r="I812" s="235" t="s">
        <v>1824</v>
      </c>
      <c r="J812" s="806">
        <v>1</v>
      </c>
      <c r="K812" s="811" t="s">
        <v>1965</v>
      </c>
    </row>
    <row r="813" spans="1:11" s="701" customFormat="1" ht="52.8">
      <c r="A813" s="810" t="s">
        <v>5</v>
      </c>
      <c r="B813" s="794" t="s">
        <v>2617</v>
      </c>
      <c r="C813" s="443" t="s">
        <v>1878</v>
      </c>
      <c r="D813" s="232" t="s">
        <v>147</v>
      </c>
      <c r="E813" s="794" t="s">
        <v>1899</v>
      </c>
      <c r="F813" s="697" t="s">
        <v>12</v>
      </c>
      <c r="G813" s="794" t="s">
        <v>6</v>
      </c>
      <c r="H813" s="232" t="s">
        <v>33</v>
      </c>
      <c r="I813" s="235" t="s">
        <v>1824</v>
      </c>
      <c r="J813" s="806">
        <v>1</v>
      </c>
      <c r="K813" s="811" t="s">
        <v>1965</v>
      </c>
    </row>
    <row r="814" spans="1:11" s="701" customFormat="1" ht="52.8">
      <c r="A814" s="810" t="s">
        <v>5</v>
      </c>
      <c r="B814" s="794" t="s">
        <v>2614</v>
      </c>
      <c r="C814" s="443" t="s">
        <v>1879</v>
      </c>
      <c r="D814" s="232" t="s">
        <v>147</v>
      </c>
      <c r="E814" s="794" t="s">
        <v>1899</v>
      </c>
      <c r="F814" s="697" t="s">
        <v>12</v>
      </c>
      <c r="G814" s="794" t="s">
        <v>6</v>
      </c>
      <c r="H814" s="232" t="s">
        <v>33</v>
      </c>
      <c r="I814" s="235" t="s">
        <v>1824</v>
      </c>
      <c r="J814" s="806">
        <v>1</v>
      </c>
      <c r="K814" s="811" t="s">
        <v>1965</v>
      </c>
    </row>
    <row r="815" spans="1:11" s="701" customFormat="1" ht="52.8">
      <c r="A815" s="810" t="s">
        <v>5</v>
      </c>
      <c r="B815" s="794" t="s">
        <v>2616</v>
      </c>
      <c r="C815" s="443" t="s">
        <v>1879</v>
      </c>
      <c r="D815" s="232" t="s">
        <v>147</v>
      </c>
      <c r="E815" s="794" t="s">
        <v>1899</v>
      </c>
      <c r="F815" s="697" t="s">
        <v>12</v>
      </c>
      <c r="G815" s="794" t="s">
        <v>6</v>
      </c>
      <c r="H815" s="232" t="s">
        <v>33</v>
      </c>
      <c r="I815" s="235" t="s">
        <v>1824</v>
      </c>
      <c r="J815" s="806">
        <v>1</v>
      </c>
      <c r="K815" s="811" t="s">
        <v>1965</v>
      </c>
    </row>
    <row r="816" spans="1:11" s="701" customFormat="1" ht="52.8">
      <c r="A816" s="810" t="s">
        <v>5</v>
      </c>
      <c r="B816" s="794" t="s">
        <v>2617</v>
      </c>
      <c r="C816" s="443" t="s">
        <v>1879</v>
      </c>
      <c r="D816" s="232" t="s">
        <v>147</v>
      </c>
      <c r="E816" s="794" t="s">
        <v>1899</v>
      </c>
      <c r="F816" s="697" t="s">
        <v>12</v>
      </c>
      <c r="G816" s="794" t="s">
        <v>6</v>
      </c>
      <c r="H816" s="232" t="s">
        <v>33</v>
      </c>
      <c r="I816" s="235" t="s">
        <v>1824</v>
      </c>
      <c r="J816" s="806">
        <v>1</v>
      </c>
      <c r="K816" s="811" t="s">
        <v>1965</v>
      </c>
    </row>
    <row r="817" spans="1:11" s="701" customFormat="1" ht="52.8">
      <c r="A817" s="810" t="s">
        <v>5</v>
      </c>
      <c r="B817" s="794" t="s">
        <v>2615</v>
      </c>
      <c r="C817" s="443" t="s">
        <v>1879</v>
      </c>
      <c r="D817" s="232" t="s">
        <v>147</v>
      </c>
      <c r="E817" s="794" t="s">
        <v>1899</v>
      </c>
      <c r="F817" s="697" t="s">
        <v>12</v>
      </c>
      <c r="G817" s="794" t="s">
        <v>6</v>
      </c>
      <c r="H817" s="232" t="s">
        <v>33</v>
      </c>
      <c r="I817" s="235" t="s">
        <v>1824</v>
      </c>
      <c r="J817" s="806">
        <v>1</v>
      </c>
      <c r="K817" s="811" t="s">
        <v>1965</v>
      </c>
    </row>
    <row r="818" spans="1:11" s="701" customFormat="1" ht="26.4">
      <c r="A818" s="810" t="s">
        <v>5</v>
      </c>
      <c r="B818" s="794" t="s">
        <v>1881</v>
      </c>
      <c r="C818" s="443" t="s">
        <v>1880</v>
      </c>
      <c r="D818" s="232" t="s">
        <v>147</v>
      </c>
      <c r="E818" s="794" t="s">
        <v>1899</v>
      </c>
      <c r="F818" s="697" t="s">
        <v>12</v>
      </c>
      <c r="G818" s="794" t="s">
        <v>6</v>
      </c>
      <c r="H818" s="232" t="s">
        <v>33</v>
      </c>
      <c r="I818" s="235" t="s">
        <v>1824</v>
      </c>
      <c r="J818" s="806">
        <v>1</v>
      </c>
      <c r="K818" s="811"/>
    </row>
    <row r="819" spans="1:11" s="701" customFormat="1" ht="26.4">
      <c r="A819" s="810" t="s">
        <v>5</v>
      </c>
      <c r="B819" s="794" t="s">
        <v>1882</v>
      </c>
      <c r="C819" s="443" t="s">
        <v>1880</v>
      </c>
      <c r="D819" s="232" t="s">
        <v>147</v>
      </c>
      <c r="E819" s="794" t="s">
        <v>1899</v>
      </c>
      <c r="F819" s="697" t="s">
        <v>12</v>
      </c>
      <c r="G819" s="794" t="s">
        <v>6</v>
      </c>
      <c r="H819" s="232" t="s">
        <v>33</v>
      </c>
      <c r="I819" s="235" t="s">
        <v>1824</v>
      </c>
      <c r="J819" s="806">
        <v>1</v>
      </c>
      <c r="K819" s="811"/>
    </row>
    <row r="820" spans="1:11" s="701" customFormat="1" ht="26.4">
      <c r="A820" s="810" t="s">
        <v>5</v>
      </c>
      <c r="B820" s="794" t="s">
        <v>2619</v>
      </c>
      <c r="C820" s="443" t="s">
        <v>1880</v>
      </c>
      <c r="D820" s="232" t="s">
        <v>147</v>
      </c>
      <c r="E820" s="794" t="s">
        <v>1899</v>
      </c>
      <c r="F820" s="697" t="s">
        <v>12</v>
      </c>
      <c r="G820" s="794" t="s">
        <v>6</v>
      </c>
      <c r="H820" s="232" t="s">
        <v>33</v>
      </c>
      <c r="I820" s="235" t="s">
        <v>1824</v>
      </c>
      <c r="J820" s="806">
        <v>1</v>
      </c>
      <c r="K820" s="811"/>
    </row>
    <row r="821" spans="1:11" s="701" customFormat="1" ht="26.4">
      <c r="A821" s="810" t="s">
        <v>5</v>
      </c>
      <c r="B821" s="794" t="s">
        <v>1881</v>
      </c>
      <c r="C821" s="443" t="s">
        <v>1883</v>
      </c>
      <c r="D821" s="232" t="s">
        <v>147</v>
      </c>
      <c r="E821" s="794" t="s">
        <v>1899</v>
      </c>
      <c r="F821" s="697" t="s">
        <v>12</v>
      </c>
      <c r="G821" s="794" t="s">
        <v>6</v>
      </c>
      <c r="H821" s="232" t="s">
        <v>33</v>
      </c>
      <c r="I821" s="235" t="s">
        <v>1824</v>
      </c>
      <c r="J821" s="806">
        <v>1</v>
      </c>
      <c r="K821" s="811"/>
    </row>
    <row r="822" spans="1:11" s="701" customFormat="1" ht="26.4">
      <c r="A822" s="810" t="s">
        <v>5</v>
      </c>
      <c r="B822" s="794" t="s">
        <v>2620</v>
      </c>
      <c r="C822" s="443" t="s">
        <v>1883</v>
      </c>
      <c r="D822" s="232" t="s">
        <v>147</v>
      </c>
      <c r="E822" s="794" t="s">
        <v>1899</v>
      </c>
      <c r="F822" s="697" t="s">
        <v>12</v>
      </c>
      <c r="G822" s="794" t="s">
        <v>6</v>
      </c>
      <c r="H822" s="232" t="s">
        <v>33</v>
      </c>
      <c r="I822" s="235" t="s">
        <v>1824</v>
      </c>
      <c r="J822" s="806">
        <v>1</v>
      </c>
      <c r="K822" s="811"/>
    </row>
    <row r="823" spans="1:11" s="701" customFormat="1" ht="26.4">
      <c r="A823" s="810" t="s">
        <v>5</v>
      </c>
      <c r="B823" s="794" t="s">
        <v>1881</v>
      </c>
      <c r="C823" s="443" t="s">
        <v>1884</v>
      </c>
      <c r="D823" s="232" t="s">
        <v>147</v>
      </c>
      <c r="E823" s="794" t="s">
        <v>1899</v>
      </c>
      <c r="F823" s="697" t="s">
        <v>12</v>
      </c>
      <c r="G823" s="794" t="s">
        <v>6</v>
      </c>
      <c r="H823" s="232" t="s">
        <v>33</v>
      </c>
      <c r="I823" s="235" t="s">
        <v>1824</v>
      </c>
      <c r="J823" s="806">
        <v>1</v>
      </c>
      <c r="K823" s="811"/>
    </row>
    <row r="824" spans="1:11" s="701" customFormat="1" ht="26.4">
      <c r="A824" s="810" t="s">
        <v>5</v>
      </c>
      <c r="B824" s="794" t="s">
        <v>2619</v>
      </c>
      <c r="C824" s="443" t="s">
        <v>1884</v>
      </c>
      <c r="D824" s="232" t="s">
        <v>147</v>
      </c>
      <c r="E824" s="794" t="s">
        <v>1899</v>
      </c>
      <c r="F824" s="697" t="s">
        <v>12</v>
      </c>
      <c r="G824" s="794" t="s">
        <v>6</v>
      </c>
      <c r="H824" s="232" t="s">
        <v>33</v>
      </c>
      <c r="I824" s="235" t="s">
        <v>1824</v>
      </c>
      <c r="J824" s="806">
        <v>1</v>
      </c>
      <c r="K824" s="811"/>
    </row>
    <row r="825" spans="1:11" s="701" customFormat="1" ht="26.4">
      <c r="A825" s="810" t="s">
        <v>5</v>
      </c>
      <c r="B825" s="794" t="s">
        <v>2620</v>
      </c>
      <c r="C825" s="443" t="s">
        <v>1884</v>
      </c>
      <c r="D825" s="232" t="s">
        <v>147</v>
      </c>
      <c r="E825" s="794" t="s">
        <v>1899</v>
      </c>
      <c r="F825" s="697" t="s">
        <v>12</v>
      </c>
      <c r="G825" s="794" t="s">
        <v>6</v>
      </c>
      <c r="H825" s="232" t="s">
        <v>33</v>
      </c>
      <c r="I825" s="235" t="s">
        <v>1824</v>
      </c>
      <c r="J825" s="806">
        <v>1</v>
      </c>
      <c r="K825" s="811"/>
    </row>
    <row r="826" spans="1:11" s="701" customFormat="1" ht="52.8">
      <c r="A826" s="810" t="s">
        <v>5</v>
      </c>
      <c r="B826" s="794" t="s">
        <v>2617</v>
      </c>
      <c r="C826" s="443" t="s">
        <v>744</v>
      </c>
      <c r="D826" s="232" t="s">
        <v>147</v>
      </c>
      <c r="E826" s="794" t="s">
        <v>1899</v>
      </c>
      <c r="F826" s="697" t="s">
        <v>12</v>
      </c>
      <c r="G826" s="794" t="s">
        <v>6</v>
      </c>
      <c r="H826" s="232" t="s">
        <v>33</v>
      </c>
      <c r="I826" s="235" t="s">
        <v>1824</v>
      </c>
      <c r="J826" s="806">
        <v>1</v>
      </c>
      <c r="K826" s="811" t="s">
        <v>1965</v>
      </c>
    </row>
    <row r="827" spans="1:11" s="701" customFormat="1" ht="52.8">
      <c r="A827" s="810" t="s">
        <v>5</v>
      </c>
      <c r="B827" s="794" t="s">
        <v>2618</v>
      </c>
      <c r="C827" s="443" t="s">
        <v>744</v>
      </c>
      <c r="D827" s="232" t="s">
        <v>147</v>
      </c>
      <c r="E827" s="794" t="s">
        <v>1899</v>
      </c>
      <c r="F827" s="697" t="s">
        <v>12</v>
      </c>
      <c r="G827" s="794" t="s">
        <v>6</v>
      </c>
      <c r="H827" s="232" t="s">
        <v>33</v>
      </c>
      <c r="I827" s="235" t="s">
        <v>1824</v>
      </c>
      <c r="J827" s="806">
        <v>1</v>
      </c>
      <c r="K827" s="811" t="s">
        <v>1965</v>
      </c>
    </row>
    <row r="828" spans="1:11" s="701" customFormat="1" ht="52.8">
      <c r="A828" s="810" t="s">
        <v>5</v>
      </c>
      <c r="B828" s="794" t="s">
        <v>2614</v>
      </c>
      <c r="C828" s="443" t="s">
        <v>744</v>
      </c>
      <c r="D828" s="232" t="s">
        <v>147</v>
      </c>
      <c r="E828" s="794" t="s">
        <v>1899</v>
      </c>
      <c r="F828" s="697" t="s">
        <v>12</v>
      </c>
      <c r="G828" s="794" t="s">
        <v>6</v>
      </c>
      <c r="H828" s="232" t="s">
        <v>33</v>
      </c>
      <c r="I828" s="235" t="s">
        <v>1824</v>
      </c>
      <c r="J828" s="806">
        <v>1</v>
      </c>
      <c r="K828" s="811" t="s">
        <v>1965</v>
      </c>
    </row>
    <row r="829" spans="1:11" s="701" customFormat="1" ht="52.8">
      <c r="A829" s="810" t="s">
        <v>5</v>
      </c>
      <c r="B829" s="794" t="s">
        <v>2617</v>
      </c>
      <c r="C829" s="443" t="s">
        <v>1885</v>
      </c>
      <c r="D829" s="232" t="s">
        <v>147</v>
      </c>
      <c r="E829" s="794" t="s">
        <v>1899</v>
      </c>
      <c r="F829" s="697" t="s">
        <v>12</v>
      </c>
      <c r="G829" s="794" t="s">
        <v>6</v>
      </c>
      <c r="H829" s="232" t="s">
        <v>33</v>
      </c>
      <c r="I829" s="235" t="s">
        <v>1824</v>
      </c>
      <c r="J829" s="806">
        <v>1</v>
      </c>
      <c r="K829" s="811" t="s">
        <v>1965</v>
      </c>
    </row>
    <row r="830" spans="1:11" s="701" customFormat="1" ht="52.8">
      <c r="A830" s="810" t="s">
        <v>5</v>
      </c>
      <c r="B830" s="794" t="s">
        <v>1882</v>
      </c>
      <c r="C830" s="443" t="s">
        <v>1885</v>
      </c>
      <c r="D830" s="232" t="s">
        <v>147</v>
      </c>
      <c r="E830" s="794" t="s">
        <v>1899</v>
      </c>
      <c r="F830" s="697" t="s">
        <v>12</v>
      </c>
      <c r="G830" s="794" t="s">
        <v>6</v>
      </c>
      <c r="H830" s="232" t="s">
        <v>33</v>
      </c>
      <c r="I830" s="235" t="s">
        <v>1824</v>
      </c>
      <c r="J830" s="806">
        <v>1</v>
      </c>
      <c r="K830" s="811" t="s">
        <v>1965</v>
      </c>
    </row>
    <row r="831" spans="1:11" s="701" customFormat="1" ht="52.8">
      <c r="A831" s="810" t="s">
        <v>5</v>
      </c>
      <c r="B831" s="794" t="s">
        <v>2619</v>
      </c>
      <c r="C831" s="443" t="s">
        <v>1885</v>
      </c>
      <c r="D831" s="232" t="s">
        <v>147</v>
      </c>
      <c r="E831" s="794" t="s">
        <v>1899</v>
      </c>
      <c r="F831" s="697" t="s">
        <v>12</v>
      </c>
      <c r="G831" s="794" t="s">
        <v>6</v>
      </c>
      <c r="H831" s="232" t="s">
        <v>33</v>
      </c>
      <c r="I831" s="235" t="s">
        <v>1824</v>
      </c>
      <c r="J831" s="806">
        <v>1</v>
      </c>
      <c r="K831" s="811" t="s">
        <v>1965</v>
      </c>
    </row>
    <row r="832" spans="1:11" s="701" customFormat="1" ht="52.8">
      <c r="A832" s="810" t="s">
        <v>5</v>
      </c>
      <c r="B832" s="794" t="s">
        <v>2620</v>
      </c>
      <c r="C832" s="443" t="s">
        <v>1885</v>
      </c>
      <c r="D832" s="232" t="s">
        <v>147</v>
      </c>
      <c r="E832" s="794" t="s">
        <v>1899</v>
      </c>
      <c r="F832" s="697" t="s">
        <v>12</v>
      </c>
      <c r="G832" s="794" t="s">
        <v>6</v>
      </c>
      <c r="H832" s="232" t="s">
        <v>33</v>
      </c>
      <c r="I832" s="235" t="s">
        <v>1824</v>
      </c>
      <c r="J832" s="806">
        <v>1</v>
      </c>
      <c r="K832" s="811" t="s">
        <v>1965</v>
      </c>
    </row>
    <row r="833" spans="1:11" s="701" customFormat="1" ht="52.8">
      <c r="A833" s="810" t="s">
        <v>5</v>
      </c>
      <c r="B833" s="794" t="s">
        <v>2614</v>
      </c>
      <c r="C833" s="443" t="s">
        <v>1886</v>
      </c>
      <c r="D833" s="232" t="s">
        <v>147</v>
      </c>
      <c r="E833" s="794" t="s">
        <v>1899</v>
      </c>
      <c r="F833" s="697" t="s">
        <v>12</v>
      </c>
      <c r="G833" s="794" t="s">
        <v>6</v>
      </c>
      <c r="H833" s="232" t="s">
        <v>33</v>
      </c>
      <c r="I833" s="235" t="s">
        <v>1824</v>
      </c>
      <c r="J833" s="806">
        <v>1</v>
      </c>
      <c r="K833" s="811" t="s">
        <v>1965</v>
      </c>
    </row>
    <row r="834" spans="1:11" s="701" customFormat="1" ht="52.8">
      <c r="A834" s="810" t="s">
        <v>5</v>
      </c>
      <c r="B834" s="794" t="s">
        <v>2621</v>
      </c>
      <c r="C834" s="443" t="s">
        <v>1886</v>
      </c>
      <c r="D834" s="232" t="s">
        <v>147</v>
      </c>
      <c r="E834" s="794" t="s">
        <v>1899</v>
      </c>
      <c r="F834" s="697" t="s">
        <v>12</v>
      </c>
      <c r="G834" s="794" t="s">
        <v>6</v>
      </c>
      <c r="H834" s="232" t="s">
        <v>33</v>
      </c>
      <c r="I834" s="235" t="s">
        <v>1824</v>
      </c>
      <c r="J834" s="806">
        <v>1</v>
      </c>
      <c r="K834" s="811" t="s">
        <v>1965</v>
      </c>
    </row>
    <row r="835" spans="1:11" s="701" customFormat="1" ht="52.8">
      <c r="A835" s="810" t="s">
        <v>5</v>
      </c>
      <c r="B835" s="794" t="s">
        <v>2621</v>
      </c>
      <c r="C835" s="443" t="s">
        <v>2622</v>
      </c>
      <c r="D835" s="232" t="s">
        <v>147</v>
      </c>
      <c r="E835" s="794" t="s">
        <v>1899</v>
      </c>
      <c r="F835" s="697" t="s">
        <v>12</v>
      </c>
      <c r="G835" s="794" t="s">
        <v>6</v>
      </c>
      <c r="H835" s="232" t="s">
        <v>33</v>
      </c>
      <c r="I835" s="235" t="s">
        <v>1824</v>
      </c>
      <c r="J835" s="806">
        <v>1</v>
      </c>
      <c r="K835" s="811" t="s">
        <v>1965</v>
      </c>
    </row>
    <row r="836" spans="1:11" s="701" customFormat="1" ht="52.8">
      <c r="A836" s="810" t="s">
        <v>5</v>
      </c>
      <c r="B836" s="794" t="s">
        <v>2617</v>
      </c>
      <c r="C836" s="443" t="s">
        <v>2622</v>
      </c>
      <c r="D836" s="232" t="s">
        <v>147</v>
      </c>
      <c r="E836" s="794" t="s">
        <v>1899</v>
      </c>
      <c r="F836" s="697" t="s">
        <v>12</v>
      </c>
      <c r="G836" s="794" t="s">
        <v>6</v>
      </c>
      <c r="H836" s="232" t="s">
        <v>33</v>
      </c>
      <c r="I836" s="235" t="s">
        <v>1824</v>
      </c>
      <c r="J836" s="806">
        <v>1</v>
      </c>
      <c r="K836" s="811" t="s">
        <v>1965</v>
      </c>
    </row>
    <row r="837" spans="1:11" s="701" customFormat="1" ht="52.8">
      <c r="A837" s="810" t="s">
        <v>5</v>
      </c>
      <c r="B837" s="794" t="s">
        <v>2614</v>
      </c>
      <c r="C837" s="443" t="s">
        <v>1887</v>
      </c>
      <c r="D837" s="232" t="s">
        <v>147</v>
      </c>
      <c r="E837" s="794" t="s">
        <v>1899</v>
      </c>
      <c r="F837" s="697" t="s">
        <v>12</v>
      </c>
      <c r="G837" s="794" t="s">
        <v>6</v>
      </c>
      <c r="H837" s="232" t="s">
        <v>33</v>
      </c>
      <c r="I837" s="235" t="s">
        <v>1824</v>
      </c>
      <c r="J837" s="806">
        <v>1</v>
      </c>
      <c r="K837" s="811" t="s">
        <v>1965</v>
      </c>
    </row>
    <row r="838" spans="1:11" s="701" customFormat="1" ht="52.8">
      <c r="A838" s="810" t="s">
        <v>5</v>
      </c>
      <c r="B838" s="794" t="s">
        <v>2621</v>
      </c>
      <c r="C838" s="443" t="s">
        <v>1887</v>
      </c>
      <c r="D838" s="232" t="s">
        <v>147</v>
      </c>
      <c r="E838" s="794" t="s">
        <v>1899</v>
      </c>
      <c r="F838" s="697" t="s">
        <v>12</v>
      </c>
      <c r="G838" s="794" t="s">
        <v>6</v>
      </c>
      <c r="H838" s="232" t="s">
        <v>33</v>
      </c>
      <c r="I838" s="235" t="s">
        <v>1824</v>
      </c>
      <c r="J838" s="806">
        <v>1</v>
      </c>
      <c r="K838" s="811" t="s">
        <v>1965</v>
      </c>
    </row>
    <row r="839" spans="1:11" s="701" customFormat="1" ht="52.8">
      <c r="A839" s="810" t="s">
        <v>5</v>
      </c>
      <c r="B839" s="794" t="s">
        <v>2617</v>
      </c>
      <c r="C839" s="443" t="s">
        <v>1887</v>
      </c>
      <c r="D839" s="232" t="s">
        <v>147</v>
      </c>
      <c r="E839" s="794" t="s">
        <v>1899</v>
      </c>
      <c r="F839" s="697" t="s">
        <v>12</v>
      </c>
      <c r="G839" s="794" t="s">
        <v>6</v>
      </c>
      <c r="H839" s="232" t="s">
        <v>33</v>
      </c>
      <c r="I839" s="235" t="s">
        <v>1824</v>
      </c>
      <c r="J839" s="806">
        <v>1</v>
      </c>
      <c r="K839" s="811" t="s">
        <v>1965</v>
      </c>
    </row>
    <row r="840" spans="1:11" s="701" customFormat="1" ht="52.8">
      <c r="A840" s="810" t="s">
        <v>5</v>
      </c>
      <c r="B840" s="794" t="s">
        <v>1882</v>
      </c>
      <c r="C840" s="443" t="s">
        <v>1887</v>
      </c>
      <c r="D840" s="232" t="s">
        <v>147</v>
      </c>
      <c r="E840" s="794" t="s">
        <v>1899</v>
      </c>
      <c r="F840" s="697" t="s">
        <v>12</v>
      </c>
      <c r="G840" s="794" t="s">
        <v>6</v>
      </c>
      <c r="H840" s="232" t="s">
        <v>33</v>
      </c>
      <c r="I840" s="235" t="s">
        <v>1824</v>
      </c>
      <c r="J840" s="806">
        <v>1</v>
      </c>
      <c r="K840" s="811" t="s">
        <v>1965</v>
      </c>
    </row>
    <row r="841" spans="1:11" s="701" customFormat="1" ht="52.8">
      <c r="A841" s="810" t="s">
        <v>5</v>
      </c>
      <c r="B841" s="794" t="s">
        <v>2614</v>
      </c>
      <c r="C841" s="443" t="s">
        <v>1714</v>
      </c>
      <c r="D841" s="232" t="s">
        <v>147</v>
      </c>
      <c r="E841" s="794" t="s">
        <v>1900</v>
      </c>
      <c r="F841" s="697" t="s">
        <v>12</v>
      </c>
      <c r="G841" s="794" t="s">
        <v>6</v>
      </c>
      <c r="H841" s="232" t="s">
        <v>33</v>
      </c>
      <c r="I841" s="235" t="s">
        <v>1824</v>
      </c>
      <c r="J841" s="806">
        <v>1</v>
      </c>
      <c r="K841" s="811" t="s">
        <v>1965</v>
      </c>
    </row>
    <row r="842" spans="1:11" s="701" customFormat="1" ht="52.8">
      <c r="A842" s="810" t="s">
        <v>5</v>
      </c>
      <c r="B842" s="794" t="s">
        <v>2615</v>
      </c>
      <c r="C842" s="443" t="s">
        <v>1714</v>
      </c>
      <c r="D842" s="232" t="s">
        <v>147</v>
      </c>
      <c r="E842" s="794" t="s">
        <v>1900</v>
      </c>
      <c r="F842" s="697" t="s">
        <v>12</v>
      </c>
      <c r="G842" s="794" t="s">
        <v>6</v>
      </c>
      <c r="H842" s="232" t="s">
        <v>33</v>
      </c>
      <c r="I842" s="235" t="s">
        <v>1824</v>
      </c>
      <c r="J842" s="806">
        <v>1</v>
      </c>
      <c r="K842" s="811" t="s">
        <v>1965</v>
      </c>
    </row>
    <row r="843" spans="1:11" s="701" customFormat="1" ht="52.8">
      <c r="A843" s="810" t="s">
        <v>5</v>
      </c>
      <c r="B843" s="794" t="s">
        <v>2616</v>
      </c>
      <c r="C843" s="443" t="s">
        <v>1714</v>
      </c>
      <c r="D843" s="232" t="s">
        <v>147</v>
      </c>
      <c r="E843" s="794" t="s">
        <v>1900</v>
      </c>
      <c r="F843" s="697" t="s">
        <v>12</v>
      </c>
      <c r="G843" s="794" t="s">
        <v>6</v>
      </c>
      <c r="H843" s="232" t="s">
        <v>33</v>
      </c>
      <c r="I843" s="235" t="s">
        <v>1824</v>
      </c>
      <c r="J843" s="806">
        <v>1</v>
      </c>
      <c r="K843" s="812" t="s">
        <v>1965</v>
      </c>
    </row>
    <row r="844" spans="1:11" s="701" customFormat="1" ht="52.8">
      <c r="A844" s="810" t="s">
        <v>5</v>
      </c>
      <c r="B844" s="794" t="s">
        <v>2614</v>
      </c>
      <c r="C844" s="443" t="s">
        <v>1873</v>
      </c>
      <c r="D844" s="232" t="s">
        <v>147</v>
      </c>
      <c r="E844" s="794" t="s">
        <v>1900</v>
      </c>
      <c r="F844" s="697" t="s">
        <v>12</v>
      </c>
      <c r="G844" s="794" t="s">
        <v>6</v>
      </c>
      <c r="H844" s="232" t="s">
        <v>33</v>
      </c>
      <c r="I844" s="235" t="s">
        <v>1824</v>
      </c>
      <c r="J844" s="806">
        <v>1</v>
      </c>
      <c r="K844" s="811" t="s">
        <v>1965</v>
      </c>
    </row>
    <row r="845" spans="1:11" s="701" customFormat="1" ht="52.8">
      <c r="A845" s="810" t="s">
        <v>5</v>
      </c>
      <c r="B845" s="794" t="s">
        <v>2617</v>
      </c>
      <c r="C845" s="443" t="s">
        <v>1873</v>
      </c>
      <c r="D845" s="232" t="s">
        <v>147</v>
      </c>
      <c r="E845" s="794" t="s">
        <v>1900</v>
      </c>
      <c r="F845" s="697" t="s">
        <v>12</v>
      </c>
      <c r="G845" s="794" t="s">
        <v>6</v>
      </c>
      <c r="H845" s="232" t="s">
        <v>33</v>
      </c>
      <c r="I845" s="235" t="s">
        <v>1824</v>
      </c>
      <c r="J845" s="806">
        <v>1</v>
      </c>
      <c r="K845" s="811" t="s">
        <v>1965</v>
      </c>
    </row>
    <row r="846" spans="1:11" s="701" customFormat="1" ht="26.4">
      <c r="A846" s="810" t="s">
        <v>5</v>
      </c>
      <c r="B846" s="794" t="s">
        <v>2616</v>
      </c>
      <c r="C846" s="443" t="s">
        <v>1873</v>
      </c>
      <c r="D846" s="232" t="s">
        <v>147</v>
      </c>
      <c r="E846" s="794" t="s">
        <v>1900</v>
      </c>
      <c r="F846" s="697" t="s">
        <v>12</v>
      </c>
      <c r="G846" s="794" t="s">
        <v>6</v>
      </c>
      <c r="H846" s="232" t="s">
        <v>33</v>
      </c>
      <c r="I846" s="235" t="s">
        <v>1824</v>
      </c>
      <c r="J846" s="806">
        <v>1</v>
      </c>
      <c r="K846" s="811"/>
    </row>
    <row r="847" spans="1:11" s="701" customFormat="1" ht="26.4">
      <c r="A847" s="810" t="s">
        <v>5</v>
      </c>
      <c r="B847" s="794" t="s">
        <v>2614</v>
      </c>
      <c r="C847" s="443" t="s">
        <v>1874</v>
      </c>
      <c r="D847" s="232" t="s">
        <v>147</v>
      </c>
      <c r="E847" s="794" t="s">
        <v>1900</v>
      </c>
      <c r="F847" s="697" t="s">
        <v>12</v>
      </c>
      <c r="G847" s="794" t="s">
        <v>6</v>
      </c>
      <c r="H847" s="232" t="s">
        <v>33</v>
      </c>
      <c r="I847" s="235" t="s">
        <v>1824</v>
      </c>
      <c r="J847" s="806">
        <v>1</v>
      </c>
      <c r="K847" s="811"/>
    </row>
    <row r="848" spans="1:11" s="701" customFormat="1" ht="26.4">
      <c r="A848" s="810" t="s">
        <v>5</v>
      </c>
      <c r="B848" s="794" t="s">
        <v>2615</v>
      </c>
      <c r="C848" s="443" t="s">
        <v>1874</v>
      </c>
      <c r="D848" s="232" t="s">
        <v>147</v>
      </c>
      <c r="E848" s="794" t="s">
        <v>1900</v>
      </c>
      <c r="F848" s="697" t="s">
        <v>12</v>
      </c>
      <c r="G848" s="794" t="s">
        <v>6</v>
      </c>
      <c r="H848" s="232" t="s">
        <v>33</v>
      </c>
      <c r="I848" s="235" t="s">
        <v>1824</v>
      </c>
      <c r="J848" s="806">
        <v>1</v>
      </c>
      <c r="K848" s="811"/>
    </row>
    <row r="849" spans="1:11" s="701" customFormat="1" ht="26.4">
      <c r="A849" s="810" t="s">
        <v>5</v>
      </c>
      <c r="B849" s="794" t="s">
        <v>2616</v>
      </c>
      <c r="C849" s="443" t="s">
        <v>1874</v>
      </c>
      <c r="D849" s="232" t="s">
        <v>147</v>
      </c>
      <c r="E849" s="794" t="s">
        <v>1900</v>
      </c>
      <c r="F849" s="697" t="s">
        <v>12</v>
      </c>
      <c r="G849" s="794" t="s">
        <v>6</v>
      </c>
      <c r="H849" s="232" t="s">
        <v>33</v>
      </c>
      <c r="I849" s="235" t="s">
        <v>1824</v>
      </c>
      <c r="J849" s="806">
        <v>1</v>
      </c>
      <c r="K849" s="811"/>
    </row>
    <row r="850" spans="1:11" s="701" customFormat="1" ht="26.4">
      <c r="A850" s="810" t="s">
        <v>5</v>
      </c>
      <c r="B850" s="794" t="s">
        <v>2618</v>
      </c>
      <c r="C850" s="443" t="s">
        <v>1875</v>
      </c>
      <c r="D850" s="232" t="s">
        <v>147</v>
      </c>
      <c r="E850" s="794" t="s">
        <v>1900</v>
      </c>
      <c r="F850" s="697" t="s">
        <v>12</v>
      </c>
      <c r="G850" s="794" t="s">
        <v>6</v>
      </c>
      <c r="H850" s="232" t="s">
        <v>33</v>
      </c>
      <c r="I850" s="235" t="s">
        <v>1824</v>
      </c>
      <c r="J850" s="806">
        <v>1</v>
      </c>
      <c r="K850" s="811"/>
    </row>
    <row r="851" spans="1:11" s="701" customFormat="1" ht="26.4">
      <c r="A851" s="810" t="s">
        <v>5</v>
      </c>
      <c r="B851" s="794" t="s">
        <v>2614</v>
      </c>
      <c r="C851" s="443" t="s">
        <v>1875</v>
      </c>
      <c r="D851" s="232" t="s">
        <v>147</v>
      </c>
      <c r="E851" s="794" t="s">
        <v>1900</v>
      </c>
      <c r="F851" s="697" t="s">
        <v>12</v>
      </c>
      <c r="G851" s="794" t="s">
        <v>6</v>
      </c>
      <c r="H851" s="232" t="s">
        <v>33</v>
      </c>
      <c r="I851" s="235" t="s">
        <v>1824</v>
      </c>
      <c r="J851" s="806">
        <v>1</v>
      </c>
      <c r="K851" s="811"/>
    </row>
    <row r="852" spans="1:11" s="701" customFormat="1" ht="26.4">
      <c r="A852" s="810" t="s">
        <v>5</v>
      </c>
      <c r="B852" s="794" t="s">
        <v>2615</v>
      </c>
      <c r="C852" s="443" t="s">
        <v>1876</v>
      </c>
      <c r="D852" s="232" t="s">
        <v>147</v>
      </c>
      <c r="E852" s="794" t="s">
        <v>1900</v>
      </c>
      <c r="F852" s="697" t="s">
        <v>12</v>
      </c>
      <c r="G852" s="794" t="s">
        <v>6</v>
      </c>
      <c r="H852" s="232" t="s">
        <v>33</v>
      </c>
      <c r="I852" s="235" t="s">
        <v>1824</v>
      </c>
      <c r="J852" s="806">
        <v>1</v>
      </c>
      <c r="K852" s="811"/>
    </row>
    <row r="853" spans="1:11" s="701" customFormat="1" ht="52.8">
      <c r="A853" s="810" t="s">
        <v>5</v>
      </c>
      <c r="B853" s="794" t="s">
        <v>2614</v>
      </c>
      <c r="C853" s="443" t="s">
        <v>1713</v>
      </c>
      <c r="D853" s="232" t="s">
        <v>147</v>
      </c>
      <c r="E853" s="794" t="s">
        <v>1900</v>
      </c>
      <c r="F853" s="697" t="s">
        <v>12</v>
      </c>
      <c r="G853" s="794" t="s">
        <v>6</v>
      </c>
      <c r="H853" s="232" t="s">
        <v>33</v>
      </c>
      <c r="I853" s="235" t="s">
        <v>1824</v>
      </c>
      <c r="J853" s="806">
        <v>1</v>
      </c>
      <c r="K853" s="811" t="s">
        <v>1965</v>
      </c>
    </row>
    <row r="854" spans="1:11" s="701" customFormat="1" ht="52.8">
      <c r="A854" s="810" t="s">
        <v>5</v>
      </c>
      <c r="B854" s="794" t="s">
        <v>2617</v>
      </c>
      <c r="C854" s="443" t="s">
        <v>1713</v>
      </c>
      <c r="D854" s="232" t="s">
        <v>147</v>
      </c>
      <c r="E854" s="794" t="s">
        <v>1900</v>
      </c>
      <c r="F854" s="697" t="s">
        <v>12</v>
      </c>
      <c r="G854" s="794" t="s">
        <v>6</v>
      </c>
      <c r="H854" s="232" t="s">
        <v>33</v>
      </c>
      <c r="I854" s="235" t="s">
        <v>1824</v>
      </c>
      <c r="J854" s="806">
        <v>1</v>
      </c>
      <c r="K854" s="811" t="s">
        <v>1965</v>
      </c>
    </row>
    <row r="855" spans="1:11" s="701" customFormat="1" ht="52.8">
      <c r="A855" s="810" t="s">
        <v>5</v>
      </c>
      <c r="B855" s="794" t="s">
        <v>2614</v>
      </c>
      <c r="C855" s="443" t="s">
        <v>1877</v>
      </c>
      <c r="D855" s="232" t="s">
        <v>147</v>
      </c>
      <c r="E855" s="794" t="s">
        <v>1900</v>
      </c>
      <c r="F855" s="697" t="s">
        <v>12</v>
      </c>
      <c r="G855" s="794" t="s">
        <v>6</v>
      </c>
      <c r="H855" s="232" t="s">
        <v>33</v>
      </c>
      <c r="I855" s="235" t="s">
        <v>1824</v>
      </c>
      <c r="J855" s="806">
        <v>1</v>
      </c>
      <c r="K855" s="811" t="s">
        <v>1965</v>
      </c>
    </row>
    <row r="856" spans="1:11" s="701" customFormat="1" ht="52.8">
      <c r="A856" s="810" t="s">
        <v>5</v>
      </c>
      <c r="B856" s="794" t="s">
        <v>2614</v>
      </c>
      <c r="C856" s="443" t="s">
        <v>1878</v>
      </c>
      <c r="D856" s="232" t="s">
        <v>147</v>
      </c>
      <c r="E856" s="794" t="s">
        <v>1900</v>
      </c>
      <c r="F856" s="697" t="s">
        <v>12</v>
      </c>
      <c r="G856" s="794" t="s">
        <v>6</v>
      </c>
      <c r="H856" s="232" t="s">
        <v>33</v>
      </c>
      <c r="I856" s="235" t="s">
        <v>1824</v>
      </c>
      <c r="J856" s="806">
        <v>1</v>
      </c>
      <c r="K856" s="811" t="s">
        <v>1965</v>
      </c>
    </row>
    <row r="857" spans="1:11" s="701" customFormat="1" ht="52.8">
      <c r="A857" s="810" t="s">
        <v>5</v>
      </c>
      <c r="B857" s="794" t="s">
        <v>2617</v>
      </c>
      <c r="C857" s="443" t="s">
        <v>1878</v>
      </c>
      <c r="D857" s="232" t="s">
        <v>147</v>
      </c>
      <c r="E857" s="794" t="s">
        <v>1900</v>
      </c>
      <c r="F857" s="697" t="s">
        <v>12</v>
      </c>
      <c r="G857" s="794" t="s">
        <v>6</v>
      </c>
      <c r="H857" s="232" t="s">
        <v>33</v>
      </c>
      <c r="I857" s="235" t="s">
        <v>1824</v>
      </c>
      <c r="J857" s="806">
        <v>1</v>
      </c>
      <c r="K857" s="811" t="s">
        <v>1965</v>
      </c>
    </row>
    <row r="858" spans="1:11" s="701" customFormat="1" ht="52.8">
      <c r="A858" s="810" t="s">
        <v>5</v>
      </c>
      <c r="B858" s="794" t="s">
        <v>2614</v>
      </c>
      <c r="C858" s="443" t="s">
        <v>1879</v>
      </c>
      <c r="D858" s="232" t="s">
        <v>147</v>
      </c>
      <c r="E858" s="794" t="s">
        <v>1900</v>
      </c>
      <c r="F858" s="697" t="s">
        <v>12</v>
      </c>
      <c r="G858" s="794" t="s">
        <v>6</v>
      </c>
      <c r="H858" s="232" t="s">
        <v>33</v>
      </c>
      <c r="I858" s="235" t="s">
        <v>1824</v>
      </c>
      <c r="J858" s="806">
        <v>1</v>
      </c>
      <c r="K858" s="811" t="s">
        <v>1965</v>
      </c>
    </row>
    <row r="859" spans="1:11" s="701" customFormat="1" ht="52.8">
      <c r="A859" s="810" t="s">
        <v>5</v>
      </c>
      <c r="B859" s="794" t="s">
        <v>2616</v>
      </c>
      <c r="C859" s="443" t="s">
        <v>1879</v>
      </c>
      <c r="D859" s="232" t="s">
        <v>147</v>
      </c>
      <c r="E859" s="794" t="s">
        <v>1900</v>
      </c>
      <c r="F859" s="697" t="s">
        <v>12</v>
      </c>
      <c r="G859" s="794" t="s">
        <v>6</v>
      </c>
      <c r="H859" s="232" t="s">
        <v>33</v>
      </c>
      <c r="I859" s="235" t="s">
        <v>1824</v>
      </c>
      <c r="J859" s="806">
        <v>1</v>
      </c>
      <c r="K859" s="811" t="s">
        <v>1965</v>
      </c>
    </row>
    <row r="860" spans="1:11" s="701" customFormat="1" ht="52.8">
      <c r="A860" s="810" t="s">
        <v>5</v>
      </c>
      <c r="B860" s="794" t="s">
        <v>2617</v>
      </c>
      <c r="C860" s="443" t="s">
        <v>1879</v>
      </c>
      <c r="D860" s="232" t="s">
        <v>147</v>
      </c>
      <c r="E860" s="794" t="s">
        <v>1900</v>
      </c>
      <c r="F860" s="697" t="s">
        <v>12</v>
      </c>
      <c r="G860" s="794" t="s">
        <v>6</v>
      </c>
      <c r="H860" s="232" t="s">
        <v>33</v>
      </c>
      <c r="I860" s="235" t="s">
        <v>1824</v>
      </c>
      <c r="J860" s="806">
        <v>1</v>
      </c>
      <c r="K860" s="811" t="s">
        <v>1965</v>
      </c>
    </row>
    <row r="861" spans="1:11" s="701" customFormat="1" ht="52.8">
      <c r="A861" s="810" t="s">
        <v>5</v>
      </c>
      <c r="B861" s="794" t="s">
        <v>2615</v>
      </c>
      <c r="C861" s="443" t="s">
        <v>1879</v>
      </c>
      <c r="D861" s="232" t="s">
        <v>147</v>
      </c>
      <c r="E861" s="794" t="s">
        <v>1900</v>
      </c>
      <c r="F861" s="697" t="s">
        <v>12</v>
      </c>
      <c r="G861" s="794" t="s">
        <v>6</v>
      </c>
      <c r="H861" s="232" t="s">
        <v>33</v>
      </c>
      <c r="I861" s="235" t="s">
        <v>1824</v>
      </c>
      <c r="J861" s="806">
        <v>1</v>
      </c>
      <c r="K861" s="811" t="s">
        <v>1965</v>
      </c>
    </row>
    <row r="862" spans="1:11" s="701" customFormat="1" ht="26.4">
      <c r="A862" s="810" t="s">
        <v>5</v>
      </c>
      <c r="B862" s="794" t="s">
        <v>1881</v>
      </c>
      <c r="C862" s="443" t="s">
        <v>1880</v>
      </c>
      <c r="D862" s="232" t="s">
        <v>147</v>
      </c>
      <c r="E862" s="794" t="s">
        <v>1900</v>
      </c>
      <c r="F862" s="697" t="s">
        <v>12</v>
      </c>
      <c r="G862" s="794" t="s">
        <v>6</v>
      </c>
      <c r="H862" s="232" t="s">
        <v>33</v>
      </c>
      <c r="I862" s="235" t="s">
        <v>1824</v>
      </c>
      <c r="J862" s="806">
        <v>1</v>
      </c>
      <c r="K862" s="811"/>
    </row>
    <row r="863" spans="1:11" s="701" customFormat="1" ht="26.4">
      <c r="A863" s="810" t="s">
        <v>5</v>
      </c>
      <c r="B863" s="794" t="s">
        <v>1882</v>
      </c>
      <c r="C863" s="443" t="s">
        <v>1880</v>
      </c>
      <c r="D863" s="232" t="s">
        <v>147</v>
      </c>
      <c r="E863" s="794" t="s">
        <v>1900</v>
      </c>
      <c r="F863" s="697" t="s">
        <v>12</v>
      </c>
      <c r="G863" s="794" t="s">
        <v>6</v>
      </c>
      <c r="H863" s="232" t="s">
        <v>33</v>
      </c>
      <c r="I863" s="235" t="s">
        <v>1824</v>
      </c>
      <c r="J863" s="806">
        <v>1</v>
      </c>
      <c r="K863" s="811"/>
    </row>
    <row r="864" spans="1:11" s="701" customFormat="1" ht="26.4">
      <c r="A864" s="810" t="s">
        <v>5</v>
      </c>
      <c r="B864" s="794" t="s">
        <v>2619</v>
      </c>
      <c r="C864" s="443" t="s">
        <v>1880</v>
      </c>
      <c r="D864" s="232" t="s">
        <v>147</v>
      </c>
      <c r="E864" s="794" t="s">
        <v>1900</v>
      </c>
      <c r="F864" s="697" t="s">
        <v>12</v>
      </c>
      <c r="G864" s="794" t="s">
        <v>6</v>
      </c>
      <c r="H864" s="232" t="s">
        <v>33</v>
      </c>
      <c r="I864" s="235" t="s">
        <v>1824</v>
      </c>
      <c r="J864" s="806">
        <v>1</v>
      </c>
      <c r="K864" s="811"/>
    </row>
    <row r="865" spans="1:11" s="701" customFormat="1" ht="26.4">
      <c r="A865" s="810" t="s">
        <v>5</v>
      </c>
      <c r="B865" s="794" t="s">
        <v>1881</v>
      </c>
      <c r="C865" s="443" t="s">
        <v>1883</v>
      </c>
      <c r="D865" s="232" t="s">
        <v>147</v>
      </c>
      <c r="E865" s="794" t="s">
        <v>1900</v>
      </c>
      <c r="F865" s="697" t="s">
        <v>12</v>
      </c>
      <c r="G865" s="794" t="s">
        <v>6</v>
      </c>
      <c r="H865" s="232" t="s">
        <v>33</v>
      </c>
      <c r="I865" s="235" t="s">
        <v>1824</v>
      </c>
      <c r="J865" s="806">
        <v>1</v>
      </c>
      <c r="K865" s="811"/>
    </row>
    <row r="866" spans="1:11" s="701" customFormat="1" ht="26.4">
      <c r="A866" s="810" t="s">
        <v>5</v>
      </c>
      <c r="B866" s="794" t="s">
        <v>2620</v>
      </c>
      <c r="C866" s="443" t="s">
        <v>1883</v>
      </c>
      <c r="D866" s="232" t="s">
        <v>147</v>
      </c>
      <c r="E866" s="794" t="s">
        <v>1900</v>
      </c>
      <c r="F866" s="697" t="s">
        <v>12</v>
      </c>
      <c r="G866" s="794" t="s">
        <v>6</v>
      </c>
      <c r="H866" s="232" t="s">
        <v>33</v>
      </c>
      <c r="I866" s="235" t="s">
        <v>1824</v>
      </c>
      <c r="J866" s="806">
        <v>1</v>
      </c>
      <c r="K866" s="811"/>
    </row>
    <row r="867" spans="1:11" s="701" customFormat="1" ht="26.4">
      <c r="A867" s="810" t="s">
        <v>5</v>
      </c>
      <c r="B867" s="794" t="s">
        <v>1881</v>
      </c>
      <c r="C867" s="443" t="s">
        <v>1884</v>
      </c>
      <c r="D867" s="232" t="s">
        <v>147</v>
      </c>
      <c r="E867" s="794" t="s">
        <v>1900</v>
      </c>
      <c r="F867" s="697" t="s">
        <v>12</v>
      </c>
      <c r="G867" s="794" t="s">
        <v>6</v>
      </c>
      <c r="H867" s="232" t="s">
        <v>33</v>
      </c>
      <c r="I867" s="235" t="s">
        <v>1824</v>
      </c>
      <c r="J867" s="806">
        <v>1</v>
      </c>
      <c r="K867" s="811"/>
    </row>
    <row r="868" spans="1:11" s="701" customFormat="1" ht="26.4">
      <c r="A868" s="810" t="s">
        <v>5</v>
      </c>
      <c r="B868" s="794" t="s">
        <v>2619</v>
      </c>
      <c r="C868" s="443" t="s">
        <v>1884</v>
      </c>
      <c r="D868" s="232" t="s">
        <v>147</v>
      </c>
      <c r="E868" s="794" t="s">
        <v>1900</v>
      </c>
      <c r="F868" s="697" t="s">
        <v>12</v>
      </c>
      <c r="G868" s="794" t="s">
        <v>6</v>
      </c>
      <c r="H868" s="232" t="s">
        <v>33</v>
      </c>
      <c r="I868" s="235" t="s">
        <v>1824</v>
      </c>
      <c r="J868" s="806">
        <v>1</v>
      </c>
      <c r="K868" s="811"/>
    </row>
    <row r="869" spans="1:11" s="701" customFormat="1" ht="26.4">
      <c r="A869" s="810" t="s">
        <v>5</v>
      </c>
      <c r="B869" s="794" t="s">
        <v>2620</v>
      </c>
      <c r="C869" s="443" t="s">
        <v>1884</v>
      </c>
      <c r="D869" s="232" t="s">
        <v>147</v>
      </c>
      <c r="E869" s="794" t="s">
        <v>1900</v>
      </c>
      <c r="F869" s="697" t="s">
        <v>12</v>
      </c>
      <c r="G869" s="794" t="s">
        <v>6</v>
      </c>
      <c r="H869" s="232" t="s">
        <v>33</v>
      </c>
      <c r="I869" s="235" t="s">
        <v>1824</v>
      </c>
      <c r="J869" s="806">
        <v>1</v>
      </c>
      <c r="K869" s="811"/>
    </row>
    <row r="870" spans="1:11" s="701" customFormat="1" ht="52.8">
      <c r="A870" s="810" t="s">
        <v>5</v>
      </c>
      <c r="B870" s="794" t="s">
        <v>2617</v>
      </c>
      <c r="C870" s="443" t="s">
        <v>744</v>
      </c>
      <c r="D870" s="232" t="s">
        <v>147</v>
      </c>
      <c r="E870" s="794" t="s">
        <v>1900</v>
      </c>
      <c r="F870" s="697" t="s">
        <v>12</v>
      </c>
      <c r="G870" s="794" t="s">
        <v>6</v>
      </c>
      <c r="H870" s="232" t="s">
        <v>33</v>
      </c>
      <c r="I870" s="235" t="s">
        <v>1824</v>
      </c>
      <c r="J870" s="806">
        <v>1</v>
      </c>
      <c r="K870" s="811" t="s">
        <v>1965</v>
      </c>
    </row>
    <row r="871" spans="1:11" s="701" customFormat="1" ht="52.8">
      <c r="A871" s="810" t="s">
        <v>5</v>
      </c>
      <c r="B871" s="794" t="s">
        <v>2618</v>
      </c>
      <c r="C871" s="443" t="s">
        <v>744</v>
      </c>
      <c r="D871" s="232" t="s">
        <v>147</v>
      </c>
      <c r="E871" s="794" t="s">
        <v>1900</v>
      </c>
      <c r="F871" s="697" t="s">
        <v>12</v>
      </c>
      <c r="G871" s="794" t="s">
        <v>6</v>
      </c>
      <c r="H871" s="232" t="s">
        <v>33</v>
      </c>
      <c r="I871" s="235" t="s">
        <v>1824</v>
      </c>
      <c r="J871" s="806">
        <v>1</v>
      </c>
      <c r="K871" s="811" t="s">
        <v>1965</v>
      </c>
    </row>
    <row r="872" spans="1:11" s="701" customFormat="1" ht="52.8">
      <c r="A872" s="810" t="s">
        <v>5</v>
      </c>
      <c r="B872" s="794" t="s">
        <v>2614</v>
      </c>
      <c r="C872" s="443" t="s">
        <v>744</v>
      </c>
      <c r="D872" s="232" t="s">
        <v>147</v>
      </c>
      <c r="E872" s="794" t="s">
        <v>1900</v>
      </c>
      <c r="F872" s="697" t="s">
        <v>12</v>
      </c>
      <c r="G872" s="794" t="s">
        <v>6</v>
      </c>
      <c r="H872" s="232" t="s">
        <v>33</v>
      </c>
      <c r="I872" s="235" t="s">
        <v>1824</v>
      </c>
      <c r="J872" s="806">
        <v>1</v>
      </c>
      <c r="K872" s="811" t="s">
        <v>1965</v>
      </c>
    </row>
    <row r="873" spans="1:11" s="701" customFormat="1" ht="52.8">
      <c r="A873" s="810" t="s">
        <v>5</v>
      </c>
      <c r="B873" s="794" t="s">
        <v>2617</v>
      </c>
      <c r="C873" s="443" t="s">
        <v>1885</v>
      </c>
      <c r="D873" s="232" t="s">
        <v>147</v>
      </c>
      <c r="E873" s="794" t="s">
        <v>1900</v>
      </c>
      <c r="F873" s="697" t="s">
        <v>12</v>
      </c>
      <c r="G873" s="794" t="s">
        <v>6</v>
      </c>
      <c r="H873" s="232" t="s">
        <v>33</v>
      </c>
      <c r="I873" s="235" t="s">
        <v>1824</v>
      </c>
      <c r="J873" s="806">
        <v>1</v>
      </c>
      <c r="K873" s="811" t="s">
        <v>1965</v>
      </c>
    </row>
    <row r="874" spans="1:11" s="701" customFormat="1" ht="52.8">
      <c r="A874" s="810" t="s">
        <v>5</v>
      </c>
      <c r="B874" s="794" t="s">
        <v>1882</v>
      </c>
      <c r="C874" s="443" t="s">
        <v>1885</v>
      </c>
      <c r="D874" s="232" t="s">
        <v>147</v>
      </c>
      <c r="E874" s="794" t="s">
        <v>1900</v>
      </c>
      <c r="F874" s="697" t="s">
        <v>12</v>
      </c>
      <c r="G874" s="794" t="s">
        <v>6</v>
      </c>
      <c r="H874" s="232" t="s">
        <v>33</v>
      </c>
      <c r="I874" s="235" t="s">
        <v>1824</v>
      </c>
      <c r="J874" s="806">
        <v>1</v>
      </c>
      <c r="K874" s="811" t="s">
        <v>1965</v>
      </c>
    </row>
    <row r="875" spans="1:11" s="701" customFormat="1" ht="52.8">
      <c r="A875" s="810" t="s">
        <v>5</v>
      </c>
      <c r="B875" s="794" t="s">
        <v>2619</v>
      </c>
      <c r="C875" s="443" t="s">
        <v>1885</v>
      </c>
      <c r="D875" s="232" t="s">
        <v>147</v>
      </c>
      <c r="E875" s="794" t="s">
        <v>1900</v>
      </c>
      <c r="F875" s="697" t="s">
        <v>12</v>
      </c>
      <c r="G875" s="794" t="s">
        <v>6</v>
      </c>
      <c r="H875" s="232" t="s">
        <v>33</v>
      </c>
      <c r="I875" s="235" t="s">
        <v>1824</v>
      </c>
      <c r="J875" s="806">
        <v>1</v>
      </c>
      <c r="K875" s="811" t="s">
        <v>1965</v>
      </c>
    </row>
    <row r="876" spans="1:11" s="701" customFormat="1" ht="52.8">
      <c r="A876" s="810" t="s">
        <v>5</v>
      </c>
      <c r="B876" s="794" t="s">
        <v>2620</v>
      </c>
      <c r="C876" s="443" t="s">
        <v>1885</v>
      </c>
      <c r="D876" s="232" t="s">
        <v>147</v>
      </c>
      <c r="E876" s="794" t="s">
        <v>1900</v>
      </c>
      <c r="F876" s="697" t="s">
        <v>12</v>
      </c>
      <c r="G876" s="794" t="s">
        <v>6</v>
      </c>
      <c r="H876" s="232" t="s">
        <v>33</v>
      </c>
      <c r="I876" s="235" t="s">
        <v>1824</v>
      </c>
      <c r="J876" s="806">
        <v>1</v>
      </c>
      <c r="K876" s="811" t="s">
        <v>1965</v>
      </c>
    </row>
    <row r="877" spans="1:11" s="701" customFormat="1" ht="52.8">
      <c r="A877" s="810" t="s">
        <v>5</v>
      </c>
      <c r="B877" s="794" t="s">
        <v>2614</v>
      </c>
      <c r="C877" s="443" t="s">
        <v>1886</v>
      </c>
      <c r="D877" s="232" t="s">
        <v>147</v>
      </c>
      <c r="E877" s="794" t="s">
        <v>1900</v>
      </c>
      <c r="F877" s="697" t="s">
        <v>12</v>
      </c>
      <c r="G877" s="794" t="s">
        <v>6</v>
      </c>
      <c r="H877" s="232" t="s">
        <v>33</v>
      </c>
      <c r="I877" s="235" t="s">
        <v>1824</v>
      </c>
      <c r="J877" s="806">
        <v>1</v>
      </c>
      <c r="K877" s="811" t="s">
        <v>1965</v>
      </c>
    </row>
    <row r="878" spans="1:11" s="701" customFormat="1" ht="52.8">
      <c r="A878" s="810" t="s">
        <v>5</v>
      </c>
      <c r="B878" s="794" t="s">
        <v>2621</v>
      </c>
      <c r="C878" s="443" t="s">
        <v>1886</v>
      </c>
      <c r="D878" s="232" t="s">
        <v>147</v>
      </c>
      <c r="E878" s="794" t="s">
        <v>1900</v>
      </c>
      <c r="F878" s="697" t="s">
        <v>12</v>
      </c>
      <c r="G878" s="794" t="s">
        <v>6</v>
      </c>
      <c r="H878" s="232" t="s">
        <v>33</v>
      </c>
      <c r="I878" s="235" t="s">
        <v>1824</v>
      </c>
      <c r="J878" s="806">
        <v>1</v>
      </c>
      <c r="K878" s="811" t="s">
        <v>1965</v>
      </c>
    </row>
    <row r="879" spans="1:11" s="701" customFormat="1" ht="52.8">
      <c r="A879" s="810" t="s">
        <v>5</v>
      </c>
      <c r="B879" s="794" t="s">
        <v>2621</v>
      </c>
      <c r="C879" s="443" t="s">
        <v>2622</v>
      </c>
      <c r="D879" s="232" t="s">
        <v>147</v>
      </c>
      <c r="E879" s="794" t="s">
        <v>1900</v>
      </c>
      <c r="F879" s="697" t="s">
        <v>12</v>
      </c>
      <c r="G879" s="794" t="s">
        <v>6</v>
      </c>
      <c r="H879" s="232" t="s">
        <v>33</v>
      </c>
      <c r="I879" s="235" t="s">
        <v>1824</v>
      </c>
      <c r="J879" s="806">
        <v>1</v>
      </c>
      <c r="K879" s="811" t="s">
        <v>1965</v>
      </c>
    </row>
    <row r="880" spans="1:11" s="701" customFormat="1" ht="52.8">
      <c r="A880" s="810" t="s">
        <v>5</v>
      </c>
      <c r="B880" s="794" t="s">
        <v>2617</v>
      </c>
      <c r="C880" s="443" t="s">
        <v>2622</v>
      </c>
      <c r="D880" s="232" t="s">
        <v>147</v>
      </c>
      <c r="E880" s="794" t="s">
        <v>1900</v>
      </c>
      <c r="F880" s="697" t="s">
        <v>12</v>
      </c>
      <c r="G880" s="794" t="s">
        <v>6</v>
      </c>
      <c r="H880" s="232" t="s">
        <v>33</v>
      </c>
      <c r="I880" s="235" t="s">
        <v>1824</v>
      </c>
      <c r="J880" s="806">
        <v>1</v>
      </c>
      <c r="K880" s="811" t="s">
        <v>1965</v>
      </c>
    </row>
    <row r="881" spans="1:11" s="701" customFormat="1" ht="52.8">
      <c r="A881" s="810" t="s">
        <v>5</v>
      </c>
      <c r="B881" s="794" t="s">
        <v>2614</v>
      </c>
      <c r="C881" s="443" t="s">
        <v>1887</v>
      </c>
      <c r="D881" s="232" t="s">
        <v>147</v>
      </c>
      <c r="E881" s="794" t="s">
        <v>1900</v>
      </c>
      <c r="F881" s="697" t="s">
        <v>12</v>
      </c>
      <c r="G881" s="794" t="s">
        <v>6</v>
      </c>
      <c r="H881" s="232" t="s">
        <v>33</v>
      </c>
      <c r="I881" s="235" t="s">
        <v>1824</v>
      </c>
      <c r="J881" s="806">
        <v>1</v>
      </c>
      <c r="K881" s="811" t="s">
        <v>1965</v>
      </c>
    </row>
    <row r="882" spans="1:11" s="701" customFormat="1" ht="52.8">
      <c r="A882" s="810" t="s">
        <v>5</v>
      </c>
      <c r="B882" s="794" t="s">
        <v>2621</v>
      </c>
      <c r="C882" s="443" t="s">
        <v>1887</v>
      </c>
      <c r="D882" s="232" t="s">
        <v>147</v>
      </c>
      <c r="E882" s="794" t="s">
        <v>1900</v>
      </c>
      <c r="F882" s="697" t="s">
        <v>12</v>
      </c>
      <c r="G882" s="794" t="s">
        <v>6</v>
      </c>
      <c r="H882" s="232" t="s">
        <v>33</v>
      </c>
      <c r="I882" s="235" t="s">
        <v>1824</v>
      </c>
      <c r="J882" s="806">
        <v>1</v>
      </c>
      <c r="K882" s="811" t="s">
        <v>1965</v>
      </c>
    </row>
    <row r="883" spans="1:11" s="701" customFormat="1" ht="52.8">
      <c r="A883" s="810" t="s">
        <v>5</v>
      </c>
      <c r="B883" s="794" t="s">
        <v>2617</v>
      </c>
      <c r="C883" s="443" t="s">
        <v>1887</v>
      </c>
      <c r="D883" s="232" t="s">
        <v>147</v>
      </c>
      <c r="E883" s="794" t="s">
        <v>1900</v>
      </c>
      <c r="F883" s="697" t="s">
        <v>12</v>
      </c>
      <c r="G883" s="794" t="s">
        <v>6</v>
      </c>
      <c r="H883" s="232" t="s">
        <v>33</v>
      </c>
      <c r="I883" s="235" t="s">
        <v>1824</v>
      </c>
      <c r="J883" s="806">
        <v>1</v>
      </c>
      <c r="K883" s="811" t="s">
        <v>1965</v>
      </c>
    </row>
    <row r="884" spans="1:11" s="701" customFormat="1" ht="52.8">
      <c r="A884" s="810" t="s">
        <v>5</v>
      </c>
      <c r="B884" s="794" t="s">
        <v>1882</v>
      </c>
      <c r="C884" s="443" t="s">
        <v>1887</v>
      </c>
      <c r="D884" s="232" t="s">
        <v>147</v>
      </c>
      <c r="E884" s="794" t="s">
        <v>1900</v>
      </c>
      <c r="F884" s="697" t="s">
        <v>12</v>
      </c>
      <c r="G884" s="794" t="s">
        <v>6</v>
      </c>
      <c r="H884" s="232" t="s">
        <v>33</v>
      </c>
      <c r="I884" s="235" t="s">
        <v>1824</v>
      </c>
      <c r="J884" s="806">
        <v>1</v>
      </c>
      <c r="K884" s="811" t="s">
        <v>1965</v>
      </c>
    </row>
    <row r="885" spans="1:11" s="701" customFormat="1" ht="52.8">
      <c r="A885" s="810" t="s">
        <v>5</v>
      </c>
      <c r="B885" s="794" t="s">
        <v>2614</v>
      </c>
      <c r="C885" s="443" t="s">
        <v>1714</v>
      </c>
      <c r="D885" s="232" t="s">
        <v>147</v>
      </c>
      <c r="E885" s="794" t="s">
        <v>1901</v>
      </c>
      <c r="F885" s="697" t="s">
        <v>12</v>
      </c>
      <c r="G885" s="794" t="s">
        <v>6</v>
      </c>
      <c r="H885" s="232" t="s">
        <v>33</v>
      </c>
      <c r="I885" s="235" t="s">
        <v>1824</v>
      </c>
      <c r="J885" s="806">
        <v>1</v>
      </c>
      <c r="K885" s="811" t="s">
        <v>1965</v>
      </c>
    </row>
    <row r="886" spans="1:11" s="701" customFormat="1" ht="52.8">
      <c r="A886" s="810" t="s">
        <v>5</v>
      </c>
      <c r="B886" s="794" t="s">
        <v>2615</v>
      </c>
      <c r="C886" s="443" t="s">
        <v>1714</v>
      </c>
      <c r="D886" s="232" t="s">
        <v>147</v>
      </c>
      <c r="E886" s="794" t="s">
        <v>1901</v>
      </c>
      <c r="F886" s="697" t="s">
        <v>12</v>
      </c>
      <c r="G886" s="794" t="s">
        <v>6</v>
      </c>
      <c r="H886" s="232" t="s">
        <v>33</v>
      </c>
      <c r="I886" s="235" t="s">
        <v>1824</v>
      </c>
      <c r="J886" s="806">
        <v>1</v>
      </c>
      <c r="K886" s="811" t="s">
        <v>1965</v>
      </c>
    </row>
    <row r="887" spans="1:11" s="701" customFormat="1" ht="52.8">
      <c r="A887" s="810" t="s">
        <v>5</v>
      </c>
      <c r="B887" s="794" t="s">
        <v>2616</v>
      </c>
      <c r="C887" s="443" t="s">
        <v>1714</v>
      </c>
      <c r="D887" s="232" t="s">
        <v>147</v>
      </c>
      <c r="E887" s="794" t="s">
        <v>1901</v>
      </c>
      <c r="F887" s="697" t="s">
        <v>12</v>
      </c>
      <c r="G887" s="794" t="s">
        <v>6</v>
      </c>
      <c r="H887" s="232" t="s">
        <v>33</v>
      </c>
      <c r="I887" s="235" t="s">
        <v>1824</v>
      </c>
      <c r="J887" s="806">
        <v>1</v>
      </c>
      <c r="K887" s="812" t="s">
        <v>1965</v>
      </c>
    </row>
    <row r="888" spans="1:11" s="701" customFormat="1" ht="52.8">
      <c r="A888" s="810" t="s">
        <v>5</v>
      </c>
      <c r="B888" s="794" t="s">
        <v>2614</v>
      </c>
      <c r="C888" s="443" t="s">
        <v>1873</v>
      </c>
      <c r="D888" s="232" t="s">
        <v>147</v>
      </c>
      <c r="E888" s="794" t="s">
        <v>1901</v>
      </c>
      <c r="F888" s="697" t="s">
        <v>12</v>
      </c>
      <c r="G888" s="794" t="s">
        <v>6</v>
      </c>
      <c r="H888" s="232" t="s">
        <v>33</v>
      </c>
      <c r="I888" s="235" t="s">
        <v>1824</v>
      </c>
      <c r="J888" s="806">
        <v>1</v>
      </c>
      <c r="K888" s="811" t="s">
        <v>1965</v>
      </c>
    </row>
    <row r="889" spans="1:11" s="701" customFormat="1" ht="52.8">
      <c r="A889" s="810" t="s">
        <v>5</v>
      </c>
      <c r="B889" s="794" t="s">
        <v>2617</v>
      </c>
      <c r="C889" s="443" t="s">
        <v>1873</v>
      </c>
      <c r="D889" s="232" t="s">
        <v>147</v>
      </c>
      <c r="E889" s="794" t="s">
        <v>1901</v>
      </c>
      <c r="F889" s="697" t="s">
        <v>12</v>
      </c>
      <c r="G889" s="794" t="s">
        <v>6</v>
      </c>
      <c r="H889" s="232" t="s">
        <v>33</v>
      </c>
      <c r="I889" s="235" t="s">
        <v>1824</v>
      </c>
      <c r="J889" s="806">
        <v>1</v>
      </c>
      <c r="K889" s="811" t="s">
        <v>1965</v>
      </c>
    </row>
    <row r="890" spans="1:11" s="701" customFormat="1" ht="26.4">
      <c r="A890" s="810" t="s">
        <v>5</v>
      </c>
      <c r="B890" s="794" t="s">
        <v>2616</v>
      </c>
      <c r="C890" s="443" t="s">
        <v>1873</v>
      </c>
      <c r="D890" s="232" t="s">
        <v>147</v>
      </c>
      <c r="E890" s="794" t="s">
        <v>1901</v>
      </c>
      <c r="F890" s="697" t="s">
        <v>12</v>
      </c>
      <c r="G890" s="794" t="s">
        <v>6</v>
      </c>
      <c r="H890" s="232" t="s">
        <v>33</v>
      </c>
      <c r="I890" s="235" t="s">
        <v>1824</v>
      </c>
      <c r="J890" s="806">
        <v>1</v>
      </c>
      <c r="K890" s="811"/>
    </row>
    <row r="891" spans="1:11" s="701" customFormat="1" ht="26.4">
      <c r="A891" s="810" t="s">
        <v>5</v>
      </c>
      <c r="B891" s="794" t="s">
        <v>2614</v>
      </c>
      <c r="C891" s="443" t="s">
        <v>1874</v>
      </c>
      <c r="D891" s="232" t="s">
        <v>147</v>
      </c>
      <c r="E891" s="794" t="s">
        <v>1901</v>
      </c>
      <c r="F891" s="697" t="s">
        <v>12</v>
      </c>
      <c r="G891" s="794" t="s">
        <v>6</v>
      </c>
      <c r="H891" s="232" t="s">
        <v>33</v>
      </c>
      <c r="I891" s="235" t="s">
        <v>1824</v>
      </c>
      <c r="J891" s="806">
        <v>1</v>
      </c>
      <c r="K891" s="811"/>
    </row>
    <row r="892" spans="1:11" s="701" customFormat="1" ht="26.4">
      <c r="A892" s="810" t="s">
        <v>5</v>
      </c>
      <c r="B892" s="794" t="s">
        <v>2615</v>
      </c>
      <c r="C892" s="443" t="s">
        <v>1874</v>
      </c>
      <c r="D892" s="232" t="s">
        <v>147</v>
      </c>
      <c r="E892" s="794" t="s">
        <v>1901</v>
      </c>
      <c r="F892" s="697" t="s">
        <v>12</v>
      </c>
      <c r="G892" s="794" t="s">
        <v>6</v>
      </c>
      <c r="H892" s="232" t="s">
        <v>33</v>
      </c>
      <c r="I892" s="235" t="s">
        <v>1824</v>
      </c>
      <c r="J892" s="806">
        <v>1</v>
      </c>
      <c r="K892" s="811"/>
    </row>
    <row r="893" spans="1:11" s="701" customFormat="1" ht="26.4">
      <c r="A893" s="810" t="s">
        <v>5</v>
      </c>
      <c r="B893" s="794" t="s">
        <v>2616</v>
      </c>
      <c r="C893" s="443" t="s">
        <v>1874</v>
      </c>
      <c r="D893" s="232" t="s">
        <v>147</v>
      </c>
      <c r="E893" s="794" t="s">
        <v>1901</v>
      </c>
      <c r="F893" s="697" t="s">
        <v>12</v>
      </c>
      <c r="G893" s="794" t="s">
        <v>6</v>
      </c>
      <c r="H893" s="232" t="s">
        <v>33</v>
      </c>
      <c r="I893" s="235" t="s">
        <v>1824</v>
      </c>
      <c r="J893" s="806">
        <v>1</v>
      </c>
      <c r="K893" s="811"/>
    </row>
    <row r="894" spans="1:11" s="701" customFormat="1">
      <c r="A894" s="810" t="s">
        <v>5</v>
      </c>
      <c r="B894" s="794" t="s">
        <v>2618</v>
      </c>
      <c r="C894" s="443" t="s">
        <v>1875</v>
      </c>
      <c r="D894" s="232" t="s">
        <v>147</v>
      </c>
      <c r="E894" s="794" t="s">
        <v>1901</v>
      </c>
      <c r="F894" s="697" t="s">
        <v>12</v>
      </c>
      <c r="G894" s="794" t="s">
        <v>6</v>
      </c>
      <c r="H894" s="232" t="s">
        <v>33</v>
      </c>
      <c r="I894" s="235" t="s">
        <v>1824</v>
      </c>
      <c r="J894" s="806">
        <v>1</v>
      </c>
      <c r="K894" s="811"/>
    </row>
    <row r="895" spans="1:11" s="701" customFormat="1" ht="26.4">
      <c r="A895" s="810" t="s">
        <v>5</v>
      </c>
      <c r="B895" s="794" t="s">
        <v>2614</v>
      </c>
      <c r="C895" s="443" t="s">
        <v>1875</v>
      </c>
      <c r="D895" s="232" t="s">
        <v>147</v>
      </c>
      <c r="E895" s="794" t="s">
        <v>1901</v>
      </c>
      <c r="F895" s="697" t="s">
        <v>12</v>
      </c>
      <c r="G895" s="794" t="s">
        <v>6</v>
      </c>
      <c r="H895" s="232" t="s">
        <v>33</v>
      </c>
      <c r="I895" s="235" t="s">
        <v>1824</v>
      </c>
      <c r="J895" s="806">
        <v>1</v>
      </c>
      <c r="K895" s="811"/>
    </row>
    <row r="896" spans="1:11" s="701" customFormat="1" ht="26.4">
      <c r="A896" s="810" t="s">
        <v>5</v>
      </c>
      <c r="B896" s="794" t="s">
        <v>2615</v>
      </c>
      <c r="C896" s="443" t="s">
        <v>1876</v>
      </c>
      <c r="D896" s="232" t="s">
        <v>147</v>
      </c>
      <c r="E896" s="794" t="s">
        <v>1901</v>
      </c>
      <c r="F896" s="697" t="s">
        <v>12</v>
      </c>
      <c r="G896" s="794" t="s">
        <v>6</v>
      </c>
      <c r="H896" s="232" t="s">
        <v>33</v>
      </c>
      <c r="I896" s="235" t="s">
        <v>1824</v>
      </c>
      <c r="J896" s="806">
        <v>1</v>
      </c>
      <c r="K896" s="811"/>
    </row>
    <row r="897" spans="1:11" s="701" customFormat="1" ht="52.8">
      <c r="A897" s="810" t="s">
        <v>5</v>
      </c>
      <c r="B897" s="794" t="s">
        <v>2614</v>
      </c>
      <c r="C897" s="443" t="s">
        <v>1713</v>
      </c>
      <c r="D897" s="232" t="s">
        <v>147</v>
      </c>
      <c r="E897" s="794" t="s">
        <v>1901</v>
      </c>
      <c r="F897" s="697" t="s">
        <v>12</v>
      </c>
      <c r="G897" s="794" t="s">
        <v>6</v>
      </c>
      <c r="H897" s="232" t="s">
        <v>33</v>
      </c>
      <c r="I897" s="235" t="s">
        <v>1824</v>
      </c>
      <c r="J897" s="806">
        <v>1</v>
      </c>
      <c r="K897" s="811" t="s">
        <v>1965</v>
      </c>
    </row>
    <row r="898" spans="1:11" s="701" customFormat="1" ht="52.8">
      <c r="A898" s="810" t="s">
        <v>5</v>
      </c>
      <c r="B898" s="794" t="s">
        <v>2617</v>
      </c>
      <c r="C898" s="443" t="s">
        <v>1713</v>
      </c>
      <c r="D898" s="232" t="s">
        <v>147</v>
      </c>
      <c r="E898" s="794" t="s">
        <v>1901</v>
      </c>
      <c r="F898" s="697" t="s">
        <v>12</v>
      </c>
      <c r="G898" s="794" t="s">
        <v>6</v>
      </c>
      <c r="H898" s="232" t="s">
        <v>33</v>
      </c>
      <c r="I898" s="235" t="s">
        <v>1824</v>
      </c>
      <c r="J898" s="806">
        <v>1</v>
      </c>
      <c r="K898" s="811" t="s">
        <v>1965</v>
      </c>
    </row>
    <row r="899" spans="1:11" s="701" customFormat="1" ht="52.8">
      <c r="A899" s="810" t="s">
        <v>5</v>
      </c>
      <c r="B899" s="794" t="s">
        <v>2614</v>
      </c>
      <c r="C899" s="443" t="s">
        <v>1877</v>
      </c>
      <c r="D899" s="232" t="s">
        <v>147</v>
      </c>
      <c r="E899" s="794" t="s">
        <v>1901</v>
      </c>
      <c r="F899" s="697" t="s">
        <v>12</v>
      </c>
      <c r="G899" s="794" t="s">
        <v>6</v>
      </c>
      <c r="H899" s="232" t="s">
        <v>33</v>
      </c>
      <c r="I899" s="235" t="s">
        <v>1824</v>
      </c>
      <c r="J899" s="806">
        <v>1</v>
      </c>
      <c r="K899" s="811" t="s">
        <v>1965</v>
      </c>
    </row>
    <row r="900" spans="1:11" s="701" customFormat="1" ht="52.8">
      <c r="A900" s="810" t="s">
        <v>5</v>
      </c>
      <c r="B900" s="794" t="s">
        <v>2614</v>
      </c>
      <c r="C900" s="443" t="s">
        <v>1878</v>
      </c>
      <c r="D900" s="232" t="s">
        <v>147</v>
      </c>
      <c r="E900" s="794" t="s">
        <v>1901</v>
      </c>
      <c r="F900" s="697" t="s">
        <v>12</v>
      </c>
      <c r="G900" s="794" t="s">
        <v>6</v>
      </c>
      <c r="H900" s="232" t="s">
        <v>33</v>
      </c>
      <c r="I900" s="235" t="s">
        <v>1824</v>
      </c>
      <c r="J900" s="806">
        <v>1</v>
      </c>
      <c r="K900" s="811" t="s">
        <v>1965</v>
      </c>
    </row>
    <row r="901" spans="1:11" s="701" customFormat="1" ht="52.8">
      <c r="A901" s="810" t="s">
        <v>5</v>
      </c>
      <c r="B901" s="794" t="s">
        <v>2617</v>
      </c>
      <c r="C901" s="443" t="s">
        <v>1878</v>
      </c>
      <c r="D901" s="232" t="s">
        <v>147</v>
      </c>
      <c r="E901" s="794" t="s">
        <v>1901</v>
      </c>
      <c r="F901" s="697" t="s">
        <v>12</v>
      </c>
      <c r="G901" s="794" t="s">
        <v>6</v>
      </c>
      <c r="H901" s="232" t="s">
        <v>33</v>
      </c>
      <c r="I901" s="235" t="s">
        <v>1824</v>
      </c>
      <c r="J901" s="806">
        <v>1</v>
      </c>
      <c r="K901" s="811" t="s">
        <v>1965</v>
      </c>
    </row>
    <row r="902" spans="1:11" s="701" customFormat="1" ht="52.8">
      <c r="A902" s="810" t="s">
        <v>5</v>
      </c>
      <c r="B902" s="794" t="s">
        <v>2614</v>
      </c>
      <c r="C902" s="443" t="s">
        <v>1879</v>
      </c>
      <c r="D902" s="232" t="s">
        <v>147</v>
      </c>
      <c r="E902" s="794" t="s">
        <v>1901</v>
      </c>
      <c r="F902" s="697" t="s">
        <v>12</v>
      </c>
      <c r="G902" s="794" t="s">
        <v>6</v>
      </c>
      <c r="H902" s="232" t="s">
        <v>33</v>
      </c>
      <c r="I902" s="235" t="s">
        <v>1824</v>
      </c>
      <c r="J902" s="806">
        <v>1</v>
      </c>
      <c r="K902" s="811" t="s">
        <v>1965</v>
      </c>
    </row>
    <row r="903" spans="1:11" s="701" customFormat="1" ht="52.8">
      <c r="A903" s="810" t="s">
        <v>5</v>
      </c>
      <c r="B903" s="794" t="s">
        <v>2616</v>
      </c>
      <c r="C903" s="443" t="s">
        <v>1879</v>
      </c>
      <c r="D903" s="232" t="s">
        <v>147</v>
      </c>
      <c r="E903" s="794" t="s">
        <v>1901</v>
      </c>
      <c r="F903" s="697" t="s">
        <v>12</v>
      </c>
      <c r="G903" s="794" t="s">
        <v>6</v>
      </c>
      <c r="H903" s="232" t="s">
        <v>33</v>
      </c>
      <c r="I903" s="235" t="s">
        <v>1824</v>
      </c>
      <c r="J903" s="806">
        <v>1</v>
      </c>
      <c r="K903" s="811" t="s">
        <v>1965</v>
      </c>
    </row>
    <row r="904" spans="1:11" s="701" customFormat="1" ht="52.8">
      <c r="A904" s="810" t="s">
        <v>5</v>
      </c>
      <c r="B904" s="794" t="s">
        <v>2617</v>
      </c>
      <c r="C904" s="443" t="s">
        <v>1879</v>
      </c>
      <c r="D904" s="232" t="s">
        <v>147</v>
      </c>
      <c r="E904" s="794" t="s">
        <v>1901</v>
      </c>
      <c r="F904" s="697" t="s">
        <v>12</v>
      </c>
      <c r="G904" s="794" t="s">
        <v>6</v>
      </c>
      <c r="H904" s="232" t="s">
        <v>33</v>
      </c>
      <c r="I904" s="235" t="s">
        <v>1824</v>
      </c>
      <c r="J904" s="806">
        <v>1</v>
      </c>
      <c r="K904" s="811" t="s">
        <v>1965</v>
      </c>
    </row>
    <row r="905" spans="1:11" s="701" customFormat="1" ht="52.8">
      <c r="A905" s="810" t="s">
        <v>5</v>
      </c>
      <c r="B905" s="794" t="s">
        <v>2615</v>
      </c>
      <c r="C905" s="443" t="s">
        <v>1879</v>
      </c>
      <c r="D905" s="232" t="s">
        <v>147</v>
      </c>
      <c r="E905" s="794" t="s">
        <v>1901</v>
      </c>
      <c r="F905" s="697" t="s">
        <v>12</v>
      </c>
      <c r="G905" s="794" t="s">
        <v>6</v>
      </c>
      <c r="H905" s="232" t="s">
        <v>33</v>
      </c>
      <c r="I905" s="235" t="s">
        <v>1824</v>
      </c>
      <c r="J905" s="806">
        <v>1</v>
      </c>
      <c r="K905" s="811" t="s">
        <v>1965</v>
      </c>
    </row>
    <row r="906" spans="1:11" s="701" customFormat="1" ht="26.4">
      <c r="A906" s="810" t="s">
        <v>5</v>
      </c>
      <c r="B906" s="794" t="s">
        <v>1881</v>
      </c>
      <c r="C906" s="443" t="s">
        <v>1880</v>
      </c>
      <c r="D906" s="232" t="s">
        <v>147</v>
      </c>
      <c r="E906" s="794" t="s">
        <v>1901</v>
      </c>
      <c r="F906" s="697" t="s">
        <v>12</v>
      </c>
      <c r="G906" s="794" t="s">
        <v>6</v>
      </c>
      <c r="H906" s="232" t="s">
        <v>33</v>
      </c>
      <c r="I906" s="235" t="s">
        <v>1824</v>
      </c>
      <c r="J906" s="806">
        <v>1</v>
      </c>
      <c r="K906" s="811"/>
    </row>
    <row r="907" spans="1:11" s="701" customFormat="1" ht="26.4">
      <c r="A907" s="810" t="s">
        <v>5</v>
      </c>
      <c r="B907" s="794" t="s">
        <v>1882</v>
      </c>
      <c r="C907" s="443" t="s">
        <v>1880</v>
      </c>
      <c r="D907" s="232" t="s">
        <v>147</v>
      </c>
      <c r="E907" s="794" t="s">
        <v>1901</v>
      </c>
      <c r="F907" s="697" t="s">
        <v>12</v>
      </c>
      <c r="G907" s="794" t="s">
        <v>6</v>
      </c>
      <c r="H907" s="232" t="s">
        <v>33</v>
      </c>
      <c r="I907" s="235" t="s">
        <v>1824</v>
      </c>
      <c r="J907" s="806">
        <v>1</v>
      </c>
      <c r="K907" s="811"/>
    </row>
    <row r="908" spans="1:11" s="701" customFormat="1" ht="26.4">
      <c r="A908" s="810" t="s">
        <v>5</v>
      </c>
      <c r="B908" s="794" t="s">
        <v>2619</v>
      </c>
      <c r="C908" s="443" t="s">
        <v>1880</v>
      </c>
      <c r="D908" s="232" t="s">
        <v>147</v>
      </c>
      <c r="E908" s="794" t="s">
        <v>1901</v>
      </c>
      <c r="F908" s="697" t="s">
        <v>12</v>
      </c>
      <c r="G908" s="794" t="s">
        <v>6</v>
      </c>
      <c r="H908" s="232" t="s">
        <v>33</v>
      </c>
      <c r="I908" s="235" t="s">
        <v>1824</v>
      </c>
      <c r="J908" s="806">
        <v>1</v>
      </c>
      <c r="K908" s="811"/>
    </row>
    <row r="909" spans="1:11" s="701" customFormat="1" ht="26.4">
      <c r="A909" s="810" t="s">
        <v>5</v>
      </c>
      <c r="B909" s="794" t="s">
        <v>1881</v>
      </c>
      <c r="C909" s="443" t="s">
        <v>1883</v>
      </c>
      <c r="D909" s="232" t="s">
        <v>147</v>
      </c>
      <c r="E909" s="794" t="s">
        <v>1901</v>
      </c>
      <c r="F909" s="697" t="s">
        <v>12</v>
      </c>
      <c r="G909" s="794" t="s">
        <v>6</v>
      </c>
      <c r="H909" s="232" t="s">
        <v>33</v>
      </c>
      <c r="I909" s="235" t="s">
        <v>1824</v>
      </c>
      <c r="J909" s="806">
        <v>1</v>
      </c>
      <c r="K909" s="811"/>
    </row>
    <row r="910" spans="1:11" s="701" customFormat="1" ht="26.4">
      <c r="A910" s="810" t="s">
        <v>5</v>
      </c>
      <c r="B910" s="794" t="s">
        <v>2620</v>
      </c>
      <c r="C910" s="443" t="s">
        <v>1883</v>
      </c>
      <c r="D910" s="232" t="s">
        <v>147</v>
      </c>
      <c r="E910" s="794" t="s">
        <v>1901</v>
      </c>
      <c r="F910" s="697" t="s">
        <v>12</v>
      </c>
      <c r="G910" s="794" t="s">
        <v>6</v>
      </c>
      <c r="H910" s="232" t="s">
        <v>33</v>
      </c>
      <c r="I910" s="235" t="s">
        <v>1824</v>
      </c>
      <c r="J910" s="806">
        <v>1</v>
      </c>
      <c r="K910" s="811"/>
    </row>
    <row r="911" spans="1:11" s="701" customFormat="1" ht="26.4">
      <c r="A911" s="810" t="s">
        <v>5</v>
      </c>
      <c r="B911" s="794" t="s">
        <v>1881</v>
      </c>
      <c r="C911" s="443" t="s">
        <v>1884</v>
      </c>
      <c r="D911" s="232" t="s">
        <v>147</v>
      </c>
      <c r="E911" s="794" t="s">
        <v>1901</v>
      </c>
      <c r="F911" s="697" t="s">
        <v>12</v>
      </c>
      <c r="G911" s="794" t="s">
        <v>6</v>
      </c>
      <c r="H911" s="232" t="s">
        <v>33</v>
      </c>
      <c r="I911" s="235" t="s">
        <v>1824</v>
      </c>
      <c r="J911" s="806">
        <v>1</v>
      </c>
      <c r="K911" s="811"/>
    </row>
    <row r="912" spans="1:11" s="701" customFormat="1" ht="26.4">
      <c r="A912" s="810" t="s">
        <v>5</v>
      </c>
      <c r="B912" s="794" t="s">
        <v>2619</v>
      </c>
      <c r="C912" s="443" t="s">
        <v>1884</v>
      </c>
      <c r="D912" s="232" t="s">
        <v>147</v>
      </c>
      <c r="E912" s="794" t="s">
        <v>1901</v>
      </c>
      <c r="F912" s="697" t="s">
        <v>12</v>
      </c>
      <c r="G912" s="794" t="s">
        <v>6</v>
      </c>
      <c r="H912" s="232" t="s">
        <v>33</v>
      </c>
      <c r="I912" s="235" t="s">
        <v>1824</v>
      </c>
      <c r="J912" s="806">
        <v>1</v>
      </c>
      <c r="K912" s="811"/>
    </row>
    <row r="913" spans="1:11" s="701" customFormat="1" ht="26.4">
      <c r="A913" s="810" t="s">
        <v>5</v>
      </c>
      <c r="B913" s="794" t="s">
        <v>2620</v>
      </c>
      <c r="C913" s="443" t="s">
        <v>1884</v>
      </c>
      <c r="D913" s="232" t="s">
        <v>147</v>
      </c>
      <c r="E913" s="794" t="s">
        <v>1901</v>
      </c>
      <c r="F913" s="697" t="s">
        <v>12</v>
      </c>
      <c r="G913" s="794" t="s">
        <v>6</v>
      </c>
      <c r="H913" s="232" t="s">
        <v>33</v>
      </c>
      <c r="I913" s="235" t="s">
        <v>1824</v>
      </c>
      <c r="J913" s="806">
        <v>1</v>
      </c>
      <c r="K913" s="811"/>
    </row>
    <row r="914" spans="1:11" s="701" customFormat="1" ht="52.8">
      <c r="A914" s="810" t="s">
        <v>5</v>
      </c>
      <c r="B914" s="794" t="s">
        <v>2617</v>
      </c>
      <c r="C914" s="443" t="s">
        <v>744</v>
      </c>
      <c r="D914" s="232" t="s">
        <v>147</v>
      </c>
      <c r="E914" s="794" t="s">
        <v>1901</v>
      </c>
      <c r="F914" s="697" t="s">
        <v>12</v>
      </c>
      <c r="G914" s="794" t="s">
        <v>6</v>
      </c>
      <c r="H914" s="232" t="s">
        <v>33</v>
      </c>
      <c r="I914" s="235" t="s">
        <v>1824</v>
      </c>
      <c r="J914" s="806">
        <v>1</v>
      </c>
      <c r="K914" s="811" t="s">
        <v>1965</v>
      </c>
    </row>
    <row r="915" spans="1:11" s="701" customFormat="1" ht="52.8">
      <c r="A915" s="810" t="s">
        <v>5</v>
      </c>
      <c r="B915" s="794" t="s">
        <v>2618</v>
      </c>
      <c r="C915" s="443" t="s">
        <v>744</v>
      </c>
      <c r="D915" s="232" t="s">
        <v>147</v>
      </c>
      <c r="E915" s="794" t="s">
        <v>1901</v>
      </c>
      <c r="F915" s="697" t="s">
        <v>12</v>
      </c>
      <c r="G915" s="794" t="s">
        <v>6</v>
      </c>
      <c r="H915" s="232" t="s">
        <v>33</v>
      </c>
      <c r="I915" s="235" t="s">
        <v>1824</v>
      </c>
      <c r="J915" s="806">
        <v>1</v>
      </c>
      <c r="K915" s="811" t="s">
        <v>1965</v>
      </c>
    </row>
    <row r="916" spans="1:11" s="701" customFormat="1" ht="52.8">
      <c r="A916" s="810" t="s">
        <v>5</v>
      </c>
      <c r="B916" s="794" t="s">
        <v>2614</v>
      </c>
      <c r="C916" s="443" t="s">
        <v>744</v>
      </c>
      <c r="D916" s="232" t="s">
        <v>147</v>
      </c>
      <c r="E916" s="794" t="s">
        <v>1901</v>
      </c>
      <c r="F916" s="697" t="s">
        <v>12</v>
      </c>
      <c r="G916" s="794" t="s">
        <v>6</v>
      </c>
      <c r="H916" s="232" t="s">
        <v>33</v>
      </c>
      <c r="I916" s="235" t="s">
        <v>1824</v>
      </c>
      <c r="J916" s="806">
        <v>1</v>
      </c>
      <c r="K916" s="811" t="s">
        <v>1965</v>
      </c>
    </row>
    <row r="917" spans="1:11" s="701" customFormat="1" ht="52.8">
      <c r="A917" s="810" t="s">
        <v>5</v>
      </c>
      <c r="B917" s="794" t="s">
        <v>2617</v>
      </c>
      <c r="C917" s="443" t="s">
        <v>1885</v>
      </c>
      <c r="D917" s="232" t="s">
        <v>147</v>
      </c>
      <c r="E917" s="794" t="s">
        <v>1901</v>
      </c>
      <c r="F917" s="697" t="s">
        <v>12</v>
      </c>
      <c r="G917" s="794" t="s">
        <v>6</v>
      </c>
      <c r="H917" s="232" t="s">
        <v>33</v>
      </c>
      <c r="I917" s="235" t="s">
        <v>1824</v>
      </c>
      <c r="J917" s="806">
        <v>1</v>
      </c>
      <c r="K917" s="811" t="s">
        <v>1965</v>
      </c>
    </row>
    <row r="918" spans="1:11" s="701" customFormat="1" ht="52.8">
      <c r="A918" s="810" t="s">
        <v>5</v>
      </c>
      <c r="B918" s="794" t="s">
        <v>1882</v>
      </c>
      <c r="C918" s="443" t="s">
        <v>1885</v>
      </c>
      <c r="D918" s="232" t="s">
        <v>147</v>
      </c>
      <c r="E918" s="794" t="s">
        <v>1901</v>
      </c>
      <c r="F918" s="697" t="s">
        <v>12</v>
      </c>
      <c r="G918" s="794" t="s">
        <v>6</v>
      </c>
      <c r="H918" s="232" t="s">
        <v>33</v>
      </c>
      <c r="I918" s="235" t="s">
        <v>1824</v>
      </c>
      <c r="J918" s="806">
        <v>1</v>
      </c>
      <c r="K918" s="811" t="s">
        <v>1965</v>
      </c>
    </row>
    <row r="919" spans="1:11" s="701" customFormat="1" ht="52.8">
      <c r="A919" s="810" t="s">
        <v>5</v>
      </c>
      <c r="B919" s="794" t="s">
        <v>2619</v>
      </c>
      <c r="C919" s="443" t="s">
        <v>1885</v>
      </c>
      <c r="D919" s="232" t="s">
        <v>147</v>
      </c>
      <c r="E919" s="794" t="s">
        <v>1901</v>
      </c>
      <c r="F919" s="697" t="s">
        <v>12</v>
      </c>
      <c r="G919" s="794" t="s">
        <v>6</v>
      </c>
      <c r="H919" s="232" t="s">
        <v>33</v>
      </c>
      <c r="I919" s="235" t="s">
        <v>1824</v>
      </c>
      <c r="J919" s="806">
        <v>1</v>
      </c>
      <c r="K919" s="811" t="s">
        <v>1965</v>
      </c>
    </row>
    <row r="920" spans="1:11" s="701" customFormat="1" ht="52.8">
      <c r="A920" s="810" t="s">
        <v>5</v>
      </c>
      <c r="B920" s="794" t="s">
        <v>2620</v>
      </c>
      <c r="C920" s="443" t="s">
        <v>1885</v>
      </c>
      <c r="D920" s="232" t="s">
        <v>147</v>
      </c>
      <c r="E920" s="794" t="s">
        <v>1901</v>
      </c>
      <c r="F920" s="697" t="s">
        <v>12</v>
      </c>
      <c r="G920" s="794" t="s">
        <v>6</v>
      </c>
      <c r="H920" s="232" t="s">
        <v>33</v>
      </c>
      <c r="I920" s="235" t="s">
        <v>1824</v>
      </c>
      <c r="J920" s="806">
        <v>1</v>
      </c>
      <c r="K920" s="811" t="s">
        <v>1965</v>
      </c>
    </row>
    <row r="921" spans="1:11" s="701" customFormat="1" ht="52.8">
      <c r="A921" s="810" t="s">
        <v>5</v>
      </c>
      <c r="B921" s="794" t="s">
        <v>2614</v>
      </c>
      <c r="C921" s="443" t="s">
        <v>1886</v>
      </c>
      <c r="D921" s="232" t="s">
        <v>147</v>
      </c>
      <c r="E921" s="794" t="s">
        <v>1901</v>
      </c>
      <c r="F921" s="697" t="s">
        <v>12</v>
      </c>
      <c r="G921" s="794" t="s">
        <v>6</v>
      </c>
      <c r="H921" s="232" t="s">
        <v>33</v>
      </c>
      <c r="I921" s="235" t="s">
        <v>1824</v>
      </c>
      <c r="J921" s="806">
        <v>1</v>
      </c>
      <c r="K921" s="811" t="s">
        <v>1965</v>
      </c>
    </row>
    <row r="922" spans="1:11" s="701" customFormat="1" ht="52.8">
      <c r="A922" s="810" t="s">
        <v>5</v>
      </c>
      <c r="B922" s="794" t="s">
        <v>2621</v>
      </c>
      <c r="C922" s="443" t="s">
        <v>1886</v>
      </c>
      <c r="D922" s="232" t="s">
        <v>147</v>
      </c>
      <c r="E922" s="794" t="s">
        <v>1901</v>
      </c>
      <c r="F922" s="697" t="s">
        <v>12</v>
      </c>
      <c r="G922" s="794" t="s">
        <v>6</v>
      </c>
      <c r="H922" s="232" t="s">
        <v>33</v>
      </c>
      <c r="I922" s="235" t="s">
        <v>1824</v>
      </c>
      <c r="J922" s="806">
        <v>1</v>
      </c>
      <c r="K922" s="811" t="s">
        <v>1965</v>
      </c>
    </row>
    <row r="923" spans="1:11" s="701" customFormat="1" ht="52.8">
      <c r="A923" s="810" t="s">
        <v>5</v>
      </c>
      <c r="B923" s="794" t="s">
        <v>2621</v>
      </c>
      <c r="C923" s="443" t="s">
        <v>2622</v>
      </c>
      <c r="D923" s="232" t="s">
        <v>147</v>
      </c>
      <c r="E923" s="794" t="s">
        <v>1901</v>
      </c>
      <c r="F923" s="697" t="s">
        <v>12</v>
      </c>
      <c r="G923" s="794" t="s">
        <v>6</v>
      </c>
      <c r="H923" s="232" t="s">
        <v>33</v>
      </c>
      <c r="I923" s="235" t="s">
        <v>1824</v>
      </c>
      <c r="J923" s="806">
        <v>1</v>
      </c>
      <c r="K923" s="811" t="s">
        <v>1965</v>
      </c>
    </row>
    <row r="924" spans="1:11" s="701" customFormat="1" ht="52.8">
      <c r="A924" s="810" t="s">
        <v>5</v>
      </c>
      <c r="B924" s="794" t="s">
        <v>2617</v>
      </c>
      <c r="C924" s="443" t="s">
        <v>2622</v>
      </c>
      <c r="D924" s="232" t="s">
        <v>147</v>
      </c>
      <c r="E924" s="794" t="s">
        <v>1901</v>
      </c>
      <c r="F924" s="697" t="s">
        <v>12</v>
      </c>
      <c r="G924" s="794" t="s">
        <v>6</v>
      </c>
      <c r="H924" s="232" t="s">
        <v>33</v>
      </c>
      <c r="I924" s="235" t="s">
        <v>1824</v>
      </c>
      <c r="J924" s="806">
        <v>1</v>
      </c>
      <c r="K924" s="811" t="s">
        <v>1965</v>
      </c>
    </row>
    <row r="925" spans="1:11" s="701" customFormat="1" ht="52.8">
      <c r="A925" s="810" t="s">
        <v>5</v>
      </c>
      <c r="B925" s="794" t="s">
        <v>2614</v>
      </c>
      <c r="C925" s="443" t="s">
        <v>1887</v>
      </c>
      <c r="D925" s="232" t="s">
        <v>147</v>
      </c>
      <c r="E925" s="794" t="s">
        <v>1901</v>
      </c>
      <c r="F925" s="697" t="s">
        <v>12</v>
      </c>
      <c r="G925" s="794" t="s">
        <v>6</v>
      </c>
      <c r="H925" s="232" t="s">
        <v>33</v>
      </c>
      <c r="I925" s="235" t="s">
        <v>1824</v>
      </c>
      <c r="J925" s="806">
        <v>1</v>
      </c>
      <c r="K925" s="811" t="s">
        <v>1965</v>
      </c>
    </row>
    <row r="926" spans="1:11" s="701" customFormat="1" ht="52.8">
      <c r="A926" s="810" t="s">
        <v>5</v>
      </c>
      <c r="B926" s="794" t="s">
        <v>2621</v>
      </c>
      <c r="C926" s="443" t="s">
        <v>1887</v>
      </c>
      <c r="D926" s="232" t="s">
        <v>147</v>
      </c>
      <c r="E926" s="794" t="s">
        <v>1901</v>
      </c>
      <c r="F926" s="697" t="s">
        <v>12</v>
      </c>
      <c r="G926" s="794" t="s">
        <v>6</v>
      </c>
      <c r="H926" s="232" t="s">
        <v>33</v>
      </c>
      <c r="I926" s="235" t="s">
        <v>1824</v>
      </c>
      <c r="J926" s="806">
        <v>1</v>
      </c>
      <c r="K926" s="811" t="s">
        <v>1965</v>
      </c>
    </row>
    <row r="927" spans="1:11" s="701" customFormat="1" ht="52.8">
      <c r="A927" s="810" t="s">
        <v>5</v>
      </c>
      <c r="B927" s="794" t="s">
        <v>2617</v>
      </c>
      <c r="C927" s="443" t="s">
        <v>1887</v>
      </c>
      <c r="D927" s="232" t="s">
        <v>147</v>
      </c>
      <c r="E927" s="794" t="s">
        <v>1901</v>
      </c>
      <c r="F927" s="697" t="s">
        <v>12</v>
      </c>
      <c r="G927" s="794" t="s">
        <v>6</v>
      </c>
      <c r="H927" s="232" t="s">
        <v>33</v>
      </c>
      <c r="I927" s="235" t="s">
        <v>1824</v>
      </c>
      <c r="J927" s="806">
        <v>1</v>
      </c>
      <c r="K927" s="811" t="s">
        <v>1965</v>
      </c>
    </row>
    <row r="928" spans="1:11" s="701" customFormat="1" ht="52.8">
      <c r="A928" s="810" t="s">
        <v>5</v>
      </c>
      <c r="B928" s="794" t="s">
        <v>1882</v>
      </c>
      <c r="C928" s="443" t="s">
        <v>1887</v>
      </c>
      <c r="D928" s="232" t="s">
        <v>147</v>
      </c>
      <c r="E928" s="794" t="s">
        <v>1901</v>
      </c>
      <c r="F928" s="697" t="s">
        <v>12</v>
      </c>
      <c r="G928" s="794" t="s">
        <v>6</v>
      </c>
      <c r="H928" s="232" t="s">
        <v>33</v>
      </c>
      <c r="I928" s="235" t="s">
        <v>1824</v>
      </c>
      <c r="J928" s="806">
        <v>1</v>
      </c>
      <c r="K928" s="811" t="s">
        <v>1965</v>
      </c>
    </row>
    <row r="929" spans="1:11" s="701" customFormat="1" ht="52.8">
      <c r="A929" s="810" t="s">
        <v>5</v>
      </c>
      <c r="B929" s="794" t="s">
        <v>2614</v>
      </c>
      <c r="C929" s="443" t="s">
        <v>1714</v>
      </c>
      <c r="D929" s="232" t="s">
        <v>147</v>
      </c>
      <c r="E929" s="794" t="s">
        <v>1851</v>
      </c>
      <c r="F929" s="697" t="s">
        <v>12</v>
      </c>
      <c r="G929" s="794" t="s">
        <v>6</v>
      </c>
      <c r="H929" s="232" t="s">
        <v>33</v>
      </c>
      <c r="I929" s="235" t="s">
        <v>1824</v>
      </c>
      <c r="J929" s="806">
        <v>1</v>
      </c>
      <c r="K929" s="811" t="s">
        <v>1965</v>
      </c>
    </row>
    <row r="930" spans="1:11" s="701" customFormat="1" ht="52.8">
      <c r="A930" s="810" t="s">
        <v>5</v>
      </c>
      <c r="B930" s="794" t="s">
        <v>2615</v>
      </c>
      <c r="C930" s="443" t="s">
        <v>1714</v>
      </c>
      <c r="D930" s="232" t="s">
        <v>147</v>
      </c>
      <c r="E930" s="794" t="s">
        <v>1851</v>
      </c>
      <c r="F930" s="697" t="s">
        <v>12</v>
      </c>
      <c r="G930" s="794" t="s">
        <v>6</v>
      </c>
      <c r="H930" s="232" t="s">
        <v>33</v>
      </c>
      <c r="I930" s="235" t="s">
        <v>1824</v>
      </c>
      <c r="J930" s="806">
        <v>1</v>
      </c>
      <c r="K930" s="811" t="s">
        <v>1965</v>
      </c>
    </row>
    <row r="931" spans="1:11" s="701" customFormat="1" ht="52.8">
      <c r="A931" s="810" t="s">
        <v>5</v>
      </c>
      <c r="B931" s="794" t="s">
        <v>2616</v>
      </c>
      <c r="C931" s="443" t="s">
        <v>1714</v>
      </c>
      <c r="D931" s="232" t="s">
        <v>147</v>
      </c>
      <c r="E931" s="794" t="s">
        <v>1851</v>
      </c>
      <c r="F931" s="697" t="s">
        <v>12</v>
      </c>
      <c r="G931" s="794" t="s">
        <v>6</v>
      </c>
      <c r="H931" s="232" t="s">
        <v>33</v>
      </c>
      <c r="I931" s="235" t="s">
        <v>1824</v>
      </c>
      <c r="J931" s="806">
        <v>1</v>
      </c>
      <c r="K931" s="812" t="s">
        <v>1965</v>
      </c>
    </row>
    <row r="932" spans="1:11" s="701" customFormat="1" ht="52.8">
      <c r="A932" s="810" t="s">
        <v>5</v>
      </c>
      <c r="B932" s="794" t="s">
        <v>2614</v>
      </c>
      <c r="C932" s="443" t="s">
        <v>1873</v>
      </c>
      <c r="D932" s="232" t="s">
        <v>147</v>
      </c>
      <c r="E932" s="794" t="s">
        <v>1851</v>
      </c>
      <c r="F932" s="697" t="s">
        <v>12</v>
      </c>
      <c r="G932" s="794" t="s">
        <v>6</v>
      </c>
      <c r="H932" s="232" t="s">
        <v>33</v>
      </c>
      <c r="I932" s="235" t="s">
        <v>1824</v>
      </c>
      <c r="J932" s="806">
        <v>1</v>
      </c>
      <c r="K932" s="811" t="s">
        <v>1965</v>
      </c>
    </row>
    <row r="933" spans="1:11" s="701" customFormat="1" ht="52.8">
      <c r="A933" s="810" t="s">
        <v>5</v>
      </c>
      <c r="B933" s="794" t="s">
        <v>2617</v>
      </c>
      <c r="C933" s="443" t="s">
        <v>1873</v>
      </c>
      <c r="D933" s="232" t="s">
        <v>147</v>
      </c>
      <c r="E933" s="794" t="s">
        <v>1851</v>
      </c>
      <c r="F933" s="697" t="s">
        <v>12</v>
      </c>
      <c r="G933" s="794" t="s">
        <v>6</v>
      </c>
      <c r="H933" s="232" t="s">
        <v>33</v>
      </c>
      <c r="I933" s="235" t="s">
        <v>1824</v>
      </c>
      <c r="J933" s="806">
        <v>1</v>
      </c>
      <c r="K933" s="811" t="s">
        <v>1965</v>
      </c>
    </row>
    <row r="934" spans="1:11" s="701" customFormat="1" ht="26.4">
      <c r="A934" s="810" t="s">
        <v>5</v>
      </c>
      <c r="B934" s="794" t="s">
        <v>2616</v>
      </c>
      <c r="C934" s="443" t="s">
        <v>1873</v>
      </c>
      <c r="D934" s="232" t="s">
        <v>147</v>
      </c>
      <c r="E934" s="794" t="s">
        <v>1851</v>
      </c>
      <c r="F934" s="697" t="s">
        <v>12</v>
      </c>
      <c r="G934" s="794" t="s">
        <v>6</v>
      </c>
      <c r="H934" s="232" t="s">
        <v>33</v>
      </c>
      <c r="I934" s="235" t="s">
        <v>1824</v>
      </c>
      <c r="J934" s="806">
        <v>1</v>
      </c>
      <c r="K934" s="811"/>
    </row>
    <row r="935" spans="1:11" s="701" customFormat="1" ht="26.4">
      <c r="A935" s="810" t="s">
        <v>5</v>
      </c>
      <c r="B935" s="794" t="s">
        <v>2614</v>
      </c>
      <c r="C935" s="443" t="s">
        <v>1874</v>
      </c>
      <c r="D935" s="232" t="s">
        <v>147</v>
      </c>
      <c r="E935" s="794" t="s">
        <v>1851</v>
      </c>
      <c r="F935" s="697" t="s">
        <v>12</v>
      </c>
      <c r="G935" s="794" t="s">
        <v>6</v>
      </c>
      <c r="H935" s="232" t="s">
        <v>33</v>
      </c>
      <c r="I935" s="235" t="s">
        <v>1824</v>
      </c>
      <c r="J935" s="806">
        <v>1</v>
      </c>
      <c r="K935" s="811"/>
    </row>
    <row r="936" spans="1:11" s="701" customFormat="1" ht="26.4">
      <c r="A936" s="810" t="s">
        <v>5</v>
      </c>
      <c r="B936" s="794" t="s">
        <v>2615</v>
      </c>
      <c r="C936" s="443" t="s">
        <v>1874</v>
      </c>
      <c r="D936" s="232" t="s">
        <v>147</v>
      </c>
      <c r="E936" s="794" t="s">
        <v>1851</v>
      </c>
      <c r="F936" s="697" t="s">
        <v>12</v>
      </c>
      <c r="G936" s="794" t="s">
        <v>6</v>
      </c>
      <c r="H936" s="232" t="s">
        <v>33</v>
      </c>
      <c r="I936" s="235" t="s">
        <v>1824</v>
      </c>
      <c r="J936" s="806">
        <v>1</v>
      </c>
      <c r="K936" s="811"/>
    </row>
    <row r="937" spans="1:11" s="701" customFormat="1" ht="26.4">
      <c r="A937" s="810" t="s">
        <v>5</v>
      </c>
      <c r="B937" s="794" t="s">
        <v>2616</v>
      </c>
      <c r="C937" s="443" t="s">
        <v>1874</v>
      </c>
      <c r="D937" s="232" t="s">
        <v>147</v>
      </c>
      <c r="E937" s="794" t="s">
        <v>1851</v>
      </c>
      <c r="F937" s="697" t="s">
        <v>12</v>
      </c>
      <c r="G937" s="794" t="s">
        <v>6</v>
      </c>
      <c r="H937" s="232" t="s">
        <v>33</v>
      </c>
      <c r="I937" s="235" t="s">
        <v>1824</v>
      </c>
      <c r="J937" s="806">
        <v>1</v>
      </c>
      <c r="K937" s="811"/>
    </row>
    <row r="938" spans="1:11" s="701" customFormat="1">
      <c r="A938" s="810" t="s">
        <v>5</v>
      </c>
      <c r="B938" s="794" t="s">
        <v>2618</v>
      </c>
      <c r="C938" s="443" t="s">
        <v>1875</v>
      </c>
      <c r="D938" s="232" t="s">
        <v>147</v>
      </c>
      <c r="E938" s="794" t="s">
        <v>1851</v>
      </c>
      <c r="F938" s="697" t="s">
        <v>12</v>
      </c>
      <c r="G938" s="794" t="s">
        <v>6</v>
      </c>
      <c r="H938" s="232" t="s">
        <v>33</v>
      </c>
      <c r="I938" s="235" t="s">
        <v>1824</v>
      </c>
      <c r="J938" s="806">
        <v>1</v>
      </c>
      <c r="K938" s="811"/>
    </row>
    <row r="939" spans="1:11" s="701" customFormat="1" ht="26.4">
      <c r="A939" s="810" t="s">
        <v>5</v>
      </c>
      <c r="B939" s="794" t="s">
        <v>2614</v>
      </c>
      <c r="C939" s="443" t="s">
        <v>1875</v>
      </c>
      <c r="D939" s="232" t="s">
        <v>147</v>
      </c>
      <c r="E939" s="794" t="s">
        <v>1851</v>
      </c>
      <c r="F939" s="697" t="s">
        <v>12</v>
      </c>
      <c r="G939" s="794" t="s">
        <v>6</v>
      </c>
      <c r="H939" s="232" t="s">
        <v>33</v>
      </c>
      <c r="I939" s="235" t="s">
        <v>1824</v>
      </c>
      <c r="J939" s="806">
        <v>1</v>
      </c>
      <c r="K939" s="811"/>
    </row>
    <row r="940" spans="1:11" s="701" customFormat="1" ht="26.4">
      <c r="A940" s="810" t="s">
        <v>5</v>
      </c>
      <c r="B940" s="794" t="s">
        <v>2615</v>
      </c>
      <c r="C940" s="443" t="s">
        <v>1876</v>
      </c>
      <c r="D940" s="232" t="s">
        <v>147</v>
      </c>
      <c r="E940" s="794" t="s">
        <v>1851</v>
      </c>
      <c r="F940" s="697" t="s">
        <v>12</v>
      </c>
      <c r="G940" s="794" t="s">
        <v>6</v>
      </c>
      <c r="H940" s="232" t="s">
        <v>33</v>
      </c>
      <c r="I940" s="235" t="s">
        <v>1824</v>
      </c>
      <c r="J940" s="806">
        <v>1</v>
      </c>
      <c r="K940" s="811"/>
    </row>
    <row r="941" spans="1:11" s="701" customFormat="1" ht="52.8">
      <c r="A941" s="810" t="s">
        <v>5</v>
      </c>
      <c r="B941" s="794" t="s">
        <v>2614</v>
      </c>
      <c r="C941" s="443" t="s">
        <v>1713</v>
      </c>
      <c r="D941" s="232" t="s">
        <v>147</v>
      </c>
      <c r="E941" s="794" t="s">
        <v>1851</v>
      </c>
      <c r="F941" s="697" t="s">
        <v>12</v>
      </c>
      <c r="G941" s="794" t="s">
        <v>6</v>
      </c>
      <c r="H941" s="232" t="s">
        <v>33</v>
      </c>
      <c r="I941" s="235" t="s">
        <v>1824</v>
      </c>
      <c r="J941" s="806">
        <v>1</v>
      </c>
      <c r="K941" s="811" t="s">
        <v>1965</v>
      </c>
    </row>
    <row r="942" spans="1:11" s="701" customFormat="1" ht="52.8">
      <c r="A942" s="810" t="s">
        <v>5</v>
      </c>
      <c r="B942" s="794" t="s">
        <v>2617</v>
      </c>
      <c r="C942" s="443" t="s">
        <v>1713</v>
      </c>
      <c r="D942" s="232" t="s">
        <v>147</v>
      </c>
      <c r="E942" s="794" t="s">
        <v>1851</v>
      </c>
      <c r="F942" s="697" t="s">
        <v>12</v>
      </c>
      <c r="G942" s="794" t="s">
        <v>6</v>
      </c>
      <c r="H942" s="232" t="s">
        <v>33</v>
      </c>
      <c r="I942" s="235" t="s">
        <v>1824</v>
      </c>
      <c r="J942" s="806">
        <v>1</v>
      </c>
      <c r="K942" s="811" t="s">
        <v>1965</v>
      </c>
    </row>
    <row r="943" spans="1:11" s="701" customFormat="1" ht="52.8">
      <c r="A943" s="810" t="s">
        <v>5</v>
      </c>
      <c r="B943" s="794" t="s">
        <v>2614</v>
      </c>
      <c r="C943" s="443" t="s">
        <v>1877</v>
      </c>
      <c r="D943" s="232" t="s">
        <v>147</v>
      </c>
      <c r="E943" s="794" t="s">
        <v>1851</v>
      </c>
      <c r="F943" s="697" t="s">
        <v>12</v>
      </c>
      <c r="G943" s="794" t="s">
        <v>6</v>
      </c>
      <c r="H943" s="232" t="s">
        <v>33</v>
      </c>
      <c r="I943" s="235" t="s">
        <v>1824</v>
      </c>
      <c r="J943" s="806">
        <v>1</v>
      </c>
      <c r="K943" s="811" t="s">
        <v>1965</v>
      </c>
    </row>
    <row r="944" spans="1:11" s="701" customFormat="1" ht="52.8">
      <c r="A944" s="810" t="s">
        <v>5</v>
      </c>
      <c r="B944" s="794" t="s">
        <v>2614</v>
      </c>
      <c r="C944" s="443" t="s">
        <v>1878</v>
      </c>
      <c r="D944" s="232" t="s">
        <v>147</v>
      </c>
      <c r="E944" s="794" t="s">
        <v>1851</v>
      </c>
      <c r="F944" s="697" t="s">
        <v>12</v>
      </c>
      <c r="G944" s="794" t="s">
        <v>6</v>
      </c>
      <c r="H944" s="232" t="s">
        <v>33</v>
      </c>
      <c r="I944" s="235" t="s">
        <v>1824</v>
      </c>
      <c r="J944" s="806">
        <v>1</v>
      </c>
      <c r="K944" s="811" t="s">
        <v>1965</v>
      </c>
    </row>
    <row r="945" spans="1:11" s="701" customFormat="1" ht="52.8">
      <c r="A945" s="810" t="s">
        <v>5</v>
      </c>
      <c r="B945" s="794" t="s">
        <v>2617</v>
      </c>
      <c r="C945" s="443" t="s">
        <v>1878</v>
      </c>
      <c r="D945" s="232" t="s">
        <v>147</v>
      </c>
      <c r="E945" s="794" t="s">
        <v>1851</v>
      </c>
      <c r="F945" s="697" t="s">
        <v>12</v>
      </c>
      <c r="G945" s="794" t="s">
        <v>6</v>
      </c>
      <c r="H945" s="232" t="s">
        <v>33</v>
      </c>
      <c r="I945" s="235" t="s">
        <v>1824</v>
      </c>
      <c r="J945" s="806">
        <v>1</v>
      </c>
      <c r="K945" s="811" t="s">
        <v>1965</v>
      </c>
    </row>
    <row r="946" spans="1:11" s="701" customFormat="1" ht="52.8">
      <c r="A946" s="810" t="s">
        <v>5</v>
      </c>
      <c r="B946" s="794" t="s">
        <v>2614</v>
      </c>
      <c r="C946" s="443" t="s">
        <v>1879</v>
      </c>
      <c r="D946" s="232" t="s">
        <v>147</v>
      </c>
      <c r="E946" s="794" t="s">
        <v>1851</v>
      </c>
      <c r="F946" s="697" t="s">
        <v>12</v>
      </c>
      <c r="G946" s="794" t="s">
        <v>6</v>
      </c>
      <c r="H946" s="232" t="s">
        <v>33</v>
      </c>
      <c r="I946" s="235" t="s">
        <v>1824</v>
      </c>
      <c r="J946" s="806">
        <v>1</v>
      </c>
      <c r="K946" s="811" t="s">
        <v>1965</v>
      </c>
    </row>
    <row r="947" spans="1:11" s="701" customFormat="1" ht="52.8">
      <c r="A947" s="810" t="s">
        <v>5</v>
      </c>
      <c r="B947" s="794" t="s">
        <v>2616</v>
      </c>
      <c r="C947" s="443" t="s">
        <v>1879</v>
      </c>
      <c r="D947" s="232" t="s">
        <v>147</v>
      </c>
      <c r="E947" s="794" t="s">
        <v>1851</v>
      </c>
      <c r="F947" s="697" t="s">
        <v>12</v>
      </c>
      <c r="G947" s="794" t="s">
        <v>6</v>
      </c>
      <c r="H947" s="232" t="s">
        <v>33</v>
      </c>
      <c r="I947" s="235" t="s">
        <v>1824</v>
      </c>
      <c r="J947" s="806">
        <v>1</v>
      </c>
      <c r="K947" s="811" t="s">
        <v>1965</v>
      </c>
    </row>
    <row r="948" spans="1:11" s="701" customFormat="1" ht="52.8">
      <c r="A948" s="810" t="s">
        <v>5</v>
      </c>
      <c r="B948" s="794" t="s">
        <v>2617</v>
      </c>
      <c r="C948" s="443" t="s">
        <v>1879</v>
      </c>
      <c r="D948" s="232" t="s">
        <v>147</v>
      </c>
      <c r="E948" s="794" t="s">
        <v>1851</v>
      </c>
      <c r="F948" s="697" t="s">
        <v>12</v>
      </c>
      <c r="G948" s="794" t="s">
        <v>6</v>
      </c>
      <c r="H948" s="232" t="s">
        <v>33</v>
      </c>
      <c r="I948" s="235" t="s">
        <v>1824</v>
      </c>
      <c r="J948" s="806">
        <v>1</v>
      </c>
      <c r="K948" s="811" t="s">
        <v>1965</v>
      </c>
    </row>
    <row r="949" spans="1:11" s="701" customFormat="1" ht="52.8">
      <c r="A949" s="810" t="s">
        <v>5</v>
      </c>
      <c r="B949" s="794" t="s">
        <v>2615</v>
      </c>
      <c r="C949" s="443" t="s">
        <v>1879</v>
      </c>
      <c r="D949" s="232" t="s">
        <v>147</v>
      </c>
      <c r="E949" s="794" t="s">
        <v>1851</v>
      </c>
      <c r="F949" s="697" t="s">
        <v>12</v>
      </c>
      <c r="G949" s="794" t="s">
        <v>6</v>
      </c>
      <c r="H949" s="232" t="s">
        <v>33</v>
      </c>
      <c r="I949" s="235" t="s">
        <v>1824</v>
      </c>
      <c r="J949" s="806">
        <v>1</v>
      </c>
      <c r="K949" s="811" t="s">
        <v>1965</v>
      </c>
    </row>
    <row r="950" spans="1:11" s="701" customFormat="1" ht="26.4">
      <c r="A950" s="810" t="s">
        <v>5</v>
      </c>
      <c r="B950" s="794" t="s">
        <v>1881</v>
      </c>
      <c r="C950" s="443" t="s">
        <v>1880</v>
      </c>
      <c r="D950" s="232" t="s">
        <v>147</v>
      </c>
      <c r="E950" s="794" t="s">
        <v>1851</v>
      </c>
      <c r="F950" s="697" t="s">
        <v>12</v>
      </c>
      <c r="G950" s="794" t="s">
        <v>6</v>
      </c>
      <c r="H950" s="232" t="s">
        <v>33</v>
      </c>
      <c r="I950" s="235" t="s">
        <v>1824</v>
      </c>
      <c r="J950" s="806">
        <v>1</v>
      </c>
      <c r="K950" s="811"/>
    </row>
    <row r="951" spans="1:11" s="701" customFormat="1" ht="26.4">
      <c r="A951" s="810" t="s">
        <v>5</v>
      </c>
      <c r="B951" s="794" t="s">
        <v>1882</v>
      </c>
      <c r="C951" s="443" t="s">
        <v>1880</v>
      </c>
      <c r="D951" s="232" t="s">
        <v>147</v>
      </c>
      <c r="E951" s="794" t="s">
        <v>1851</v>
      </c>
      <c r="F951" s="697" t="s">
        <v>12</v>
      </c>
      <c r="G951" s="794" t="s">
        <v>6</v>
      </c>
      <c r="H951" s="232" t="s">
        <v>33</v>
      </c>
      <c r="I951" s="235" t="s">
        <v>1824</v>
      </c>
      <c r="J951" s="806">
        <v>1</v>
      </c>
      <c r="K951" s="811"/>
    </row>
    <row r="952" spans="1:11" s="701" customFormat="1" ht="26.4">
      <c r="A952" s="810" t="s">
        <v>5</v>
      </c>
      <c r="B952" s="794" t="s">
        <v>2619</v>
      </c>
      <c r="C952" s="443" t="s">
        <v>1880</v>
      </c>
      <c r="D952" s="232" t="s">
        <v>147</v>
      </c>
      <c r="E952" s="794" t="s">
        <v>1851</v>
      </c>
      <c r="F952" s="697" t="s">
        <v>12</v>
      </c>
      <c r="G952" s="794" t="s">
        <v>6</v>
      </c>
      <c r="H952" s="232" t="s">
        <v>33</v>
      </c>
      <c r="I952" s="235" t="s">
        <v>1824</v>
      </c>
      <c r="J952" s="806">
        <v>1</v>
      </c>
      <c r="K952" s="811"/>
    </row>
    <row r="953" spans="1:11" s="701" customFormat="1" ht="26.4">
      <c r="A953" s="810" t="s">
        <v>5</v>
      </c>
      <c r="B953" s="794" t="s">
        <v>1881</v>
      </c>
      <c r="C953" s="443" t="s">
        <v>1883</v>
      </c>
      <c r="D953" s="232" t="s">
        <v>147</v>
      </c>
      <c r="E953" s="794" t="s">
        <v>1851</v>
      </c>
      <c r="F953" s="697" t="s">
        <v>12</v>
      </c>
      <c r="G953" s="794" t="s">
        <v>6</v>
      </c>
      <c r="H953" s="232" t="s">
        <v>33</v>
      </c>
      <c r="I953" s="235" t="s">
        <v>1824</v>
      </c>
      <c r="J953" s="806">
        <v>1</v>
      </c>
      <c r="K953" s="811"/>
    </row>
    <row r="954" spans="1:11" s="701" customFormat="1" ht="26.4">
      <c r="A954" s="810" t="s">
        <v>5</v>
      </c>
      <c r="B954" s="794" t="s">
        <v>2620</v>
      </c>
      <c r="C954" s="443" t="s">
        <v>1883</v>
      </c>
      <c r="D954" s="232" t="s">
        <v>147</v>
      </c>
      <c r="E954" s="794" t="s">
        <v>1851</v>
      </c>
      <c r="F954" s="697" t="s">
        <v>12</v>
      </c>
      <c r="G954" s="794" t="s">
        <v>6</v>
      </c>
      <c r="H954" s="232" t="s">
        <v>33</v>
      </c>
      <c r="I954" s="235" t="s">
        <v>1824</v>
      </c>
      <c r="J954" s="806">
        <v>1</v>
      </c>
      <c r="K954" s="811"/>
    </row>
    <row r="955" spans="1:11" s="701" customFormat="1" ht="26.4">
      <c r="A955" s="810" t="s">
        <v>5</v>
      </c>
      <c r="B955" s="794" t="s">
        <v>1881</v>
      </c>
      <c r="C955" s="443" t="s">
        <v>1884</v>
      </c>
      <c r="D955" s="232" t="s">
        <v>147</v>
      </c>
      <c r="E955" s="794" t="s">
        <v>1851</v>
      </c>
      <c r="F955" s="697" t="s">
        <v>12</v>
      </c>
      <c r="G955" s="794" t="s">
        <v>6</v>
      </c>
      <c r="H955" s="232" t="s">
        <v>33</v>
      </c>
      <c r="I955" s="235" t="s">
        <v>1824</v>
      </c>
      <c r="J955" s="806">
        <v>1</v>
      </c>
      <c r="K955" s="811"/>
    </row>
    <row r="956" spans="1:11" s="701" customFormat="1" ht="26.4">
      <c r="A956" s="810" t="s">
        <v>5</v>
      </c>
      <c r="B956" s="794" t="s">
        <v>2619</v>
      </c>
      <c r="C956" s="443" t="s">
        <v>1884</v>
      </c>
      <c r="D956" s="232" t="s">
        <v>147</v>
      </c>
      <c r="E956" s="794" t="s">
        <v>1851</v>
      </c>
      <c r="F956" s="697" t="s">
        <v>12</v>
      </c>
      <c r="G956" s="794" t="s">
        <v>6</v>
      </c>
      <c r="H956" s="232" t="s">
        <v>33</v>
      </c>
      <c r="I956" s="235" t="s">
        <v>1824</v>
      </c>
      <c r="J956" s="806">
        <v>1</v>
      </c>
      <c r="K956" s="811"/>
    </row>
    <row r="957" spans="1:11" s="701" customFormat="1" ht="26.4">
      <c r="A957" s="810" t="s">
        <v>5</v>
      </c>
      <c r="B957" s="794" t="s">
        <v>2620</v>
      </c>
      <c r="C957" s="443" t="s">
        <v>1884</v>
      </c>
      <c r="D957" s="232" t="s">
        <v>147</v>
      </c>
      <c r="E957" s="794" t="s">
        <v>1851</v>
      </c>
      <c r="F957" s="697" t="s">
        <v>12</v>
      </c>
      <c r="G957" s="794" t="s">
        <v>6</v>
      </c>
      <c r="H957" s="232" t="s">
        <v>33</v>
      </c>
      <c r="I957" s="235" t="s">
        <v>1824</v>
      </c>
      <c r="J957" s="806">
        <v>1</v>
      </c>
      <c r="K957" s="811"/>
    </row>
    <row r="958" spans="1:11" s="701" customFormat="1" ht="52.8">
      <c r="A958" s="810" t="s">
        <v>5</v>
      </c>
      <c r="B958" s="794" t="s">
        <v>2617</v>
      </c>
      <c r="C958" s="443" t="s">
        <v>744</v>
      </c>
      <c r="D958" s="232" t="s">
        <v>147</v>
      </c>
      <c r="E958" s="794" t="s">
        <v>1851</v>
      </c>
      <c r="F958" s="697" t="s">
        <v>12</v>
      </c>
      <c r="G958" s="794" t="s">
        <v>6</v>
      </c>
      <c r="H958" s="232" t="s">
        <v>33</v>
      </c>
      <c r="I958" s="235" t="s">
        <v>1824</v>
      </c>
      <c r="J958" s="806">
        <v>1</v>
      </c>
      <c r="K958" s="811" t="s">
        <v>1965</v>
      </c>
    </row>
    <row r="959" spans="1:11" s="701" customFormat="1" ht="52.8">
      <c r="A959" s="810" t="s">
        <v>5</v>
      </c>
      <c r="B959" s="794" t="s">
        <v>2618</v>
      </c>
      <c r="C959" s="443" t="s">
        <v>744</v>
      </c>
      <c r="D959" s="232" t="s">
        <v>147</v>
      </c>
      <c r="E959" s="794" t="s">
        <v>1851</v>
      </c>
      <c r="F959" s="697" t="s">
        <v>12</v>
      </c>
      <c r="G959" s="794" t="s">
        <v>6</v>
      </c>
      <c r="H959" s="232" t="s">
        <v>33</v>
      </c>
      <c r="I959" s="235" t="s">
        <v>1824</v>
      </c>
      <c r="J959" s="806">
        <v>1</v>
      </c>
      <c r="K959" s="811" t="s">
        <v>1965</v>
      </c>
    </row>
    <row r="960" spans="1:11" s="701" customFormat="1" ht="52.8">
      <c r="A960" s="810" t="s">
        <v>5</v>
      </c>
      <c r="B960" s="794" t="s">
        <v>2614</v>
      </c>
      <c r="C960" s="443" t="s">
        <v>744</v>
      </c>
      <c r="D960" s="232" t="s">
        <v>147</v>
      </c>
      <c r="E960" s="794" t="s">
        <v>1851</v>
      </c>
      <c r="F960" s="697" t="s">
        <v>12</v>
      </c>
      <c r="G960" s="794" t="s">
        <v>6</v>
      </c>
      <c r="H960" s="232" t="s">
        <v>33</v>
      </c>
      <c r="I960" s="235" t="s">
        <v>1824</v>
      </c>
      <c r="J960" s="806">
        <v>1</v>
      </c>
      <c r="K960" s="811" t="s">
        <v>1965</v>
      </c>
    </row>
    <row r="961" spans="1:11" s="701" customFormat="1" ht="52.8">
      <c r="A961" s="810" t="s">
        <v>5</v>
      </c>
      <c r="B961" s="794" t="s">
        <v>2617</v>
      </c>
      <c r="C961" s="443" t="s">
        <v>1885</v>
      </c>
      <c r="D961" s="232" t="s">
        <v>147</v>
      </c>
      <c r="E961" s="794" t="s">
        <v>1851</v>
      </c>
      <c r="F961" s="697" t="s">
        <v>12</v>
      </c>
      <c r="G961" s="794" t="s">
        <v>6</v>
      </c>
      <c r="H961" s="232" t="s">
        <v>33</v>
      </c>
      <c r="I961" s="235" t="s">
        <v>1824</v>
      </c>
      <c r="J961" s="806">
        <v>1</v>
      </c>
      <c r="K961" s="811" t="s">
        <v>1965</v>
      </c>
    </row>
    <row r="962" spans="1:11" s="701" customFormat="1" ht="52.8">
      <c r="A962" s="810" t="s">
        <v>5</v>
      </c>
      <c r="B962" s="794" t="s">
        <v>1882</v>
      </c>
      <c r="C962" s="443" t="s">
        <v>1885</v>
      </c>
      <c r="D962" s="232" t="s">
        <v>147</v>
      </c>
      <c r="E962" s="794" t="s">
        <v>1851</v>
      </c>
      <c r="F962" s="697" t="s">
        <v>12</v>
      </c>
      <c r="G962" s="794" t="s">
        <v>6</v>
      </c>
      <c r="H962" s="232" t="s">
        <v>33</v>
      </c>
      <c r="I962" s="235" t="s">
        <v>1824</v>
      </c>
      <c r="J962" s="806">
        <v>1</v>
      </c>
      <c r="K962" s="811" t="s">
        <v>1965</v>
      </c>
    </row>
    <row r="963" spans="1:11" s="701" customFormat="1" ht="52.8">
      <c r="A963" s="810" t="s">
        <v>5</v>
      </c>
      <c r="B963" s="794" t="s">
        <v>2619</v>
      </c>
      <c r="C963" s="443" t="s">
        <v>1885</v>
      </c>
      <c r="D963" s="232" t="s">
        <v>147</v>
      </c>
      <c r="E963" s="794" t="s">
        <v>1851</v>
      </c>
      <c r="F963" s="697" t="s">
        <v>12</v>
      </c>
      <c r="G963" s="794" t="s">
        <v>6</v>
      </c>
      <c r="H963" s="232" t="s">
        <v>33</v>
      </c>
      <c r="I963" s="235" t="s">
        <v>1824</v>
      </c>
      <c r="J963" s="806">
        <v>1</v>
      </c>
      <c r="K963" s="811" t="s">
        <v>1965</v>
      </c>
    </row>
    <row r="964" spans="1:11" s="701" customFormat="1" ht="52.8">
      <c r="A964" s="810" t="s">
        <v>5</v>
      </c>
      <c r="B964" s="794" t="s">
        <v>2620</v>
      </c>
      <c r="C964" s="443" t="s">
        <v>1885</v>
      </c>
      <c r="D964" s="232" t="s">
        <v>147</v>
      </c>
      <c r="E964" s="794" t="s">
        <v>1851</v>
      </c>
      <c r="F964" s="697" t="s">
        <v>12</v>
      </c>
      <c r="G964" s="794" t="s">
        <v>6</v>
      </c>
      <c r="H964" s="232" t="s">
        <v>33</v>
      </c>
      <c r="I964" s="235" t="s">
        <v>1824</v>
      </c>
      <c r="J964" s="806">
        <v>1</v>
      </c>
      <c r="K964" s="811" t="s">
        <v>1965</v>
      </c>
    </row>
    <row r="965" spans="1:11" s="701" customFormat="1" ht="52.8">
      <c r="A965" s="810" t="s">
        <v>5</v>
      </c>
      <c r="B965" s="794" t="s">
        <v>2614</v>
      </c>
      <c r="C965" s="443" t="s">
        <v>1886</v>
      </c>
      <c r="D965" s="232" t="s">
        <v>147</v>
      </c>
      <c r="E965" s="794" t="s">
        <v>1851</v>
      </c>
      <c r="F965" s="697" t="s">
        <v>12</v>
      </c>
      <c r="G965" s="794" t="s">
        <v>6</v>
      </c>
      <c r="H965" s="232" t="s">
        <v>33</v>
      </c>
      <c r="I965" s="235" t="s">
        <v>1824</v>
      </c>
      <c r="J965" s="806">
        <v>1</v>
      </c>
      <c r="K965" s="811" t="s">
        <v>1965</v>
      </c>
    </row>
    <row r="966" spans="1:11" s="701" customFormat="1" ht="52.8">
      <c r="A966" s="810" t="s">
        <v>5</v>
      </c>
      <c r="B966" s="794" t="s">
        <v>2621</v>
      </c>
      <c r="C966" s="443" t="s">
        <v>1886</v>
      </c>
      <c r="D966" s="232" t="s">
        <v>147</v>
      </c>
      <c r="E966" s="794" t="s">
        <v>1851</v>
      </c>
      <c r="F966" s="697" t="s">
        <v>12</v>
      </c>
      <c r="G966" s="794" t="s">
        <v>6</v>
      </c>
      <c r="H966" s="232" t="s">
        <v>33</v>
      </c>
      <c r="I966" s="235" t="s">
        <v>1824</v>
      </c>
      <c r="J966" s="806">
        <v>1</v>
      </c>
      <c r="K966" s="811" t="s">
        <v>1965</v>
      </c>
    </row>
    <row r="967" spans="1:11" s="701" customFormat="1" ht="52.8">
      <c r="A967" s="810" t="s">
        <v>5</v>
      </c>
      <c r="B967" s="794" t="s">
        <v>2621</v>
      </c>
      <c r="C967" s="443" t="s">
        <v>2622</v>
      </c>
      <c r="D967" s="232" t="s">
        <v>147</v>
      </c>
      <c r="E967" s="794" t="s">
        <v>1851</v>
      </c>
      <c r="F967" s="697" t="s">
        <v>12</v>
      </c>
      <c r="G967" s="794" t="s">
        <v>6</v>
      </c>
      <c r="H967" s="232" t="s">
        <v>33</v>
      </c>
      <c r="I967" s="235" t="s">
        <v>1824</v>
      </c>
      <c r="J967" s="806">
        <v>1</v>
      </c>
      <c r="K967" s="811" t="s">
        <v>1965</v>
      </c>
    </row>
    <row r="968" spans="1:11" s="701" customFormat="1" ht="52.8">
      <c r="A968" s="810" t="s">
        <v>5</v>
      </c>
      <c r="B968" s="794" t="s">
        <v>2617</v>
      </c>
      <c r="C968" s="443" t="s">
        <v>2622</v>
      </c>
      <c r="D968" s="232" t="s">
        <v>147</v>
      </c>
      <c r="E968" s="794" t="s">
        <v>1851</v>
      </c>
      <c r="F968" s="697" t="s">
        <v>12</v>
      </c>
      <c r="G968" s="794" t="s">
        <v>6</v>
      </c>
      <c r="H968" s="232" t="s">
        <v>33</v>
      </c>
      <c r="I968" s="235" t="s">
        <v>1824</v>
      </c>
      <c r="J968" s="806">
        <v>1</v>
      </c>
      <c r="K968" s="811" t="s">
        <v>1965</v>
      </c>
    </row>
    <row r="969" spans="1:11" s="701" customFormat="1" ht="52.8">
      <c r="A969" s="810" t="s">
        <v>5</v>
      </c>
      <c r="B969" s="794" t="s">
        <v>2614</v>
      </c>
      <c r="C969" s="443" t="s">
        <v>1887</v>
      </c>
      <c r="D969" s="232" t="s">
        <v>147</v>
      </c>
      <c r="E969" s="794" t="s">
        <v>1851</v>
      </c>
      <c r="F969" s="697" t="s">
        <v>12</v>
      </c>
      <c r="G969" s="794" t="s">
        <v>6</v>
      </c>
      <c r="H969" s="232" t="s">
        <v>33</v>
      </c>
      <c r="I969" s="235" t="s">
        <v>1824</v>
      </c>
      <c r="J969" s="806">
        <v>1</v>
      </c>
      <c r="K969" s="811" t="s">
        <v>1965</v>
      </c>
    </row>
    <row r="970" spans="1:11" s="701" customFormat="1" ht="52.8">
      <c r="A970" s="810" t="s">
        <v>5</v>
      </c>
      <c r="B970" s="794" t="s">
        <v>2621</v>
      </c>
      <c r="C970" s="443" t="s">
        <v>1887</v>
      </c>
      <c r="D970" s="232" t="s">
        <v>147</v>
      </c>
      <c r="E970" s="794" t="s">
        <v>1851</v>
      </c>
      <c r="F970" s="697" t="s">
        <v>12</v>
      </c>
      <c r="G970" s="794" t="s">
        <v>6</v>
      </c>
      <c r="H970" s="232" t="s">
        <v>33</v>
      </c>
      <c r="I970" s="235" t="s">
        <v>1824</v>
      </c>
      <c r="J970" s="806">
        <v>1</v>
      </c>
      <c r="K970" s="811" t="s">
        <v>1965</v>
      </c>
    </row>
    <row r="971" spans="1:11" s="701" customFormat="1" ht="52.8">
      <c r="A971" s="810" t="s">
        <v>5</v>
      </c>
      <c r="B971" s="794" t="s">
        <v>2617</v>
      </c>
      <c r="C971" s="443" t="s">
        <v>1887</v>
      </c>
      <c r="D971" s="232" t="s">
        <v>147</v>
      </c>
      <c r="E971" s="794" t="s">
        <v>1851</v>
      </c>
      <c r="F971" s="697" t="s">
        <v>12</v>
      </c>
      <c r="G971" s="794" t="s">
        <v>6</v>
      </c>
      <c r="H971" s="232" t="s">
        <v>33</v>
      </c>
      <c r="I971" s="235" t="s">
        <v>1824</v>
      </c>
      <c r="J971" s="806">
        <v>1</v>
      </c>
      <c r="K971" s="811" t="s">
        <v>1965</v>
      </c>
    </row>
    <row r="972" spans="1:11" s="701" customFormat="1" ht="52.8">
      <c r="A972" s="810" t="s">
        <v>5</v>
      </c>
      <c r="B972" s="794" t="s">
        <v>1882</v>
      </c>
      <c r="C972" s="443" t="s">
        <v>1887</v>
      </c>
      <c r="D972" s="232" t="s">
        <v>147</v>
      </c>
      <c r="E972" s="794" t="s">
        <v>1851</v>
      </c>
      <c r="F972" s="697" t="s">
        <v>12</v>
      </c>
      <c r="G972" s="794" t="s">
        <v>6</v>
      </c>
      <c r="H972" s="232" t="s">
        <v>33</v>
      </c>
      <c r="I972" s="235" t="s">
        <v>1824</v>
      </c>
      <c r="J972" s="806">
        <v>1</v>
      </c>
      <c r="K972" s="811" t="s">
        <v>1965</v>
      </c>
    </row>
    <row r="973" spans="1:11" s="701" customFormat="1" ht="52.8">
      <c r="A973" s="810" t="s">
        <v>5</v>
      </c>
      <c r="B973" s="794" t="s">
        <v>2614</v>
      </c>
      <c r="C973" s="443" t="s">
        <v>1714</v>
      </c>
      <c r="D973" s="232" t="s">
        <v>147</v>
      </c>
      <c r="E973" s="794" t="s">
        <v>1902</v>
      </c>
      <c r="F973" s="697" t="s">
        <v>12</v>
      </c>
      <c r="G973" s="794" t="s">
        <v>6</v>
      </c>
      <c r="H973" s="232" t="s">
        <v>33</v>
      </c>
      <c r="I973" s="235" t="s">
        <v>1824</v>
      </c>
      <c r="J973" s="806">
        <v>1</v>
      </c>
      <c r="K973" s="811" t="s">
        <v>1965</v>
      </c>
    </row>
    <row r="974" spans="1:11" s="701" customFormat="1" ht="52.8">
      <c r="A974" s="810" t="s">
        <v>5</v>
      </c>
      <c r="B974" s="794" t="s">
        <v>2615</v>
      </c>
      <c r="C974" s="443" t="s">
        <v>1714</v>
      </c>
      <c r="D974" s="232" t="s">
        <v>147</v>
      </c>
      <c r="E974" s="794" t="s">
        <v>1902</v>
      </c>
      <c r="F974" s="697" t="s">
        <v>12</v>
      </c>
      <c r="G974" s="794" t="s">
        <v>6</v>
      </c>
      <c r="H974" s="232" t="s">
        <v>33</v>
      </c>
      <c r="I974" s="235" t="s">
        <v>1824</v>
      </c>
      <c r="J974" s="806">
        <v>1</v>
      </c>
      <c r="K974" s="811" t="s">
        <v>1965</v>
      </c>
    </row>
    <row r="975" spans="1:11" s="701" customFormat="1" ht="52.8">
      <c r="A975" s="810" t="s">
        <v>5</v>
      </c>
      <c r="B975" s="794" t="s">
        <v>2616</v>
      </c>
      <c r="C975" s="443" t="s">
        <v>1714</v>
      </c>
      <c r="D975" s="232" t="s">
        <v>147</v>
      </c>
      <c r="E975" s="794" t="s">
        <v>1902</v>
      </c>
      <c r="F975" s="697" t="s">
        <v>12</v>
      </c>
      <c r="G975" s="794" t="s">
        <v>6</v>
      </c>
      <c r="H975" s="232" t="s">
        <v>33</v>
      </c>
      <c r="I975" s="235" t="s">
        <v>1824</v>
      </c>
      <c r="J975" s="806">
        <v>1</v>
      </c>
      <c r="K975" s="812" t="s">
        <v>1965</v>
      </c>
    </row>
    <row r="976" spans="1:11" s="701" customFormat="1" ht="52.8">
      <c r="A976" s="810" t="s">
        <v>5</v>
      </c>
      <c r="B976" s="794" t="s">
        <v>2614</v>
      </c>
      <c r="C976" s="443" t="s">
        <v>1873</v>
      </c>
      <c r="D976" s="232" t="s">
        <v>147</v>
      </c>
      <c r="E976" s="794" t="s">
        <v>1902</v>
      </c>
      <c r="F976" s="697" t="s">
        <v>12</v>
      </c>
      <c r="G976" s="794" t="s">
        <v>6</v>
      </c>
      <c r="H976" s="232" t="s">
        <v>33</v>
      </c>
      <c r="I976" s="235" t="s">
        <v>1824</v>
      </c>
      <c r="J976" s="806">
        <v>1</v>
      </c>
      <c r="K976" s="811" t="s">
        <v>1965</v>
      </c>
    </row>
    <row r="977" spans="1:11" s="701" customFormat="1" ht="52.8">
      <c r="A977" s="810" t="s">
        <v>5</v>
      </c>
      <c r="B977" s="794" t="s">
        <v>2617</v>
      </c>
      <c r="C977" s="443" t="s">
        <v>1873</v>
      </c>
      <c r="D977" s="232" t="s">
        <v>147</v>
      </c>
      <c r="E977" s="794" t="s">
        <v>1902</v>
      </c>
      <c r="F977" s="697" t="s">
        <v>12</v>
      </c>
      <c r="G977" s="794" t="s">
        <v>6</v>
      </c>
      <c r="H977" s="232" t="s">
        <v>33</v>
      </c>
      <c r="I977" s="235" t="s">
        <v>1824</v>
      </c>
      <c r="J977" s="806">
        <v>1</v>
      </c>
      <c r="K977" s="811" t="s">
        <v>1965</v>
      </c>
    </row>
    <row r="978" spans="1:11" s="701" customFormat="1" ht="39.6">
      <c r="A978" s="810" t="s">
        <v>5</v>
      </c>
      <c r="B978" s="794" t="s">
        <v>2616</v>
      </c>
      <c r="C978" s="443" t="s">
        <v>1873</v>
      </c>
      <c r="D978" s="232" t="s">
        <v>147</v>
      </c>
      <c r="E978" s="794" t="s">
        <v>1902</v>
      </c>
      <c r="F978" s="697" t="s">
        <v>12</v>
      </c>
      <c r="G978" s="794" t="s">
        <v>6</v>
      </c>
      <c r="H978" s="232" t="s">
        <v>33</v>
      </c>
      <c r="I978" s="235" t="s">
        <v>1824</v>
      </c>
      <c r="J978" s="806">
        <v>1</v>
      </c>
      <c r="K978" s="811"/>
    </row>
    <row r="979" spans="1:11" s="701" customFormat="1" ht="39.6">
      <c r="A979" s="810" t="s">
        <v>5</v>
      </c>
      <c r="B979" s="794" t="s">
        <v>2614</v>
      </c>
      <c r="C979" s="443" t="s">
        <v>1874</v>
      </c>
      <c r="D979" s="232" t="s">
        <v>147</v>
      </c>
      <c r="E979" s="794" t="s">
        <v>1902</v>
      </c>
      <c r="F979" s="697" t="s">
        <v>12</v>
      </c>
      <c r="G979" s="794" t="s">
        <v>6</v>
      </c>
      <c r="H979" s="232" t="s">
        <v>33</v>
      </c>
      <c r="I979" s="235" t="s">
        <v>1824</v>
      </c>
      <c r="J979" s="806">
        <v>1</v>
      </c>
      <c r="K979" s="811"/>
    </row>
    <row r="980" spans="1:11" s="701" customFormat="1" ht="39.6">
      <c r="A980" s="810" t="s">
        <v>5</v>
      </c>
      <c r="B980" s="794" t="s">
        <v>2615</v>
      </c>
      <c r="C980" s="443" t="s">
        <v>1874</v>
      </c>
      <c r="D980" s="232" t="s">
        <v>147</v>
      </c>
      <c r="E980" s="794" t="s">
        <v>1902</v>
      </c>
      <c r="F980" s="697" t="s">
        <v>12</v>
      </c>
      <c r="G980" s="794" t="s">
        <v>6</v>
      </c>
      <c r="H980" s="232" t="s">
        <v>33</v>
      </c>
      <c r="I980" s="235" t="s">
        <v>1824</v>
      </c>
      <c r="J980" s="806">
        <v>1</v>
      </c>
      <c r="K980" s="811"/>
    </row>
    <row r="981" spans="1:11" s="701" customFormat="1" ht="39.6">
      <c r="A981" s="810" t="s">
        <v>5</v>
      </c>
      <c r="B981" s="794" t="s">
        <v>2616</v>
      </c>
      <c r="C981" s="443" t="s">
        <v>1874</v>
      </c>
      <c r="D981" s="232" t="s">
        <v>147</v>
      </c>
      <c r="E981" s="794" t="s">
        <v>1902</v>
      </c>
      <c r="F981" s="697" t="s">
        <v>12</v>
      </c>
      <c r="G981" s="794" t="s">
        <v>6</v>
      </c>
      <c r="H981" s="232" t="s">
        <v>33</v>
      </c>
      <c r="I981" s="235" t="s">
        <v>1824</v>
      </c>
      <c r="J981" s="806">
        <v>1</v>
      </c>
      <c r="K981" s="811"/>
    </row>
    <row r="982" spans="1:11" s="701" customFormat="1" ht="39.6">
      <c r="A982" s="810" t="s">
        <v>5</v>
      </c>
      <c r="B982" s="794" t="s">
        <v>2618</v>
      </c>
      <c r="C982" s="443" t="s">
        <v>1875</v>
      </c>
      <c r="D982" s="232" t="s">
        <v>147</v>
      </c>
      <c r="E982" s="794" t="s">
        <v>1902</v>
      </c>
      <c r="F982" s="697" t="s">
        <v>12</v>
      </c>
      <c r="G982" s="794" t="s">
        <v>6</v>
      </c>
      <c r="H982" s="232" t="s">
        <v>33</v>
      </c>
      <c r="I982" s="235" t="s">
        <v>1824</v>
      </c>
      <c r="J982" s="806">
        <v>1</v>
      </c>
      <c r="K982" s="811"/>
    </row>
    <row r="983" spans="1:11" s="701" customFormat="1" ht="39.6">
      <c r="A983" s="810" t="s">
        <v>5</v>
      </c>
      <c r="B983" s="794" t="s">
        <v>2614</v>
      </c>
      <c r="C983" s="443" t="s">
        <v>1875</v>
      </c>
      <c r="D983" s="232" t="s">
        <v>147</v>
      </c>
      <c r="E983" s="794" t="s">
        <v>1902</v>
      </c>
      <c r="F983" s="697" t="s">
        <v>12</v>
      </c>
      <c r="G983" s="794" t="s">
        <v>6</v>
      </c>
      <c r="H983" s="232" t="s">
        <v>33</v>
      </c>
      <c r="I983" s="235" t="s">
        <v>1824</v>
      </c>
      <c r="J983" s="806">
        <v>1</v>
      </c>
      <c r="K983" s="811"/>
    </row>
    <row r="984" spans="1:11" s="701" customFormat="1" ht="39.6">
      <c r="A984" s="810" t="s">
        <v>5</v>
      </c>
      <c r="B984" s="794" t="s">
        <v>2615</v>
      </c>
      <c r="C984" s="443" t="s">
        <v>1876</v>
      </c>
      <c r="D984" s="232" t="s">
        <v>147</v>
      </c>
      <c r="E984" s="794" t="s">
        <v>1902</v>
      </c>
      <c r="F984" s="697" t="s">
        <v>12</v>
      </c>
      <c r="G984" s="794" t="s">
        <v>6</v>
      </c>
      <c r="H984" s="232" t="s">
        <v>33</v>
      </c>
      <c r="I984" s="235" t="s">
        <v>1824</v>
      </c>
      <c r="J984" s="806">
        <v>1</v>
      </c>
      <c r="K984" s="811"/>
    </row>
    <row r="985" spans="1:11" s="701" customFormat="1" ht="52.8">
      <c r="A985" s="810" t="s">
        <v>5</v>
      </c>
      <c r="B985" s="794" t="s">
        <v>2614</v>
      </c>
      <c r="C985" s="443" t="s">
        <v>1713</v>
      </c>
      <c r="D985" s="232" t="s">
        <v>147</v>
      </c>
      <c r="E985" s="794" t="s">
        <v>1902</v>
      </c>
      <c r="F985" s="697" t="s">
        <v>12</v>
      </c>
      <c r="G985" s="794" t="s">
        <v>6</v>
      </c>
      <c r="H985" s="232" t="s">
        <v>33</v>
      </c>
      <c r="I985" s="235" t="s">
        <v>1824</v>
      </c>
      <c r="J985" s="806">
        <v>1</v>
      </c>
      <c r="K985" s="811" t="s">
        <v>1965</v>
      </c>
    </row>
    <row r="986" spans="1:11" s="701" customFormat="1" ht="52.8">
      <c r="A986" s="810" t="s">
        <v>5</v>
      </c>
      <c r="B986" s="794" t="s">
        <v>2617</v>
      </c>
      <c r="C986" s="443" t="s">
        <v>1713</v>
      </c>
      <c r="D986" s="232" t="s">
        <v>147</v>
      </c>
      <c r="E986" s="794" t="s">
        <v>1902</v>
      </c>
      <c r="F986" s="697" t="s">
        <v>12</v>
      </c>
      <c r="G986" s="794" t="s">
        <v>6</v>
      </c>
      <c r="H986" s="232" t="s">
        <v>33</v>
      </c>
      <c r="I986" s="235" t="s">
        <v>1824</v>
      </c>
      <c r="J986" s="806">
        <v>1</v>
      </c>
      <c r="K986" s="811" t="s">
        <v>1965</v>
      </c>
    </row>
    <row r="987" spans="1:11" s="701" customFormat="1" ht="52.8">
      <c r="A987" s="810" t="s">
        <v>5</v>
      </c>
      <c r="B987" s="794" t="s">
        <v>2614</v>
      </c>
      <c r="C987" s="443" t="s">
        <v>1877</v>
      </c>
      <c r="D987" s="232" t="s">
        <v>147</v>
      </c>
      <c r="E987" s="794" t="s">
        <v>1902</v>
      </c>
      <c r="F987" s="697" t="s">
        <v>12</v>
      </c>
      <c r="G987" s="794" t="s">
        <v>6</v>
      </c>
      <c r="H987" s="232" t="s">
        <v>33</v>
      </c>
      <c r="I987" s="235" t="s">
        <v>1824</v>
      </c>
      <c r="J987" s="806">
        <v>1</v>
      </c>
      <c r="K987" s="811" t="s">
        <v>1965</v>
      </c>
    </row>
    <row r="988" spans="1:11" s="701" customFormat="1" ht="52.8">
      <c r="A988" s="810" t="s">
        <v>5</v>
      </c>
      <c r="B988" s="794" t="s">
        <v>2614</v>
      </c>
      <c r="C988" s="443" t="s">
        <v>1878</v>
      </c>
      <c r="D988" s="232" t="s">
        <v>147</v>
      </c>
      <c r="E988" s="794" t="s">
        <v>1902</v>
      </c>
      <c r="F988" s="697" t="s">
        <v>12</v>
      </c>
      <c r="G988" s="794" t="s">
        <v>6</v>
      </c>
      <c r="H988" s="232" t="s">
        <v>33</v>
      </c>
      <c r="I988" s="235" t="s">
        <v>1824</v>
      </c>
      <c r="J988" s="806">
        <v>1</v>
      </c>
      <c r="K988" s="811" t="s">
        <v>1965</v>
      </c>
    </row>
    <row r="989" spans="1:11" s="701" customFormat="1" ht="52.8">
      <c r="A989" s="810" t="s">
        <v>5</v>
      </c>
      <c r="B989" s="794" t="s">
        <v>2617</v>
      </c>
      <c r="C989" s="443" t="s">
        <v>1878</v>
      </c>
      <c r="D989" s="232" t="s">
        <v>147</v>
      </c>
      <c r="E989" s="794" t="s">
        <v>1902</v>
      </c>
      <c r="F989" s="697" t="s">
        <v>12</v>
      </c>
      <c r="G989" s="794" t="s">
        <v>6</v>
      </c>
      <c r="H989" s="232" t="s">
        <v>33</v>
      </c>
      <c r="I989" s="235" t="s">
        <v>1824</v>
      </c>
      <c r="J989" s="806">
        <v>1</v>
      </c>
      <c r="K989" s="811" t="s">
        <v>1965</v>
      </c>
    </row>
    <row r="990" spans="1:11" s="701" customFormat="1" ht="52.8">
      <c r="A990" s="810" t="s">
        <v>5</v>
      </c>
      <c r="B990" s="794" t="s">
        <v>2614</v>
      </c>
      <c r="C990" s="443" t="s">
        <v>1879</v>
      </c>
      <c r="D990" s="232" t="s">
        <v>147</v>
      </c>
      <c r="E990" s="794" t="s">
        <v>1902</v>
      </c>
      <c r="F990" s="697" t="s">
        <v>12</v>
      </c>
      <c r="G990" s="794" t="s">
        <v>6</v>
      </c>
      <c r="H990" s="232" t="s">
        <v>33</v>
      </c>
      <c r="I990" s="235" t="s">
        <v>1824</v>
      </c>
      <c r="J990" s="806">
        <v>1</v>
      </c>
      <c r="K990" s="811" t="s">
        <v>1965</v>
      </c>
    </row>
    <row r="991" spans="1:11" s="701" customFormat="1" ht="52.8">
      <c r="A991" s="810" t="s">
        <v>5</v>
      </c>
      <c r="B991" s="794" t="s">
        <v>2616</v>
      </c>
      <c r="C991" s="443" t="s">
        <v>1879</v>
      </c>
      <c r="D991" s="232" t="s">
        <v>147</v>
      </c>
      <c r="E991" s="794" t="s">
        <v>1902</v>
      </c>
      <c r="F991" s="697" t="s">
        <v>12</v>
      </c>
      <c r="G991" s="794" t="s">
        <v>6</v>
      </c>
      <c r="H991" s="232" t="s">
        <v>33</v>
      </c>
      <c r="I991" s="235" t="s">
        <v>1824</v>
      </c>
      <c r="J991" s="806">
        <v>1</v>
      </c>
      <c r="K991" s="811" t="s">
        <v>1965</v>
      </c>
    </row>
    <row r="992" spans="1:11" s="701" customFormat="1" ht="52.8">
      <c r="A992" s="810" t="s">
        <v>5</v>
      </c>
      <c r="B992" s="794" t="s">
        <v>2617</v>
      </c>
      <c r="C992" s="443" t="s">
        <v>1879</v>
      </c>
      <c r="D992" s="232" t="s">
        <v>147</v>
      </c>
      <c r="E992" s="794" t="s">
        <v>1902</v>
      </c>
      <c r="F992" s="697" t="s">
        <v>12</v>
      </c>
      <c r="G992" s="794" t="s">
        <v>6</v>
      </c>
      <c r="H992" s="232" t="s">
        <v>33</v>
      </c>
      <c r="I992" s="235" t="s">
        <v>1824</v>
      </c>
      <c r="J992" s="806">
        <v>1</v>
      </c>
      <c r="K992" s="811" t="s">
        <v>1965</v>
      </c>
    </row>
    <row r="993" spans="1:11" s="701" customFormat="1" ht="52.8">
      <c r="A993" s="810" t="s">
        <v>5</v>
      </c>
      <c r="B993" s="794" t="s">
        <v>2615</v>
      </c>
      <c r="C993" s="443" t="s">
        <v>1879</v>
      </c>
      <c r="D993" s="232" t="s">
        <v>147</v>
      </c>
      <c r="E993" s="794" t="s">
        <v>1902</v>
      </c>
      <c r="F993" s="697" t="s">
        <v>12</v>
      </c>
      <c r="G993" s="794" t="s">
        <v>6</v>
      </c>
      <c r="H993" s="232" t="s">
        <v>33</v>
      </c>
      <c r="I993" s="235" t="s">
        <v>1824</v>
      </c>
      <c r="J993" s="806">
        <v>1</v>
      </c>
      <c r="K993" s="811" t="s">
        <v>1965</v>
      </c>
    </row>
    <row r="994" spans="1:11" s="701" customFormat="1" ht="39.6">
      <c r="A994" s="810" t="s">
        <v>5</v>
      </c>
      <c r="B994" s="794" t="s">
        <v>1881</v>
      </c>
      <c r="C994" s="443" t="s">
        <v>1880</v>
      </c>
      <c r="D994" s="232" t="s">
        <v>147</v>
      </c>
      <c r="E994" s="794" t="s">
        <v>1902</v>
      </c>
      <c r="F994" s="697" t="s">
        <v>12</v>
      </c>
      <c r="G994" s="794" t="s">
        <v>6</v>
      </c>
      <c r="H994" s="232" t="s">
        <v>33</v>
      </c>
      <c r="I994" s="235" t="s">
        <v>1824</v>
      </c>
      <c r="J994" s="806">
        <v>1</v>
      </c>
      <c r="K994" s="811"/>
    </row>
    <row r="995" spans="1:11" s="701" customFormat="1" ht="39.6">
      <c r="A995" s="810" t="s">
        <v>5</v>
      </c>
      <c r="B995" s="794" t="s">
        <v>1882</v>
      </c>
      <c r="C995" s="443" t="s">
        <v>1880</v>
      </c>
      <c r="D995" s="232" t="s">
        <v>147</v>
      </c>
      <c r="E995" s="794" t="s">
        <v>1902</v>
      </c>
      <c r="F995" s="697" t="s">
        <v>12</v>
      </c>
      <c r="G995" s="794" t="s">
        <v>6</v>
      </c>
      <c r="H995" s="232" t="s">
        <v>33</v>
      </c>
      <c r="I995" s="235" t="s">
        <v>1824</v>
      </c>
      <c r="J995" s="806">
        <v>1</v>
      </c>
      <c r="K995" s="811"/>
    </row>
    <row r="996" spans="1:11" s="701" customFormat="1" ht="39.6">
      <c r="A996" s="810" t="s">
        <v>5</v>
      </c>
      <c r="B996" s="794" t="s">
        <v>2619</v>
      </c>
      <c r="C996" s="443" t="s">
        <v>1880</v>
      </c>
      <c r="D996" s="232" t="s">
        <v>147</v>
      </c>
      <c r="E996" s="794" t="s">
        <v>1902</v>
      </c>
      <c r="F996" s="697" t="s">
        <v>12</v>
      </c>
      <c r="G996" s="794" t="s">
        <v>6</v>
      </c>
      <c r="H996" s="232" t="s">
        <v>33</v>
      </c>
      <c r="I996" s="235" t="s">
        <v>1824</v>
      </c>
      <c r="J996" s="806">
        <v>1</v>
      </c>
      <c r="K996" s="811"/>
    </row>
    <row r="997" spans="1:11" s="701" customFormat="1" ht="39.6">
      <c r="A997" s="810" t="s">
        <v>5</v>
      </c>
      <c r="B997" s="794" t="s">
        <v>1881</v>
      </c>
      <c r="C997" s="443" t="s">
        <v>1883</v>
      </c>
      <c r="D997" s="232" t="s">
        <v>147</v>
      </c>
      <c r="E997" s="794" t="s">
        <v>1902</v>
      </c>
      <c r="F997" s="697" t="s">
        <v>12</v>
      </c>
      <c r="G997" s="794" t="s">
        <v>6</v>
      </c>
      <c r="H997" s="232" t="s">
        <v>33</v>
      </c>
      <c r="I997" s="235" t="s">
        <v>1824</v>
      </c>
      <c r="J997" s="806">
        <v>1</v>
      </c>
      <c r="K997" s="811"/>
    </row>
    <row r="998" spans="1:11" s="701" customFormat="1" ht="39.6">
      <c r="A998" s="810" t="s">
        <v>5</v>
      </c>
      <c r="B998" s="794" t="s">
        <v>2620</v>
      </c>
      <c r="C998" s="443" t="s">
        <v>1883</v>
      </c>
      <c r="D998" s="232" t="s">
        <v>147</v>
      </c>
      <c r="E998" s="794" t="s">
        <v>1902</v>
      </c>
      <c r="F998" s="697" t="s">
        <v>12</v>
      </c>
      <c r="G998" s="794" t="s">
        <v>6</v>
      </c>
      <c r="H998" s="232" t="s">
        <v>33</v>
      </c>
      <c r="I998" s="235" t="s">
        <v>1824</v>
      </c>
      <c r="J998" s="806">
        <v>1</v>
      </c>
      <c r="K998" s="811"/>
    </row>
    <row r="999" spans="1:11" s="701" customFormat="1" ht="39.6">
      <c r="A999" s="810" t="s">
        <v>5</v>
      </c>
      <c r="B999" s="794" t="s">
        <v>1881</v>
      </c>
      <c r="C999" s="443" t="s">
        <v>1884</v>
      </c>
      <c r="D999" s="232" t="s">
        <v>147</v>
      </c>
      <c r="E999" s="794" t="s">
        <v>1902</v>
      </c>
      <c r="F999" s="697" t="s">
        <v>12</v>
      </c>
      <c r="G999" s="794" t="s">
        <v>6</v>
      </c>
      <c r="H999" s="232" t="s">
        <v>33</v>
      </c>
      <c r="I999" s="235" t="s">
        <v>1824</v>
      </c>
      <c r="J999" s="806">
        <v>1</v>
      </c>
      <c r="K999" s="811"/>
    </row>
    <row r="1000" spans="1:11" s="701" customFormat="1" ht="39.6">
      <c r="A1000" s="810" t="s">
        <v>5</v>
      </c>
      <c r="B1000" s="794" t="s">
        <v>2619</v>
      </c>
      <c r="C1000" s="443" t="s">
        <v>1884</v>
      </c>
      <c r="D1000" s="232" t="s">
        <v>147</v>
      </c>
      <c r="E1000" s="794" t="s">
        <v>1902</v>
      </c>
      <c r="F1000" s="697" t="s">
        <v>12</v>
      </c>
      <c r="G1000" s="794" t="s">
        <v>6</v>
      </c>
      <c r="H1000" s="232" t="s">
        <v>33</v>
      </c>
      <c r="I1000" s="235" t="s">
        <v>1824</v>
      </c>
      <c r="J1000" s="806">
        <v>1</v>
      </c>
      <c r="K1000" s="811"/>
    </row>
    <row r="1001" spans="1:11" s="701" customFormat="1" ht="39.6">
      <c r="A1001" s="810" t="s">
        <v>5</v>
      </c>
      <c r="B1001" s="794" t="s">
        <v>2620</v>
      </c>
      <c r="C1001" s="443" t="s">
        <v>1884</v>
      </c>
      <c r="D1001" s="232" t="s">
        <v>147</v>
      </c>
      <c r="E1001" s="794" t="s">
        <v>1902</v>
      </c>
      <c r="F1001" s="697" t="s">
        <v>12</v>
      </c>
      <c r="G1001" s="794" t="s">
        <v>6</v>
      </c>
      <c r="H1001" s="232" t="s">
        <v>33</v>
      </c>
      <c r="I1001" s="235" t="s">
        <v>1824</v>
      </c>
      <c r="J1001" s="806">
        <v>1</v>
      </c>
      <c r="K1001" s="811"/>
    </row>
    <row r="1002" spans="1:11" s="701" customFormat="1" ht="52.8">
      <c r="A1002" s="810" t="s">
        <v>5</v>
      </c>
      <c r="B1002" s="794" t="s">
        <v>2617</v>
      </c>
      <c r="C1002" s="443" t="s">
        <v>744</v>
      </c>
      <c r="D1002" s="232" t="s">
        <v>147</v>
      </c>
      <c r="E1002" s="794" t="s">
        <v>1902</v>
      </c>
      <c r="F1002" s="697" t="s">
        <v>12</v>
      </c>
      <c r="G1002" s="794" t="s">
        <v>6</v>
      </c>
      <c r="H1002" s="232" t="s">
        <v>33</v>
      </c>
      <c r="I1002" s="235" t="s">
        <v>1824</v>
      </c>
      <c r="J1002" s="806">
        <v>1</v>
      </c>
      <c r="K1002" s="811" t="s">
        <v>1965</v>
      </c>
    </row>
    <row r="1003" spans="1:11" s="701" customFormat="1" ht="52.8">
      <c r="A1003" s="810" t="s">
        <v>5</v>
      </c>
      <c r="B1003" s="794" t="s">
        <v>2618</v>
      </c>
      <c r="C1003" s="443" t="s">
        <v>744</v>
      </c>
      <c r="D1003" s="232" t="s">
        <v>147</v>
      </c>
      <c r="E1003" s="794" t="s">
        <v>1902</v>
      </c>
      <c r="F1003" s="697" t="s">
        <v>12</v>
      </c>
      <c r="G1003" s="794" t="s">
        <v>6</v>
      </c>
      <c r="H1003" s="232" t="s">
        <v>33</v>
      </c>
      <c r="I1003" s="235" t="s">
        <v>1824</v>
      </c>
      <c r="J1003" s="806">
        <v>1</v>
      </c>
      <c r="K1003" s="811" t="s">
        <v>1965</v>
      </c>
    </row>
    <row r="1004" spans="1:11" s="701" customFormat="1" ht="52.8">
      <c r="A1004" s="810" t="s">
        <v>5</v>
      </c>
      <c r="B1004" s="794" t="s">
        <v>2614</v>
      </c>
      <c r="C1004" s="443" t="s">
        <v>744</v>
      </c>
      <c r="D1004" s="232" t="s">
        <v>147</v>
      </c>
      <c r="E1004" s="794" t="s">
        <v>1902</v>
      </c>
      <c r="F1004" s="697" t="s">
        <v>12</v>
      </c>
      <c r="G1004" s="794" t="s">
        <v>6</v>
      </c>
      <c r="H1004" s="232" t="s">
        <v>33</v>
      </c>
      <c r="I1004" s="235" t="s">
        <v>1824</v>
      </c>
      <c r="J1004" s="806">
        <v>1</v>
      </c>
      <c r="K1004" s="811" t="s">
        <v>1965</v>
      </c>
    </row>
    <row r="1005" spans="1:11" s="701" customFormat="1" ht="52.8">
      <c r="A1005" s="810" t="s">
        <v>5</v>
      </c>
      <c r="B1005" s="794" t="s">
        <v>2617</v>
      </c>
      <c r="C1005" s="443" t="s">
        <v>1885</v>
      </c>
      <c r="D1005" s="232" t="s">
        <v>147</v>
      </c>
      <c r="E1005" s="794" t="s">
        <v>1902</v>
      </c>
      <c r="F1005" s="697" t="s">
        <v>12</v>
      </c>
      <c r="G1005" s="794" t="s">
        <v>6</v>
      </c>
      <c r="H1005" s="232" t="s">
        <v>33</v>
      </c>
      <c r="I1005" s="235" t="s">
        <v>1824</v>
      </c>
      <c r="J1005" s="806">
        <v>1</v>
      </c>
      <c r="K1005" s="811" t="s">
        <v>1965</v>
      </c>
    </row>
    <row r="1006" spans="1:11" s="701" customFormat="1" ht="52.8">
      <c r="A1006" s="810" t="s">
        <v>5</v>
      </c>
      <c r="B1006" s="794" t="s">
        <v>1882</v>
      </c>
      <c r="C1006" s="443" t="s">
        <v>1885</v>
      </c>
      <c r="D1006" s="232" t="s">
        <v>147</v>
      </c>
      <c r="E1006" s="794" t="s">
        <v>1902</v>
      </c>
      <c r="F1006" s="697" t="s">
        <v>12</v>
      </c>
      <c r="G1006" s="794" t="s">
        <v>6</v>
      </c>
      <c r="H1006" s="232" t="s">
        <v>33</v>
      </c>
      <c r="I1006" s="235" t="s">
        <v>1824</v>
      </c>
      <c r="J1006" s="806">
        <v>1</v>
      </c>
      <c r="K1006" s="811" t="s">
        <v>1965</v>
      </c>
    </row>
    <row r="1007" spans="1:11" s="701" customFormat="1" ht="52.8">
      <c r="A1007" s="810" t="s">
        <v>5</v>
      </c>
      <c r="B1007" s="794" t="s">
        <v>2619</v>
      </c>
      <c r="C1007" s="443" t="s">
        <v>1885</v>
      </c>
      <c r="D1007" s="232" t="s">
        <v>147</v>
      </c>
      <c r="E1007" s="794" t="s">
        <v>1902</v>
      </c>
      <c r="F1007" s="697" t="s">
        <v>12</v>
      </c>
      <c r="G1007" s="794" t="s">
        <v>6</v>
      </c>
      <c r="H1007" s="232" t="s">
        <v>33</v>
      </c>
      <c r="I1007" s="235" t="s">
        <v>1824</v>
      </c>
      <c r="J1007" s="806">
        <v>1</v>
      </c>
      <c r="K1007" s="811" t="s">
        <v>1965</v>
      </c>
    </row>
    <row r="1008" spans="1:11" s="701" customFormat="1" ht="52.8">
      <c r="A1008" s="810" t="s">
        <v>5</v>
      </c>
      <c r="B1008" s="794" t="s">
        <v>2620</v>
      </c>
      <c r="C1008" s="443" t="s">
        <v>1885</v>
      </c>
      <c r="D1008" s="232" t="s">
        <v>147</v>
      </c>
      <c r="E1008" s="794" t="s">
        <v>1902</v>
      </c>
      <c r="F1008" s="697" t="s">
        <v>12</v>
      </c>
      <c r="G1008" s="794" t="s">
        <v>6</v>
      </c>
      <c r="H1008" s="232" t="s">
        <v>33</v>
      </c>
      <c r="I1008" s="235" t="s">
        <v>1824</v>
      </c>
      <c r="J1008" s="806">
        <v>1</v>
      </c>
      <c r="K1008" s="811" t="s">
        <v>1965</v>
      </c>
    </row>
    <row r="1009" spans="1:11" s="701" customFormat="1" ht="52.8">
      <c r="A1009" s="810" t="s">
        <v>5</v>
      </c>
      <c r="B1009" s="794" t="s">
        <v>2614</v>
      </c>
      <c r="C1009" s="443" t="s">
        <v>1886</v>
      </c>
      <c r="D1009" s="232" t="s">
        <v>147</v>
      </c>
      <c r="E1009" s="794" t="s">
        <v>1902</v>
      </c>
      <c r="F1009" s="697" t="s">
        <v>12</v>
      </c>
      <c r="G1009" s="794" t="s">
        <v>6</v>
      </c>
      <c r="H1009" s="232" t="s">
        <v>33</v>
      </c>
      <c r="I1009" s="235" t="s">
        <v>1824</v>
      </c>
      <c r="J1009" s="806">
        <v>1</v>
      </c>
      <c r="K1009" s="811" t="s">
        <v>1965</v>
      </c>
    </row>
    <row r="1010" spans="1:11" s="701" customFormat="1" ht="52.8">
      <c r="A1010" s="810" t="s">
        <v>5</v>
      </c>
      <c r="B1010" s="794" t="s">
        <v>2621</v>
      </c>
      <c r="C1010" s="443" t="s">
        <v>1886</v>
      </c>
      <c r="D1010" s="232" t="s">
        <v>147</v>
      </c>
      <c r="E1010" s="794" t="s">
        <v>1902</v>
      </c>
      <c r="F1010" s="697" t="s">
        <v>12</v>
      </c>
      <c r="G1010" s="794" t="s">
        <v>6</v>
      </c>
      <c r="H1010" s="232" t="s">
        <v>33</v>
      </c>
      <c r="I1010" s="235" t="s">
        <v>1824</v>
      </c>
      <c r="J1010" s="806">
        <v>1</v>
      </c>
      <c r="K1010" s="811" t="s">
        <v>1965</v>
      </c>
    </row>
    <row r="1011" spans="1:11" s="701" customFormat="1" ht="52.8">
      <c r="A1011" s="810" t="s">
        <v>5</v>
      </c>
      <c r="B1011" s="794" t="s">
        <v>2621</v>
      </c>
      <c r="C1011" s="443" t="s">
        <v>2622</v>
      </c>
      <c r="D1011" s="232" t="s">
        <v>147</v>
      </c>
      <c r="E1011" s="794" t="s">
        <v>1902</v>
      </c>
      <c r="F1011" s="697" t="s">
        <v>12</v>
      </c>
      <c r="G1011" s="794" t="s">
        <v>6</v>
      </c>
      <c r="H1011" s="232" t="s">
        <v>33</v>
      </c>
      <c r="I1011" s="235" t="s">
        <v>1824</v>
      </c>
      <c r="J1011" s="806">
        <v>1</v>
      </c>
      <c r="K1011" s="811" t="s">
        <v>1965</v>
      </c>
    </row>
    <row r="1012" spans="1:11" s="701" customFormat="1" ht="52.8">
      <c r="A1012" s="810" t="s">
        <v>5</v>
      </c>
      <c r="B1012" s="794" t="s">
        <v>2617</v>
      </c>
      <c r="C1012" s="443" t="s">
        <v>2622</v>
      </c>
      <c r="D1012" s="232" t="s">
        <v>147</v>
      </c>
      <c r="E1012" s="794" t="s">
        <v>1902</v>
      </c>
      <c r="F1012" s="697" t="s">
        <v>12</v>
      </c>
      <c r="G1012" s="794" t="s">
        <v>6</v>
      </c>
      <c r="H1012" s="232" t="s">
        <v>33</v>
      </c>
      <c r="I1012" s="235" t="s">
        <v>1824</v>
      </c>
      <c r="J1012" s="806">
        <v>1</v>
      </c>
      <c r="K1012" s="811" t="s">
        <v>1965</v>
      </c>
    </row>
    <row r="1013" spans="1:11" s="701" customFormat="1" ht="52.8">
      <c r="A1013" s="810" t="s">
        <v>5</v>
      </c>
      <c r="B1013" s="794" t="s">
        <v>2614</v>
      </c>
      <c r="C1013" s="443" t="s">
        <v>1887</v>
      </c>
      <c r="D1013" s="232" t="s">
        <v>147</v>
      </c>
      <c r="E1013" s="794" t="s">
        <v>1902</v>
      </c>
      <c r="F1013" s="697" t="s">
        <v>12</v>
      </c>
      <c r="G1013" s="794" t="s">
        <v>6</v>
      </c>
      <c r="H1013" s="232" t="s">
        <v>33</v>
      </c>
      <c r="I1013" s="235" t="s">
        <v>1824</v>
      </c>
      <c r="J1013" s="806">
        <v>1</v>
      </c>
      <c r="K1013" s="811" t="s">
        <v>1965</v>
      </c>
    </row>
    <row r="1014" spans="1:11" s="701" customFormat="1" ht="52.8">
      <c r="A1014" s="810" t="s">
        <v>5</v>
      </c>
      <c r="B1014" s="794" t="s">
        <v>2621</v>
      </c>
      <c r="C1014" s="443" t="s">
        <v>1887</v>
      </c>
      <c r="D1014" s="232" t="s">
        <v>147</v>
      </c>
      <c r="E1014" s="794" t="s">
        <v>1902</v>
      </c>
      <c r="F1014" s="697" t="s">
        <v>12</v>
      </c>
      <c r="G1014" s="794" t="s">
        <v>6</v>
      </c>
      <c r="H1014" s="232" t="s">
        <v>33</v>
      </c>
      <c r="I1014" s="235" t="s">
        <v>1824</v>
      </c>
      <c r="J1014" s="806">
        <v>1</v>
      </c>
      <c r="K1014" s="811" t="s">
        <v>1965</v>
      </c>
    </row>
    <row r="1015" spans="1:11" s="701" customFormat="1" ht="52.8">
      <c r="A1015" s="810" t="s">
        <v>5</v>
      </c>
      <c r="B1015" s="794" t="s">
        <v>2617</v>
      </c>
      <c r="C1015" s="443" t="s">
        <v>1887</v>
      </c>
      <c r="D1015" s="232" t="s">
        <v>147</v>
      </c>
      <c r="E1015" s="794" t="s">
        <v>1902</v>
      </c>
      <c r="F1015" s="697" t="s">
        <v>12</v>
      </c>
      <c r="G1015" s="794" t="s">
        <v>6</v>
      </c>
      <c r="H1015" s="232" t="s">
        <v>33</v>
      </c>
      <c r="I1015" s="235" t="s">
        <v>1824</v>
      </c>
      <c r="J1015" s="806">
        <v>1</v>
      </c>
      <c r="K1015" s="811" t="s">
        <v>1965</v>
      </c>
    </row>
    <row r="1016" spans="1:11" s="701" customFormat="1" ht="52.8">
      <c r="A1016" s="810" t="s">
        <v>5</v>
      </c>
      <c r="B1016" s="794" t="s">
        <v>1882</v>
      </c>
      <c r="C1016" s="443" t="s">
        <v>1887</v>
      </c>
      <c r="D1016" s="232" t="s">
        <v>147</v>
      </c>
      <c r="E1016" s="794" t="s">
        <v>1902</v>
      </c>
      <c r="F1016" s="697" t="s">
        <v>12</v>
      </c>
      <c r="G1016" s="794" t="s">
        <v>6</v>
      </c>
      <c r="H1016" s="232" t="s">
        <v>33</v>
      </c>
      <c r="I1016" s="235" t="s">
        <v>1824</v>
      </c>
      <c r="J1016" s="806">
        <v>1</v>
      </c>
      <c r="K1016" s="811" t="s">
        <v>1965</v>
      </c>
    </row>
    <row r="1017" spans="1:11" s="701" customFormat="1" ht="52.8">
      <c r="A1017" s="810" t="s">
        <v>5</v>
      </c>
      <c r="B1017" s="794" t="s">
        <v>2614</v>
      </c>
      <c r="C1017" s="443" t="s">
        <v>1714</v>
      </c>
      <c r="D1017" s="232" t="s">
        <v>147</v>
      </c>
      <c r="E1017" s="794" t="s">
        <v>1903</v>
      </c>
      <c r="F1017" s="697" t="s">
        <v>12</v>
      </c>
      <c r="G1017" s="794" t="s">
        <v>6</v>
      </c>
      <c r="H1017" s="232" t="s">
        <v>33</v>
      </c>
      <c r="I1017" s="235" t="s">
        <v>1824</v>
      </c>
      <c r="J1017" s="806">
        <v>1</v>
      </c>
      <c r="K1017" s="811" t="s">
        <v>1965</v>
      </c>
    </row>
    <row r="1018" spans="1:11" s="701" customFormat="1" ht="52.8">
      <c r="A1018" s="810" t="s">
        <v>5</v>
      </c>
      <c r="B1018" s="794" t="s">
        <v>2615</v>
      </c>
      <c r="C1018" s="443" t="s">
        <v>1714</v>
      </c>
      <c r="D1018" s="232" t="s">
        <v>147</v>
      </c>
      <c r="E1018" s="794" t="s">
        <v>1903</v>
      </c>
      <c r="F1018" s="697" t="s">
        <v>12</v>
      </c>
      <c r="G1018" s="794" t="s">
        <v>6</v>
      </c>
      <c r="H1018" s="232" t="s">
        <v>33</v>
      </c>
      <c r="I1018" s="235" t="s">
        <v>1824</v>
      </c>
      <c r="J1018" s="806">
        <v>1</v>
      </c>
      <c r="K1018" s="811" t="s">
        <v>1965</v>
      </c>
    </row>
    <row r="1019" spans="1:11" s="701" customFormat="1" ht="52.8">
      <c r="A1019" s="810" t="s">
        <v>5</v>
      </c>
      <c r="B1019" s="794" t="s">
        <v>2616</v>
      </c>
      <c r="C1019" s="443" t="s">
        <v>1714</v>
      </c>
      <c r="D1019" s="232" t="s">
        <v>147</v>
      </c>
      <c r="E1019" s="794" t="s">
        <v>1903</v>
      </c>
      <c r="F1019" s="697" t="s">
        <v>12</v>
      </c>
      <c r="G1019" s="794" t="s">
        <v>6</v>
      </c>
      <c r="H1019" s="232" t="s">
        <v>33</v>
      </c>
      <c r="I1019" s="235" t="s">
        <v>1824</v>
      </c>
      <c r="J1019" s="806">
        <v>1</v>
      </c>
      <c r="K1019" s="812" t="s">
        <v>1965</v>
      </c>
    </row>
    <row r="1020" spans="1:11" s="701" customFormat="1" ht="52.8">
      <c r="A1020" s="810" t="s">
        <v>5</v>
      </c>
      <c r="B1020" s="794" t="s">
        <v>2614</v>
      </c>
      <c r="C1020" s="443" t="s">
        <v>1873</v>
      </c>
      <c r="D1020" s="232" t="s">
        <v>147</v>
      </c>
      <c r="E1020" s="794" t="s">
        <v>1903</v>
      </c>
      <c r="F1020" s="697" t="s">
        <v>12</v>
      </c>
      <c r="G1020" s="794" t="s">
        <v>6</v>
      </c>
      <c r="H1020" s="232" t="s">
        <v>33</v>
      </c>
      <c r="I1020" s="235" t="s">
        <v>1824</v>
      </c>
      <c r="J1020" s="806">
        <v>1</v>
      </c>
      <c r="K1020" s="811" t="s">
        <v>1965</v>
      </c>
    </row>
    <row r="1021" spans="1:11" s="701" customFormat="1" ht="52.8">
      <c r="A1021" s="810" t="s">
        <v>5</v>
      </c>
      <c r="B1021" s="794" t="s">
        <v>2617</v>
      </c>
      <c r="C1021" s="443" t="s">
        <v>1873</v>
      </c>
      <c r="D1021" s="232" t="s">
        <v>147</v>
      </c>
      <c r="E1021" s="794" t="s">
        <v>1903</v>
      </c>
      <c r="F1021" s="697" t="s">
        <v>12</v>
      </c>
      <c r="G1021" s="794" t="s">
        <v>6</v>
      </c>
      <c r="H1021" s="232" t="s">
        <v>33</v>
      </c>
      <c r="I1021" s="235" t="s">
        <v>1824</v>
      </c>
      <c r="J1021" s="806">
        <v>1</v>
      </c>
      <c r="K1021" s="811" t="s">
        <v>1965</v>
      </c>
    </row>
    <row r="1022" spans="1:11" s="701" customFormat="1" ht="39.6">
      <c r="A1022" s="810" t="s">
        <v>5</v>
      </c>
      <c r="B1022" s="794" t="s">
        <v>2616</v>
      </c>
      <c r="C1022" s="443" t="s">
        <v>1873</v>
      </c>
      <c r="D1022" s="232" t="s">
        <v>147</v>
      </c>
      <c r="E1022" s="794" t="s">
        <v>1903</v>
      </c>
      <c r="F1022" s="697" t="s">
        <v>12</v>
      </c>
      <c r="G1022" s="794" t="s">
        <v>6</v>
      </c>
      <c r="H1022" s="232" t="s">
        <v>33</v>
      </c>
      <c r="I1022" s="235" t="s">
        <v>1824</v>
      </c>
      <c r="J1022" s="806">
        <v>1</v>
      </c>
      <c r="K1022" s="811"/>
    </row>
    <row r="1023" spans="1:11" s="701" customFormat="1" ht="39.6">
      <c r="A1023" s="810" t="s">
        <v>5</v>
      </c>
      <c r="B1023" s="794" t="s">
        <v>2614</v>
      </c>
      <c r="C1023" s="443" t="s">
        <v>1874</v>
      </c>
      <c r="D1023" s="232" t="s">
        <v>147</v>
      </c>
      <c r="E1023" s="794" t="s">
        <v>1903</v>
      </c>
      <c r="F1023" s="697" t="s">
        <v>12</v>
      </c>
      <c r="G1023" s="794" t="s">
        <v>6</v>
      </c>
      <c r="H1023" s="232" t="s">
        <v>33</v>
      </c>
      <c r="I1023" s="235" t="s">
        <v>1824</v>
      </c>
      <c r="J1023" s="806">
        <v>1</v>
      </c>
      <c r="K1023" s="811"/>
    </row>
    <row r="1024" spans="1:11" s="701" customFormat="1" ht="39.6">
      <c r="A1024" s="810" t="s">
        <v>5</v>
      </c>
      <c r="B1024" s="794" t="s">
        <v>2615</v>
      </c>
      <c r="C1024" s="443" t="s">
        <v>1874</v>
      </c>
      <c r="D1024" s="232" t="s">
        <v>147</v>
      </c>
      <c r="E1024" s="794" t="s">
        <v>1903</v>
      </c>
      <c r="F1024" s="697" t="s">
        <v>12</v>
      </c>
      <c r="G1024" s="794" t="s">
        <v>6</v>
      </c>
      <c r="H1024" s="232" t="s">
        <v>33</v>
      </c>
      <c r="I1024" s="235" t="s">
        <v>1824</v>
      </c>
      <c r="J1024" s="806">
        <v>1</v>
      </c>
      <c r="K1024" s="811"/>
    </row>
    <row r="1025" spans="1:11" s="701" customFormat="1" ht="39.6">
      <c r="A1025" s="810" t="s">
        <v>5</v>
      </c>
      <c r="B1025" s="794" t="s">
        <v>2616</v>
      </c>
      <c r="C1025" s="443" t="s">
        <v>1874</v>
      </c>
      <c r="D1025" s="232" t="s">
        <v>147</v>
      </c>
      <c r="E1025" s="794" t="s">
        <v>1903</v>
      </c>
      <c r="F1025" s="697" t="s">
        <v>12</v>
      </c>
      <c r="G1025" s="794" t="s">
        <v>6</v>
      </c>
      <c r="H1025" s="232" t="s">
        <v>33</v>
      </c>
      <c r="I1025" s="235" t="s">
        <v>1824</v>
      </c>
      <c r="J1025" s="806">
        <v>1</v>
      </c>
      <c r="K1025" s="811"/>
    </row>
    <row r="1026" spans="1:11" s="701" customFormat="1" ht="39.6">
      <c r="A1026" s="810" t="s">
        <v>5</v>
      </c>
      <c r="B1026" s="794" t="s">
        <v>2618</v>
      </c>
      <c r="C1026" s="443" t="s">
        <v>1875</v>
      </c>
      <c r="D1026" s="232" t="s">
        <v>147</v>
      </c>
      <c r="E1026" s="794" t="s">
        <v>1903</v>
      </c>
      <c r="F1026" s="697" t="s">
        <v>12</v>
      </c>
      <c r="G1026" s="794" t="s">
        <v>6</v>
      </c>
      <c r="H1026" s="232" t="s">
        <v>33</v>
      </c>
      <c r="I1026" s="235" t="s">
        <v>1824</v>
      </c>
      <c r="J1026" s="806">
        <v>1</v>
      </c>
      <c r="K1026" s="811"/>
    </row>
    <row r="1027" spans="1:11" s="701" customFormat="1" ht="39.6">
      <c r="A1027" s="810" t="s">
        <v>5</v>
      </c>
      <c r="B1027" s="794" t="s">
        <v>2614</v>
      </c>
      <c r="C1027" s="443" t="s">
        <v>1875</v>
      </c>
      <c r="D1027" s="232" t="s">
        <v>147</v>
      </c>
      <c r="E1027" s="794" t="s">
        <v>1903</v>
      </c>
      <c r="F1027" s="697" t="s">
        <v>12</v>
      </c>
      <c r="G1027" s="794" t="s">
        <v>6</v>
      </c>
      <c r="H1027" s="232" t="s">
        <v>33</v>
      </c>
      <c r="I1027" s="235" t="s">
        <v>1824</v>
      </c>
      <c r="J1027" s="806">
        <v>1</v>
      </c>
      <c r="K1027" s="811"/>
    </row>
    <row r="1028" spans="1:11" s="701" customFormat="1" ht="39.6">
      <c r="A1028" s="810" t="s">
        <v>5</v>
      </c>
      <c r="B1028" s="794" t="s">
        <v>2615</v>
      </c>
      <c r="C1028" s="443" t="s">
        <v>1876</v>
      </c>
      <c r="D1028" s="232" t="s">
        <v>147</v>
      </c>
      <c r="E1028" s="794" t="s">
        <v>1903</v>
      </c>
      <c r="F1028" s="697" t="s">
        <v>12</v>
      </c>
      <c r="G1028" s="794" t="s">
        <v>6</v>
      </c>
      <c r="H1028" s="232" t="s">
        <v>33</v>
      </c>
      <c r="I1028" s="235" t="s">
        <v>1824</v>
      </c>
      <c r="J1028" s="806">
        <v>1</v>
      </c>
      <c r="K1028" s="811"/>
    </row>
    <row r="1029" spans="1:11" s="701" customFormat="1" ht="52.8">
      <c r="A1029" s="810" t="s">
        <v>5</v>
      </c>
      <c r="B1029" s="794" t="s">
        <v>2614</v>
      </c>
      <c r="C1029" s="443" t="s">
        <v>1713</v>
      </c>
      <c r="D1029" s="232" t="s">
        <v>147</v>
      </c>
      <c r="E1029" s="794" t="s">
        <v>1903</v>
      </c>
      <c r="F1029" s="697" t="s">
        <v>12</v>
      </c>
      <c r="G1029" s="794" t="s">
        <v>6</v>
      </c>
      <c r="H1029" s="232" t="s">
        <v>33</v>
      </c>
      <c r="I1029" s="235" t="s">
        <v>1824</v>
      </c>
      <c r="J1029" s="806">
        <v>1</v>
      </c>
      <c r="K1029" s="811" t="s">
        <v>1965</v>
      </c>
    </row>
    <row r="1030" spans="1:11" s="701" customFormat="1" ht="52.8">
      <c r="A1030" s="810" t="s">
        <v>5</v>
      </c>
      <c r="B1030" s="794" t="s">
        <v>2617</v>
      </c>
      <c r="C1030" s="443" t="s">
        <v>1713</v>
      </c>
      <c r="D1030" s="232" t="s">
        <v>147</v>
      </c>
      <c r="E1030" s="794" t="s">
        <v>1903</v>
      </c>
      <c r="F1030" s="697" t="s">
        <v>12</v>
      </c>
      <c r="G1030" s="794" t="s">
        <v>6</v>
      </c>
      <c r="H1030" s="232" t="s">
        <v>33</v>
      </c>
      <c r="I1030" s="235" t="s">
        <v>1824</v>
      </c>
      <c r="J1030" s="806">
        <v>1</v>
      </c>
      <c r="K1030" s="811" t="s">
        <v>1965</v>
      </c>
    </row>
    <row r="1031" spans="1:11" s="701" customFormat="1" ht="52.8">
      <c r="A1031" s="810" t="s">
        <v>5</v>
      </c>
      <c r="B1031" s="794" t="s">
        <v>2614</v>
      </c>
      <c r="C1031" s="443" t="s">
        <v>1877</v>
      </c>
      <c r="D1031" s="232" t="s">
        <v>147</v>
      </c>
      <c r="E1031" s="794" t="s">
        <v>1903</v>
      </c>
      <c r="F1031" s="697" t="s">
        <v>12</v>
      </c>
      <c r="G1031" s="794" t="s">
        <v>6</v>
      </c>
      <c r="H1031" s="232" t="s">
        <v>33</v>
      </c>
      <c r="I1031" s="235" t="s">
        <v>1824</v>
      </c>
      <c r="J1031" s="806">
        <v>1</v>
      </c>
      <c r="K1031" s="811" t="s">
        <v>1965</v>
      </c>
    </row>
    <row r="1032" spans="1:11" s="701" customFormat="1" ht="52.8">
      <c r="A1032" s="810" t="s">
        <v>5</v>
      </c>
      <c r="B1032" s="794" t="s">
        <v>2614</v>
      </c>
      <c r="C1032" s="443" t="s">
        <v>1878</v>
      </c>
      <c r="D1032" s="232" t="s">
        <v>147</v>
      </c>
      <c r="E1032" s="794" t="s">
        <v>1903</v>
      </c>
      <c r="F1032" s="697" t="s">
        <v>12</v>
      </c>
      <c r="G1032" s="794" t="s">
        <v>6</v>
      </c>
      <c r="H1032" s="232" t="s">
        <v>33</v>
      </c>
      <c r="I1032" s="235" t="s">
        <v>1824</v>
      </c>
      <c r="J1032" s="806">
        <v>1</v>
      </c>
      <c r="K1032" s="811" t="s">
        <v>1965</v>
      </c>
    </row>
    <row r="1033" spans="1:11" s="701" customFormat="1" ht="52.8">
      <c r="A1033" s="810" t="s">
        <v>5</v>
      </c>
      <c r="B1033" s="794" t="s">
        <v>2617</v>
      </c>
      <c r="C1033" s="443" t="s">
        <v>1878</v>
      </c>
      <c r="D1033" s="232" t="s">
        <v>147</v>
      </c>
      <c r="E1033" s="794" t="s">
        <v>1903</v>
      </c>
      <c r="F1033" s="697" t="s">
        <v>12</v>
      </c>
      <c r="G1033" s="794" t="s">
        <v>6</v>
      </c>
      <c r="H1033" s="232" t="s">
        <v>33</v>
      </c>
      <c r="I1033" s="235" t="s">
        <v>1824</v>
      </c>
      <c r="J1033" s="806">
        <v>1</v>
      </c>
      <c r="K1033" s="811" t="s">
        <v>1965</v>
      </c>
    </row>
    <row r="1034" spans="1:11" s="701" customFormat="1" ht="52.8">
      <c r="A1034" s="810" t="s">
        <v>5</v>
      </c>
      <c r="B1034" s="794" t="s">
        <v>2614</v>
      </c>
      <c r="C1034" s="443" t="s">
        <v>1879</v>
      </c>
      <c r="D1034" s="232" t="s">
        <v>147</v>
      </c>
      <c r="E1034" s="794" t="s">
        <v>1903</v>
      </c>
      <c r="F1034" s="697" t="s">
        <v>12</v>
      </c>
      <c r="G1034" s="794" t="s">
        <v>6</v>
      </c>
      <c r="H1034" s="232" t="s">
        <v>33</v>
      </c>
      <c r="I1034" s="235" t="s">
        <v>1824</v>
      </c>
      <c r="J1034" s="806">
        <v>1</v>
      </c>
      <c r="K1034" s="811" t="s">
        <v>1965</v>
      </c>
    </row>
    <row r="1035" spans="1:11" s="701" customFormat="1" ht="52.8">
      <c r="A1035" s="810" t="s">
        <v>5</v>
      </c>
      <c r="B1035" s="794" t="s">
        <v>2616</v>
      </c>
      <c r="C1035" s="443" t="s">
        <v>1879</v>
      </c>
      <c r="D1035" s="232" t="s">
        <v>147</v>
      </c>
      <c r="E1035" s="794" t="s">
        <v>1903</v>
      </c>
      <c r="F1035" s="697" t="s">
        <v>12</v>
      </c>
      <c r="G1035" s="794" t="s">
        <v>6</v>
      </c>
      <c r="H1035" s="232" t="s">
        <v>33</v>
      </c>
      <c r="I1035" s="235" t="s">
        <v>1824</v>
      </c>
      <c r="J1035" s="806">
        <v>1</v>
      </c>
      <c r="K1035" s="811" t="s">
        <v>1965</v>
      </c>
    </row>
    <row r="1036" spans="1:11" s="701" customFormat="1" ht="52.8">
      <c r="A1036" s="810" t="s">
        <v>5</v>
      </c>
      <c r="B1036" s="794" t="s">
        <v>2617</v>
      </c>
      <c r="C1036" s="443" t="s">
        <v>1879</v>
      </c>
      <c r="D1036" s="232" t="s">
        <v>147</v>
      </c>
      <c r="E1036" s="794" t="s">
        <v>1903</v>
      </c>
      <c r="F1036" s="697" t="s">
        <v>12</v>
      </c>
      <c r="G1036" s="794" t="s">
        <v>6</v>
      </c>
      <c r="H1036" s="232" t="s">
        <v>33</v>
      </c>
      <c r="I1036" s="235" t="s">
        <v>1824</v>
      </c>
      <c r="J1036" s="806">
        <v>1</v>
      </c>
      <c r="K1036" s="811" t="s">
        <v>1965</v>
      </c>
    </row>
    <row r="1037" spans="1:11" s="701" customFormat="1" ht="52.8">
      <c r="A1037" s="810" t="s">
        <v>5</v>
      </c>
      <c r="B1037" s="794" t="s">
        <v>2615</v>
      </c>
      <c r="C1037" s="443" t="s">
        <v>1879</v>
      </c>
      <c r="D1037" s="232" t="s">
        <v>147</v>
      </c>
      <c r="E1037" s="794" t="s">
        <v>1903</v>
      </c>
      <c r="F1037" s="697" t="s">
        <v>12</v>
      </c>
      <c r="G1037" s="794" t="s">
        <v>6</v>
      </c>
      <c r="H1037" s="232" t="s">
        <v>33</v>
      </c>
      <c r="I1037" s="235" t="s">
        <v>1824</v>
      </c>
      <c r="J1037" s="806">
        <v>1</v>
      </c>
      <c r="K1037" s="811" t="s">
        <v>1965</v>
      </c>
    </row>
    <row r="1038" spans="1:11" s="701" customFormat="1" ht="39.6">
      <c r="A1038" s="810" t="s">
        <v>5</v>
      </c>
      <c r="B1038" s="794" t="s">
        <v>1881</v>
      </c>
      <c r="C1038" s="443" t="s">
        <v>1880</v>
      </c>
      <c r="D1038" s="232" t="s">
        <v>147</v>
      </c>
      <c r="E1038" s="794" t="s">
        <v>1903</v>
      </c>
      <c r="F1038" s="697" t="s">
        <v>12</v>
      </c>
      <c r="G1038" s="794" t="s">
        <v>6</v>
      </c>
      <c r="H1038" s="232" t="s">
        <v>33</v>
      </c>
      <c r="I1038" s="235" t="s">
        <v>1824</v>
      </c>
      <c r="J1038" s="806">
        <v>1</v>
      </c>
      <c r="K1038" s="811"/>
    </row>
    <row r="1039" spans="1:11" s="701" customFormat="1" ht="39.6">
      <c r="A1039" s="810" t="s">
        <v>5</v>
      </c>
      <c r="B1039" s="794" t="s">
        <v>1882</v>
      </c>
      <c r="C1039" s="443" t="s">
        <v>1880</v>
      </c>
      <c r="D1039" s="232" t="s">
        <v>147</v>
      </c>
      <c r="E1039" s="794" t="s">
        <v>1903</v>
      </c>
      <c r="F1039" s="697" t="s">
        <v>12</v>
      </c>
      <c r="G1039" s="794" t="s">
        <v>6</v>
      </c>
      <c r="H1039" s="232" t="s">
        <v>33</v>
      </c>
      <c r="I1039" s="235" t="s">
        <v>1824</v>
      </c>
      <c r="J1039" s="806">
        <v>1</v>
      </c>
      <c r="K1039" s="811"/>
    </row>
    <row r="1040" spans="1:11" s="701" customFormat="1" ht="39.6">
      <c r="A1040" s="810" t="s">
        <v>5</v>
      </c>
      <c r="B1040" s="794" t="s">
        <v>2619</v>
      </c>
      <c r="C1040" s="443" t="s">
        <v>1880</v>
      </c>
      <c r="D1040" s="232" t="s">
        <v>147</v>
      </c>
      <c r="E1040" s="794" t="s">
        <v>1903</v>
      </c>
      <c r="F1040" s="697" t="s">
        <v>12</v>
      </c>
      <c r="G1040" s="794" t="s">
        <v>6</v>
      </c>
      <c r="H1040" s="232" t="s">
        <v>33</v>
      </c>
      <c r="I1040" s="235" t="s">
        <v>1824</v>
      </c>
      <c r="J1040" s="806">
        <v>1</v>
      </c>
      <c r="K1040" s="811"/>
    </row>
    <row r="1041" spans="1:11" s="701" customFormat="1" ht="39.6">
      <c r="A1041" s="810" t="s">
        <v>5</v>
      </c>
      <c r="B1041" s="794" t="s">
        <v>1881</v>
      </c>
      <c r="C1041" s="443" t="s">
        <v>1883</v>
      </c>
      <c r="D1041" s="232" t="s">
        <v>147</v>
      </c>
      <c r="E1041" s="794" t="s">
        <v>1903</v>
      </c>
      <c r="F1041" s="697" t="s">
        <v>12</v>
      </c>
      <c r="G1041" s="794" t="s">
        <v>6</v>
      </c>
      <c r="H1041" s="232" t="s">
        <v>33</v>
      </c>
      <c r="I1041" s="235" t="s">
        <v>1824</v>
      </c>
      <c r="J1041" s="806">
        <v>1</v>
      </c>
      <c r="K1041" s="811"/>
    </row>
    <row r="1042" spans="1:11" s="701" customFormat="1" ht="39.6">
      <c r="A1042" s="810" t="s">
        <v>5</v>
      </c>
      <c r="B1042" s="794" t="s">
        <v>2620</v>
      </c>
      <c r="C1042" s="443" t="s">
        <v>1883</v>
      </c>
      <c r="D1042" s="232" t="s">
        <v>147</v>
      </c>
      <c r="E1042" s="794" t="s">
        <v>1903</v>
      </c>
      <c r="F1042" s="697" t="s">
        <v>12</v>
      </c>
      <c r="G1042" s="794" t="s">
        <v>6</v>
      </c>
      <c r="H1042" s="232" t="s">
        <v>33</v>
      </c>
      <c r="I1042" s="235" t="s">
        <v>1824</v>
      </c>
      <c r="J1042" s="806">
        <v>1</v>
      </c>
      <c r="K1042" s="811"/>
    </row>
    <row r="1043" spans="1:11" s="701" customFormat="1" ht="39.6">
      <c r="A1043" s="810" t="s">
        <v>5</v>
      </c>
      <c r="B1043" s="794" t="s">
        <v>1881</v>
      </c>
      <c r="C1043" s="443" t="s">
        <v>1884</v>
      </c>
      <c r="D1043" s="232" t="s">
        <v>147</v>
      </c>
      <c r="E1043" s="794" t="s">
        <v>1903</v>
      </c>
      <c r="F1043" s="697" t="s">
        <v>12</v>
      </c>
      <c r="G1043" s="794" t="s">
        <v>6</v>
      </c>
      <c r="H1043" s="232" t="s">
        <v>33</v>
      </c>
      <c r="I1043" s="235" t="s">
        <v>1824</v>
      </c>
      <c r="J1043" s="806">
        <v>1</v>
      </c>
      <c r="K1043" s="811"/>
    </row>
    <row r="1044" spans="1:11" s="701" customFormat="1" ht="39.6">
      <c r="A1044" s="810" t="s">
        <v>5</v>
      </c>
      <c r="B1044" s="794" t="s">
        <v>2619</v>
      </c>
      <c r="C1044" s="443" t="s">
        <v>1884</v>
      </c>
      <c r="D1044" s="232" t="s">
        <v>147</v>
      </c>
      <c r="E1044" s="794" t="s">
        <v>1903</v>
      </c>
      <c r="F1044" s="697" t="s">
        <v>12</v>
      </c>
      <c r="G1044" s="794" t="s">
        <v>6</v>
      </c>
      <c r="H1044" s="232" t="s">
        <v>33</v>
      </c>
      <c r="I1044" s="235" t="s">
        <v>1824</v>
      </c>
      <c r="J1044" s="806">
        <v>1</v>
      </c>
      <c r="K1044" s="811"/>
    </row>
    <row r="1045" spans="1:11" s="701" customFormat="1" ht="39.6">
      <c r="A1045" s="810" t="s">
        <v>5</v>
      </c>
      <c r="B1045" s="794" t="s">
        <v>2620</v>
      </c>
      <c r="C1045" s="443" t="s">
        <v>1884</v>
      </c>
      <c r="D1045" s="232" t="s">
        <v>147</v>
      </c>
      <c r="E1045" s="794" t="s">
        <v>1903</v>
      </c>
      <c r="F1045" s="697" t="s">
        <v>12</v>
      </c>
      <c r="G1045" s="794" t="s">
        <v>6</v>
      </c>
      <c r="H1045" s="232" t="s">
        <v>33</v>
      </c>
      <c r="I1045" s="235" t="s">
        <v>1824</v>
      </c>
      <c r="J1045" s="806">
        <v>1</v>
      </c>
      <c r="K1045" s="811"/>
    </row>
    <row r="1046" spans="1:11" s="701" customFormat="1" ht="52.8">
      <c r="A1046" s="810" t="s">
        <v>5</v>
      </c>
      <c r="B1046" s="794" t="s">
        <v>2617</v>
      </c>
      <c r="C1046" s="443" t="s">
        <v>744</v>
      </c>
      <c r="D1046" s="232" t="s">
        <v>147</v>
      </c>
      <c r="E1046" s="794" t="s">
        <v>1903</v>
      </c>
      <c r="F1046" s="697" t="s">
        <v>12</v>
      </c>
      <c r="G1046" s="794" t="s">
        <v>6</v>
      </c>
      <c r="H1046" s="232" t="s">
        <v>33</v>
      </c>
      <c r="I1046" s="235" t="s">
        <v>1824</v>
      </c>
      <c r="J1046" s="806">
        <v>1</v>
      </c>
      <c r="K1046" s="811" t="s">
        <v>1965</v>
      </c>
    </row>
    <row r="1047" spans="1:11" s="701" customFormat="1" ht="52.8">
      <c r="A1047" s="810" t="s">
        <v>5</v>
      </c>
      <c r="B1047" s="794" t="s">
        <v>2618</v>
      </c>
      <c r="C1047" s="443" t="s">
        <v>744</v>
      </c>
      <c r="D1047" s="232" t="s">
        <v>147</v>
      </c>
      <c r="E1047" s="794" t="s">
        <v>1903</v>
      </c>
      <c r="F1047" s="697" t="s">
        <v>12</v>
      </c>
      <c r="G1047" s="794" t="s">
        <v>6</v>
      </c>
      <c r="H1047" s="232" t="s">
        <v>33</v>
      </c>
      <c r="I1047" s="235" t="s">
        <v>1824</v>
      </c>
      <c r="J1047" s="806">
        <v>1</v>
      </c>
      <c r="K1047" s="811" t="s">
        <v>1965</v>
      </c>
    </row>
    <row r="1048" spans="1:11" s="701" customFormat="1" ht="52.8">
      <c r="A1048" s="810" t="s">
        <v>5</v>
      </c>
      <c r="B1048" s="794" t="s">
        <v>2614</v>
      </c>
      <c r="C1048" s="443" t="s">
        <v>744</v>
      </c>
      <c r="D1048" s="232" t="s">
        <v>147</v>
      </c>
      <c r="E1048" s="794" t="s">
        <v>1903</v>
      </c>
      <c r="F1048" s="697" t="s">
        <v>12</v>
      </c>
      <c r="G1048" s="794" t="s">
        <v>6</v>
      </c>
      <c r="H1048" s="232" t="s">
        <v>33</v>
      </c>
      <c r="I1048" s="235" t="s">
        <v>1824</v>
      </c>
      <c r="J1048" s="806">
        <v>1</v>
      </c>
      <c r="K1048" s="811" t="s">
        <v>1965</v>
      </c>
    </row>
    <row r="1049" spans="1:11" s="701" customFormat="1" ht="52.8">
      <c r="A1049" s="810" t="s">
        <v>5</v>
      </c>
      <c r="B1049" s="794" t="s">
        <v>2617</v>
      </c>
      <c r="C1049" s="443" t="s">
        <v>1885</v>
      </c>
      <c r="D1049" s="232" t="s">
        <v>147</v>
      </c>
      <c r="E1049" s="794" t="s">
        <v>1903</v>
      </c>
      <c r="F1049" s="697" t="s">
        <v>12</v>
      </c>
      <c r="G1049" s="794" t="s">
        <v>6</v>
      </c>
      <c r="H1049" s="232" t="s">
        <v>33</v>
      </c>
      <c r="I1049" s="235" t="s">
        <v>1824</v>
      </c>
      <c r="J1049" s="806">
        <v>1</v>
      </c>
      <c r="K1049" s="811" t="s">
        <v>1965</v>
      </c>
    </row>
    <row r="1050" spans="1:11" s="701" customFormat="1" ht="52.8">
      <c r="A1050" s="810" t="s">
        <v>5</v>
      </c>
      <c r="B1050" s="794" t="s">
        <v>1882</v>
      </c>
      <c r="C1050" s="443" t="s">
        <v>1885</v>
      </c>
      <c r="D1050" s="232" t="s">
        <v>147</v>
      </c>
      <c r="E1050" s="794" t="s">
        <v>1903</v>
      </c>
      <c r="F1050" s="697" t="s">
        <v>12</v>
      </c>
      <c r="G1050" s="794" t="s">
        <v>6</v>
      </c>
      <c r="H1050" s="232" t="s">
        <v>33</v>
      </c>
      <c r="I1050" s="235" t="s">
        <v>1824</v>
      </c>
      <c r="J1050" s="806">
        <v>1</v>
      </c>
      <c r="K1050" s="811" t="s">
        <v>1965</v>
      </c>
    </row>
    <row r="1051" spans="1:11" s="701" customFormat="1" ht="52.8">
      <c r="A1051" s="810" t="s">
        <v>5</v>
      </c>
      <c r="B1051" s="794" t="s">
        <v>2619</v>
      </c>
      <c r="C1051" s="443" t="s">
        <v>1885</v>
      </c>
      <c r="D1051" s="232" t="s">
        <v>147</v>
      </c>
      <c r="E1051" s="794" t="s">
        <v>1903</v>
      </c>
      <c r="F1051" s="697" t="s">
        <v>12</v>
      </c>
      <c r="G1051" s="794" t="s">
        <v>6</v>
      </c>
      <c r="H1051" s="232" t="s">
        <v>33</v>
      </c>
      <c r="I1051" s="235" t="s">
        <v>1824</v>
      </c>
      <c r="J1051" s="806">
        <v>1</v>
      </c>
      <c r="K1051" s="811" t="s">
        <v>1965</v>
      </c>
    </row>
    <row r="1052" spans="1:11" s="701" customFormat="1" ht="52.8">
      <c r="A1052" s="810" t="s">
        <v>5</v>
      </c>
      <c r="B1052" s="794" t="s">
        <v>2620</v>
      </c>
      <c r="C1052" s="443" t="s">
        <v>1885</v>
      </c>
      <c r="D1052" s="232" t="s">
        <v>147</v>
      </c>
      <c r="E1052" s="794" t="s">
        <v>1903</v>
      </c>
      <c r="F1052" s="697" t="s">
        <v>12</v>
      </c>
      <c r="G1052" s="794" t="s">
        <v>6</v>
      </c>
      <c r="H1052" s="232" t="s">
        <v>33</v>
      </c>
      <c r="I1052" s="235" t="s">
        <v>1824</v>
      </c>
      <c r="J1052" s="806">
        <v>1</v>
      </c>
      <c r="K1052" s="811" t="s">
        <v>1965</v>
      </c>
    </row>
    <row r="1053" spans="1:11" s="701" customFormat="1" ht="52.8">
      <c r="A1053" s="810" t="s">
        <v>5</v>
      </c>
      <c r="B1053" s="794" t="s">
        <v>2614</v>
      </c>
      <c r="C1053" s="443" t="s">
        <v>1886</v>
      </c>
      <c r="D1053" s="232" t="s">
        <v>147</v>
      </c>
      <c r="E1053" s="794" t="s">
        <v>1903</v>
      </c>
      <c r="F1053" s="697" t="s">
        <v>12</v>
      </c>
      <c r="G1053" s="794" t="s">
        <v>6</v>
      </c>
      <c r="H1053" s="232" t="s">
        <v>33</v>
      </c>
      <c r="I1053" s="235" t="s">
        <v>1824</v>
      </c>
      <c r="J1053" s="806">
        <v>1</v>
      </c>
      <c r="K1053" s="811" t="s">
        <v>1965</v>
      </c>
    </row>
    <row r="1054" spans="1:11" s="701" customFormat="1" ht="52.8">
      <c r="A1054" s="810" t="s">
        <v>5</v>
      </c>
      <c r="B1054" s="794" t="s">
        <v>2621</v>
      </c>
      <c r="C1054" s="443" t="s">
        <v>1886</v>
      </c>
      <c r="D1054" s="232" t="s">
        <v>147</v>
      </c>
      <c r="E1054" s="794" t="s">
        <v>1903</v>
      </c>
      <c r="F1054" s="697" t="s">
        <v>12</v>
      </c>
      <c r="G1054" s="794" t="s">
        <v>6</v>
      </c>
      <c r="H1054" s="232" t="s">
        <v>33</v>
      </c>
      <c r="I1054" s="235" t="s">
        <v>1824</v>
      </c>
      <c r="J1054" s="806">
        <v>1</v>
      </c>
      <c r="K1054" s="811" t="s">
        <v>1965</v>
      </c>
    </row>
    <row r="1055" spans="1:11" s="701" customFormat="1" ht="52.8">
      <c r="A1055" s="810" t="s">
        <v>5</v>
      </c>
      <c r="B1055" s="794" t="s">
        <v>2621</v>
      </c>
      <c r="C1055" s="443" t="s">
        <v>2622</v>
      </c>
      <c r="D1055" s="232" t="s">
        <v>147</v>
      </c>
      <c r="E1055" s="794" t="s">
        <v>1903</v>
      </c>
      <c r="F1055" s="697" t="s">
        <v>12</v>
      </c>
      <c r="G1055" s="794" t="s">
        <v>6</v>
      </c>
      <c r="H1055" s="232" t="s">
        <v>33</v>
      </c>
      <c r="I1055" s="235" t="s">
        <v>1824</v>
      </c>
      <c r="J1055" s="806">
        <v>1</v>
      </c>
      <c r="K1055" s="811" t="s">
        <v>1965</v>
      </c>
    </row>
    <row r="1056" spans="1:11" s="701" customFormat="1" ht="52.8">
      <c r="A1056" s="810" t="s">
        <v>5</v>
      </c>
      <c r="B1056" s="794" t="s">
        <v>2617</v>
      </c>
      <c r="C1056" s="443" t="s">
        <v>2622</v>
      </c>
      <c r="D1056" s="232" t="s">
        <v>147</v>
      </c>
      <c r="E1056" s="794" t="s">
        <v>1903</v>
      </c>
      <c r="F1056" s="697" t="s">
        <v>12</v>
      </c>
      <c r="G1056" s="794" t="s">
        <v>6</v>
      </c>
      <c r="H1056" s="232" t="s">
        <v>33</v>
      </c>
      <c r="I1056" s="235" t="s">
        <v>1824</v>
      </c>
      <c r="J1056" s="806">
        <v>1</v>
      </c>
      <c r="K1056" s="811" t="s">
        <v>1965</v>
      </c>
    </row>
    <row r="1057" spans="1:11" s="701" customFormat="1" ht="52.8">
      <c r="A1057" s="810" t="s">
        <v>5</v>
      </c>
      <c r="B1057" s="794" t="s">
        <v>2614</v>
      </c>
      <c r="C1057" s="443" t="s">
        <v>1887</v>
      </c>
      <c r="D1057" s="232" t="s">
        <v>147</v>
      </c>
      <c r="E1057" s="794" t="s">
        <v>1903</v>
      </c>
      <c r="F1057" s="697" t="s">
        <v>12</v>
      </c>
      <c r="G1057" s="794" t="s">
        <v>6</v>
      </c>
      <c r="H1057" s="232" t="s">
        <v>33</v>
      </c>
      <c r="I1057" s="235" t="s">
        <v>1824</v>
      </c>
      <c r="J1057" s="806">
        <v>1</v>
      </c>
      <c r="K1057" s="811" t="s">
        <v>1965</v>
      </c>
    </row>
    <row r="1058" spans="1:11" s="701" customFormat="1" ht="52.8">
      <c r="A1058" s="810" t="s">
        <v>5</v>
      </c>
      <c r="B1058" s="794" t="s">
        <v>2621</v>
      </c>
      <c r="C1058" s="443" t="s">
        <v>1887</v>
      </c>
      <c r="D1058" s="232" t="s">
        <v>147</v>
      </c>
      <c r="E1058" s="794" t="s">
        <v>1903</v>
      </c>
      <c r="F1058" s="697" t="s">
        <v>12</v>
      </c>
      <c r="G1058" s="794" t="s">
        <v>6</v>
      </c>
      <c r="H1058" s="232" t="s">
        <v>33</v>
      </c>
      <c r="I1058" s="235" t="s">
        <v>1824</v>
      </c>
      <c r="J1058" s="806">
        <v>1</v>
      </c>
      <c r="K1058" s="811" t="s">
        <v>1965</v>
      </c>
    </row>
    <row r="1059" spans="1:11" s="701" customFormat="1" ht="52.8">
      <c r="A1059" s="810" t="s">
        <v>5</v>
      </c>
      <c r="B1059" s="794" t="s">
        <v>2617</v>
      </c>
      <c r="C1059" s="443" t="s">
        <v>1887</v>
      </c>
      <c r="D1059" s="232" t="s">
        <v>147</v>
      </c>
      <c r="E1059" s="794" t="s">
        <v>1903</v>
      </c>
      <c r="F1059" s="697" t="s">
        <v>12</v>
      </c>
      <c r="G1059" s="794" t="s">
        <v>6</v>
      </c>
      <c r="H1059" s="232" t="s">
        <v>33</v>
      </c>
      <c r="I1059" s="235" t="s">
        <v>1824</v>
      </c>
      <c r="J1059" s="806">
        <v>1</v>
      </c>
      <c r="K1059" s="811" t="s">
        <v>1965</v>
      </c>
    </row>
    <row r="1060" spans="1:11" s="701" customFormat="1" ht="52.8">
      <c r="A1060" s="810" t="s">
        <v>5</v>
      </c>
      <c r="B1060" s="794" t="s">
        <v>1882</v>
      </c>
      <c r="C1060" s="443" t="s">
        <v>1887</v>
      </c>
      <c r="D1060" s="232" t="s">
        <v>147</v>
      </c>
      <c r="E1060" s="794" t="s">
        <v>1903</v>
      </c>
      <c r="F1060" s="697" t="s">
        <v>12</v>
      </c>
      <c r="G1060" s="794" t="s">
        <v>6</v>
      </c>
      <c r="H1060" s="232" t="s">
        <v>33</v>
      </c>
      <c r="I1060" s="235" t="s">
        <v>1824</v>
      </c>
      <c r="J1060" s="806">
        <v>1</v>
      </c>
      <c r="K1060" s="811" t="s">
        <v>1965</v>
      </c>
    </row>
    <row r="1061" spans="1:11" s="701" customFormat="1" ht="52.8">
      <c r="A1061" s="810" t="s">
        <v>5</v>
      </c>
      <c r="B1061" s="794" t="s">
        <v>2614</v>
      </c>
      <c r="C1061" s="443" t="s">
        <v>1714</v>
      </c>
      <c r="D1061" s="232" t="s">
        <v>148</v>
      </c>
      <c r="E1061" s="794" t="s">
        <v>1853</v>
      </c>
      <c r="F1061" s="697" t="s">
        <v>12</v>
      </c>
      <c r="G1061" s="794" t="s">
        <v>6</v>
      </c>
      <c r="H1061" s="232" t="s">
        <v>33</v>
      </c>
      <c r="I1061" s="235" t="s">
        <v>1824</v>
      </c>
      <c r="J1061" s="806">
        <v>1</v>
      </c>
      <c r="K1061" s="811" t="s">
        <v>1965</v>
      </c>
    </row>
    <row r="1062" spans="1:11" s="701" customFormat="1" ht="52.8">
      <c r="A1062" s="810" t="s">
        <v>5</v>
      </c>
      <c r="B1062" s="794" t="s">
        <v>2615</v>
      </c>
      <c r="C1062" s="443" t="s">
        <v>1714</v>
      </c>
      <c r="D1062" s="232" t="s">
        <v>148</v>
      </c>
      <c r="E1062" s="794" t="s">
        <v>1853</v>
      </c>
      <c r="F1062" s="697" t="s">
        <v>12</v>
      </c>
      <c r="G1062" s="794" t="s">
        <v>6</v>
      </c>
      <c r="H1062" s="232" t="s">
        <v>33</v>
      </c>
      <c r="I1062" s="235" t="s">
        <v>1824</v>
      </c>
      <c r="J1062" s="806">
        <v>1</v>
      </c>
      <c r="K1062" s="811" t="s">
        <v>1965</v>
      </c>
    </row>
    <row r="1063" spans="1:11" s="701" customFormat="1" ht="52.8">
      <c r="A1063" s="810" t="s">
        <v>5</v>
      </c>
      <c r="B1063" s="794" t="s">
        <v>2616</v>
      </c>
      <c r="C1063" s="443" t="s">
        <v>1714</v>
      </c>
      <c r="D1063" s="232" t="s">
        <v>148</v>
      </c>
      <c r="E1063" s="794" t="s">
        <v>1853</v>
      </c>
      <c r="F1063" s="697" t="s">
        <v>12</v>
      </c>
      <c r="G1063" s="794" t="s">
        <v>6</v>
      </c>
      <c r="H1063" s="232" t="s">
        <v>33</v>
      </c>
      <c r="I1063" s="235" t="s">
        <v>1824</v>
      </c>
      <c r="J1063" s="806">
        <v>1</v>
      </c>
      <c r="K1063" s="812" t="s">
        <v>1965</v>
      </c>
    </row>
    <row r="1064" spans="1:11" s="701" customFormat="1" ht="52.8">
      <c r="A1064" s="810" t="s">
        <v>5</v>
      </c>
      <c r="B1064" s="794" t="s">
        <v>2614</v>
      </c>
      <c r="C1064" s="443" t="s">
        <v>1873</v>
      </c>
      <c r="D1064" s="232" t="s">
        <v>148</v>
      </c>
      <c r="E1064" s="794" t="s">
        <v>1853</v>
      </c>
      <c r="F1064" s="697" t="s">
        <v>12</v>
      </c>
      <c r="G1064" s="794" t="s">
        <v>6</v>
      </c>
      <c r="H1064" s="232" t="s">
        <v>33</v>
      </c>
      <c r="I1064" s="235" t="s">
        <v>1824</v>
      </c>
      <c r="J1064" s="806">
        <v>1</v>
      </c>
      <c r="K1064" s="811" t="s">
        <v>1965</v>
      </c>
    </row>
    <row r="1065" spans="1:11" s="701" customFormat="1" ht="52.8">
      <c r="A1065" s="810" t="s">
        <v>5</v>
      </c>
      <c r="B1065" s="794" t="s">
        <v>2617</v>
      </c>
      <c r="C1065" s="443" t="s">
        <v>1873</v>
      </c>
      <c r="D1065" s="232" t="s">
        <v>148</v>
      </c>
      <c r="E1065" s="794" t="s">
        <v>1853</v>
      </c>
      <c r="F1065" s="697" t="s">
        <v>12</v>
      </c>
      <c r="G1065" s="794" t="s">
        <v>6</v>
      </c>
      <c r="H1065" s="232" t="s">
        <v>33</v>
      </c>
      <c r="I1065" s="235" t="s">
        <v>1824</v>
      </c>
      <c r="J1065" s="806">
        <v>1</v>
      </c>
      <c r="K1065" s="811" t="s">
        <v>1965</v>
      </c>
    </row>
    <row r="1066" spans="1:11" s="701" customFormat="1" ht="26.4">
      <c r="A1066" s="810" t="s">
        <v>5</v>
      </c>
      <c r="B1066" s="794" t="s">
        <v>2616</v>
      </c>
      <c r="C1066" s="443" t="s">
        <v>1873</v>
      </c>
      <c r="D1066" s="232" t="s">
        <v>148</v>
      </c>
      <c r="E1066" s="794" t="s">
        <v>1853</v>
      </c>
      <c r="F1066" s="697" t="s">
        <v>12</v>
      </c>
      <c r="G1066" s="794" t="s">
        <v>6</v>
      </c>
      <c r="H1066" s="232" t="s">
        <v>33</v>
      </c>
      <c r="I1066" s="235" t="s">
        <v>1824</v>
      </c>
      <c r="J1066" s="806">
        <v>1</v>
      </c>
      <c r="K1066" s="811"/>
    </row>
    <row r="1067" spans="1:11" s="701" customFormat="1" ht="26.4">
      <c r="A1067" s="810" t="s">
        <v>5</v>
      </c>
      <c r="B1067" s="794" t="s">
        <v>2614</v>
      </c>
      <c r="C1067" s="443" t="s">
        <v>1874</v>
      </c>
      <c r="D1067" s="232" t="s">
        <v>148</v>
      </c>
      <c r="E1067" s="794" t="s">
        <v>1853</v>
      </c>
      <c r="F1067" s="697" t="s">
        <v>12</v>
      </c>
      <c r="G1067" s="794" t="s">
        <v>6</v>
      </c>
      <c r="H1067" s="232" t="s">
        <v>33</v>
      </c>
      <c r="I1067" s="235" t="s">
        <v>1824</v>
      </c>
      <c r="J1067" s="806">
        <v>1</v>
      </c>
      <c r="K1067" s="811"/>
    </row>
    <row r="1068" spans="1:11" s="701" customFormat="1" ht="26.4">
      <c r="A1068" s="810" t="s">
        <v>5</v>
      </c>
      <c r="B1068" s="794" t="s">
        <v>2615</v>
      </c>
      <c r="C1068" s="443" t="s">
        <v>1874</v>
      </c>
      <c r="D1068" s="232" t="s">
        <v>148</v>
      </c>
      <c r="E1068" s="794" t="s">
        <v>1853</v>
      </c>
      <c r="F1068" s="697" t="s">
        <v>12</v>
      </c>
      <c r="G1068" s="794" t="s">
        <v>6</v>
      </c>
      <c r="H1068" s="232" t="s">
        <v>33</v>
      </c>
      <c r="I1068" s="235" t="s">
        <v>1824</v>
      </c>
      <c r="J1068" s="806">
        <v>1</v>
      </c>
      <c r="K1068" s="811"/>
    </row>
    <row r="1069" spans="1:11" s="701" customFormat="1" ht="26.4">
      <c r="A1069" s="810" t="s">
        <v>5</v>
      </c>
      <c r="B1069" s="794" t="s">
        <v>2616</v>
      </c>
      <c r="C1069" s="443" t="s">
        <v>1874</v>
      </c>
      <c r="D1069" s="232" t="s">
        <v>148</v>
      </c>
      <c r="E1069" s="794" t="s">
        <v>1853</v>
      </c>
      <c r="F1069" s="697" t="s">
        <v>12</v>
      </c>
      <c r="G1069" s="794" t="s">
        <v>6</v>
      </c>
      <c r="H1069" s="232" t="s">
        <v>33</v>
      </c>
      <c r="I1069" s="235" t="s">
        <v>1824</v>
      </c>
      <c r="J1069" s="806">
        <v>1</v>
      </c>
      <c r="K1069" s="811"/>
    </row>
    <row r="1070" spans="1:11" s="701" customFormat="1">
      <c r="A1070" s="810" t="s">
        <v>5</v>
      </c>
      <c r="B1070" s="794" t="s">
        <v>2618</v>
      </c>
      <c r="C1070" s="443" t="s">
        <v>1875</v>
      </c>
      <c r="D1070" s="232" t="s">
        <v>148</v>
      </c>
      <c r="E1070" s="794" t="s">
        <v>1853</v>
      </c>
      <c r="F1070" s="697" t="s">
        <v>12</v>
      </c>
      <c r="G1070" s="794" t="s">
        <v>6</v>
      </c>
      <c r="H1070" s="232" t="s">
        <v>33</v>
      </c>
      <c r="I1070" s="235" t="s">
        <v>1824</v>
      </c>
      <c r="J1070" s="806">
        <v>1</v>
      </c>
      <c r="K1070" s="811"/>
    </row>
    <row r="1071" spans="1:11" s="701" customFormat="1" ht="26.4">
      <c r="A1071" s="810" t="s">
        <v>5</v>
      </c>
      <c r="B1071" s="794" t="s">
        <v>2614</v>
      </c>
      <c r="C1071" s="443" t="s">
        <v>1875</v>
      </c>
      <c r="D1071" s="232" t="s">
        <v>148</v>
      </c>
      <c r="E1071" s="794" t="s">
        <v>1853</v>
      </c>
      <c r="F1071" s="697" t="s">
        <v>12</v>
      </c>
      <c r="G1071" s="794" t="s">
        <v>6</v>
      </c>
      <c r="H1071" s="232" t="s">
        <v>33</v>
      </c>
      <c r="I1071" s="235" t="s">
        <v>1824</v>
      </c>
      <c r="J1071" s="806">
        <v>1</v>
      </c>
      <c r="K1071" s="811"/>
    </row>
    <row r="1072" spans="1:11" s="701" customFormat="1" ht="26.4">
      <c r="A1072" s="810" t="s">
        <v>5</v>
      </c>
      <c r="B1072" s="794" t="s">
        <v>2615</v>
      </c>
      <c r="C1072" s="443" t="s">
        <v>1876</v>
      </c>
      <c r="D1072" s="232" t="s">
        <v>148</v>
      </c>
      <c r="E1072" s="794" t="s">
        <v>1853</v>
      </c>
      <c r="F1072" s="697" t="s">
        <v>12</v>
      </c>
      <c r="G1072" s="794" t="s">
        <v>6</v>
      </c>
      <c r="H1072" s="232" t="s">
        <v>33</v>
      </c>
      <c r="I1072" s="235" t="s">
        <v>1824</v>
      </c>
      <c r="J1072" s="806">
        <v>1</v>
      </c>
      <c r="K1072" s="811"/>
    </row>
    <row r="1073" spans="1:11" s="701" customFormat="1" ht="52.8">
      <c r="A1073" s="810" t="s">
        <v>5</v>
      </c>
      <c r="B1073" s="794" t="s">
        <v>2614</v>
      </c>
      <c r="C1073" s="443" t="s">
        <v>1713</v>
      </c>
      <c r="D1073" s="232" t="s">
        <v>148</v>
      </c>
      <c r="E1073" s="794" t="s">
        <v>1853</v>
      </c>
      <c r="F1073" s="697" t="s">
        <v>12</v>
      </c>
      <c r="G1073" s="794" t="s">
        <v>6</v>
      </c>
      <c r="H1073" s="232" t="s">
        <v>33</v>
      </c>
      <c r="I1073" s="235" t="s">
        <v>1824</v>
      </c>
      <c r="J1073" s="806">
        <v>1</v>
      </c>
      <c r="K1073" s="811" t="s">
        <v>1965</v>
      </c>
    </row>
    <row r="1074" spans="1:11" s="701" customFormat="1" ht="52.8">
      <c r="A1074" s="810" t="s">
        <v>5</v>
      </c>
      <c r="B1074" s="794" t="s">
        <v>2617</v>
      </c>
      <c r="C1074" s="443" t="s">
        <v>1713</v>
      </c>
      <c r="D1074" s="232" t="s">
        <v>148</v>
      </c>
      <c r="E1074" s="794" t="s">
        <v>1853</v>
      </c>
      <c r="F1074" s="697" t="s">
        <v>12</v>
      </c>
      <c r="G1074" s="794" t="s">
        <v>6</v>
      </c>
      <c r="H1074" s="232" t="s">
        <v>33</v>
      </c>
      <c r="I1074" s="235" t="s">
        <v>1824</v>
      </c>
      <c r="J1074" s="806">
        <v>1</v>
      </c>
      <c r="K1074" s="811" t="s">
        <v>1965</v>
      </c>
    </row>
    <row r="1075" spans="1:11" s="701" customFormat="1" ht="52.8">
      <c r="A1075" s="810" t="s">
        <v>5</v>
      </c>
      <c r="B1075" s="794" t="s">
        <v>2614</v>
      </c>
      <c r="C1075" s="443" t="s">
        <v>1877</v>
      </c>
      <c r="D1075" s="232" t="s">
        <v>148</v>
      </c>
      <c r="E1075" s="794" t="s">
        <v>1853</v>
      </c>
      <c r="F1075" s="697" t="s">
        <v>12</v>
      </c>
      <c r="G1075" s="794" t="s">
        <v>6</v>
      </c>
      <c r="H1075" s="232" t="s">
        <v>33</v>
      </c>
      <c r="I1075" s="235" t="s">
        <v>1824</v>
      </c>
      <c r="J1075" s="806">
        <v>1</v>
      </c>
      <c r="K1075" s="811" t="s">
        <v>1965</v>
      </c>
    </row>
    <row r="1076" spans="1:11" s="701" customFormat="1" ht="52.8">
      <c r="A1076" s="810" t="s">
        <v>5</v>
      </c>
      <c r="B1076" s="794" t="s">
        <v>2614</v>
      </c>
      <c r="C1076" s="443" t="s">
        <v>1878</v>
      </c>
      <c r="D1076" s="232" t="s">
        <v>148</v>
      </c>
      <c r="E1076" s="794" t="s">
        <v>1853</v>
      </c>
      <c r="F1076" s="697" t="s">
        <v>12</v>
      </c>
      <c r="G1076" s="794" t="s">
        <v>6</v>
      </c>
      <c r="H1076" s="232" t="s">
        <v>33</v>
      </c>
      <c r="I1076" s="235" t="s">
        <v>1824</v>
      </c>
      <c r="J1076" s="806">
        <v>1</v>
      </c>
      <c r="K1076" s="811" t="s">
        <v>1965</v>
      </c>
    </row>
    <row r="1077" spans="1:11" s="701" customFormat="1" ht="52.8">
      <c r="A1077" s="810" t="s">
        <v>5</v>
      </c>
      <c r="B1077" s="794" t="s">
        <v>2617</v>
      </c>
      <c r="C1077" s="443" t="s">
        <v>1878</v>
      </c>
      <c r="D1077" s="232" t="s">
        <v>148</v>
      </c>
      <c r="E1077" s="794" t="s">
        <v>1853</v>
      </c>
      <c r="F1077" s="697" t="s">
        <v>12</v>
      </c>
      <c r="G1077" s="794" t="s">
        <v>6</v>
      </c>
      <c r="H1077" s="232" t="s">
        <v>33</v>
      </c>
      <c r="I1077" s="235" t="s">
        <v>1824</v>
      </c>
      <c r="J1077" s="806">
        <v>1</v>
      </c>
      <c r="K1077" s="811" t="s">
        <v>1965</v>
      </c>
    </row>
    <row r="1078" spans="1:11" s="701" customFormat="1" ht="52.8">
      <c r="A1078" s="810" t="s">
        <v>5</v>
      </c>
      <c r="B1078" s="794" t="s">
        <v>2614</v>
      </c>
      <c r="C1078" s="443" t="s">
        <v>1879</v>
      </c>
      <c r="D1078" s="232" t="s">
        <v>148</v>
      </c>
      <c r="E1078" s="794" t="s">
        <v>1853</v>
      </c>
      <c r="F1078" s="697" t="s">
        <v>12</v>
      </c>
      <c r="G1078" s="794" t="s">
        <v>6</v>
      </c>
      <c r="H1078" s="232" t="s">
        <v>33</v>
      </c>
      <c r="I1078" s="235" t="s">
        <v>1824</v>
      </c>
      <c r="J1078" s="806">
        <v>1</v>
      </c>
      <c r="K1078" s="811" t="s">
        <v>1965</v>
      </c>
    </row>
    <row r="1079" spans="1:11" s="701" customFormat="1" ht="52.8">
      <c r="A1079" s="810" t="s">
        <v>5</v>
      </c>
      <c r="B1079" s="794" t="s">
        <v>2616</v>
      </c>
      <c r="C1079" s="443" t="s">
        <v>1879</v>
      </c>
      <c r="D1079" s="232" t="s">
        <v>148</v>
      </c>
      <c r="E1079" s="794" t="s">
        <v>1853</v>
      </c>
      <c r="F1079" s="697" t="s">
        <v>12</v>
      </c>
      <c r="G1079" s="794" t="s">
        <v>6</v>
      </c>
      <c r="H1079" s="232" t="s">
        <v>33</v>
      </c>
      <c r="I1079" s="235" t="s">
        <v>1824</v>
      </c>
      <c r="J1079" s="806">
        <v>1</v>
      </c>
      <c r="K1079" s="811" t="s">
        <v>1965</v>
      </c>
    </row>
    <row r="1080" spans="1:11" s="701" customFormat="1" ht="52.8">
      <c r="A1080" s="810" t="s">
        <v>5</v>
      </c>
      <c r="B1080" s="794" t="s">
        <v>2617</v>
      </c>
      <c r="C1080" s="443" t="s">
        <v>1879</v>
      </c>
      <c r="D1080" s="232" t="s">
        <v>148</v>
      </c>
      <c r="E1080" s="794" t="s">
        <v>1853</v>
      </c>
      <c r="F1080" s="697" t="s">
        <v>12</v>
      </c>
      <c r="G1080" s="794" t="s">
        <v>6</v>
      </c>
      <c r="H1080" s="232" t="s">
        <v>33</v>
      </c>
      <c r="I1080" s="235" t="s">
        <v>1824</v>
      </c>
      <c r="J1080" s="806">
        <v>1</v>
      </c>
      <c r="K1080" s="811" t="s">
        <v>1965</v>
      </c>
    </row>
    <row r="1081" spans="1:11" s="701" customFormat="1" ht="52.8">
      <c r="A1081" s="810" t="s">
        <v>5</v>
      </c>
      <c r="B1081" s="794" t="s">
        <v>2615</v>
      </c>
      <c r="C1081" s="443" t="s">
        <v>1879</v>
      </c>
      <c r="D1081" s="232" t="s">
        <v>148</v>
      </c>
      <c r="E1081" s="794" t="s">
        <v>1853</v>
      </c>
      <c r="F1081" s="697" t="s">
        <v>12</v>
      </c>
      <c r="G1081" s="794" t="s">
        <v>6</v>
      </c>
      <c r="H1081" s="232" t="s">
        <v>33</v>
      </c>
      <c r="I1081" s="235" t="s">
        <v>1824</v>
      </c>
      <c r="J1081" s="806">
        <v>1</v>
      </c>
      <c r="K1081" s="811" t="s">
        <v>1965</v>
      </c>
    </row>
    <row r="1082" spans="1:11" s="701" customFormat="1" ht="26.4">
      <c r="A1082" s="810" t="s">
        <v>5</v>
      </c>
      <c r="B1082" s="794" t="s">
        <v>1881</v>
      </c>
      <c r="C1082" s="443" t="s">
        <v>1880</v>
      </c>
      <c r="D1082" s="232" t="s">
        <v>148</v>
      </c>
      <c r="E1082" s="794" t="s">
        <v>1853</v>
      </c>
      <c r="F1082" s="697" t="s">
        <v>12</v>
      </c>
      <c r="G1082" s="794" t="s">
        <v>6</v>
      </c>
      <c r="H1082" s="232" t="s">
        <v>33</v>
      </c>
      <c r="I1082" s="235" t="s">
        <v>1824</v>
      </c>
      <c r="J1082" s="806">
        <v>1</v>
      </c>
      <c r="K1082" s="811"/>
    </row>
    <row r="1083" spans="1:11" s="701" customFormat="1" ht="26.4">
      <c r="A1083" s="810" t="s">
        <v>5</v>
      </c>
      <c r="B1083" s="794" t="s">
        <v>1882</v>
      </c>
      <c r="C1083" s="443" t="s">
        <v>1880</v>
      </c>
      <c r="D1083" s="232" t="s">
        <v>148</v>
      </c>
      <c r="E1083" s="794" t="s">
        <v>1853</v>
      </c>
      <c r="F1083" s="697" t="s">
        <v>12</v>
      </c>
      <c r="G1083" s="794" t="s">
        <v>6</v>
      </c>
      <c r="H1083" s="232" t="s">
        <v>33</v>
      </c>
      <c r="I1083" s="235" t="s">
        <v>1824</v>
      </c>
      <c r="J1083" s="806">
        <v>1</v>
      </c>
      <c r="K1083" s="811"/>
    </row>
    <row r="1084" spans="1:11" s="701" customFormat="1" ht="26.4">
      <c r="A1084" s="810" t="s">
        <v>5</v>
      </c>
      <c r="B1084" s="794" t="s">
        <v>2619</v>
      </c>
      <c r="C1084" s="443" t="s">
        <v>1880</v>
      </c>
      <c r="D1084" s="232" t="s">
        <v>148</v>
      </c>
      <c r="E1084" s="794" t="s">
        <v>1853</v>
      </c>
      <c r="F1084" s="697" t="s">
        <v>12</v>
      </c>
      <c r="G1084" s="794" t="s">
        <v>6</v>
      </c>
      <c r="H1084" s="232" t="s">
        <v>33</v>
      </c>
      <c r="I1084" s="235" t="s">
        <v>1824</v>
      </c>
      <c r="J1084" s="806">
        <v>1</v>
      </c>
      <c r="K1084" s="811"/>
    </row>
    <row r="1085" spans="1:11" s="701" customFormat="1" ht="26.4">
      <c r="A1085" s="810" t="s">
        <v>5</v>
      </c>
      <c r="B1085" s="794" t="s">
        <v>1881</v>
      </c>
      <c r="C1085" s="443" t="s">
        <v>1883</v>
      </c>
      <c r="D1085" s="232" t="s">
        <v>148</v>
      </c>
      <c r="E1085" s="794" t="s">
        <v>1853</v>
      </c>
      <c r="F1085" s="697" t="s">
        <v>12</v>
      </c>
      <c r="G1085" s="794" t="s">
        <v>6</v>
      </c>
      <c r="H1085" s="232" t="s">
        <v>33</v>
      </c>
      <c r="I1085" s="235" t="s">
        <v>1824</v>
      </c>
      <c r="J1085" s="806">
        <v>1</v>
      </c>
      <c r="K1085" s="811"/>
    </row>
    <row r="1086" spans="1:11" s="701" customFormat="1" ht="26.4">
      <c r="A1086" s="810" t="s">
        <v>5</v>
      </c>
      <c r="B1086" s="794" t="s">
        <v>2620</v>
      </c>
      <c r="C1086" s="443" t="s">
        <v>1883</v>
      </c>
      <c r="D1086" s="232" t="s">
        <v>148</v>
      </c>
      <c r="E1086" s="794" t="s">
        <v>1853</v>
      </c>
      <c r="F1086" s="697" t="s">
        <v>12</v>
      </c>
      <c r="G1086" s="794" t="s">
        <v>6</v>
      </c>
      <c r="H1086" s="232" t="s">
        <v>33</v>
      </c>
      <c r="I1086" s="235" t="s">
        <v>1824</v>
      </c>
      <c r="J1086" s="806">
        <v>1</v>
      </c>
      <c r="K1086" s="811"/>
    </row>
    <row r="1087" spans="1:11" s="701" customFormat="1" ht="26.4">
      <c r="A1087" s="810" t="s">
        <v>5</v>
      </c>
      <c r="B1087" s="794" t="s">
        <v>1881</v>
      </c>
      <c r="C1087" s="443" t="s">
        <v>1884</v>
      </c>
      <c r="D1087" s="232" t="s">
        <v>148</v>
      </c>
      <c r="E1087" s="794" t="s">
        <v>1853</v>
      </c>
      <c r="F1087" s="697" t="s">
        <v>12</v>
      </c>
      <c r="G1087" s="794" t="s">
        <v>6</v>
      </c>
      <c r="H1087" s="232" t="s">
        <v>33</v>
      </c>
      <c r="I1087" s="235" t="s">
        <v>1824</v>
      </c>
      <c r="J1087" s="806">
        <v>1</v>
      </c>
      <c r="K1087" s="811"/>
    </row>
    <row r="1088" spans="1:11" s="701" customFormat="1" ht="26.4">
      <c r="A1088" s="810" t="s">
        <v>5</v>
      </c>
      <c r="B1088" s="794" t="s">
        <v>2619</v>
      </c>
      <c r="C1088" s="443" t="s">
        <v>1884</v>
      </c>
      <c r="D1088" s="232" t="s">
        <v>148</v>
      </c>
      <c r="E1088" s="794" t="s">
        <v>1853</v>
      </c>
      <c r="F1088" s="697" t="s">
        <v>12</v>
      </c>
      <c r="G1088" s="794" t="s">
        <v>6</v>
      </c>
      <c r="H1088" s="232" t="s">
        <v>33</v>
      </c>
      <c r="I1088" s="235" t="s">
        <v>1824</v>
      </c>
      <c r="J1088" s="806">
        <v>1</v>
      </c>
      <c r="K1088" s="811"/>
    </row>
    <row r="1089" spans="1:11" s="701" customFormat="1" ht="26.4">
      <c r="A1089" s="810" t="s">
        <v>5</v>
      </c>
      <c r="B1089" s="794" t="s">
        <v>2620</v>
      </c>
      <c r="C1089" s="443" t="s">
        <v>1884</v>
      </c>
      <c r="D1089" s="232" t="s">
        <v>148</v>
      </c>
      <c r="E1089" s="794" t="s">
        <v>1853</v>
      </c>
      <c r="F1089" s="697" t="s">
        <v>12</v>
      </c>
      <c r="G1089" s="794" t="s">
        <v>6</v>
      </c>
      <c r="H1089" s="232" t="s">
        <v>33</v>
      </c>
      <c r="I1089" s="235" t="s">
        <v>1824</v>
      </c>
      <c r="J1089" s="806">
        <v>1</v>
      </c>
      <c r="K1089" s="811"/>
    </row>
    <row r="1090" spans="1:11" s="701" customFormat="1" ht="52.8">
      <c r="A1090" s="810" t="s">
        <v>5</v>
      </c>
      <c r="B1090" s="794" t="s">
        <v>2617</v>
      </c>
      <c r="C1090" s="443" t="s">
        <v>744</v>
      </c>
      <c r="D1090" s="232" t="s">
        <v>148</v>
      </c>
      <c r="E1090" s="794" t="s">
        <v>1853</v>
      </c>
      <c r="F1090" s="697" t="s">
        <v>12</v>
      </c>
      <c r="G1090" s="794" t="s">
        <v>6</v>
      </c>
      <c r="H1090" s="232" t="s">
        <v>33</v>
      </c>
      <c r="I1090" s="235" t="s">
        <v>1824</v>
      </c>
      <c r="J1090" s="806">
        <v>1</v>
      </c>
      <c r="K1090" s="811" t="s">
        <v>1965</v>
      </c>
    </row>
    <row r="1091" spans="1:11" s="701" customFormat="1" ht="52.8">
      <c r="A1091" s="810" t="s">
        <v>5</v>
      </c>
      <c r="B1091" s="794" t="s">
        <v>2618</v>
      </c>
      <c r="C1091" s="443" t="s">
        <v>744</v>
      </c>
      <c r="D1091" s="232" t="s">
        <v>148</v>
      </c>
      <c r="E1091" s="794" t="s">
        <v>1853</v>
      </c>
      <c r="F1091" s="697" t="s">
        <v>12</v>
      </c>
      <c r="G1091" s="794" t="s">
        <v>6</v>
      </c>
      <c r="H1091" s="232" t="s">
        <v>33</v>
      </c>
      <c r="I1091" s="235" t="s">
        <v>1824</v>
      </c>
      <c r="J1091" s="806">
        <v>1</v>
      </c>
      <c r="K1091" s="811" t="s">
        <v>1965</v>
      </c>
    </row>
    <row r="1092" spans="1:11" s="701" customFormat="1" ht="52.8">
      <c r="A1092" s="810" t="s">
        <v>5</v>
      </c>
      <c r="B1092" s="794" t="s">
        <v>2614</v>
      </c>
      <c r="C1092" s="443" t="s">
        <v>744</v>
      </c>
      <c r="D1092" s="232" t="s">
        <v>148</v>
      </c>
      <c r="E1092" s="794" t="s">
        <v>1853</v>
      </c>
      <c r="F1092" s="697" t="s">
        <v>12</v>
      </c>
      <c r="G1092" s="794" t="s">
        <v>6</v>
      </c>
      <c r="H1092" s="232" t="s">
        <v>33</v>
      </c>
      <c r="I1092" s="235" t="s">
        <v>1824</v>
      </c>
      <c r="J1092" s="806">
        <v>1</v>
      </c>
      <c r="K1092" s="811" t="s">
        <v>1965</v>
      </c>
    </row>
    <row r="1093" spans="1:11" s="701" customFormat="1" ht="52.8">
      <c r="A1093" s="810" t="s">
        <v>5</v>
      </c>
      <c r="B1093" s="794" t="s">
        <v>2617</v>
      </c>
      <c r="C1093" s="443" t="s">
        <v>1885</v>
      </c>
      <c r="D1093" s="232" t="s">
        <v>148</v>
      </c>
      <c r="E1093" s="794" t="s">
        <v>1853</v>
      </c>
      <c r="F1093" s="697" t="s">
        <v>12</v>
      </c>
      <c r="G1093" s="794" t="s">
        <v>6</v>
      </c>
      <c r="H1093" s="232" t="s">
        <v>33</v>
      </c>
      <c r="I1093" s="235" t="s">
        <v>1824</v>
      </c>
      <c r="J1093" s="806">
        <v>1</v>
      </c>
      <c r="K1093" s="811" t="s">
        <v>1965</v>
      </c>
    </row>
    <row r="1094" spans="1:11" s="701" customFormat="1" ht="52.8">
      <c r="A1094" s="810" t="s">
        <v>5</v>
      </c>
      <c r="B1094" s="794" t="s">
        <v>1882</v>
      </c>
      <c r="C1094" s="443" t="s">
        <v>1885</v>
      </c>
      <c r="D1094" s="232" t="s">
        <v>148</v>
      </c>
      <c r="E1094" s="794" t="s">
        <v>1853</v>
      </c>
      <c r="F1094" s="697" t="s">
        <v>12</v>
      </c>
      <c r="G1094" s="794" t="s">
        <v>6</v>
      </c>
      <c r="H1094" s="232" t="s">
        <v>33</v>
      </c>
      <c r="I1094" s="235" t="s">
        <v>1824</v>
      </c>
      <c r="J1094" s="806">
        <v>1</v>
      </c>
      <c r="K1094" s="811" t="s">
        <v>1965</v>
      </c>
    </row>
    <row r="1095" spans="1:11" s="701" customFormat="1" ht="52.8">
      <c r="A1095" s="810" t="s">
        <v>5</v>
      </c>
      <c r="B1095" s="794" t="s">
        <v>2619</v>
      </c>
      <c r="C1095" s="443" t="s">
        <v>1885</v>
      </c>
      <c r="D1095" s="232" t="s">
        <v>148</v>
      </c>
      <c r="E1095" s="794" t="s">
        <v>1853</v>
      </c>
      <c r="F1095" s="697" t="s">
        <v>12</v>
      </c>
      <c r="G1095" s="794" t="s">
        <v>6</v>
      </c>
      <c r="H1095" s="232" t="s">
        <v>33</v>
      </c>
      <c r="I1095" s="235" t="s">
        <v>1824</v>
      </c>
      <c r="J1095" s="806">
        <v>1</v>
      </c>
      <c r="K1095" s="811" t="s">
        <v>1965</v>
      </c>
    </row>
    <row r="1096" spans="1:11" s="701" customFormat="1" ht="52.8">
      <c r="A1096" s="810" t="s">
        <v>5</v>
      </c>
      <c r="B1096" s="794" t="s">
        <v>2620</v>
      </c>
      <c r="C1096" s="443" t="s">
        <v>1885</v>
      </c>
      <c r="D1096" s="232" t="s">
        <v>148</v>
      </c>
      <c r="E1096" s="794" t="s">
        <v>1853</v>
      </c>
      <c r="F1096" s="697" t="s">
        <v>12</v>
      </c>
      <c r="G1096" s="794" t="s">
        <v>6</v>
      </c>
      <c r="H1096" s="232" t="s">
        <v>33</v>
      </c>
      <c r="I1096" s="235" t="s">
        <v>1824</v>
      </c>
      <c r="J1096" s="806">
        <v>1</v>
      </c>
      <c r="K1096" s="811" t="s">
        <v>1965</v>
      </c>
    </row>
    <row r="1097" spans="1:11" s="701" customFormat="1" ht="52.8">
      <c r="A1097" s="810" t="s">
        <v>5</v>
      </c>
      <c r="B1097" s="794" t="s">
        <v>2614</v>
      </c>
      <c r="C1097" s="443" t="s">
        <v>1886</v>
      </c>
      <c r="D1097" s="232" t="s">
        <v>148</v>
      </c>
      <c r="E1097" s="794" t="s">
        <v>1853</v>
      </c>
      <c r="F1097" s="697" t="s">
        <v>12</v>
      </c>
      <c r="G1097" s="794" t="s">
        <v>6</v>
      </c>
      <c r="H1097" s="232" t="s">
        <v>33</v>
      </c>
      <c r="I1097" s="235" t="s">
        <v>1824</v>
      </c>
      <c r="J1097" s="806">
        <v>1</v>
      </c>
      <c r="K1097" s="811" t="s">
        <v>1965</v>
      </c>
    </row>
    <row r="1098" spans="1:11" s="701" customFormat="1" ht="52.8">
      <c r="A1098" s="810" t="s">
        <v>5</v>
      </c>
      <c r="B1098" s="794" t="s">
        <v>2621</v>
      </c>
      <c r="C1098" s="443" t="s">
        <v>1886</v>
      </c>
      <c r="D1098" s="232" t="s">
        <v>148</v>
      </c>
      <c r="E1098" s="794" t="s">
        <v>1853</v>
      </c>
      <c r="F1098" s="697" t="s">
        <v>12</v>
      </c>
      <c r="G1098" s="794" t="s">
        <v>6</v>
      </c>
      <c r="H1098" s="232" t="s">
        <v>33</v>
      </c>
      <c r="I1098" s="235" t="s">
        <v>1824</v>
      </c>
      <c r="J1098" s="806">
        <v>1</v>
      </c>
      <c r="K1098" s="811" t="s">
        <v>1965</v>
      </c>
    </row>
    <row r="1099" spans="1:11" s="701" customFormat="1" ht="52.8">
      <c r="A1099" s="810" t="s">
        <v>5</v>
      </c>
      <c r="B1099" s="794" t="s">
        <v>2621</v>
      </c>
      <c r="C1099" s="443" t="s">
        <v>2622</v>
      </c>
      <c r="D1099" s="232" t="s">
        <v>148</v>
      </c>
      <c r="E1099" s="794" t="s">
        <v>1853</v>
      </c>
      <c r="F1099" s="697" t="s">
        <v>12</v>
      </c>
      <c r="G1099" s="794" t="s">
        <v>6</v>
      </c>
      <c r="H1099" s="232" t="s">
        <v>33</v>
      </c>
      <c r="I1099" s="235" t="s">
        <v>1824</v>
      </c>
      <c r="J1099" s="806">
        <v>1</v>
      </c>
      <c r="K1099" s="811" t="s">
        <v>1965</v>
      </c>
    </row>
    <row r="1100" spans="1:11" s="701" customFormat="1" ht="52.8">
      <c r="A1100" s="810" t="s">
        <v>5</v>
      </c>
      <c r="B1100" s="794" t="s">
        <v>2617</v>
      </c>
      <c r="C1100" s="443" t="s">
        <v>2622</v>
      </c>
      <c r="D1100" s="232" t="s">
        <v>148</v>
      </c>
      <c r="E1100" s="794" t="s">
        <v>1853</v>
      </c>
      <c r="F1100" s="697" t="s">
        <v>12</v>
      </c>
      <c r="G1100" s="794" t="s">
        <v>6</v>
      </c>
      <c r="H1100" s="232" t="s">
        <v>33</v>
      </c>
      <c r="I1100" s="235" t="s">
        <v>1824</v>
      </c>
      <c r="J1100" s="806">
        <v>1</v>
      </c>
      <c r="K1100" s="811" t="s">
        <v>1965</v>
      </c>
    </row>
    <row r="1101" spans="1:11" s="701" customFormat="1" ht="52.8">
      <c r="A1101" s="810" t="s">
        <v>5</v>
      </c>
      <c r="B1101" s="794" t="s">
        <v>2614</v>
      </c>
      <c r="C1101" s="443" t="s">
        <v>1887</v>
      </c>
      <c r="D1101" s="232" t="s">
        <v>148</v>
      </c>
      <c r="E1101" s="794" t="s">
        <v>1853</v>
      </c>
      <c r="F1101" s="697" t="s">
        <v>12</v>
      </c>
      <c r="G1101" s="794" t="s">
        <v>6</v>
      </c>
      <c r="H1101" s="232" t="s">
        <v>33</v>
      </c>
      <c r="I1101" s="235" t="s">
        <v>1824</v>
      </c>
      <c r="J1101" s="806">
        <v>1</v>
      </c>
      <c r="K1101" s="811" t="s">
        <v>1965</v>
      </c>
    </row>
    <row r="1102" spans="1:11" s="701" customFormat="1" ht="52.8">
      <c r="A1102" s="810" t="s">
        <v>5</v>
      </c>
      <c r="B1102" s="794" t="s">
        <v>2621</v>
      </c>
      <c r="C1102" s="443" t="s">
        <v>1887</v>
      </c>
      <c r="D1102" s="232" t="s">
        <v>148</v>
      </c>
      <c r="E1102" s="794" t="s">
        <v>1853</v>
      </c>
      <c r="F1102" s="697" t="s">
        <v>12</v>
      </c>
      <c r="G1102" s="794" t="s">
        <v>6</v>
      </c>
      <c r="H1102" s="232" t="s">
        <v>33</v>
      </c>
      <c r="I1102" s="235" t="s">
        <v>1824</v>
      </c>
      <c r="J1102" s="806">
        <v>1</v>
      </c>
      <c r="K1102" s="811" t="s">
        <v>1965</v>
      </c>
    </row>
    <row r="1103" spans="1:11" s="701" customFormat="1" ht="52.8">
      <c r="A1103" s="810" t="s">
        <v>5</v>
      </c>
      <c r="B1103" s="794" t="s">
        <v>2617</v>
      </c>
      <c r="C1103" s="443" t="s">
        <v>1887</v>
      </c>
      <c r="D1103" s="232" t="s">
        <v>148</v>
      </c>
      <c r="E1103" s="794" t="s">
        <v>1853</v>
      </c>
      <c r="F1103" s="697" t="s">
        <v>12</v>
      </c>
      <c r="G1103" s="794" t="s">
        <v>6</v>
      </c>
      <c r="H1103" s="232" t="s">
        <v>33</v>
      </c>
      <c r="I1103" s="235" t="s">
        <v>1824</v>
      </c>
      <c r="J1103" s="806">
        <v>1</v>
      </c>
      <c r="K1103" s="811" t="s">
        <v>1965</v>
      </c>
    </row>
    <row r="1104" spans="1:11" s="701" customFormat="1" ht="52.8">
      <c r="A1104" s="810" t="s">
        <v>5</v>
      </c>
      <c r="B1104" s="794" t="s">
        <v>1882</v>
      </c>
      <c r="C1104" s="443" t="s">
        <v>1887</v>
      </c>
      <c r="D1104" s="232" t="s">
        <v>148</v>
      </c>
      <c r="E1104" s="794" t="s">
        <v>1853</v>
      </c>
      <c r="F1104" s="697" t="s">
        <v>12</v>
      </c>
      <c r="G1104" s="794" t="s">
        <v>6</v>
      </c>
      <c r="H1104" s="232" t="s">
        <v>33</v>
      </c>
      <c r="I1104" s="235" t="s">
        <v>1824</v>
      </c>
      <c r="J1104" s="806">
        <v>1</v>
      </c>
      <c r="K1104" s="811" t="s">
        <v>1965</v>
      </c>
    </row>
    <row r="1105" spans="1:11" s="701" customFormat="1" ht="52.8">
      <c r="A1105" s="810" t="s">
        <v>5</v>
      </c>
      <c r="B1105" s="794" t="s">
        <v>2614</v>
      </c>
      <c r="C1105" s="443" t="s">
        <v>1714</v>
      </c>
      <c r="D1105" s="232" t="s">
        <v>148</v>
      </c>
      <c r="E1105" s="794" t="s">
        <v>1854</v>
      </c>
      <c r="F1105" s="697" t="s">
        <v>12</v>
      </c>
      <c r="G1105" s="794" t="s">
        <v>6</v>
      </c>
      <c r="H1105" s="232" t="s">
        <v>33</v>
      </c>
      <c r="I1105" s="235" t="s">
        <v>1824</v>
      </c>
      <c r="J1105" s="806">
        <v>1</v>
      </c>
      <c r="K1105" s="811" t="s">
        <v>1965</v>
      </c>
    </row>
    <row r="1106" spans="1:11" s="701" customFormat="1" ht="52.8">
      <c r="A1106" s="810" t="s">
        <v>5</v>
      </c>
      <c r="B1106" s="794" t="s">
        <v>2615</v>
      </c>
      <c r="C1106" s="443" t="s">
        <v>1714</v>
      </c>
      <c r="D1106" s="232" t="s">
        <v>148</v>
      </c>
      <c r="E1106" s="794" t="s">
        <v>1854</v>
      </c>
      <c r="F1106" s="697" t="s">
        <v>12</v>
      </c>
      <c r="G1106" s="794" t="s">
        <v>6</v>
      </c>
      <c r="H1106" s="232" t="s">
        <v>33</v>
      </c>
      <c r="I1106" s="235" t="s">
        <v>1824</v>
      </c>
      <c r="J1106" s="806">
        <v>1</v>
      </c>
      <c r="K1106" s="811" t="s">
        <v>1965</v>
      </c>
    </row>
    <row r="1107" spans="1:11" s="701" customFormat="1" ht="52.8">
      <c r="A1107" s="810" t="s">
        <v>5</v>
      </c>
      <c r="B1107" s="794" t="s">
        <v>2616</v>
      </c>
      <c r="C1107" s="443" t="s">
        <v>1714</v>
      </c>
      <c r="D1107" s="232" t="s">
        <v>148</v>
      </c>
      <c r="E1107" s="794" t="s">
        <v>1854</v>
      </c>
      <c r="F1107" s="697" t="s">
        <v>12</v>
      </c>
      <c r="G1107" s="794" t="s">
        <v>6</v>
      </c>
      <c r="H1107" s="232" t="s">
        <v>33</v>
      </c>
      <c r="I1107" s="235" t="s">
        <v>1824</v>
      </c>
      <c r="J1107" s="806">
        <v>1</v>
      </c>
      <c r="K1107" s="812" t="s">
        <v>1965</v>
      </c>
    </row>
    <row r="1108" spans="1:11" s="701" customFormat="1" ht="52.8">
      <c r="A1108" s="810" t="s">
        <v>5</v>
      </c>
      <c r="B1108" s="794" t="s">
        <v>2614</v>
      </c>
      <c r="C1108" s="443" t="s">
        <v>1873</v>
      </c>
      <c r="D1108" s="232" t="s">
        <v>148</v>
      </c>
      <c r="E1108" s="794" t="s">
        <v>1854</v>
      </c>
      <c r="F1108" s="697" t="s">
        <v>12</v>
      </c>
      <c r="G1108" s="794" t="s">
        <v>6</v>
      </c>
      <c r="H1108" s="232" t="s">
        <v>33</v>
      </c>
      <c r="I1108" s="235" t="s">
        <v>1824</v>
      </c>
      <c r="J1108" s="806">
        <v>1</v>
      </c>
      <c r="K1108" s="811" t="s">
        <v>1965</v>
      </c>
    </row>
    <row r="1109" spans="1:11" s="701" customFormat="1" ht="52.8">
      <c r="A1109" s="810" t="s">
        <v>5</v>
      </c>
      <c r="B1109" s="794" t="s">
        <v>2617</v>
      </c>
      <c r="C1109" s="443" t="s">
        <v>1873</v>
      </c>
      <c r="D1109" s="232" t="s">
        <v>148</v>
      </c>
      <c r="E1109" s="794" t="s">
        <v>1854</v>
      </c>
      <c r="F1109" s="697" t="s">
        <v>12</v>
      </c>
      <c r="G1109" s="794" t="s">
        <v>6</v>
      </c>
      <c r="H1109" s="232" t="s">
        <v>33</v>
      </c>
      <c r="I1109" s="235" t="s">
        <v>1824</v>
      </c>
      <c r="J1109" s="806">
        <v>1</v>
      </c>
      <c r="K1109" s="811" t="s">
        <v>1965</v>
      </c>
    </row>
    <row r="1110" spans="1:11" s="701" customFormat="1" ht="26.4">
      <c r="A1110" s="810" t="s">
        <v>5</v>
      </c>
      <c r="B1110" s="794" t="s">
        <v>2616</v>
      </c>
      <c r="C1110" s="443" t="s">
        <v>1873</v>
      </c>
      <c r="D1110" s="232" t="s">
        <v>148</v>
      </c>
      <c r="E1110" s="794" t="s">
        <v>1854</v>
      </c>
      <c r="F1110" s="697" t="s">
        <v>12</v>
      </c>
      <c r="G1110" s="794" t="s">
        <v>6</v>
      </c>
      <c r="H1110" s="232" t="s">
        <v>33</v>
      </c>
      <c r="I1110" s="235" t="s">
        <v>1824</v>
      </c>
      <c r="J1110" s="806">
        <v>1</v>
      </c>
      <c r="K1110" s="811"/>
    </row>
    <row r="1111" spans="1:11" s="701" customFormat="1" ht="26.4">
      <c r="A1111" s="810" t="s">
        <v>5</v>
      </c>
      <c r="B1111" s="794" t="s">
        <v>2614</v>
      </c>
      <c r="C1111" s="443" t="s">
        <v>1874</v>
      </c>
      <c r="D1111" s="232" t="s">
        <v>148</v>
      </c>
      <c r="E1111" s="794" t="s">
        <v>1854</v>
      </c>
      <c r="F1111" s="697" t="s">
        <v>12</v>
      </c>
      <c r="G1111" s="794" t="s">
        <v>6</v>
      </c>
      <c r="H1111" s="232" t="s">
        <v>33</v>
      </c>
      <c r="I1111" s="235" t="s">
        <v>1824</v>
      </c>
      <c r="J1111" s="806">
        <v>1</v>
      </c>
      <c r="K1111" s="811"/>
    </row>
    <row r="1112" spans="1:11" s="701" customFormat="1" ht="26.4">
      <c r="A1112" s="810" t="s">
        <v>5</v>
      </c>
      <c r="B1112" s="794" t="s">
        <v>2615</v>
      </c>
      <c r="C1112" s="443" t="s">
        <v>1874</v>
      </c>
      <c r="D1112" s="232" t="s">
        <v>148</v>
      </c>
      <c r="E1112" s="794" t="s">
        <v>1854</v>
      </c>
      <c r="F1112" s="697" t="s">
        <v>12</v>
      </c>
      <c r="G1112" s="794" t="s">
        <v>6</v>
      </c>
      <c r="H1112" s="232" t="s">
        <v>33</v>
      </c>
      <c r="I1112" s="235" t="s">
        <v>1824</v>
      </c>
      <c r="J1112" s="806">
        <v>1</v>
      </c>
      <c r="K1112" s="811"/>
    </row>
    <row r="1113" spans="1:11" s="701" customFormat="1" ht="26.4">
      <c r="A1113" s="810" t="s">
        <v>5</v>
      </c>
      <c r="B1113" s="794" t="s">
        <v>2616</v>
      </c>
      <c r="C1113" s="443" t="s">
        <v>1874</v>
      </c>
      <c r="D1113" s="232" t="s">
        <v>148</v>
      </c>
      <c r="E1113" s="794" t="s">
        <v>1854</v>
      </c>
      <c r="F1113" s="697" t="s">
        <v>12</v>
      </c>
      <c r="G1113" s="794" t="s">
        <v>6</v>
      </c>
      <c r="H1113" s="232" t="s">
        <v>33</v>
      </c>
      <c r="I1113" s="235" t="s">
        <v>1824</v>
      </c>
      <c r="J1113" s="806">
        <v>1</v>
      </c>
      <c r="K1113" s="811"/>
    </row>
    <row r="1114" spans="1:11" s="701" customFormat="1">
      <c r="A1114" s="810" t="s">
        <v>5</v>
      </c>
      <c r="B1114" s="794" t="s">
        <v>2618</v>
      </c>
      <c r="C1114" s="443" t="s">
        <v>1875</v>
      </c>
      <c r="D1114" s="232" t="s">
        <v>148</v>
      </c>
      <c r="E1114" s="794" t="s">
        <v>1854</v>
      </c>
      <c r="F1114" s="697" t="s">
        <v>12</v>
      </c>
      <c r="G1114" s="794" t="s">
        <v>6</v>
      </c>
      <c r="H1114" s="232" t="s">
        <v>33</v>
      </c>
      <c r="I1114" s="235" t="s">
        <v>1824</v>
      </c>
      <c r="J1114" s="806">
        <v>1</v>
      </c>
      <c r="K1114" s="811"/>
    </row>
    <row r="1115" spans="1:11" s="701" customFormat="1" ht="26.4">
      <c r="A1115" s="810" t="s">
        <v>5</v>
      </c>
      <c r="B1115" s="794" t="s">
        <v>2614</v>
      </c>
      <c r="C1115" s="443" t="s">
        <v>1875</v>
      </c>
      <c r="D1115" s="232" t="s">
        <v>148</v>
      </c>
      <c r="E1115" s="794" t="s">
        <v>1854</v>
      </c>
      <c r="F1115" s="697" t="s">
        <v>12</v>
      </c>
      <c r="G1115" s="794" t="s">
        <v>6</v>
      </c>
      <c r="H1115" s="232" t="s">
        <v>33</v>
      </c>
      <c r="I1115" s="235" t="s">
        <v>1824</v>
      </c>
      <c r="J1115" s="806">
        <v>1</v>
      </c>
      <c r="K1115" s="811"/>
    </row>
    <row r="1116" spans="1:11" s="701" customFormat="1" ht="26.4">
      <c r="A1116" s="810" t="s">
        <v>5</v>
      </c>
      <c r="B1116" s="794" t="s">
        <v>2615</v>
      </c>
      <c r="C1116" s="443" t="s">
        <v>1876</v>
      </c>
      <c r="D1116" s="232" t="s">
        <v>148</v>
      </c>
      <c r="E1116" s="794" t="s">
        <v>1854</v>
      </c>
      <c r="F1116" s="697" t="s">
        <v>12</v>
      </c>
      <c r="G1116" s="794" t="s">
        <v>6</v>
      </c>
      <c r="H1116" s="232" t="s">
        <v>33</v>
      </c>
      <c r="I1116" s="235" t="s">
        <v>1824</v>
      </c>
      <c r="J1116" s="806">
        <v>1</v>
      </c>
      <c r="K1116" s="811"/>
    </row>
    <row r="1117" spans="1:11" s="701" customFormat="1" ht="52.8">
      <c r="A1117" s="810" t="s">
        <v>5</v>
      </c>
      <c r="B1117" s="794" t="s">
        <v>2614</v>
      </c>
      <c r="C1117" s="443" t="s">
        <v>1713</v>
      </c>
      <c r="D1117" s="232" t="s">
        <v>148</v>
      </c>
      <c r="E1117" s="794" t="s">
        <v>1854</v>
      </c>
      <c r="F1117" s="697" t="s">
        <v>12</v>
      </c>
      <c r="G1117" s="794" t="s">
        <v>6</v>
      </c>
      <c r="H1117" s="232" t="s">
        <v>33</v>
      </c>
      <c r="I1117" s="235" t="s">
        <v>1824</v>
      </c>
      <c r="J1117" s="806">
        <v>1</v>
      </c>
      <c r="K1117" s="811" t="s">
        <v>1965</v>
      </c>
    </row>
    <row r="1118" spans="1:11" s="701" customFormat="1" ht="52.8">
      <c r="A1118" s="810" t="s">
        <v>5</v>
      </c>
      <c r="B1118" s="794" t="s">
        <v>2617</v>
      </c>
      <c r="C1118" s="443" t="s">
        <v>1713</v>
      </c>
      <c r="D1118" s="232" t="s">
        <v>148</v>
      </c>
      <c r="E1118" s="794" t="s">
        <v>1854</v>
      </c>
      <c r="F1118" s="697" t="s">
        <v>12</v>
      </c>
      <c r="G1118" s="794" t="s">
        <v>6</v>
      </c>
      <c r="H1118" s="232" t="s">
        <v>33</v>
      </c>
      <c r="I1118" s="235" t="s">
        <v>1824</v>
      </c>
      <c r="J1118" s="806">
        <v>1</v>
      </c>
      <c r="K1118" s="811" t="s">
        <v>1965</v>
      </c>
    </row>
    <row r="1119" spans="1:11" s="701" customFormat="1" ht="52.8">
      <c r="A1119" s="810" t="s">
        <v>5</v>
      </c>
      <c r="B1119" s="794" t="s">
        <v>2614</v>
      </c>
      <c r="C1119" s="443" t="s">
        <v>1877</v>
      </c>
      <c r="D1119" s="232" t="s">
        <v>148</v>
      </c>
      <c r="E1119" s="794" t="s">
        <v>1854</v>
      </c>
      <c r="F1119" s="697" t="s">
        <v>12</v>
      </c>
      <c r="G1119" s="794" t="s">
        <v>6</v>
      </c>
      <c r="H1119" s="232" t="s">
        <v>33</v>
      </c>
      <c r="I1119" s="235" t="s">
        <v>1824</v>
      </c>
      <c r="J1119" s="806">
        <v>1</v>
      </c>
      <c r="K1119" s="811" t="s">
        <v>1965</v>
      </c>
    </row>
    <row r="1120" spans="1:11" s="701" customFormat="1" ht="52.8">
      <c r="A1120" s="810" t="s">
        <v>5</v>
      </c>
      <c r="B1120" s="794" t="s">
        <v>2614</v>
      </c>
      <c r="C1120" s="443" t="s">
        <v>1878</v>
      </c>
      <c r="D1120" s="232" t="s">
        <v>148</v>
      </c>
      <c r="E1120" s="794" t="s">
        <v>1854</v>
      </c>
      <c r="F1120" s="697" t="s">
        <v>12</v>
      </c>
      <c r="G1120" s="794" t="s">
        <v>6</v>
      </c>
      <c r="H1120" s="232" t="s">
        <v>33</v>
      </c>
      <c r="I1120" s="235" t="s">
        <v>1824</v>
      </c>
      <c r="J1120" s="806">
        <v>1</v>
      </c>
      <c r="K1120" s="811" t="s">
        <v>1965</v>
      </c>
    </row>
    <row r="1121" spans="1:11" s="701" customFormat="1" ht="52.8">
      <c r="A1121" s="810" t="s">
        <v>5</v>
      </c>
      <c r="B1121" s="794" t="s">
        <v>2617</v>
      </c>
      <c r="C1121" s="443" t="s">
        <v>1878</v>
      </c>
      <c r="D1121" s="232" t="s">
        <v>148</v>
      </c>
      <c r="E1121" s="794" t="s">
        <v>1854</v>
      </c>
      <c r="F1121" s="697" t="s">
        <v>12</v>
      </c>
      <c r="G1121" s="794" t="s">
        <v>6</v>
      </c>
      <c r="H1121" s="232" t="s">
        <v>33</v>
      </c>
      <c r="I1121" s="235" t="s">
        <v>1824</v>
      </c>
      <c r="J1121" s="806">
        <v>1</v>
      </c>
      <c r="K1121" s="811" t="s">
        <v>1965</v>
      </c>
    </row>
    <row r="1122" spans="1:11" s="701" customFormat="1" ht="52.8">
      <c r="A1122" s="810" t="s">
        <v>5</v>
      </c>
      <c r="B1122" s="794" t="s">
        <v>2614</v>
      </c>
      <c r="C1122" s="443" t="s">
        <v>1879</v>
      </c>
      <c r="D1122" s="232" t="s">
        <v>148</v>
      </c>
      <c r="E1122" s="794" t="s">
        <v>1854</v>
      </c>
      <c r="F1122" s="697" t="s">
        <v>12</v>
      </c>
      <c r="G1122" s="794" t="s">
        <v>6</v>
      </c>
      <c r="H1122" s="232" t="s">
        <v>33</v>
      </c>
      <c r="I1122" s="235" t="s">
        <v>1824</v>
      </c>
      <c r="J1122" s="806">
        <v>1</v>
      </c>
      <c r="K1122" s="811" t="s">
        <v>1965</v>
      </c>
    </row>
    <row r="1123" spans="1:11" s="701" customFormat="1" ht="52.8">
      <c r="A1123" s="810" t="s">
        <v>5</v>
      </c>
      <c r="B1123" s="794" t="s">
        <v>2616</v>
      </c>
      <c r="C1123" s="443" t="s">
        <v>1879</v>
      </c>
      <c r="D1123" s="232" t="s">
        <v>148</v>
      </c>
      <c r="E1123" s="794" t="s">
        <v>1854</v>
      </c>
      <c r="F1123" s="697" t="s">
        <v>12</v>
      </c>
      <c r="G1123" s="794" t="s">
        <v>6</v>
      </c>
      <c r="H1123" s="232" t="s">
        <v>33</v>
      </c>
      <c r="I1123" s="235" t="s">
        <v>1824</v>
      </c>
      <c r="J1123" s="806">
        <v>1</v>
      </c>
      <c r="K1123" s="811" t="s">
        <v>1965</v>
      </c>
    </row>
    <row r="1124" spans="1:11" s="701" customFormat="1" ht="52.8">
      <c r="A1124" s="810" t="s">
        <v>5</v>
      </c>
      <c r="B1124" s="794" t="s">
        <v>2617</v>
      </c>
      <c r="C1124" s="443" t="s">
        <v>1879</v>
      </c>
      <c r="D1124" s="232" t="s">
        <v>148</v>
      </c>
      <c r="E1124" s="794" t="s">
        <v>1854</v>
      </c>
      <c r="F1124" s="697" t="s">
        <v>12</v>
      </c>
      <c r="G1124" s="794" t="s">
        <v>6</v>
      </c>
      <c r="H1124" s="232" t="s">
        <v>33</v>
      </c>
      <c r="I1124" s="235" t="s">
        <v>1824</v>
      </c>
      <c r="J1124" s="806">
        <v>1</v>
      </c>
      <c r="K1124" s="811" t="s">
        <v>1965</v>
      </c>
    </row>
    <row r="1125" spans="1:11" s="701" customFormat="1" ht="52.8">
      <c r="A1125" s="810" t="s">
        <v>5</v>
      </c>
      <c r="B1125" s="794" t="s">
        <v>2615</v>
      </c>
      <c r="C1125" s="443" t="s">
        <v>1879</v>
      </c>
      <c r="D1125" s="232" t="s">
        <v>148</v>
      </c>
      <c r="E1125" s="794" t="s">
        <v>1854</v>
      </c>
      <c r="F1125" s="697" t="s">
        <v>12</v>
      </c>
      <c r="G1125" s="794" t="s">
        <v>6</v>
      </c>
      <c r="H1125" s="232" t="s">
        <v>33</v>
      </c>
      <c r="I1125" s="235" t="s">
        <v>1824</v>
      </c>
      <c r="J1125" s="806">
        <v>1</v>
      </c>
      <c r="K1125" s="811" t="s">
        <v>1965</v>
      </c>
    </row>
    <row r="1126" spans="1:11" s="701" customFormat="1" ht="26.4">
      <c r="A1126" s="810" t="s">
        <v>5</v>
      </c>
      <c r="B1126" s="794" t="s">
        <v>1881</v>
      </c>
      <c r="C1126" s="443" t="s">
        <v>1880</v>
      </c>
      <c r="D1126" s="232" t="s">
        <v>148</v>
      </c>
      <c r="E1126" s="794" t="s">
        <v>1854</v>
      </c>
      <c r="F1126" s="697" t="s">
        <v>12</v>
      </c>
      <c r="G1126" s="794" t="s">
        <v>6</v>
      </c>
      <c r="H1126" s="232" t="s">
        <v>33</v>
      </c>
      <c r="I1126" s="235" t="s">
        <v>1824</v>
      </c>
      <c r="J1126" s="806">
        <v>1</v>
      </c>
      <c r="K1126" s="811"/>
    </row>
    <row r="1127" spans="1:11" s="701" customFormat="1" ht="26.4">
      <c r="A1127" s="810" t="s">
        <v>5</v>
      </c>
      <c r="B1127" s="794" t="s">
        <v>1882</v>
      </c>
      <c r="C1127" s="443" t="s">
        <v>1880</v>
      </c>
      <c r="D1127" s="232" t="s">
        <v>148</v>
      </c>
      <c r="E1127" s="794" t="s">
        <v>1854</v>
      </c>
      <c r="F1127" s="697" t="s">
        <v>12</v>
      </c>
      <c r="G1127" s="794" t="s">
        <v>6</v>
      </c>
      <c r="H1127" s="232" t="s">
        <v>33</v>
      </c>
      <c r="I1127" s="235" t="s">
        <v>1824</v>
      </c>
      <c r="J1127" s="806">
        <v>1</v>
      </c>
      <c r="K1127" s="811"/>
    </row>
    <row r="1128" spans="1:11" s="701" customFormat="1" ht="26.4">
      <c r="A1128" s="810" t="s">
        <v>5</v>
      </c>
      <c r="B1128" s="794" t="s">
        <v>2619</v>
      </c>
      <c r="C1128" s="443" t="s">
        <v>1880</v>
      </c>
      <c r="D1128" s="232" t="s">
        <v>148</v>
      </c>
      <c r="E1128" s="794" t="s">
        <v>1854</v>
      </c>
      <c r="F1128" s="697" t="s">
        <v>12</v>
      </c>
      <c r="G1128" s="794" t="s">
        <v>6</v>
      </c>
      <c r="H1128" s="232" t="s">
        <v>33</v>
      </c>
      <c r="I1128" s="235" t="s">
        <v>1824</v>
      </c>
      <c r="J1128" s="806">
        <v>1</v>
      </c>
      <c r="K1128" s="811"/>
    </row>
    <row r="1129" spans="1:11" s="701" customFormat="1" ht="26.4">
      <c r="A1129" s="810" t="s">
        <v>5</v>
      </c>
      <c r="B1129" s="794" t="s">
        <v>1881</v>
      </c>
      <c r="C1129" s="443" t="s">
        <v>1883</v>
      </c>
      <c r="D1129" s="232" t="s">
        <v>148</v>
      </c>
      <c r="E1129" s="794" t="s">
        <v>1854</v>
      </c>
      <c r="F1129" s="697" t="s">
        <v>12</v>
      </c>
      <c r="G1129" s="794" t="s">
        <v>6</v>
      </c>
      <c r="H1129" s="232" t="s">
        <v>33</v>
      </c>
      <c r="I1129" s="235" t="s">
        <v>1824</v>
      </c>
      <c r="J1129" s="806">
        <v>1</v>
      </c>
      <c r="K1129" s="811"/>
    </row>
    <row r="1130" spans="1:11" s="701" customFormat="1" ht="26.4">
      <c r="A1130" s="810" t="s">
        <v>5</v>
      </c>
      <c r="B1130" s="794" t="s">
        <v>2620</v>
      </c>
      <c r="C1130" s="443" t="s">
        <v>1883</v>
      </c>
      <c r="D1130" s="232" t="s">
        <v>148</v>
      </c>
      <c r="E1130" s="794" t="s">
        <v>1854</v>
      </c>
      <c r="F1130" s="697" t="s">
        <v>12</v>
      </c>
      <c r="G1130" s="794" t="s">
        <v>6</v>
      </c>
      <c r="H1130" s="232" t="s">
        <v>33</v>
      </c>
      <c r="I1130" s="235" t="s">
        <v>1824</v>
      </c>
      <c r="J1130" s="806">
        <v>1</v>
      </c>
      <c r="K1130" s="811"/>
    </row>
    <row r="1131" spans="1:11" s="701" customFormat="1" ht="26.4">
      <c r="A1131" s="810" t="s">
        <v>5</v>
      </c>
      <c r="B1131" s="794" t="s">
        <v>1881</v>
      </c>
      <c r="C1131" s="443" t="s">
        <v>1884</v>
      </c>
      <c r="D1131" s="232" t="s">
        <v>148</v>
      </c>
      <c r="E1131" s="794" t="s">
        <v>1854</v>
      </c>
      <c r="F1131" s="697" t="s">
        <v>12</v>
      </c>
      <c r="G1131" s="794" t="s">
        <v>6</v>
      </c>
      <c r="H1131" s="232" t="s">
        <v>33</v>
      </c>
      <c r="I1131" s="235" t="s">
        <v>1824</v>
      </c>
      <c r="J1131" s="806">
        <v>1</v>
      </c>
      <c r="K1131" s="811"/>
    </row>
    <row r="1132" spans="1:11" s="701" customFormat="1" ht="26.4">
      <c r="A1132" s="810" t="s">
        <v>5</v>
      </c>
      <c r="B1132" s="794" t="s">
        <v>2619</v>
      </c>
      <c r="C1132" s="443" t="s">
        <v>1884</v>
      </c>
      <c r="D1132" s="232" t="s">
        <v>148</v>
      </c>
      <c r="E1132" s="794" t="s">
        <v>1854</v>
      </c>
      <c r="F1132" s="697" t="s">
        <v>12</v>
      </c>
      <c r="G1132" s="794" t="s">
        <v>6</v>
      </c>
      <c r="H1132" s="232" t="s">
        <v>33</v>
      </c>
      <c r="I1132" s="235" t="s">
        <v>1824</v>
      </c>
      <c r="J1132" s="806">
        <v>1</v>
      </c>
      <c r="K1132" s="811"/>
    </row>
    <row r="1133" spans="1:11" s="701" customFormat="1" ht="26.4">
      <c r="A1133" s="810" t="s">
        <v>5</v>
      </c>
      <c r="B1133" s="794" t="s">
        <v>2620</v>
      </c>
      <c r="C1133" s="443" t="s">
        <v>1884</v>
      </c>
      <c r="D1133" s="232" t="s">
        <v>148</v>
      </c>
      <c r="E1133" s="794" t="s">
        <v>1854</v>
      </c>
      <c r="F1133" s="697" t="s">
        <v>12</v>
      </c>
      <c r="G1133" s="794" t="s">
        <v>6</v>
      </c>
      <c r="H1133" s="232" t="s">
        <v>33</v>
      </c>
      <c r="I1133" s="235" t="s">
        <v>1824</v>
      </c>
      <c r="J1133" s="806">
        <v>1</v>
      </c>
      <c r="K1133" s="811"/>
    </row>
    <row r="1134" spans="1:11" s="701" customFormat="1" ht="52.8">
      <c r="A1134" s="810" t="s">
        <v>5</v>
      </c>
      <c r="B1134" s="794" t="s">
        <v>2617</v>
      </c>
      <c r="C1134" s="443" t="s">
        <v>744</v>
      </c>
      <c r="D1134" s="232" t="s">
        <v>148</v>
      </c>
      <c r="E1134" s="794" t="s">
        <v>1854</v>
      </c>
      <c r="F1134" s="697" t="s">
        <v>12</v>
      </c>
      <c r="G1134" s="794" t="s">
        <v>6</v>
      </c>
      <c r="H1134" s="232" t="s">
        <v>33</v>
      </c>
      <c r="I1134" s="235" t="s">
        <v>1824</v>
      </c>
      <c r="J1134" s="806">
        <v>1</v>
      </c>
      <c r="K1134" s="811" t="s">
        <v>1965</v>
      </c>
    </row>
    <row r="1135" spans="1:11" s="701" customFormat="1" ht="52.8">
      <c r="A1135" s="810" t="s">
        <v>5</v>
      </c>
      <c r="B1135" s="794" t="s">
        <v>2618</v>
      </c>
      <c r="C1135" s="443" t="s">
        <v>744</v>
      </c>
      <c r="D1135" s="232" t="s">
        <v>148</v>
      </c>
      <c r="E1135" s="794" t="s">
        <v>1854</v>
      </c>
      <c r="F1135" s="697" t="s">
        <v>12</v>
      </c>
      <c r="G1135" s="794" t="s">
        <v>6</v>
      </c>
      <c r="H1135" s="232" t="s">
        <v>33</v>
      </c>
      <c r="I1135" s="235" t="s">
        <v>1824</v>
      </c>
      <c r="J1135" s="806">
        <v>1</v>
      </c>
      <c r="K1135" s="811" t="s">
        <v>1965</v>
      </c>
    </row>
    <row r="1136" spans="1:11" s="701" customFormat="1" ht="52.8">
      <c r="A1136" s="810" t="s">
        <v>5</v>
      </c>
      <c r="B1136" s="794" t="s">
        <v>2614</v>
      </c>
      <c r="C1136" s="443" t="s">
        <v>744</v>
      </c>
      <c r="D1136" s="232" t="s">
        <v>148</v>
      </c>
      <c r="E1136" s="794" t="s">
        <v>1854</v>
      </c>
      <c r="F1136" s="697" t="s">
        <v>12</v>
      </c>
      <c r="G1136" s="794" t="s">
        <v>6</v>
      </c>
      <c r="H1136" s="232" t="s">
        <v>33</v>
      </c>
      <c r="I1136" s="235" t="s">
        <v>1824</v>
      </c>
      <c r="J1136" s="806">
        <v>1</v>
      </c>
      <c r="K1136" s="811" t="s">
        <v>1965</v>
      </c>
    </row>
    <row r="1137" spans="1:11" s="701" customFormat="1" ht="52.8">
      <c r="A1137" s="810" t="s">
        <v>5</v>
      </c>
      <c r="B1137" s="794" t="s">
        <v>2617</v>
      </c>
      <c r="C1137" s="443" t="s">
        <v>1885</v>
      </c>
      <c r="D1137" s="232" t="s">
        <v>148</v>
      </c>
      <c r="E1137" s="794" t="s">
        <v>1854</v>
      </c>
      <c r="F1137" s="697" t="s">
        <v>12</v>
      </c>
      <c r="G1137" s="794" t="s">
        <v>6</v>
      </c>
      <c r="H1137" s="232" t="s">
        <v>33</v>
      </c>
      <c r="I1137" s="235" t="s">
        <v>1824</v>
      </c>
      <c r="J1137" s="806">
        <v>1</v>
      </c>
      <c r="K1137" s="811" t="s">
        <v>1965</v>
      </c>
    </row>
    <row r="1138" spans="1:11" s="701" customFormat="1" ht="52.8">
      <c r="A1138" s="810" t="s">
        <v>5</v>
      </c>
      <c r="B1138" s="794" t="s">
        <v>1882</v>
      </c>
      <c r="C1138" s="443" t="s">
        <v>1885</v>
      </c>
      <c r="D1138" s="232" t="s">
        <v>148</v>
      </c>
      <c r="E1138" s="794" t="s">
        <v>1854</v>
      </c>
      <c r="F1138" s="697" t="s">
        <v>12</v>
      </c>
      <c r="G1138" s="794" t="s">
        <v>6</v>
      </c>
      <c r="H1138" s="232" t="s">
        <v>33</v>
      </c>
      <c r="I1138" s="235" t="s">
        <v>1824</v>
      </c>
      <c r="J1138" s="806">
        <v>1</v>
      </c>
      <c r="K1138" s="811" t="s">
        <v>1965</v>
      </c>
    </row>
    <row r="1139" spans="1:11" s="701" customFormat="1" ht="52.8">
      <c r="A1139" s="810" t="s">
        <v>5</v>
      </c>
      <c r="B1139" s="794" t="s">
        <v>2619</v>
      </c>
      <c r="C1139" s="443" t="s">
        <v>1885</v>
      </c>
      <c r="D1139" s="232" t="s">
        <v>148</v>
      </c>
      <c r="E1139" s="794" t="s">
        <v>1854</v>
      </c>
      <c r="F1139" s="697" t="s">
        <v>12</v>
      </c>
      <c r="G1139" s="794" t="s">
        <v>6</v>
      </c>
      <c r="H1139" s="232" t="s">
        <v>33</v>
      </c>
      <c r="I1139" s="235" t="s">
        <v>1824</v>
      </c>
      <c r="J1139" s="806">
        <v>1</v>
      </c>
      <c r="K1139" s="811" t="s">
        <v>1965</v>
      </c>
    </row>
    <row r="1140" spans="1:11" s="701" customFormat="1" ht="52.8">
      <c r="A1140" s="810" t="s">
        <v>5</v>
      </c>
      <c r="B1140" s="794" t="s">
        <v>2620</v>
      </c>
      <c r="C1140" s="443" t="s">
        <v>1885</v>
      </c>
      <c r="D1140" s="232" t="s">
        <v>148</v>
      </c>
      <c r="E1140" s="794" t="s">
        <v>1854</v>
      </c>
      <c r="F1140" s="697" t="s">
        <v>12</v>
      </c>
      <c r="G1140" s="794" t="s">
        <v>6</v>
      </c>
      <c r="H1140" s="232" t="s">
        <v>33</v>
      </c>
      <c r="I1140" s="235" t="s">
        <v>1824</v>
      </c>
      <c r="J1140" s="806">
        <v>1</v>
      </c>
      <c r="K1140" s="811" t="s">
        <v>1965</v>
      </c>
    </row>
    <row r="1141" spans="1:11" s="701" customFormat="1" ht="52.8">
      <c r="A1141" s="810" t="s">
        <v>5</v>
      </c>
      <c r="B1141" s="794" t="s">
        <v>2614</v>
      </c>
      <c r="C1141" s="443" t="s">
        <v>1886</v>
      </c>
      <c r="D1141" s="232" t="s">
        <v>148</v>
      </c>
      <c r="E1141" s="794" t="s">
        <v>1854</v>
      </c>
      <c r="F1141" s="697" t="s">
        <v>12</v>
      </c>
      <c r="G1141" s="794" t="s">
        <v>6</v>
      </c>
      <c r="H1141" s="232" t="s">
        <v>33</v>
      </c>
      <c r="I1141" s="235" t="s">
        <v>1824</v>
      </c>
      <c r="J1141" s="806">
        <v>1</v>
      </c>
      <c r="K1141" s="811" t="s">
        <v>1965</v>
      </c>
    </row>
    <row r="1142" spans="1:11" s="701" customFormat="1" ht="52.8">
      <c r="A1142" s="810" t="s">
        <v>5</v>
      </c>
      <c r="B1142" s="794" t="s">
        <v>2621</v>
      </c>
      <c r="C1142" s="443" t="s">
        <v>1886</v>
      </c>
      <c r="D1142" s="232" t="s">
        <v>148</v>
      </c>
      <c r="E1142" s="794" t="s">
        <v>1854</v>
      </c>
      <c r="F1142" s="697" t="s">
        <v>12</v>
      </c>
      <c r="G1142" s="794" t="s">
        <v>6</v>
      </c>
      <c r="H1142" s="232" t="s">
        <v>33</v>
      </c>
      <c r="I1142" s="235" t="s">
        <v>1824</v>
      </c>
      <c r="J1142" s="806">
        <v>1</v>
      </c>
      <c r="K1142" s="811" t="s">
        <v>1965</v>
      </c>
    </row>
    <row r="1143" spans="1:11" s="701" customFormat="1" ht="52.8">
      <c r="A1143" s="810" t="s">
        <v>5</v>
      </c>
      <c r="B1143" s="794" t="s">
        <v>2621</v>
      </c>
      <c r="C1143" s="443" t="s">
        <v>2622</v>
      </c>
      <c r="D1143" s="232" t="s">
        <v>148</v>
      </c>
      <c r="E1143" s="794" t="s">
        <v>1854</v>
      </c>
      <c r="F1143" s="697" t="s">
        <v>12</v>
      </c>
      <c r="G1143" s="794" t="s">
        <v>6</v>
      </c>
      <c r="H1143" s="232" t="s">
        <v>33</v>
      </c>
      <c r="I1143" s="235" t="s">
        <v>1824</v>
      </c>
      <c r="J1143" s="806">
        <v>1</v>
      </c>
      <c r="K1143" s="811" t="s">
        <v>1965</v>
      </c>
    </row>
    <row r="1144" spans="1:11" s="701" customFormat="1" ht="52.8">
      <c r="A1144" s="810" t="s">
        <v>5</v>
      </c>
      <c r="B1144" s="794" t="s">
        <v>2617</v>
      </c>
      <c r="C1144" s="443" t="s">
        <v>2622</v>
      </c>
      <c r="D1144" s="232" t="s">
        <v>148</v>
      </c>
      <c r="E1144" s="794" t="s">
        <v>1854</v>
      </c>
      <c r="F1144" s="697" t="s">
        <v>12</v>
      </c>
      <c r="G1144" s="794" t="s">
        <v>6</v>
      </c>
      <c r="H1144" s="232" t="s">
        <v>33</v>
      </c>
      <c r="I1144" s="235" t="s">
        <v>1824</v>
      </c>
      <c r="J1144" s="806">
        <v>1</v>
      </c>
      <c r="K1144" s="811" t="s">
        <v>1965</v>
      </c>
    </row>
    <row r="1145" spans="1:11" s="701" customFormat="1" ht="52.8">
      <c r="A1145" s="810" t="s">
        <v>5</v>
      </c>
      <c r="B1145" s="794" t="s">
        <v>2614</v>
      </c>
      <c r="C1145" s="443" t="s">
        <v>1887</v>
      </c>
      <c r="D1145" s="232" t="s">
        <v>148</v>
      </c>
      <c r="E1145" s="794" t="s">
        <v>1854</v>
      </c>
      <c r="F1145" s="697" t="s">
        <v>12</v>
      </c>
      <c r="G1145" s="794" t="s">
        <v>6</v>
      </c>
      <c r="H1145" s="232" t="s">
        <v>33</v>
      </c>
      <c r="I1145" s="235" t="s">
        <v>1824</v>
      </c>
      <c r="J1145" s="806">
        <v>1</v>
      </c>
      <c r="K1145" s="811" t="s">
        <v>1965</v>
      </c>
    </row>
    <row r="1146" spans="1:11" s="701" customFormat="1" ht="52.8">
      <c r="A1146" s="810" t="s">
        <v>5</v>
      </c>
      <c r="B1146" s="794" t="s">
        <v>2621</v>
      </c>
      <c r="C1146" s="443" t="s">
        <v>1887</v>
      </c>
      <c r="D1146" s="232" t="s">
        <v>148</v>
      </c>
      <c r="E1146" s="794" t="s">
        <v>1854</v>
      </c>
      <c r="F1146" s="697" t="s">
        <v>12</v>
      </c>
      <c r="G1146" s="794" t="s">
        <v>6</v>
      </c>
      <c r="H1146" s="232" t="s">
        <v>33</v>
      </c>
      <c r="I1146" s="235" t="s">
        <v>1824</v>
      </c>
      <c r="J1146" s="806">
        <v>1</v>
      </c>
      <c r="K1146" s="811" t="s">
        <v>1965</v>
      </c>
    </row>
    <row r="1147" spans="1:11" s="701" customFormat="1" ht="52.8">
      <c r="A1147" s="810" t="s">
        <v>5</v>
      </c>
      <c r="B1147" s="794" t="s">
        <v>2617</v>
      </c>
      <c r="C1147" s="443" t="s">
        <v>1887</v>
      </c>
      <c r="D1147" s="232" t="s">
        <v>148</v>
      </c>
      <c r="E1147" s="794" t="s">
        <v>1854</v>
      </c>
      <c r="F1147" s="697" t="s">
        <v>12</v>
      </c>
      <c r="G1147" s="794" t="s">
        <v>6</v>
      </c>
      <c r="H1147" s="232" t="s">
        <v>33</v>
      </c>
      <c r="I1147" s="235" t="s">
        <v>1824</v>
      </c>
      <c r="J1147" s="806">
        <v>1</v>
      </c>
      <c r="K1147" s="811" t="s">
        <v>1965</v>
      </c>
    </row>
    <row r="1148" spans="1:11" s="701" customFormat="1" ht="52.8">
      <c r="A1148" s="810" t="s">
        <v>5</v>
      </c>
      <c r="B1148" s="794" t="s">
        <v>1882</v>
      </c>
      <c r="C1148" s="443" t="s">
        <v>1887</v>
      </c>
      <c r="D1148" s="232" t="s">
        <v>148</v>
      </c>
      <c r="E1148" s="794" t="s">
        <v>1854</v>
      </c>
      <c r="F1148" s="697" t="s">
        <v>12</v>
      </c>
      <c r="G1148" s="794" t="s">
        <v>6</v>
      </c>
      <c r="H1148" s="232" t="s">
        <v>33</v>
      </c>
      <c r="I1148" s="235" t="s">
        <v>1824</v>
      </c>
      <c r="J1148" s="806">
        <v>1</v>
      </c>
      <c r="K1148" s="811" t="s">
        <v>1965</v>
      </c>
    </row>
    <row r="1149" spans="1:11" s="701" customFormat="1" ht="52.8">
      <c r="A1149" s="810" t="s">
        <v>5</v>
      </c>
      <c r="B1149" s="794" t="s">
        <v>2614</v>
      </c>
      <c r="C1149" s="443" t="s">
        <v>1714</v>
      </c>
      <c r="D1149" s="232" t="s">
        <v>148</v>
      </c>
      <c r="E1149" s="794" t="s">
        <v>1855</v>
      </c>
      <c r="F1149" s="697" t="s">
        <v>12</v>
      </c>
      <c r="G1149" s="794" t="s">
        <v>6</v>
      </c>
      <c r="H1149" s="232" t="s">
        <v>33</v>
      </c>
      <c r="I1149" s="235" t="s">
        <v>1824</v>
      </c>
      <c r="J1149" s="806">
        <v>1</v>
      </c>
      <c r="K1149" s="811" t="s">
        <v>1965</v>
      </c>
    </row>
    <row r="1150" spans="1:11" s="701" customFormat="1" ht="52.8">
      <c r="A1150" s="810" t="s">
        <v>5</v>
      </c>
      <c r="B1150" s="794" t="s">
        <v>2615</v>
      </c>
      <c r="C1150" s="443" t="s">
        <v>1714</v>
      </c>
      <c r="D1150" s="232" t="s">
        <v>148</v>
      </c>
      <c r="E1150" s="794" t="s">
        <v>1855</v>
      </c>
      <c r="F1150" s="697" t="s">
        <v>12</v>
      </c>
      <c r="G1150" s="794" t="s">
        <v>6</v>
      </c>
      <c r="H1150" s="232" t="s">
        <v>33</v>
      </c>
      <c r="I1150" s="235" t="s">
        <v>1824</v>
      </c>
      <c r="J1150" s="806">
        <v>1</v>
      </c>
      <c r="K1150" s="811" t="s">
        <v>1965</v>
      </c>
    </row>
    <row r="1151" spans="1:11" s="701" customFormat="1" ht="52.8">
      <c r="A1151" s="810" t="s">
        <v>5</v>
      </c>
      <c r="B1151" s="794" t="s">
        <v>2616</v>
      </c>
      <c r="C1151" s="443" t="s">
        <v>1714</v>
      </c>
      <c r="D1151" s="232" t="s">
        <v>148</v>
      </c>
      <c r="E1151" s="794" t="s">
        <v>1855</v>
      </c>
      <c r="F1151" s="697" t="s">
        <v>12</v>
      </c>
      <c r="G1151" s="794" t="s">
        <v>6</v>
      </c>
      <c r="H1151" s="232" t="s">
        <v>33</v>
      </c>
      <c r="I1151" s="235" t="s">
        <v>1824</v>
      </c>
      <c r="J1151" s="806">
        <v>1</v>
      </c>
      <c r="K1151" s="812" t="s">
        <v>1965</v>
      </c>
    </row>
    <row r="1152" spans="1:11" s="701" customFormat="1" ht="52.8">
      <c r="A1152" s="810" t="s">
        <v>5</v>
      </c>
      <c r="B1152" s="794" t="s">
        <v>2614</v>
      </c>
      <c r="C1152" s="443" t="s">
        <v>1873</v>
      </c>
      <c r="D1152" s="232" t="s">
        <v>148</v>
      </c>
      <c r="E1152" s="794" t="s">
        <v>1855</v>
      </c>
      <c r="F1152" s="697" t="s">
        <v>12</v>
      </c>
      <c r="G1152" s="794" t="s">
        <v>6</v>
      </c>
      <c r="H1152" s="232" t="s">
        <v>33</v>
      </c>
      <c r="I1152" s="235" t="s">
        <v>1824</v>
      </c>
      <c r="J1152" s="806">
        <v>1</v>
      </c>
      <c r="K1152" s="811" t="s">
        <v>1965</v>
      </c>
    </row>
    <row r="1153" spans="1:11" s="701" customFormat="1" ht="52.8">
      <c r="A1153" s="810" t="s">
        <v>5</v>
      </c>
      <c r="B1153" s="794" t="s">
        <v>2617</v>
      </c>
      <c r="C1153" s="443" t="s">
        <v>1873</v>
      </c>
      <c r="D1153" s="232" t="s">
        <v>148</v>
      </c>
      <c r="E1153" s="794" t="s">
        <v>1855</v>
      </c>
      <c r="F1153" s="697" t="s">
        <v>12</v>
      </c>
      <c r="G1153" s="794" t="s">
        <v>6</v>
      </c>
      <c r="H1153" s="232" t="s">
        <v>33</v>
      </c>
      <c r="I1153" s="235" t="s">
        <v>1824</v>
      </c>
      <c r="J1153" s="806">
        <v>1</v>
      </c>
      <c r="K1153" s="811" t="s">
        <v>1965</v>
      </c>
    </row>
    <row r="1154" spans="1:11" s="701" customFormat="1" ht="26.4">
      <c r="A1154" s="810" t="s">
        <v>5</v>
      </c>
      <c r="B1154" s="794" t="s">
        <v>2616</v>
      </c>
      <c r="C1154" s="443" t="s">
        <v>1873</v>
      </c>
      <c r="D1154" s="232" t="s">
        <v>148</v>
      </c>
      <c r="E1154" s="794" t="s">
        <v>1855</v>
      </c>
      <c r="F1154" s="697" t="s">
        <v>12</v>
      </c>
      <c r="G1154" s="794" t="s">
        <v>6</v>
      </c>
      <c r="H1154" s="232" t="s">
        <v>33</v>
      </c>
      <c r="I1154" s="235" t="s">
        <v>1824</v>
      </c>
      <c r="J1154" s="806">
        <v>1</v>
      </c>
      <c r="K1154" s="811"/>
    </row>
    <row r="1155" spans="1:11" s="701" customFormat="1" ht="26.4">
      <c r="A1155" s="810" t="s">
        <v>5</v>
      </c>
      <c r="B1155" s="794" t="s">
        <v>2614</v>
      </c>
      <c r="C1155" s="443" t="s">
        <v>1874</v>
      </c>
      <c r="D1155" s="232" t="s">
        <v>148</v>
      </c>
      <c r="E1155" s="794" t="s">
        <v>1855</v>
      </c>
      <c r="F1155" s="697" t="s">
        <v>12</v>
      </c>
      <c r="G1155" s="794" t="s">
        <v>6</v>
      </c>
      <c r="H1155" s="232" t="s">
        <v>33</v>
      </c>
      <c r="I1155" s="235" t="s">
        <v>1824</v>
      </c>
      <c r="J1155" s="806">
        <v>1</v>
      </c>
      <c r="K1155" s="811"/>
    </row>
    <row r="1156" spans="1:11" s="701" customFormat="1" ht="26.4">
      <c r="A1156" s="810" t="s">
        <v>5</v>
      </c>
      <c r="B1156" s="794" t="s">
        <v>2615</v>
      </c>
      <c r="C1156" s="443" t="s">
        <v>1874</v>
      </c>
      <c r="D1156" s="232" t="s">
        <v>148</v>
      </c>
      <c r="E1156" s="794" t="s">
        <v>1855</v>
      </c>
      <c r="F1156" s="697" t="s">
        <v>12</v>
      </c>
      <c r="G1156" s="794" t="s">
        <v>6</v>
      </c>
      <c r="H1156" s="232" t="s">
        <v>33</v>
      </c>
      <c r="I1156" s="235" t="s">
        <v>1824</v>
      </c>
      <c r="J1156" s="806">
        <v>1</v>
      </c>
      <c r="K1156" s="811"/>
    </row>
    <row r="1157" spans="1:11" s="701" customFormat="1" ht="26.4">
      <c r="A1157" s="810" t="s">
        <v>5</v>
      </c>
      <c r="B1157" s="794" t="s">
        <v>2616</v>
      </c>
      <c r="C1157" s="443" t="s">
        <v>1874</v>
      </c>
      <c r="D1157" s="232" t="s">
        <v>148</v>
      </c>
      <c r="E1157" s="794" t="s">
        <v>1855</v>
      </c>
      <c r="F1157" s="697" t="s">
        <v>12</v>
      </c>
      <c r="G1157" s="794" t="s">
        <v>6</v>
      </c>
      <c r="H1157" s="232" t="s">
        <v>33</v>
      </c>
      <c r="I1157" s="235" t="s">
        <v>1824</v>
      </c>
      <c r="J1157" s="806">
        <v>1</v>
      </c>
      <c r="K1157" s="811"/>
    </row>
    <row r="1158" spans="1:11" s="701" customFormat="1">
      <c r="A1158" s="810" t="s">
        <v>5</v>
      </c>
      <c r="B1158" s="794" t="s">
        <v>2618</v>
      </c>
      <c r="C1158" s="443" t="s">
        <v>1875</v>
      </c>
      <c r="D1158" s="232" t="s">
        <v>148</v>
      </c>
      <c r="E1158" s="794" t="s">
        <v>1855</v>
      </c>
      <c r="F1158" s="697" t="s">
        <v>12</v>
      </c>
      <c r="G1158" s="794" t="s">
        <v>6</v>
      </c>
      <c r="H1158" s="232" t="s">
        <v>33</v>
      </c>
      <c r="I1158" s="235" t="s">
        <v>1824</v>
      </c>
      <c r="J1158" s="806">
        <v>1</v>
      </c>
      <c r="K1158" s="811"/>
    </row>
    <row r="1159" spans="1:11" s="701" customFormat="1" ht="26.4">
      <c r="A1159" s="810" t="s">
        <v>5</v>
      </c>
      <c r="B1159" s="794" t="s">
        <v>2614</v>
      </c>
      <c r="C1159" s="443" t="s">
        <v>1875</v>
      </c>
      <c r="D1159" s="232" t="s">
        <v>148</v>
      </c>
      <c r="E1159" s="794" t="s">
        <v>1855</v>
      </c>
      <c r="F1159" s="697" t="s">
        <v>12</v>
      </c>
      <c r="G1159" s="794" t="s">
        <v>6</v>
      </c>
      <c r="H1159" s="232" t="s">
        <v>33</v>
      </c>
      <c r="I1159" s="235" t="s">
        <v>1824</v>
      </c>
      <c r="J1159" s="806">
        <v>1</v>
      </c>
      <c r="K1159" s="811"/>
    </row>
    <row r="1160" spans="1:11" s="701" customFormat="1" ht="26.4">
      <c r="A1160" s="810" t="s">
        <v>5</v>
      </c>
      <c r="B1160" s="794" t="s">
        <v>2615</v>
      </c>
      <c r="C1160" s="443" t="s">
        <v>1876</v>
      </c>
      <c r="D1160" s="232" t="s">
        <v>148</v>
      </c>
      <c r="E1160" s="794" t="s">
        <v>1855</v>
      </c>
      <c r="F1160" s="697" t="s">
        <v>12</v>
      </c>
      <c r="G1160" s="794" t="s">
        <v>6</v>
      </c>
      <c r="H1160" s="232" t="s">
        <v>33</v>
      </c>
      <c r="I1160" s="235" t="s">
        <v>1824</v>
      </c>
      <c r="J1160" s="806">
        <v>1</v>
      </c>
      <c r="K1160" s="811"/>
    </row>
    <row r="1161" spans="1:11" s="701" customFormat="1" ht="52.8">
      <c r="A1161" s="810" t="s">
        <v>5</v>
      </c>
      <c r="B1161" s="794" t="s">
        <v>2614</v>
      </c>
      <c r="C1161" s="443" t="s">
        <v>1713</v>
      </c>
      <c r="D1161" s="232" t="s">
        <v>148</v>
      </c>
      <c r="E1161" s="794" t="s">
        <v>1855</v>
      </c>
      <c r="F1161" s="697" t="s">
        <v>12</v>
      </c>
      <c r="G1161" s="794" t="s">
        <v>6</v>
      </c>
      <c r="H1161" s="232" t="s">
        <v>33</v>
      </c>
      <c r="I1161" s="235" t="s">
        <v>1824</v>
      </c>
      <c r="J1161" s="806">
        <v>1</v>
      </c>
      <c r="K1161" s="811" t="s">
        <v>1965</v>
      </c>
    </row>
    <row r="1162" spans="1:11" s="701" customFormat="1" ht="52.8">
      <c r="A1162" s="810" t="s">
        <v>5</v>
      </c>
      <c r="B1162" s="794" t="s">
        <v>2617</v>
      </c>
      <c r="C1162" s="443" t="s">
        <v>1713</v>
      </c>
      <c r="D1162" s="232" t="s">
        <v>148</v>
      </c>
      <c r="E1162" s="794" t="s">
        <v>1855</v>
      </c>
      <c r="F1162" s="697" t="s">
        <v>12</v>
      </c>
      <c r="G1162" s="794" t="s">
        <v>6</v>
      </c>
      <c r="H1162" s="232" t="s">
        <v>33</v>
      </c>
      <c r="I1162" s="235" t="s">
        <v>1824</v>
      </c>
      <c r="J1162" s="806">
        <v>1</v>
      </c>
      <c r="K1162" s="811" t="s">
        <v>1965</v>
      </c>
    </row>
    <row r="1163" spans="1:11" s="701" customFormat="1" ht="52.8">
      <c r="A1163" s="810" t="s">
        <v>5</v>
      </c>
      <c r="B1163" s="794" t="s">
        <v>2614</v>
      </c>
      <c r="C1163" s="443" t="s">
        <v>1877</v>
      </c>
      <c r="D1163" s="232" t="s">
        <v>148</v>
      </c>
      <c r="E1163" s="794" t="s">
        <v>1855</v>
      </c>
      <c r="F1163" s="697" t="s">
        <v>12</v>
      </c>
      <c r="G1163" s="794" t="s">
        <v>6</v>
      </c>
      <c r="H1163" s="232" t="s">
        <v>33</v>
      </c>
      <c r="I1163" s="235" t="s">
        <v>1824</v>
      </c>
      <c r="J1163" s="806">
        <v>1</v>
      </c>
      <c r="K1163" s="811" t="s">
        <v>1965</v>
      </c>
    </row>
    <row r="1164" spans="1:11" s="701" customFormat="1" ht="52.8">
      <c r="A1164" s="810" t="s">
        <v>5</v>
      </c>
      <c r="B1164" s="794" t="s">
        <v>2614</v>
      </c>
      <c r="C1164" s="443" t="s">
        <v>1878</v>
      </c>
      <c r="D1164" s="232" t="s">
        <v>148</v>
      </c>
      <c r="E1164" s="794" t="s">
        <v>1855</v>
      </c>
      <c r="F1164" s="697" t="s">
        <v>12</v>
      </c>
      <c r="G1164" s="794" t="s">
        <v>6</v>
      </c>
      <c r="H1164" s="232" t="s">
        <v>33</v>
      </c>
      <c r="I1164" s="235" t="s">
        <v>1824</v>
      </c>
      <c r="J1164" s="806">
        <v>1</v>
      </c>
      <c r="K1164" s="811" t="s">
        <v>1965</v>
      </c>
    </row>
    <row r="1165" spans="1:11" s="701" customFormat="1" ht="52.8">
      <c r="A1165" s="810" t="s">
        <v>5</v>
      </c>
      <c r="B1165" s="794" t="s">
        <v>2617</v>
      </c>
      <c r="C1165" s="443" t="s">
        <v>1878</v>
      </c>
      <c r="D1165" s="232" t="s">
        <v>148</v>
      </c>
      <c r="E1165" s="794" t="s">
        <v>1855</v>
      </c>
      <c r="F1165" s="697" t="s">
        <v>12</v>
      </c>
      <c r="G1165" s="794" t="s">
        <v>6</v>
      </c>
      <c r="H1165" s="232" t="s">
        <v>33</v>
      </c>
      <c r="I1165" s="235" t="s">
        <v>1824</v>
      </c>
      <c r="J1165" s="806">
        <v>1</v>
      </c>
      <c r="K1165" s="811" t="s">
        <v>1965</v>
      </c>
    </row>
    <row r="1166" spans="1:11" s="701" customFormat="1" ht="52.8">
      <c r="A1166" s="810" t="s">
        <v>5</v>
      </c>
      <c r="B1166" s="794" t="s">
        <v>2614</v>
      </c>
      <c r="C1166" s="443" t="s">
        <v>1879</v>
      </c>
      <c r="D1166" s="232" t="s">
        <v>148</v>
      </c>
      <c r="E1166" s="794" t="s">
        <v>1855</v>
      </c>
      <c r="F1166" s="697" t="s">
        <v>12</v>
      </c>
      <c r="G1166" s="794" t="s">
        <v>6</v>
      </c>
      <c r="H1166" s="232" t="s">
        <v>33</v>
      </c>
      <c r="I1166" s="235" t="s">
        <v>1824</v>
      </c>
      <c r="J1166" s="806">
        <v>1</v>
      </c>
      <c r="K1166" s="811" t="s">
        <v>1965</v>
      </c>
    </row>
    <row r="1167" spans="1:11" s="701" customFormat="1" ht="52.8">
      <c r="A1167" s="810" t="s">
        <v>5</v>
      </c>
      <c r="B1167" s="794" t="s">
        <v>2616</v>
      </c>
      <c r="C1167" s="443" t="s">
        <v>1879</v>
      </c>
      <c r="D1167" s="232" t="s">
        <v>148</v>
      </c>
      <c r="E1167" s="794" t="s">
        <v>1855</v>
      </c>
      <c r="F1167" s="697" t="s">
        <v>12</v>
      </c>
      <c r="G1167" s="794" t="s">
        <v>6</v>
      </c>
      <c r="H1167" s="232" t="s">
        <v>33</v>
      </c>
      <c r="I1167" s="235" t="s">
        <v>1824</v>
      </c>
      <c r="J1167" s="806">
        <v>1</v>
      </c>
      <c r="K1167" s="811" t="s">
        <v>1965</v>
      </c>
    </row>
    <row r="1168" spans="1:11" s="701" customFormat="1" ht="52.8">
      <c r="A1168" s="810" t="s">
        <v>5</v>
      </c>
      <c r="B1168" s="794" t="s">
        <v>2617</v>
      </c>
      <c r="C1168" s="443" t="s">
        <v>1879</v>
      </c>
      <c r="D1168" s="232" t="s">
        <v>148</v>
      </c>
      <c r="E1168" s="794" t="s">
        <v>1855</v>
      </c>
      <c r="F1168" s="697" t="s">
        <v>12</v>
      </c>
      <c r="G1168" s="794" t="s">
        <v>6</v>
      </c>
      <c r="H1168" s="232" t="s">
        <v>33</v>
      </c>
      <c r="I1168" s="235" t="s">
        <v>1824</v>
      </c>
      <c r="J1168" s="806">
        <v>1</v>
      </c>
      <c r="K1168" s="811" t="s">
        <v>1965</v>
      </c>
    </row>
    <row r="1169" spans="1:11" s="701" customFormat="1" ht="52.8">
      <c r="A1169" s="810" t="s">
        <v>5</v>
      </c>
      <c r="B1169" s="794" t="s">
        <v>2615</v>
      </c>
      <c r="C1169" s="443" t="s">
        <v>1879</v>
      </c>
      <c r="D1169" s="232" t="s">
        <v>148</v>
      </c>
      <c r="E1169" s="794" t="s">
        <v>1855</v>
      </c>
      <c r="F1169" s="697" t="s">
        <v>12</v>
      </c>
      <c r="G1169" s="794" t="s">
        <v>6</v>
      </c>
      <c r="H1169" s="232" t="s">
        <v>33</v>
      </c>
      <c r="I1169" s="235" t="s">
        <v>1824</v>
      </c>
      <c r="J1169" s="806">
        <v>1</v>
      </c>
      <c r="K1169" s="811" t="s">
        <v>1965</v>
      </c>
    </row>
    <row r="1170" spans="1:11" s="701" customFormat="1" ht="26.4">
      <c r="A1170" s="810" t="s">
        <v>5</v>
      </c>
      <c r="B1170" s="794" t="s">
        <v>1881</v>
      </c>
      <c r="C1170" s="443" t="s">
        <v>1880</v>
      </c>
      <c r="D1170" s="232" t="s">
        <v>148</v>
      </c>
      <c r="E1170" s="794" t="s">
        <v>1855</v>
      </c>
      <c r="F1170" s="697" t="s">
        <v>12</v>
      </c>
      <c r="G1170" s="794" t="s">
        <v>6</v>
      </c>
      <c r="H1170" s="232" t="s">
        <v>33</v>
      </c>
      <c r="I1170" s="235" t="s">
        <v>1824</v>
      </c>
      <c r="J1170" s="806">
        <v>1</v>
      </c>
      <c r="K1170" s="811"/>
    </row>
    <row r="1171" spans="1:11" s="701" customFormat="1" ht="26.4">
      <c r="A1171" s="810" t="s">
        <v>5</v>
      </c>
      <c r="B1171" s="794" t="s">
        <v>1882</v>
      </c>
      <c r="C1171" s="443" t="s">
        <v>1880</v>
      </c>
      <c r="D1171" s="232" t="s">
        <v>148</v>
      </c>
      <c r="E1171" s="794" t="s">
        <v>1855</v>
      </c>
      <c r="F1171" s="697" t="s">
        <v>12</v>
      </c>
      <c r="G1171" s="794" t="s">
        <v>6</v>
      </c>
      <c r="H1171" s="232" t="s">
        <v>33</v>
      </c>
      <c r="I1171" s="235" t="s">
        <v>1824</v>
      </c>
      <c r="J1171" s="806">
        <v>1</v>
      </c>
      <c r="K1171" s="811"/>
    </row>
    <row r="1172" spans="1:11" s="701" customFormat="1" ht="26.4">
      <c r="A1172" s="810" t="s">
        <v>5</v>
      </c>
      <c r="B1172" s="794" t="s">
        <v>2619</v>
      </c>
      <c r="C1172" s="443" t="s">
        <v>1880</v>
      </c>
      <c r="D1172" s="232" t="s">
        <v>148</v>
      </c>
      <c r="E1172" s="794" t="s">
        <v>1855</v>
      </c>
      <c r="F1172" s="697" t="s">
        <v>12</v>
      </c>
      <c r="G1172" s="794" t="s">
        <v>6</v>
      </c>
      <c r="H1172" s="232" t="s">
        <v>33</v>
      </c>
      <c r="I1172" s="235" t="s">
        <v>1824</v>
      </c>
      <c r="J1172" s="806">
        <v>1</v>
      </c>
      <c r="K1172" s="811"/>
    </row>
    <row r="1173" spans="1:11" s="701" customFormat="1" ht="26.4">
      <c r="A1173" s="810" t="s">
        <v>5</v>
      </c>
      <c r="B1173" s="794" t="s">
        <v>1881</v>
      </c>
      <c r="C1173" s="443" t="s">
        <v>1883</v>
      </c>
      <c r="D1173" s="232" t="s">
        <v>148</v>
      </c>
      <c r="E1173" s="794" t="s">
        <v>1855</v>
      </c>
      <c r="F1173" s="697" t="s">
        <v>12</v>
      </c>
      <c r="G1173" s="794" t="s">
        <v>6</v>
      </c>
      <c r="H1173" s="232" t="s">
        <v>33</v>
      </c>
      <c r="I1173" s="235" t="s">
        <v>1824</v>
      </c>
      <c r="J1173" s="806">
        <v>1</v>
      </c>
      <c r="K1173" s="811"/>
    </row>
    <row r="1174" spans="1:11" s="701" customFormat="1" ht="26.4">
      <c r="A1174" s="810" t="s">
        <v>5</v>
      </c>
      <c r="B1174" s="794" t="s">
        <v>2620</v>
      </c>
      <c r="C1174" s="443" t="s">
        <v>1883</v>
      </c>
      <c r="D1174" s="232" t="s">
        <v>148</v>
      </c>
      <c r="E1174" s="794" t="s">
        <v>1855</v>
      </c>
      <c r="F1174" s="697" t="s">
        <v>12</v>
      </c>
      <c r="G1174" s="794" t="s">
        <v>6</v>
      </c>
      <c r="H1174" s="232" t="s">
        <v>33</v>
      </c>
      <c r="I1174" s="235" t="s">
        <v>1824</v>
      </c>
      <c r="J1174" s="806">
        <v>1</v>
      </c>
      <c r="K1174" s="811"/>
    </row>
    <row r="1175" spans="1:11" s="701" customFormat="1" ht="26.4">
      <c r="A1175" s="810" t="s">
        <v>5</v>
      </c>
      <c r="B1175" s="794" t="s">
        <v>1881</v>
      </c>
      <c r="C1175" s="443" t="s">
        <v>1884</v>
      </c>
      <c r="D1175" s="232" t="s">
        <v>148</v>
      </c>
      <c r="E1175" s="794" t="s">
        <v>1855</v>
      </c>
      <c r="F1175" s="697" t="s">
        <v>12</v>
      </c>
      <c r="G1175" s="794" t="s">
        <v>6</v>
      </c>
      <c r="H1175" s="232" t="s">
        <v>33</v>
      </c>
      <c r="I1175" s="235" t="s">
        <v>1824</v>
      </c>
      <c r="J1175" s="806">
        <v>1</v>
      </c>
      <c r="K1175" s="811"/>
    </row>
    <row r="1176" spans="1:11" s="701" customFormat="1" ht="26.4">
      <c r="A1176" s="810" t="s">
        <v>5</v>
      </c>
      <c r="B1176" s="794" t="s">
        <v>2619</v>
      </c>
      <c r="C1176" s="443" t="s">
        <v>1884</v>
      </c>
      <c r="D1176" s="232" t="s">
        <v>148</v>
      </c>
      <c r="E1176" s="794" t="s">
        <v>1855</v>
      </c>
      <c r="F1176" s="697" t="s">
        <v>12</v>
      </c>
      <c r="G1176" s="794" t="s">
        <v>6</v>
      </c>
      <c r="H1176" s="232" t="s">
        <v>33</v>
      </c>
      <c r="I1176" s="235" t="s">
        <v>1824</v>
      </c>
      <c r="J1176" s="806">
        <v>1</v>
      </c>
      <c r="K1176" s="811"/>
    </row>
    <row r="1177" spans="1:11" s="701" customFormat="1" ht="26.4">
      <c r="A1177" s="810" t="s">
        <v>5</v>
      </c>
      <c r="B1177" s="794" t="s">
        <v>2620</v>
      </c>
      <c r="C1177" s="443" t="s">
        <v>1884</v>
      </c>
      <c r="D1177" s="232" t="s">
        <v>148</v>
      </c>
      <c r="E1177" s="794" t="s">
        <v>1855</v>
      </c>
      <c r="F1177" s="697" t="s">
        <v>12</v>
      </c>
      <c r="G1177" s="794" t="s">
        <v>6</v>
      </c>
      <c r="H1177" s="232" t="s">
        <v>33</v>
      </c>
      <c r="I1177" s="235" t="s">
        <v>1824</v>
      </c>
      <c r="J1177" s="806">
        <v>1</v>
      </c>
      <c r="K1177" s="811"/>
    </row>
    <row r="1178" spans="1:11" s="701" customFormat="1" ht="52.8">
      <c r="A1178" s="810" t="s">
        <v>5</v>
      </c>
      <c r="B1178" s="794" t="s">
        <v>2617</v>
      </c>
      <c r="C1178" s="443" t="s">
        <v>744</v>
      </c>
      <c r="D1178" s="232" t="s">
        <v>148</v>
      </c>
      <c r="E1178" s="794" t="s">
        <v>1855</v>
      </c>
      <c r="F1178" s="697" t="s">
        <v>12</v>
      </c>
      <c r="G1178" s="794" t="s">
        <v>6</v>
      </c>
      <c r="H1178" s="232" t="s">
        <v>33</v>
      </c>
      <c r="I1178" s="235" t="s">
        <v>1824</v>
      </c>
      <c r="J1178" s="806">
        <v>1</v>
      </c>
      <c r="K1178" s="811" t="s">
        <v>1965</v>
      </c>
    </row>
    <row r="1179" spans="1:11" s="701" customFormat="1" ht="52.8">
      <c r="A1179" s="810" t="s">
        <v>5</v>
      </c>
      <c r="B1179" s="794" t="s">
        <v>2618</v>
      </c>
      <c r="C1179" s="443" t="s">
        <v>744</v>
      </c>
      <c r="D1179" s="232" t="s">
        <v>148</v>
      </c>
      <c r="E1179" s="794" t="s">
        <v>1855</v>
      </c>
      <c r="F1179" s="697" t="s">
        <v>12</v>
      </c>
      <c r="G1179" s="794" t="s">
        <v>6</v>
      </c>
      <c r="H1179" s="232" t="s">
        <v>33</v>
      </c>
      <c r="I1179" s="235" t="s">
        <v>1824</v>
      </c>
      <c r="J1179" s="806">
        <v>1</v>
      </c>
      <c r="K1179" s="811" t="s">
        <v>1965</v>
      </c>
    </row>
    <row r="1180" spans="1:11" s="701" customFormat="1" ht="52.8">
      <c r="A1180" s="810" t="s">
        <v>5</v>
      </c>
      <c r="B1180" s="794" t="s">
        <v>2614</v>
      </c>
      <c r="C1180" s="443" t="s">
        <v>744</v>
      </c>
      <c r="D1180" s="232" t="s">
        <v>148</v>
      </c>
      <c r="E1180" s="794" t="s">
        <v>1855</v>
      </c>
      <c r="F1180" s="697" t="s">
        <v>12</v>
      </c>
      <c r="G1180" s="794" t="s">
        <v>6</v>
      </c>
      <c r="H1180" s="232" t="s">
        <v>33</v>
      </c>
      <c r="I1180" s="235" t="s">
        <v>1824</v>
      </c>
      <c r="J1180" s="806">
        <v>1</v>
      </c>
      <c r="K1180" s="811" t="s">
        <v>1965</v>
      </c>
    </row>
    <row r="1181" spans="1:11" s="701" customFormat="1" ht="52.8">
      <c r="A1181" s="810" t="s">
        <v>5</v>
      </c>
      <c r="B1181" s="794" t="s">
        <v>2617</v>
      </c>
      <c r="C1181" s="443" t="s">
        <v>1885</v>
      </c>
      <c r="D1181" s="232" t="s">
        <v>148</v>
      </c>
      <c r="E1181" s="794" t="s">
        <v>1855</v>
      </c>
      <c r="F1181" s="697" t="s">
        <v>12</v>
      </c>
      <c r="G1181" s="794" t="s">
        <v>6</v>
      </c>
      <c r="H1181" s="232" t="s">
        <v>33</v>
      </c>
      <c r="I1181" s="235" t="s">
        <v>1824</v>
      </c>
      <c r="J1181" s="806">
        <v>1</v>
      </c>
      <c r="K1181" s="811" t="s">
        <v>1965</v>
      </c>
    </row>
    <row r="1182" spans="1:11" s="701" customFormat="1" ht="52.8">
      <c r="A1182" s="810" t="s">
        <v>5</v>
      </c>
      <c r="B1182" s="794" t="s">
        <v>1882</v>
      </c>
      <c r="C1182" s="443" t="s">
        <v>1885</v>
      </c>
      <c r="D1182" s="232" t="s">
        <v>148</v>
      </c>
      <c r="E1182" s="794" t="s">
        <v>1855</v>
      </c>
      <c r="F1182" s="697" t="s">
        <v>12</v>
      </c>
      <c r="G1182" s="794" t="s">
        <v>6</v>
      </c>
      <c r="H1182" s="232" t="s">
        <v>33</v>
      </c>
      <c r="I1182" s="235" t="s">
        <v>1824</v>
      </c>
      <c r="J1182" s="806">
        <v>1</v>
      </c>
      <c r="K1182" s="811" t="s">
        <v>1965</v>
      </c>
    </row>
    <row r="1183" spans="1:11" s="701" customFormat="1" ht="52.8">
      <c r="A1183" s="810" t="s">
        <v>5</v>
      </c>
      <c r="B1183" s="794" t="s">
        <v>2619</v>
      </c>
      <c r="C1183" s="443" t="s">
        <v>1885</v>
      </c>
      <c r="D1183" s="232" t="s">
        <v>148</v>
      </c>
      <c r="E1183" s="794" t="s">
        <v>1855</v>
      </c>
      <c r="F1183" s="697" t="s">
        <v>12</v>
      </c>
      <c r="G1183" s="794" t="s">
        <v>6</v>
      </c>
      <c r="H1183" s="232" t="s">
        <v>33</v>
      </c>
      <c r="I1183" s="235" t="s">
        <v>1824</v>
      </c>
      <c r="J1183" s="806">
        <v>1</v>
      </c>
      <c r="K1183" s="811" t="s">
        <v>1965</v>
      </c>
    </row>
    <row r="1184" spans="1:11" s="701" customFormat="1" ht="52.8">
      <c r="A1184" s="810" t="s">
        <v>5</v>
      </c>
      <c r="B1184" s="794" t="s">
        <v>2620</v>
      </c>
      <c r="C1184" s="443" t="s">
        <v>1885</v>
      </c>
      <c r="D1184" s="232" t="s">
        <v>148</v>
      </c>
      <c r="E1184" s="794" t="s">
        <v>1855</v>
      </c>
      <c r="F1184" s="697" t="s">
        <v>12</v>
      </c>
      <c r="G1184" s="794" t="s">
        <v>6</v>
      </c>
      <c r="H1184" s="232" t="s">
        <v>33</v>
      </c>
      <c r="I1184" s="235" t="s">
        <v>1824</v>
      </c>
      <c r="J1184" s="806">
        <v>1</v>
      </c>
      <c r="K1184" s="811" t="s">
        <v>1965</v>
      </c>
    </row>
    <row r="1185" spans="1:11" s="701" customFormat="1" ht="52.8">
      <c r="A1185" s="810" t="s">
        <v>5</v>
      </c>
      <c r="B1185" s="794" t="s">
        <v>2614</v>
      </c>
      <c r="C1185" s="443" t="s">
        <v>1886</v>
      </c>
      <c r="D1185" s="232" t="s">
        <v>148</v>
      </c>
      <c r="E1185" s="794" t="s">
        <v>1855</v>
      </c>
      <c r="F1185" s="697" t="s">
        <v>12</v>
      </c>
      <c r="G1185" s="794" t="s">
        <v>6</v>
      </c>
      <c r="H1185" s="232" t="s">
        <v>33</v>
      </c>
      <c r="I1185" s="235" t="s">
        <v>1824</v>
      </c>
      <c r="J1185" s="806">
        <v>1</v>
      </c>
      <c r="K1185" s="811" t="s">
        <v>1965</v>
      </c>
    </row>
    <row r="1186" spans="1:11" s="701" customFormat="1" ht="52.8">
      <c r="A1186" s="810" t="s">
        <v>5</v>
      </c>
      <c r="B1186" s="794" t="s">
        <v>2621</v>
      </c>
      <c r="C1186" s="443" t="s">
        <v>1886</v>
      </c>
      <c r="D1186" s="232" t="s">
        <v>148</v>
      </c>
      <c r="E1186" s="794" t="s">
        <v>1855</v>
      </c>
      <c r="F1186" s="697" t="s">
        <v>12</v>
      </c>
      <c r="G1186" s="794" t="s">
        <v>6</v>
      </c>
      <c r="H1186" s="232" t="s">
        <v>33</v>
      </c>
      <c r="I1186" s="235" t="s">
        <v>1824</v>
      </c>
      <c r="J1186" s="806">
        <v>1</v>
      </c>
      <c r="K1186" s="811" t="s">
        <v>1965</v>
      </c>
    </row>
    <row r="1187" spans="1:11" s="701" customFormat="1" ht="52.8">
      <c r="A1187" s="810" t="s">
        <v>5</v>
      </c>
      <c r="B1187" s="794" t="s">
        <v>2621</v>
      </c>
      <c r="C1187" s="443" t="s">
        <v>2622</v>
      </c>
      <c r="D1187" s="232" t="s">
        <v>148</v>
      </c>
      <c r="E1187" s="794" t="s">
        <v>1855</v>
      </c>
      <c r="F1187" s="697" t="s">
        <v>12</v>
      </c>
      <c r="G1187" s="794" t="s">
        <v>6</v>
      </c>
      <c r="H1187" s="232" t="s">
        <v>33</v>
      </c>
      <c r="I1187" s="235" t="s">
        <v>1824</v>
      </c>
      <c r="J1187" s="806">
        <v>1</v>
      </c>
      <c r="K1187" s="811" t="s">
        <v>1965</v>
      </c>
    </row>
    <row r="1188" spans="1:11" s="701" customFormat="1" ht="52.8">
      <c r="A1188" s="810" t="s">
        <v>5</v>
      </c>
      <c r="B1188" s="794" t="s">
        <v>2617</v>
      </c>
      <c r="C1188" s="443" t="s">
        <v>2622</v>
      </c>
      <c r="D1188" s="232" t="s">
        <v>148</v>
      </c>
      <c r="E1188" s="794" t="s">
        <v>1855</v>
      </c>
      <c r="F1188" s="697" t="s">
        <v>12</v>
      </c>
      <c r="G1188" s="794" t="s">
        <v>6</v>
      </c>
      <c r="H1188" s="232" t="s">
        <v>33</v>
      </c>
      <c r="I1188" s="235" t="s">
        <v>1824</v>
      </c>
      <c r="J1188" s="806">
        <v>1</v>
      </c>
      <c r="K1188" s="811" t="s">
        <v>1965</v>
      </c>
    </row>
    <row r="1189" spans="1:11" s="701" customFormat="1" ht="52.8">
      <c r="A1189" s="810" t="s">
        <v>5</v>
      </c>
      <c r="B1189" s="794" t="s">
        <v>2614</v>
      </c>
      <c r="C1189" s="443" t="s">
        <v>1887</v>
      </c>
      <c r="D1189" s="232" t="s">
        <v>148</v>
      </c>
      <c r="E1189" s="794" t="s">
        <v>1855</v>
      </c>
      <c r="F1189" s="697" t="s">
        <v>12</v>
      </c>
      <c r="G1189" s="794" t="s">
        <v>6</v>
      </c>
      <c r="H1189" s="232" t="s">
        <v>33</v>
      </c>
      <c r="I1189" s="235" t="s">
        <v>1824</v>
      </c>
      <c r="J1189" s="806">
        <v>1</v>
      </c>
      <c r="K1189" s="811" t="s">
        <v>1965</v>
      </c>
    </row>
    <row r="1190" spans="1:11" s="701" customFormat="1" ht="52.8">
      <c r="A1190" s="810" t="s">
        <v>5</v>
      </c>
      <c r="B1190" s="794" t="s">
        <v>2621</v>
      </c>
      <c r="C1190" s="443" t="s">
        <v>1887</v>
      </c>
      <c r="D1190" s="232" t="s">
        <v>148</v>
      </c>
      <c r="E1190" s="794" t="s">
        <v>1855</v>
      </c>
      <c r="F1190" s="697" t="s">
        <v>12</v>
      </c>
      <c r="G1190" s="794" t="s">
        <v>6</v>
      </c>
      <c r="H1190" s="232" t="s">
        <v>33</v>
      </c>
      <c r="I1190" s="235" t="s">
        <v>1824</v>
      </c>
      <c r="J1190" s="806">
        <v>1</v>
      </c>
      <c r="K1190" s="811" t="s">
        <v>1965</v>
      </c>
    </row>
    <row r="1191" spans="1:11" s="701" customFormat="1" ht="52.8">
      <c r="A1191" s="810" t="s">
        <v>5</v>
      </c>
      <c r="B1191" s="794" t="s">
        <v>2617</v>
      </c>
      <c r="C1191" s="443" t="s">
        <v>1887</v>
      </c>
      <c r="D1191" s="232" t="s">
        <v>148</v>
      </c>
      <c r="E1191" s="794" t="s">
        <v>1855</v>
      </c>
      <c r="F1191" s="697" t="s">
        <v>12</v>
      </c>
      <c r="G1191" s="794" t="s">
        <v>6</v>
      </c>
      <c r="H1191" s="232" t="s">
        <v>33</v>
      </c>
      <c r="I1191" s="235" t="s">
        <v>1824</v>
      </c>
      <c r="J1191" s="806">
        <v>1</v>
      </c>
      <c r="K1191" s="811" t="s">
        <v>1965</v>
      </c>
    </row>
    <row r="1192" spans="1:11" s="701" customFormat="1" ht="52.8">
      <c r="A1192" s="810" t="s">
        <v>5</v>
      </c>
      <c r="B1192" s="794" t="s">
        <v>1882</v>
      </c>
      <c r="C1192" s="443" t="s">
        <v>1887</v>
      </c>
      <c r="D1192" s="232" t="s">
        <v>148</v>
      </c>
      <c r="E1192" s="794" t="s">
        <v>1855</v>
      </c>
      <c r="F1192" s="697" t="s">
        <v>12</v>
      </c>
      <c r="G1192" s="794" t="s">
        <v>6</v>
      </c>
      <c r="H1192" s="232" t="s">
        <v>33</v>
      </c>
      <c r="I1192" s="235" t="s">
        <v>1824</v>
      </c>
      <c r="J1192" s="806">
        <v>1</v>
      </c>
      <c r="K1192" s="811" t="s">
        <v>1965</v>
      </c>
    </row>
    <row r="1193" spans="1:11" s="701" customFormat="1" ht="52.8">
      <c r="A1193" s="810" t="s">
        <v>5</v>
      </c>
      <c r="B1193" s="794" t="s">
        <v>2614</v>
      </c>
      <c r="C1193" s="443" t="s">
        <v>1714</v>
      </c>
      <c r="D1193" s="232" t="s">
        <v>148</v>
      </c>
      <c r="E1193" s="794" t="s">
        <v>1856</v>
      </c>
      <c r="F1193" s="697" t="s">
        <v>12</v>
      </c>
      <c r="G1193" s="794" t="s">
        <v>6</v>
      </c>
      <c r="H1193" s="232" t="s">
        <v>33</v>
      </c>
      <c r="I1193" s="235" t="s">
        <v>1824</v>
      </c>
      <c r="J1193" s="807">
        <v>1</v>
      </c>
      <c r="K1193" s="811" t="s">
        <v>1965</v>
      </c>
    </row>
    <row r="1194" spans="1:11" s="701" customFormat="1" ht="52.8">
      <c r="A1194" s="810" t="s">
        <v>5</v>
      </c>
      <c r="B1194" s="794" t="s">
        <v>2615</v>
      </c>
      <c r="C1194" s="443" t="s">
        <v>1714</v>
      </c>
      <c r="D1194" s="232" t="s">
        <v>148</v>
      </c>
      <c r="E1194" s="794" t="s">
        <v>1856</v>
      </c>
      <c r="F1194" s="697" t="s">
        <v>12</v>
      </c>
      <c r="G1194" s="794" t="s">
        <v>6</v>
      </c>
      <c r="H1194" s="232" t="s">
        <v>33</v>
      </c>
      <c r="I1194" s="235" t="s">
        <v>1824</v>
      </c>
      <c r="J1194" s="807">
        <v>1</v>
      </c>
      <c r="K1194" s="811" t="s">
        <v>1965</v>
      </c>
    </row>
    <row r="1195" spans="1:11" s="701" customFormat="1" ht="52.8">
      <c r="A1195" s="810" t="s">
        <v>5</v>
      </c>
      <c r="B1195" s="794" t="s">
        <v>2616</v>
      </c>
      <c r="C1195" s="443" t="s">
        <v>1714</v>
      </c>
      <c r="D1195" s="232" t="s">
        <v>148</v>
      </c>
      <c r="E1195" s="794" t="s">
        <v>1856</v>
      </c>
      <c r="F1195" s="697" t="s">
        <v>12</v>
      </c>
      <c r="G1195" s="794" t="s">
        <v>6</v>
      </c>
      <c r="H1195" s="232" t="s">
        <v>33</v>
      </c>
      <c r="I1195" s="235" t="s">
        <v>1824</v>
      </c>
      <c r="J1195" s="807">
        <v>1</v>
      </c>
      <c r="K1195" s="812" t="s">
        <v>1965</v>
      </c>
    </row>
    <row r="1196" spans="1:11" s="701" customFormat="1" ht="52.8">
      <c r="A1196" s="810" t="s">
        <v>5</v>
      </c>
      <c r="B1196" s="794" t="s">
        <v>2614</v>
      </c>
      <c r="C1196" s="443" t="s">
        <v>1873</v>
      </c>
      <c r="D1196" s="232" t="s">
        <v>148</v>
      </c>
      <c r="E1196" s="794" t="s">
        <v>1856</v>
      </c>
      <c r="F1196" s="697" t="s">
        <v>12</v>
      </c>
      <c r="G1196" s="794" t="s">
        <v>6</v>
      </c>
      <c r="H1196" s="232" t="s">
        <v>33</v>
      </c>
      <c r="I1196" s="235" t="s">
        <v>1824</v>
      </c>
      <c r="J1196" s="807">
        <v>1</v>
      </c>
      <c r="K1196" s="811" t="s">
        <v>1965</v>
      </c>
    </row>
    <row r="1197" spans="1:11" s="701" customFormat="1" ht="52.8">
      <c r="A1197" s="810" t="s">
        <v>5</v>
      </c>
      <c r="B1197" s="794" t="s">
        <v>2617</v>
      </c>
      <c r="C1197" s="443" t="s">
        <v>1873</v>
      </c>
      <c r="D1197" s="232" t="s">
        <v>148</v>
      </c>
      <c r="E1197" s="794" t="s">
        <v>1856</v>
      </c>
      <c r="F1197" s="697" t="s">
        <v>12</v>
      </c>
      <c r="G1197" s="794" t="s">
        <v>6</v>
      </c>
      <c r="H1197" s="232" t="s">
        <v>33</v>
      </c>
      <c r="I1197" s="235" t="s">
        <v>1824</v>
      </c>
      <c r="J1197" s="807">
        <v>1</v>
      </c>
      <c r="K1197" s="811" t="s">
        <v>1965</v>
      </c>
    </row>
    <row r="1198" spans="1:11" s="701" customFormat="1" ht="26.4">
      <c r="A1198" s="810" t="s">
        <v>5</v>
      </c>
      <c r="B1198" s="794" t="s">
        <v>2616</v>
      </c>
      <c r="C1198" s="443" t="s">
        <v>1873</v>
      </c>
      <c r="D1198" s="232" t="s">
        <v>148</v>
      </c>
      <c r="E1198" s="794" t="s">
        <v>1856</v>
      </c>
      <c r="F1198" s="697" t="s">
        <v>12</v>
      </c>
      <c r="G1198" s="794" t="s">
        <v>6</v>
      </c>
      <c r="H1198" s="232" t="s">
        <v>33</v>
      </c>
      <c r="I1198" s="235" t="s">
        <v>1824</v>
      </c>
      <c r="J1198" s="807">
        <v>1</v>
      </c>
      <c r="K1198" s="811"/>
    </row>
    <row r="1199" spans="1:11" s="701" customFormat="1" ht="26.4">
      <c r="A1199" s="810" t="s">
        <v>5</v>
      </c>
      <c r="B1199" s="794" t="s">
        <v>2614</v>
      </c>
      <c r="C1199" s="443" t="s">
        <v>1874</v>
      </c>
      <c r="D1199" s="232" t="s">
        <v>148</v>
      </c>
      <c r="E1199" s="794" t="s">
        <v>1856</v>
      </c>
      <c r="F1199" s="697" t="s">
        <v>12</v>
      </c>
      <c r="G1199" s="794" t="s">
        <v>6</v>
      </c>
      <c r="H1199" s="232" t="s">
        <v>33</v>
      </c>
      <c r="I1199" s="235" t="s">
        <v>1824</v>
      </c>
      <c r="J1199" s="807">
        <v>1</v>
      </c>
      <c r="K1199" s="811"/>
    </row>
    <row r="1200" spans="1:11" s="701" customFormat="1" ht="26.4">
      <c r="A1200" s="810" t="s">
        <v>5</v>
      </c>
      <c r="B1200" s="794" t="s">
        <v>2615</v>
      </c>
      <c r="C1200" s="443" t="s">
        <v>1874</v>
      </c>
      <c r="D1200" s="232" t="s">
        <v>148</v>
      </c>
      <c r="E1200" s="794" t="s">
        <v>1856</v>
      </c>
      <c r="F1200" s="697" t="s">
        <v>12</v>
      </c>
      <c r="G1200" s="794" t="s">
        <v>6</v>
      </c>
      <c r="H1200" s="232" t="s">
        <v>33</v>
      </c>
      <c r="I1200" s="235" t="s">
        <v>1824</v>
      </c>
      <c r="J1200" s="807">
        <v>1</v>
      </c>
      <c r="K1200" s="811"/>
    </row>
    <row r="1201" spans="1:11" s="701" customFormat="1" ht="26.4">
      <c r="A1201" s="810" t="s">
        <v>5</v>
      </c>
      <c r="B1201" s="794" t="s">
        <v>2616</v>
      </c>
      <c r="C1201" s="443" t="s">
        <v>1874</v>
      </c>
      <c r="D1201" s="232" t="s">
        <v>148</v>
      </c>
      <c r="E1201" s="794" t="s">
        <v>1856</v>
      </c>
      <c r="F1201" s="697" t="s">
        <v>12</v>
      </c>
      <c r="G1201" s="794" t="s">
        <v>6</v>
      </c>
      <c r="H1201" s="232" t="s">
        <v>33</v>
      </c>
      <c r="I1201" s="235" t="s">
        <v>1824</v>
      </c>
      <c r="J1201" s="807">
        <v>1</v>
      </c>
      <c r="K1201" s="811"/>
    </row>
    <row r="1202" spans="1:11" s="701" customFormat="1">
      <c r="A1202" s="810" t="s">
        <v>5</v>
      </c>
      <c r="B1202" s="794" t="s">
        <v>2618</v>
      </c>
      <c r="C1202" s="443" t="s">
        <v>1875</v>
      </c>
      <c r="D1202" s="232" t="s">
        <v>148</v>
      </c>
      <c r="E1202" s="794" t="s">
        <v>1856</v>
      </c>
      <c r="F1202" s="697" t="s">
        <v>12</v>
      </c>
      <c r="G1202" s="794" t="s">
        <v>6</v>
      </c>
      <c r="H1202" s="232" t="s">
        <v>33</v>
      </c>
      <c r="I1202" s="235" t="s">
        <v>1824</v>
      </c>
      <c r="J1202" s="807">
        <v>1</v>
      </c>
      <c r="K1202" s="811"/>
    </row>
    <row r="1203" spans="1:11" s="701" customFormat="1" ht="26.4">
      <c r="A1203" s="810" t="s">
        <v>5</v>
      </c>
      <c r="B1203" s="794" t="s">
        <v>2614</v>
      </c>
      <c r="C1203" s="443" t="s">
        <v>1875</v>
      </c>
      <c r="D1203" s="232" t="s">
        <v>148</v>
      </c>
      <c r="E1203" s="794" t="s">
        <v>1856</v>
      </c>
      <c r="F1203" s="697" t="s">
        <v>12</v>
      </c>
      <c r="G1203" s="794" t="s">
        <v>6</v>
      </c>
      <c r="H1203" s="232" t="s">
        <v>33</v>
      </c>
      <c r="I1203" s="235" t="s">
        <v>1824</v>
      </c>
      <c r="J1203" s="807">
        <v>1</v>
      </c>
      <c r="K1203" s="811"/>
    </row>
    <row r="1204" spans="1:11" s="701" customFormat="1" ht="26.4">
      <c r="A1204" s="810" t="s">
        <v>5</v>
      </c>
      <c r="B1204" s="794" t="s">
        <v>2615</v>
      </c>
      <c r="C1204" s="443" t="s">
        <v>1876</v>
      </c>
      <c r="D1204" s="232" t="s">
        <v>148</v>
      </c>
      <c r="E1204" s="794" t="s">
        <v>1856</v>
      </c>
      <c r="F1204" s="697" t="s">
        <v>12</v>
      </c>
      <c r="G1204" s="794" t="s">
        <v>6</v>
      </c>
      <c r="H1204" s="232" t="s">
        <v>33</v>
      </c>
      <c r="I1204" s="235" t="s">
        <v>1824</v>
      </c>
      <c r="J1204" s="807">
        <v>1</v>
      </c>
      <c r="K1204" s="811"/>
    </row>
    <row r="1205" spans="1:11" s="701" customFormat="1" ht="52.8">
      <c r="A1205" s="810" t="s">
        <v>5</v>
      </c>
      <c r="B1205" s="794" t="s">
        <v>2614</v>
      </c>
      <c r="C1205" s="443" t="s">
        <v>1713</v>
      </c>
      <c r="D1205" s="232" t="s">
        <v>148</v>
      </c>
      <c r="E1205" s="794" t="s">
        <v>1856</v>
      </c>
      <c r="F1205" s="697" t="s">
        <v>12</v>
      </c>
      <c r="G1205" s="794" t="s">
        <v>6</v>
      </c>
      <c r="H1205" s="232" t="s">
        <v>33</v>
      </c>
      <c r="I1205" s="235" t="s">
        <v>1824</v>
      </c>
      <c r="J1205" s="807">
        <v>1</v>
      </c>
      <c r="K1205" s="811" t="s">
        <v>1965</v>
      </c>
    </row>
    <row r="1206" spans="1:11" s="701" customFormat="1" ht="52.8">
      <c r="A1206" s="810" t="s">
        <v>5</v>
      </c>
      <c r="B1206" s="794" t="s">
        <v>2617</v>
      </c>
      <c r="C1206" s="443" t="s">
        <v>1713</v>
      </c>
      <c r="D1206" s="232" t="s">
        <v>148</v>
      </c>
      <c r="E1206" s="794" t="s">
        <v>1856</v>
      </c>
      <c r="F1206" s="697" t="s">
        <v>12</v>
      </c>
      <c r="G1206" s="794" t="s">
        <v>6</v>
      </c>
      <c r="H1206" s="232" t="s">
        <v>33</v>
      </c>
      <c r="I1206" s="235" t="s">
        <v>1824</v>
      </c>
      <c r="J1206" s="807">
        <v>1</v>
      </c>
      <c r="K1206" s="811" t="s">
        <v>1965</v>
      </c>
    </row>
    <row r="1207" spans="1:11" s="701" customFormat="1" ht="52.8">
      <c r="A1207" s="810" t="s">
        <v>5</v>
      </c>
      <c r="B1207" s="794" t="s">
        <v>2614</v>
      </c>
      <c r="C1207" s="443" t="s">
        <v>1877</v>
      </c>
      <c r="D1207" s="232" t="s">
        <v>148</v>
      </c>
      <c r="E1207" s="794" t="s">
        <v>1856</v>
      </c>
      <c r="F1207" s="697" t="s">
        <v>12</v>
      </c>
      <c r="G1207" s="794" t="s">
        <v>6</v>
      </c>
      <c r="H1207" s="232" t="s">
        <v>33</v>
      </c>
      <c r="I1207" s="235" t="s">
        <v>1824</v>
      </c>
      <c r="J1207" s="807">
        <v>1</v>
      </c>
      <c r="K1207" s="811" t="s">
        <v>1965</v>
      </c>
    </row>
    <row r="1208" spans="1:11" s="701" customFormat="1" ht="52.8">
      <c r="A1208" s="810" t="s">
        <v>5</v>
      </c>
      <c r="B1208" s="794" t="s">
        <v>2614</v>
      </c>
      <c r="C1208" s="443" t="s">
        <v>1878</v>
      </c>
      <c r="D1208" s="232" t="s">
        <v>148</v>
      </c>
      <c r="E1208" s="794" t="s">
        <v>1856</v>
      </c>
      <c r="F1208" s="697" t="s">
        <v>12</v>
      </c>
      <c r="G1208" s="794" t="s">
        <v>6</v>
      </c>
      <c r="H1208" s="232" t="s">
        <v>33</v>
      </c>
      <c r="I1208" s="235" t="s">
        <v>1824</v>
      </c>
      <c r="J1208" s="807">
        <v>1</v>
      </c>
      <c r="K1208" s="811" t="s">
        <v>1965</v>
      </c>
    </row>
    <row r="1209" spans="1:11" s="701" customFormat="1" ht="52.8">
      <c r="A1209" s="810" t="s">
        <v>5</v>
      </c>
      <c r="B1209" s="794" t="s">
        <v>2617</v>
      </c>
      <c r="C1209" s="443" t="s">
        <v>1878</v>
      </c>
      <c r="D1209" s="232" t="s">
        <v>148</v>
      </c>
      <c r="E1209" s="794" t="s">
        <v>1856</v>
      </c>
      <c r="F1209" s="697" t="s">
        <v>12</v>
      </c>
      <c r="G1209" s="794" t="s">
        <v>6</v>
      </c>
      <c r="H1209" s="232" t="s">
        <v>33</v>
      </c>
      <c r="I1209" s="235" t="s">
        <v>1824</v>
      </c>
      <c r="J1209" s="807">
        <v>1</v>
      </c>
      <c r="K1209" s="811" t="s">
        <v>1965</v>
      </c>
    </row>
    <row r="1210" spans="1:11" s="701" customFormat="1" ht="52.8">
      <c r="A1210" s="810" t="s">
        <v>5</v>
      </c>
      <c r="B1210" s="794" t="s">
        <v>2614</v>
      </c>
      <c r="C1210" s="443" t="s">
        <v>1879</v>
      </c>
      <c r="D1210" s="232" t="s">
        <v>148</v>
      </c>
      <c r="E1210" s="794" t="s">
        <v>1856</v>
      </c>
      <c r="F1210" s="697" t="s">
        <v>12</v>
      </c>
      <c r="G1210" s="794" t="s">
        <v>6</v>
      </c>
      <c r="H1210" s="232" t="s">
        <v>33</v>
      </c>
      <c r="I1210" s="235" t="s">
        <v>1824</v>
      </c>
      <c r="J1210" s="807">
        <v>1</v>
      </c>
      <c r="K1210" s="811" t="s">
        <v>1965</v>
      </c>
    </row>
    <row r="1211" spans="1:11" s="701" customFormat="1" ht="52.8">
      <c r="A1211" s="810" t="s">
        <v>5</v>
      </c>
      <c r="B1211" s="794" t="s">
        <v>2616</v>
      </c>
      <c r="C1211" s="443" t="s">
        <v>1879</v>
      </c>
      <c r="D1211" s="232" t="s">
        <v>148</v>
      </c>
      <c r="E1211" s="794" t="s">
        <v>1856</v>
      </c>
      <c r="F1211" s="697" t="s">
        <v>12</v>
      </c>
      <c r="G1211" s="794" t="s">
        <v>6</v>
      </c>
      <c r="H1211" s="232" t="s">
        <v>33</v>
      </c>
      <c r="I1211" s="235" t="s">
        <v>1824</v>
      </c>
      <c r="J1211" s="807">
        <v>1</v>
      </c>
      <c r="K1211" s="811" t="s">
        <v>1965</v>
      </c>
    </row>
    <row r="1212" spans="1:11" s="701" customFormat="1" ht="52.8">
      <c r="A1212" s="810" t="s">
        <v>5</v>
      </c>
      <c r="B1212" s="794" t="s">
        <v>2617</v>
      </c>
      <c r="C1212" s="443" t="s">
        <v>1879</v>
      </c>
      <c r="D1212" s="232" t="s">
        <v>148</v>
      </c>
      <c r="E1212" s="794" t="s">
        <v>1856</v>
      </c>
      <c r="F1212" s="697" t="s">
        <v>12</v>
      </c>
      <c r="G1212" s="794" t="s">
        <v>6</v>
      </c>
      <c r="H1212" s="232" t="s">
        <v>33</v>
      </c>
      <c r="I1212" s="235" t="s">
        <v>1824</v>
      </c>
      <c r="J1212" s="807">
        <v>1</v>
      </c>
      <c r="K1212" s="811" t="s">
        <v>1965</v>
      </c>
    </row>
    <row r="1213" spans="1:11" s="701" customFormat="1" ht="52.8">
      <c r="A1213" s="810" t="s">
        <v>5</v>
      </c>
      <c r="B1213" s="794" t="s">
        <v>2615</v>
      </c>
      <c r="C1213" s="443" t="s">
        <v>1879</v>
      </c>
      <c r="D1213" s="232" t="s">
        <v>148</v>
      </c>
      <c r="E1213" s="794" t="s">
        <v>1856</v>
      </c>
      <c r="F1213" s="697" t="s">
        <v>12</v>
      </c>
      <c r="G1213" s="794" t="s">
        <v>6</v>
      </c>
      <c r="H1213" s="232" t="s">
        <v>33</v>
      </c>
      <c r="I1213" s="235" t="s">
        <v>1824</v>
      </c>
      <c r="J1213" s="807">
        <v>1</v>
      </c>
      <c r="K1213" s="811" t="s">
        <v>1965</v>
      </c>
    </row>
    <row r="1214" spans="1:11" s="701" customFormat="1" ht="26.4">
      <c r="A1214" s="810" t="s">
        <v>5</v>
      </c>
      <c r="B1214" s="794" t="s">
        <v>1881</v>
      </c>
      <c r="C1214" s="443" t="s">
        <v>1880</v>
      </c>
      <c r="D1214" s="232" t="s">
        <v>148</v>
      </c>
      <c r="E1214" s="794" t="s">
        <v>1856</v>
      </c>
      <c r="F1214" s="697" t="s">
        <v>12</v>
      </c>
      <c r="G1214" s="794" t="s">
        <v>6</v>
      </c>
      <c r="H1214" s="232" t="s">
        <v>33</v>
      </c>
      <c r="I1214" s="235" t="s">
        <v>1824</v>
      </c>
      <c r="J1214" s="807">
        <v>1</v>
      </c>
      <c r="K1214" s="811"/>
    </row>
    <row r="1215" spans="1:11" s="701" customFormat="1" ht="26.4">
      <c r="A1215" s="810" t="s">
        <v>5</v>
      </c>
      <c r="B1215" s="794" t="s">
        <v>1882</v>
      </c>
      <c r="C1215" s="443" t="s">
        <v>1880</v>
      </c>
      <c r="D1215" s="232" t="s">
        <v>148</v>
      </c>
      <c r="E1215" s="794" t="s">
        <v>1856</v>
      </c>
      <c r="F1215" s="697" t="s">
        <v>12</v>
      </c>
      <c r="G1215" s="794" t="s">
        <v>6</v>
      </c>
      <c r="H1215" s="232" t="s">
        <v>33</v>
      </c>
      <c r="I1215" s="235" t="s">
        <v>1824</v>
      </c>
      <c r="J1215" s="807">
        <v>1</v>
      </c>
      <c r="K1215" s="811"/>
    </row>
    <row r="1216" spans="1:11" s="701" customFormat="1" ht="26.4">
      <c r="A1216" s="810" t="s">
        <v>5</v>
      </c>
      <c r="B1216" s="794" t="s">
        <v>2619</v>
      </c>
      <c r="C1216" s="443" t="s">
        <v>1880</v>
      </c>
      <c r="D1216" s="232" t="s">
        <v>148</v>
      </c>
      <c r="E1216" s="794" t="s">
        <v>1856</v>
      </c>
      <c r="F1216" s="697" t="s">
        <v>12</v>
      </c>
      <c r="G1216" s="794" t="s">
        <v>6</v>
      </c>
      <c r="H1216" s="232" t="s">
        <v>33</v>
      </c>
      <c r="I1216" s="235" t="s">
        <v>1824</v>
      </c>
      <c r="J1216" s="807">
        <v>1</v>
      </c>
      <c r="K1216" s="811"/>
    </row>
    <row r="1217" spans="1:11" s="701" customFormat="1" ht="26.4">
      <c r="A1217" s="810" t="s">
        <v>5</v>
      </c>
      <c r="B1217" s="794" t="s">
        <v>1881</v>
      </c>
      <c r="C1217" s="443" t="s">
        <v>1883</v>
      </c>
      <c r="D1217" s="232" t="s">
        <v>148</v>
      </c>
      <c r="E1217" s="794" t="s">
        <v>1856</v>
      </c>
      <c r="F1217" s="697" t="s">
        <v>12</v>
      </c>
      <c r="G1217" s="794" t="s">
        <v>6</v>
      </c>
      <c r="H1217" s="232" t="s">
        <v>33</v>
      </c>
      <c r="I1217" s="235" t="s">
        <v>1824</v>
      </c>
      <c r="J1217" s="807">
        <v>1</v>
      </c>
      <c r="K1217" s="811"/>
    </row>
    <row r="1218" spans="1:11" s="701" customFormat="1" ht="26.4">
      <c r="A1218" s="810" t="s">
        <v>5</v>
      </c>
      <c r="B1218" s="794" t="s">
        <v>2620</v>
      </c>
      <c r="C1218" s="443" t="s">
        <v>1883</v>
      </c>
      <c r="D1218" s="232" t="s">
        <v>148</v>
      </c>
      <c r="E1218" s="794" t="s">
        <v>1856</v>
      </c>
      <c r="F1218" s="697" t="s">
        <v>12</v>
      </c>
      <c r="G1218" s="794" t="s">
        <v>6</v>
      </c>
      <c r="H1218" s="232" t="s">
        <v>33</v>
      </c>
      <c r="I1218" s="235" t="s">
        <v>1824</v>
      </c>
      <c r="J1218" s="807">
        <v>1</v>
      </c>
      <c r="K1218" s="811"/>
    </row>
    <row r="1219" spans="1:11" s="701" customFormat="1" ht="26.4">
      <c r="A1219" s="810" t="s">
        <v>5</v>
      </c>
      <c r="B1219" s="794" t="s">
        <v>1881</v>
      </c>
      <c r="C1219" s="443" t="s">
        <v>1884</v>
      </c>
      <c r="D1219" s="232" t="s">
        <v>148</v>
      </c>
      <c r="E1219" s="794" t="s">
        <v>1856</v>
      </c>
      <c r="F1219" s="697" t="s">
        <v>12</v>
      </c>
      <c r="G1219" s="794" t="s">
        <v>6</v>
      </c>
      <c r="H1219" s="232" t="s">
        <v>33</v>
      </c>
      <c r="I1219" s="235" t="s">
        <v>1824</v>
      </c>
      <c r="J1219" s="807">
        <v>1</v>
      </c>
      <c r="K1219" s="811"/>
    </row>
    <row r="1220" spans="1:11" s="701" customFormat="1" ht="26.4">
      <c r="A1220" s="810" t="s">
        <v>5</v>
      </c>
      <c r="B1220" s="794" t="s">
        <v>2619</v>
      </c>
      <c r="C1220" s="443" t="s">
        <v>1884</v>
      </c>
      <c r="D1220" s="232" t="s">
        <v>148</v>
      </c>
      <c r="E1220" s="794" t="s">
        <v>1856</v>
      </c>
      <c r="F1220" s="697" t="s">
        <v>12</v>
      </c>
      <c r="G1220" s="794" t="s">
        <v>6</v>
      </c>
      <c r="H1220" s="232" t="s">
        <v>33</v>
      </c>
      <c r="I1220" s="235" t="s">
        <v>1824</v>
      </c>
      <c r="J1220" s="807">
        <v>1</v>
      </c>
      <c r="K1220" s="811"/>
    </row>
    <row r="1221" spans="1:11" s="701" customFormat="1" ht="26.4">
      <c r="A1221" s="810" t="s">
        <v>5</v>
      </c>
      <c r="B1221" s="794" t="s">
        <v>2620</v>
      </c>
      <c r="C1221" s="443" t="s">
        <v>1884</v>
      </c>
      <c r="D1221" s="232" t="s">
        <v>148</v>
      </c>
      <c r="E1221" s="794" t="s">
        <v>1856</v>
      </c>
      <c r="F1221" s="697" t="s">
        <v>12</v>
      </c>
      <c r="G1221" s="794" t="s">
        <v>6</v>
      </c>
      <c r="H1221" s="232" t="s">
        <v>33</v>
      </c>
      <c r="I1221" s="235" t="s">
        <v>1824</v>
      </c>
      <c r="J1221" s="807">
        <v>1</v>
      </c>
      <c r="K1221" s="811"/>
    </row>
    <row r="1222" spans="1:11" s="701" customFormat="1" ht="52.8">
      <c r="A1222" s="810" t="s">
        <v>5</v>
      </c>
      <c r="B1222" s="794" t="s">
        <v>2617</v>
      </c>
      <c r="C1222" s="443" t="s">
        <v>744</v>
      </c>
      <c r="D1222" s="232" t="s">
        <v>148</v>
      </c>
      <c r="E1222" s="794" t="s">
        <v>1856</v>
      </c>
      <c r="F1222" s="697" t="s">
        <v>12</v>
      </c>
      <c r="G1222" s="794" t="s">
        <v>6</v>
      </c>
      <c r="H1222" s="232" t="s">
        <v>33</v>
      </c>
      <c r="I1222" s="235" t="s">
        <v>1824</v>
      </c>
      <c r="J1222" s="807">
        <v>1</v>
      </c>
      <c r="K1222" s="811" t="s">
        <v>1965</v>
      </c>
    </row>
    <row r="1223" spans="1:11" s="701" customFormat="1" ht="52.8">
      <c r="A1223" s="810" t="s">
        <v>5</v>
      </c>
      <c r="B1223" s="794" t="s">
        <v>2618</v>
      </c>
      <c r="C1223" s="443" t="s">
        <v>744</v>
      </c>
      <c r="D1223" s="232" t="s">
        <v>148</v>
      </c>
      <c r="E1223" s="794" t="s">
        <v>1856</v>
      </c>
      <c r="F1223" s="697" t="s">
        <v>12</v>
      </c>
      <c r="G1223" s="794" t="s">
        <v>6</v>
      </c>
      <c r="H1223" s="232" t="s">
        <v>33</v>
      </c>
      <c r="I1223" s="235" t="s">
        <v>1824</v>
      </c>
      <c r="J1223" s="807">
        <v>1</v>
      </c>
      <c r="K1223" s="811" t="s">
        <v>1965</v>
      </c>
    </row>
    <row r="1224" spans="1:11" s="701" customFormat="1" ht="52.8">
      <c r="A1224" s="810" t="s">
        <v>5</v>
      </c>
      <c r="B1224" s="794" t="s">
        <v>2614</v>
      </c>
      <c r="C1224" s="443" t="s">
        <v>744</v>
      </c>
      <c r="D1224" s="232" t="s">
        <v>148</v>
      </c>
      <c r="E1224" s="794" t="s">
        <v>1856</v>
      </c>
      <c r="F1224" s="697" t="s">
        <v>12</v>
      </c>
      <c r="G1224" s="794" t="s">
        <v>6</v>
      </c>
      <c r="H1224" s="232" t="s">
        <v>33</v>
      </c>
      <c r="I1224" s="235" t="s">
        <v>1824</v>
      </c>
      <c r="J1224" s="807">
        <v>1</v>
      </c>
      <c r="K1224" s="811" t="s">
        <v>1965</v>
      </c>
    </row>
    <row r="1225" spans="1:11" s="701" customFormat="1" ht="52.8">
      <c r="A1225" s="810" t="s">
        <v>5</v>
      </c>
      <c r="B1225" s="794" t="s">
        <v>2617</v>
      </c>
      <c r="C1225" s="443" t="s">
        <v>1885</v>
      </c>
      <c r="D1225" s="232" t="s">
        <v>148</v>
      </c>
      <c r="E1225" s="794" t="s">
        <v>1856</v>
      </c>
      <c r="F1225" s="697" t="s">
        <v>12</v>
      </c>
      <c r="G1225" s="794" t="s">
        <v>6</v>
      </c>
      <c r="H1225" s="232" t="s">
        <v>33</v>
      </c>
      <c r="I1225" s="235" t="s">
        <v>1824</v>
      </c>
      <c r="J1225" s="807">
        <v>1</v>
      </c>
      <c r="K1225" s="811" t="s">
        <v>1965</v>
      </c>
    </row>
    <row r="1226" spans="1:11" s="701" customFormat="1" ht="52.8">
      <c r="A1226" s="810" t="s">
        <v>5</v>
      </c>
      <c r="B1226" s="794" t="s">
        <v>1882</v>
      </c>
      <c r="C1226" s="443" t="s">
        <v>1885</v>
      </c>
      <c r="D1226" s="232" t="s">
        <v>148</v>
      </c>
      <c r="E1226" s="794" t="s">
        <v>1856</v>
      </c>
      <c r="F1226" s="697" t="s">
        <v>12</v>
      </c>
      <c r="G1226" s="794" t="s">
        <v>6</v>
      </c>
      <c r="H1226" s="232" t="s">
        <v>33</v>
      </c>
      <c r="I1226" s="235" t="s">
        <v>1824</v>
      </c>
      <c r="J1226" s="807">
        <v>1</v>
      </c>
      <c r="K1226" s="811" t="s">
        <v>1965</v>
      </c>
    </row>
    <row r="1227" spans="1:11" s="701" customFormat="1" ht="52.8">
      <c r="A1227" s="810" t="s">
        <v>5</v>
      </c>
      <c r="B1227" s="794" t="s">
        <v>2619</v>
      </c>
      <c r="C1227" s="443" t="s">
        <v>1885</v>
      </c>
      <c r="D1227" s="232" t="s">
        <v>148</v>
      </c>
      <c r="E1227" s="794" t="s">
        <v>1856</v>
      </c>
      <c r="F1227" s="697" t="s">
        <v>12</v>
      </c>
      <c r="G1227" s="794" t="s">
        <v>6</v>
      </c>
      <c r="H1227" s="232" t="s">
        <v>33</v>
      </c>
      <c r="I1227" s="235" t="s">
        <v>1824</v>
      </c>
      <c r="J1227" s="807">
        <v>1</v>
      </c>
      <c r="K1227" s="811" t="s">
        <v>1965</v>
      </c>
    </row>
    <row r="1228" spans="1:11" s="701" customFormat="1" ht="52.8">
      <c r="A1228" s="810" t="s">
        <v>5</v>
      </c>
      <c r="B1228" s="794" t="s">
        <v>2620</v>
      </c>
      <c r="C1228" s="443" t="s">
        <v>1885</v>
      </c>
      <c r="D1228" s="232" t="s">
        <v>148</v>
      </c>
      <c r="E1228" s="794" t="s">
        <v>1856</v>
      </c>
      <c r="F1228" s="697" t="s">
        <v>12</v>
      </c>
      <c r="G1228" s="794" t="s">
        <v>6</v>
      </c>
      <c r="H1228" s="232" t="s">
        <v>33</v>
      </c>
      <c r="I1228" s="235" t="s">
        <v>1824</v>
      </c>
      <c r="J1228" s="807">
        <v>1</v>
      </c>
      <c r="K1228" s="811" t="s">
        <v>1965</v>
      </c>
    </row>
    <row r="1229" spans="1:11" s="701" customFormat="1" ht="52.8">
      <c r="A1229" s="810" t="s">
        <v>5</v>
      </c>
      <c r="B1229" s="794" t="s">
        <v>2614</v>
      </c>
      <c r="C1229" s="443" t="s">
        <v>1886</v>
      </c>
      <c r="D1229" s="232" t="s">
        <v>148</v>
      </c>
      <c r="E1229" s="794" t="s">
        <v>1856</v>
      </c>
      <c r="F1229" s="697" t="s">
        <v>12</v>
      </c>
      <c r="G1229" s="794" t="s">
        <v>6</v>
      </c>
      <c r="H1229" s="232" t="s">
        <v>33</v>
      </c>
      <c r="I1229" s="235" t="s">
        <v>1824</v>
      </c>
      <c r="J1229" s="807">
        <v>1</v>
      </c>
      <c r="K1229" s="811" t="s">
        <v>1965</v>
      </c>
    </row>
    <row r="1230" spans="1:11" s="701" customFormat="1" ht="52.8">
      <c r="A1230" s="810" t="s">
        <v>5</v>
      </c>
      <c r="B1230" s="794" t="s">
        <v>2621</v>
      </c>
      <c r="C1230" s="443" t="s">
        <v>1886</v>
      </c>
      <c r="D1230" s="232" t="s">
        <v>148</v>
      </c>
      <c r="E1230" s="794" t="s">
        <v>1856</v>
      </c>
      <c r="F1230" s="697" t="s">
        <v>12</v>
      </c>
      <c r="G1230" s="794" t="s">
        <v>6</v>
      </c>
      <c r="H1230" s="232" t="s">
        <v>33</v>
      </c>
      <c r="I1230" s="235" t="s">
        <v>1824</v>
      </c>
      <c r="J1230" s="807">
        <v>1</v>
      </c>
      <c r="K1230" s="811" t="s">
        <v>1965</v>
      </c>
    </row>
    <row r="1231" spans="1:11" s="701" customFormat="1" ht="52.8">
      <c r="A1231" s="810" t="s">
        <v>5</v>
      </c>
      <c r="B1231" s="794" t="s">
        <v>2621</v>
      </c>
      <c r="C1231" s="443" t="s">
        <v>2622</v>
      </c>
      <c r="D1231" s="232" t="s">
        <v>148</v>
      </c>
      <c r="E1231" s="794" t="s">
        <v>1856</v>
      </c>
      <c r="F1231" s="697" t="s">
        <v>12</v>
      </c>
      <c r="G1231" s="794" t="s">
        <v>6</v>
      </c>
      <c r="H1231" s="232" t="s">
        <v>33</v>
      </c>
      <c r="I1231" s="235" t="s">
        <v>1824</v>
      </c>
      <c r="J1231" s="807">
        <v>1</v>
      </c>
      <c r="K1231" s="811" t="s">
        <v>1965</v>
      </c>
    </row>
    <row r="1232" spans="1:11" s="701" customFormat="1" ht="52.8">
      <c r="A1232" s="810" t="s">
        <v>5</v>
      </c>
      <c r="B1232" s="794" t="s">
        <v>2617</v>
      </c>
      <c r="C1232" s="443" t="s">
        <v>2622</v>
      </c>
      <c r="D1232" s="232" t="s">
        <v>148</v>
      </c>
      <c r="E1232" s="794" t="s">
        <v>1856</v>
      </c>
      <c r="F1232" s="697" t="s">
        <v>12</v>
      </c>
      <c r="G1232" s="794" t="s">
        <v>6</v>
      </c>
      <c r="H1232" s="232" t="s">
        <v>33</v>
      </c>
      <c r="I1232" s="235" t="s">
        <v>1824</v>
      </c>
      <c r="J1232" s="807">
        <v>1</v>
      </c>
      <c r="K1232" s="811" t="s">
        <v>1965</v>
      </c>
    </row>
    <row r="1233" spans="1:11" s="701" customFormat="1" ht="52.8">
      <c r="A1233" s="810" t="s">
        <v>5</v>
      </c>
      <c r="B1233" s="794" t="s">
        <v>2614</v>
      </c>
      <c r="C1233" s="443" t="s">
        <v>1887</v>
      </c>
      <c r="D1233" s="232" t="s">
        <v>148</v>
      </c>
      <c r="E1233" s="794" t="s">
        <v>1856</v>
      </c>
      <c r="F1233" s="697" t="s">
        <v>12</v>
      </c>
      <c r="G1233" s="794" t="s">
        <v>6</v>
      </c>
      <c r="H1233" s="232" t="s">
        <v>33</v>
      </c>
      <c r="I1233" s="235" t="s">
        <v>1824</v>
      </c>
      <c r="J1233" s="807">
        <v>1</v>
      </c>
      <c r="K1233" s="811" t="s">
        <v>1965</v>
      </c>
    </row>
    <row r="1234" spans="1:11" s="701" customFormat="1" ht="52.8">
      <c r="A1234" s="810" t="s">
        <v>5</v>
      </c>
      <c r="B1234" s="794" t="s">
        <v>2621</v>
      </c>
      <c r="C1234" s="443" t="s">
        <v>1887</v>
      </c>
      <c r="D1234" s="232" t="s">
        <v>148</v>
      </c>
      <c r="E1234" s="794" t="s">
        <v>1856</v>
      </c>
      <c r="F1234" s="697" t="s">
        <v>12</v>
      </c>
      <c r="G1234" s="794" t="s">
        <v>6</v>
      </c>
      <c r="H1234" s="232" t="s">
        <v>33</v>
      </c>
      <c r="I1234" s="235" t="s">
        <v>1824</v>
      </c>
      <c r="J1234" s="807">
        <v>1</v>
      </c>
      <c r="K1234" s="811" t="s">
        <v>1965</v>
      </c>
    </row>
    <row r="1235" spans="1:11" s="701" customFormat="1" ht="52.8">
      <c r="A1235" s="810" t="s">
        <v>5</v>
      </c>
      <c r="B1235" s="794" t="s">
        <v>2617</v>
      </c>
      <c r="C1235" s="443" t="s">
        <v>1887</v>
      </c>
      <c r="D1235" s="232" t="s">
        <v>148</v>
      </c>
      <c r="E1235" s="794" t="s">
        <v>1856</v>
      </c>
      <c r="F1235" s="697" t="s">
        <v>12</v>
      </c>
      <c r="G1235" s="794" t="s">
        <v>6</v>
      </c>
      <c r="H1235" s="232" t="s">
        <v>33</v>
      </c>
      <c r="I1235" s="235" t="s">
        <v>1824</v>
      </c>
      <c r="J1235" s="807">
        <v>1</v>
      </c>
      <c r="K1235" s="811" t="s">
        <v>1965</v>
      </c>
    </row>
    <row r="1236" spans="1:11" s="701" customFormat="1" ht="52.8">
      <c r="A1236" s="810" t="s">
        <v>5</v>
      </c>
      <c r="B1236" s="794" t="s">
        <v>1882</v>
      </c>
      <c r="C1236" s="443" t="s">
        <v>1887</v>
      </c>
      <c r="D1236" s="232" t="s">
        <v>148</v>
      </c>
      <c r="E1236" s="794" t="s">
        <v>1856</v>
      </c>
      <c r="F1236" s="697" t="s">
        <v>12</v>
      </c>
      <c r="G1236" s="794" t="s">
        <v>6</v>
      </c>
      <c r="H1236" s="232" t="s">
        <v>33</v>
      </c>
      <c r="I1236" s="235" t="s">
        <v>1824</v>
      </c>
      <c r="J1236" s="807">
        <v>1</v>
      </c>
      <c r="K1236" s="811" t="s">
        <v>1965</v>
      </c>
    </row>
    <row r="1237" spans="1:11" s="701" customFormat="1" ht="52.8">
      <c r="A1237" s="810" t="s">
        <v>5</v>
      </c>
      <c r="B1237" s="794" t="s">
        <v>2614</v>
      </c>
      <c r="C1237" s="443" t="s">
        <v>1714</v>
      </c>
      <c r="D1237" s="232" t="s">
        <v>148</v>
      </c>
      <c r="E1237" s="794" t="s">
        <v>1857</v>
      </c>
      <c r="F1237" s="697" t="s">
        <v>12</v>
      </c>
      <c r="G1237" s="794" t="s">
        <v>6</v>
      </c>
      <c r="H1237" s="232" t="s">
        <v>33</v>
      </c>
      <c r="I1237" s="235" t="s">
        <v>1824</v>
      </c>
      <c r="J1237" s="807">
        <v>1</v>
      </c>
      <c r="K1237" s="811" t="s">
        <v>1965</v>
      </c>
    </row>
    <row r="1238" spans="1:11" s="701" customFormat="1" ht="52.8">
      <c r="A1238" s="810" t="s">
        <v>5</v>
      </c>
      <c r="B1238" s="794" t="s">
        <v>2615</v>
      </c>
      <c r="C1238" s="443" t="s">
        <v>1714</v>
      </c>
      <c r="D1238" s="232" t="s">
        <v>148</v>
      </c>
      <c r="E1238" s="794" t="s">
        <v>1857</v>
      </c>
      <c r="F1238" s="697" t="s">
        <v>12</v>
      </c>
      <c r="G1238" s="794" t="s">
        <v>6</v>
      </c>
      <c r="H1238" s="232" t="s">
        <v>33</v>
      </c>
      <c r="I1238" s="235" t="s">
        <v>1824</v>
      </c>
      <c r="J1238" s="807">
        <v>1</v>
      </c>
      <c r="K1238" s="811" t="s">
        <v>1965</v>
      </c>
    </row>
    <row r="1239" spans="1:11" s="701" customFormat="1" ht="52.8">
      <c r="A1239" s="810" t="s">
        <v>5</v>
      </c>
      <c r="B1239" s="794" t="s">
        <v>2616</v>
      </c>
      <c r="C1239" s="443" t="s">
        <v>1714</v>
      </c>
      <c r="D1239" s="232" t="s">
        <v>148</v>
      </c>
      <c r="E1239" s="794" t="s">
        <v>1857</v>
      </c>
      <c r="F1239" s="697" t="s">
        <v>12</v>
      </c>
      <c r="G1239" s="794" t="s">
        <v>6</v>
      </c>
      <c r="H1239" s="232" t="s">
        <v>33</v>
      </c>
      <c r="I1239" s="235" t="s">
        <v>1824</v>
      </c>
      <c r="J1239" s="807">
        <v>1</v>
      </c>
      <c r="K1239" s="812" t="s">
        <v>1965</v>
      </c>
    </row>
    <row r="1240" spans="1:11" s="701" customFormat="1" ht="52.8">
      <c r="A1240" s="810" t="s">
        <v>5</v>
      </c>
      <c r="B1240" s="794" t="s">
        <v>2614</v>
      </c>
      <c r="C1240" s="443" t="s">
        <v>1873</v>
      </c>
      <c r="D1240" s="232" t="s">
        <v>148</v>
      </c>
      <c r="E1240" s="794" t="s">
        <v>1857</v>
      </c>
      <c r="F1240" s="697" t="s">
        <v>12</v>
      </c>
      <c r="G1240" s="794" t="s">
        <v>6</v>
      </c>
      <c r="H1240" s="232" t="s">
        <v>33</v>
      </c>
      <c r="I1240" s="235" t="s">
        <v>1824</v>
      </c>
      <c r="J1240" s="807">
        <v>1</v>
      </c>
      <c r="K1240" s="811" t="s">
        <v>1965</v>
      </c>
    </row>
    <row r="1241" spans="1:11" s="701" customFormat="1" ht="52.8">
      <c r="A1241" s="810" t="s">
        <v>5</v>
      </c>
      <c r="B1241" s="794" t="s">
        <v>2617</v>
      </c>
      <c r="C1241" s="443" t="s">
        <v>1873</v>
      </c>
      <c r="D1241" s="232" t="s">
        <v>148</v>
      </c>
      <c r="E1241" s="794" t="s">
        <v>1857</v>
      </c>
      <c r="F1241" s="697" t="s">
        <v>12</v>
      </c>
      <c r="G1241" s="794" t="s">
        <v>6</v>
      </c>
      <c r="H1241" s="232" t="s">
        <v>33</v>
      </c>
      <c r="I1241" s="235" t="s">
        <v>1824</v>
      </c>
      <c r="J1241" s="807">
        <v>1</v>
      </c>
      <c r="K1241" s="811" t="s">
        <v>1965</v>
      </c>
    </row>
    <row r="1242" spans="1:11" s="701" customFormat="1" ht="26.4">
      <c r="A1242" s="810" t="s">
        <v>5</v>
      </c>
      <c r="B1242" s="794" t="s">
        <v>2616</v>
      </c>
      <c r="C1242" s="443" t="s">
        <v>1873</v>
      </c>
      <c r="D1242" s="232" t="s">
        <v>148</v>
      </c>
      <c r="E1242" s="794" t="s">
        <v>1857</v>
      </c>
      <c r="F1242" s="697" t="s">
        <v>12</v>
      </c>
      <c r="G1242" s="794" t="s">
        <v>6</v>
      </c>
      <c r="H1242" s="232" t="s">
        <v>33</v>
      </c>
      <c r="I1242" s="235" t="s">
        <v>1824</v>
      </c>
      <c r="J1242" s="807">
        <v>1</v>
      </c>
      <c r="K1242" s="811"/>
    </row>
    <row r="1243" spans="1:11" s="701" customFormat="1" ht="26.4">
      <c r="A1243" s="810" t="s">
        <v>5</v>
      </c>
      <c r="B1243" s="794" t="s">
        <v>2614</v>
      </c>
      <c r="C1243" s="443" t="s">
        <v>1874</v>
      </c>
      <c r="D1243" s="232" t="s">
        <v>148</v>
      </c>
      <c r="E1243" s="794" t="s">
        <v>1857</v>
      </c>
      <c r="F1243" s="697" t="s">
        <v>12</v>
      </c>
      <c r="G1243" s="794" t="s">
        <v>6</v>
      </c>
      <c r="H1243" s="232" t="s">
        <v>33</v>
      </c>
      <c r="I1243" s="235" t="s">
        <v>1824</v>
      </c>
      <c r="J1243" s="807">
        <v>1</v>
      </c>
      <c r="K1243" s="811"/>
    </row>
    <row r="1244" spans="1:11" s="701" customFormat="1" ht="26.4">
      <c r="A1244" s="810" t="s">
        <v>5</v>
      </c>
      <c r="B1244" s="794" t="s">
        <v>2615</v>
      </c>
      <c r="C1244" s="443" t="s">
        <v>1874</v>
      </c>
      <c r="D1244" s="232" t="s">
        <v>148</v>
      </c>
      <c r="E1244" s="794" t="s">
        <v>1857</v>
      </c>
      <c r="F1244" s="697" t="s">
        <v>12</v>
      </c>
      <c r="G1244" s="794" t="s">
        <v>6</v>
      </c>
      <c r="H1244" s="232" t="s">
        <v>33</v>
      </c>
      <c r="I1244" s="235" t="s">
        <v>1824</v>
      </c>
      <c r="J1244" s="807">
        <v>1</v>
      </c>
      <c r="K1244" s="811"/>
    </row>
    <row r="1245" spans="1:11" s="701" customFormat="1" ht="26.4">
      <c r="A1245" s="810" t="s">
        <v>5</v>
      </c>
      <c r="B1245" s="794" t="s">
        <v>2616</v>
      </c>
      <c r="C1245" s="443" t="s">
        <v>1874</v>
      </c>
      <c r="D1245" s="232" t="s">
        <v>148</v>
      </c>
      <c r="E1245" s="794" t="s">
        <v>1857</v>
      </c>
      <c r="F1245" s="697" t="s">
        <v>12</v>
      </c>
      <c r="G1245" s="794" t="s">
        <v>6</v>
      </c>
      <c r="H1245" s="232" t="s">
        <v>33</v>
      </c>
      <c r="I1245" s="235" t="s">
        <v>1824</v>
      </c>
      <c r="J1245" s="807">
        <v>1</v>
      </c>
      <c r="K1245" s="811"/>
    </row>
    <row r="1246" spans="1:11" s="701" customFormat="1" ht="26.4">
      <c r="A1246" s="810" t="s">
        <v>5</v>
      </c>
      <c r="B1246" s="794" t="s">
        <v>2618</v>
      </c>
      <c r="C1246" s="443" t="s">
        <v>1875</v>
      </c>
      <c r="D1246" s="232" t="s">
        <v>148</v>
      </c>
      <c r="E1246" s="794" t="s">
        <v>1857</v>
      </c>
      <c r="F1246" s="697" t="s">
        <v>12</v>
      </c>
      <c r="G1246" s="794" t="s">
        <v>6</v>
      </c>
      <c r="H1246" s="232" t="s">
        <v>33</v>
      </c>
      <c r="I1246" s="235" t="s">
        <v>1824</v>
      </c>
      <c r="J1246" s="807">
        <v>1</v>
      </c>
      <c r="K1246" s="811"/>
    </row>
    <row r="1247" spans="1:11" s="701" customFormat="1" ht="26.4">
      <c r="A1247" s="810" t="s">
        <v>5</v>
      </c>
      <c r="B1247" s="794" t="s">
        <v>2614</v>
      </c>
      <c r="C1247" s="443" t="s">
        <v>1875</v>
      </c>
      <c r="D1247" s="232" t="s">
        <v>148</v>
      </c>
      <c r="E1247" s="794" t="s">
        <v>1857</v>
      </c>
      <c r="F1247" s="697" t="s">
        <v>12</v>
      </c>
      <c r="G1247" s="794" t="s">
        <v>6</v>
      </c>
      <c r="H1247" s="232" t="s">
        <v>33</v>
      </c>
      <c r="I1247" s="235" t="s">
        <v>1824</v>
      </c>
      <c r="J1247" s="807">
        <v>1</v>
      </c>
      <c r="K1247" s="811"/>
    </row>
    <row r="1248" spans="1:11" s="701" customFormat="1" ht="26.4">
      <c r="A1248" s="810" t="s">
        <v>5</v>
      </c>
      <c r="B1248" s="794" t="s">
        <v>2615</v>
      </c>
      <c r="C1248" s="443" t="s">
        <v>1876</v>
      </c>
      <c r="D1248" s="232" t="s">
        <v>148</v>
      </c>
      <c r="E1248" s="794" t="s">
        <v>1857</v>
      </c>
      <c r="F1248" s="697" t="s">
        <v>12</v>
      </c>
      <c r="G1248" s="794" t="s">
        <v>6</v>
      </c>
      <c r="H1248" s="232" t="s">
        <v>33</v>
      </c>
      <c r="I1248" s="235" t="s">
        <v>1824</v>
      </c>
      <c r="J1248" s="807">
        <v>1</v>
      </c>
      <c r="K1248" s="811"/>
    </row>
    <row r="1249" spans="1:11" s="701" customFormat="1" ht="52.8">
      <c r="A1249" s="810" t="s">
        <v>5</v>
      </c>
      <c r="B1249" s="794" t="s">
        <v>2614</v>
      </c>
      <c r="C1249" s="443" t="s">
        <v>1713</v>
      </c>
      <c r="D1249" s="232" t="s">
        <v>148</v>
      </c>
      <c r="E1249" s="794" t="s">
        <v>1857</v>
      </c>
      <c r="F1249" s="697" t="s">
        <v>12</v>
      </c>
      <c r="G1249" s="794" t="s">
        <v>6</v>
      </c>
      <c r="H1249" s="232" t="s">
        <v>33</v>
      </c>
      <c r="I1249" s="235" t="s">
        <v>1824</v>
      </c>
      <c r="J1249" s="807">
        <v>1</v>
      </c>
      <c r="K1249" s="811" t="s">
        <v>1965</v>
      </c>
    </row>
    <row r="1250" spans="1:11" s="701" customFormat="1" ht="52.8">
      <c r="A1250" s="810" t="s">
        <v>5</v>
      </c>
      <c r="B1250" s="794" t="s">
        <v>2617</v>
      </c>
      <c r="C1250" s="443" t="s">
        <v>1713</v>
      </c>
      <c r="D1250" s="232" t="s">
        <v>148</v>
      </c>
      <c r="E1250" s="794" t="s">
        <v>1857</v>
      </c>
      <c r="F1250" s="697" t="s">
        <v>12</v>
      </c>
      <c r="G1250" s="794" t="s">
        <v>6</v>
      </c>
      <c r="H1250" s="232" t="s">
        <v>33</v>
      </c>
      <c r="I1250" s="235" t="s">
        <v>1824</v>
      </c>
      <c r="J1250" s="807">
        <v>1</v>
      </c>
      <c r="K1250" s="811" t="s">
        <v>1965</v>
      </c>
    </row>
    <row r="1251" spans="1:11" s="701" customFormat="1" ht="52.8">
      <c r="A1251" s="810" t="s">
        <v>5</v>
      </c>
      <c r="B1251" s="794" t="s">
        <v>2614</v>
      </c>
      <c r="C1251" s="443" t="s">
        <v>1877</v>
      </c>
      <c r="D1251" s="232" t="s">
        <v>148</v>
      </c>
      <c r="E1251" s="794" t="s">
        <v>1857</v>
      </c>
      <c r="F1251" s="697" t="s">
        <v>12</v>
      </c>
      <c r="G1251" s="794" t="s">
        <v>6</v>
      </c>
      <c r="H1251" s="232" t="s">
        <v>33</v>
      </c>
      <c r="I1251" s="235" t="s">
        <v>1824</v>
      </c>
      <c r="J1251" s="807">
        <v>1</v>
      </c>
      <c r="K1251" s="811" t="s">
        <v>1965</v>
      </c>
    </row>
    <row r="1252" spans="1:11" s="701" customFormat="1" ht="52.8">
      <c r="A1252" s="810" t="s">
        <v>5</v>
      </c>
      <c r="B1252" s="794" t="s">
        <v>2614</v>
      </c>
      <c r="C1252" s="443" t="s">
        <v>1878</v>
      </c>
      <c r="D1252" s="232" t="s">
        <v>148</v>
      </c>
      <c r="E1252" s="794" t="s">
        <v>1857</v>
      </c>
      <c r="F1252" s="697" t="s">
        <v>12</v>
      </c>
      <c r="G1252" s="794" t="s">
        <v>6</v>
      </c>
      <c r="H1252" s="232" t="s">
        <v>33</v>
      </c>
      <c r="I1252" s="235" t="s">
        <v>1824</v>
      </c>
      <c r="J1252" s="807">
        <v>1</v>
      </c>
      <c r="K1252" s="811" t="s">
        <v>1965</v>
      </c>
    </row>
    <row r="1253" spans="1:11" s="701" customFormat="1" ht="52.8">
      <c r="A1253" s="810" t="s">
        <v>5</v>
      </c>
      <c r="B1253" s="794" t="s">
        <v>2617</v>
      </c>
      <c r="C1253" s="443" t="s">
        <v>1878</v>
      </c>
      <c r="D1253" s="232" t="s">
        <v>148</v>
      </c>
      <c r="E1253" s="794" t="s">
        <v>1857</v>
      </c>
      <c r="F1253" s="697" t="s">
        <v>12</v>
      </c>
      <c r="G1253" s="794" t="s">
        <v>6</v>
      </c>
      <c r="H1253" s="232" t="s">
        <v>33</v>
      </c>
      <c r="I1253" s="235" t="s">
        <v>1824</v>
      </c>
      <c r="J1253" s="807">
        <v>1</v>
      </c>
      <c r="K1253" s="811" t="s">
        <v>1965</v>
      </c>
    </row>
    <row r="1254" spans="1:11" s="701" customFormat="1" ht="52.8">
      <c r="A1254" s="810" t="s">
        <v>5</v>
      </c>
      <c r="B1254" s="794" t="s">
        <v>2614</v>
      </c>
      <c r="C1254" s="443" t="s">
        <v>1879</v>
      </c>
      <c r="D1254" s="232" t="s">
        <v>148</v>
      </c>
      <c r="E1254" s="794" t="s">
        <v>1857</v>
      </c>
      <c r="F1254" s="697" t="s">
        <v>12</v>
      </c>
      <c r="G1254" s="794" t="s">
        <v>6</v>
      </c>
      <c r="H1254" s="232" t="s">
        <v>33</v>
      </c>
      <c r="I1254" s="235" t="s">
        <v>1824</v>
      </c>
      <c r="J1254" s="807">
        <v>1</v>
      </c>
      <c r="K1254" s="811" t="s">
        <v>1965</v>
      </c>
    </row>
    <row r="1255" spans="1:11" s="701" customFormat="1" ht="52.8">
      <c r="A1255" s="810" t="s">
        <v>5</v>
      </c>
      <c r="B1255" s="794" t="s">
        <v>2616</v>
      </c>
      <c r="C1255" s="443" t="s">
        <v>1879</v>
      </c>
      <c r="D1255" s="232" t="s">
        <v>148</v>
      </c>
      <c r="E1255" s="794" t="s">
        <v>1857</v>
      </c>
      <c r="F1255" s="697" t="s">
        <v>12</v>
      </c>
      <c r="G1255" s="794" t="s">
        <v>6</v>
      </c>
      <c r="H1255" s="232" t="s">
        <v>33</v>
      </c>
      <c r="I1255" s="235" t="s">
        <v>1824</v>
      </c>
      <c r="J1255" s="807">
        <v>1</v>
      </c>
      <c r="K1255" s="811" t="s">
        <v>1965</v>
      </c>
    </row>
    <row r="1256" spans="1:11" s="701" customFormat="1" ht="52.8">
      <c r="A1256" s="810" t="s">
        <v>5</v>
      </c>
      <c r="B1256" s="794" t="s">
        <v>2617</v>
      </c>
      <c r="C1256" s="443" t="s">
        <v>1879</v>
      </c>
      <c r="D1256" s="232" t="s">
        <v>148</v>
      </c>
      <c r="E1256" s="794" t="s">
        <v>1857</v>
      </c>
      <c r="F1256" s="697" t="s">
        <v>12</v>
      </c>
      <c r="G1256" s="794" t="s">
        <v>6</v>
      </c>
      <c r="H1256" s="232" t="s">
        <v>33</v>
      </c>
      <c r="I1256" s="235" t="s">
        <v>1824</v>
      </c>
      <c r="J1256" s="807">
        <v>1</v>
      </c>
      <c r="K1256" s="811" t="s">
        <v>1965</v>
      </c>
    </row>
    <row r="1257" spans="1:11" s="701" customFormat="1" ht="52.8">
      <c r="A1257" s="810" t="s">
        <v>5</v>
      </c>
      <c r="B1257" s="794" t="s">
        <v>2615</v>
      </c>
      <c r="C1257" s="443" t="s">
        <v>1879</v>
      </c>
      <c r="D1257" s="232" t="s">
        <v>148</v>
      </c>
      <c r="E1257" s="794" t="s">
        <v>1857</v>
      </c>
      <c r="F1257" s="697" t="s">
        <v>12</v>
      </c>
      <c r="G1257" s="794" t="s">
        <v>6</v>
      </c>
      <c r="H1257" s="232" t="s">
        <v>33</v>
      </c>
      <c r="I1257" s="235" t="s">
        <v>1824</v>
      </c>
      <c r="J1257" s="807">
        <v>1</v>
      </c>
      <c r="K1257" s="811" t="s">
        <v>1965</v>
      </c>
    </row>
    <row r="1258" spans="1:11" s="701" customFormat="1" ht="26.4">
      <c r="A1258" s="810" t="s">
        <v>5</v>
      </c>
      <c r="B1258" s="794" t="s">
        <v>1881</v>
      </c>
      <c r="C1258" s="443" t="s">
        <v>1880</v>
      </c>
      <c r="D1258" s="232" t="s">
        <v>148</v>
      </c>
      <c r="E1258" s="794" t="s">
        <v>1857</v>
      </c>
      <c r="F1258" s="697" t="s">
        <v>12</v>
      </c>
      <c r="G1258" s="794" t="s">
        <v>6</v>
      </c>
      <c r="H1258" s="232" t="s">
        <v>33</v>
      </c>
      <c r="I1258" s="235" t="s">
        <v>1824</v>
      </c>
      <c r="J1258" s="807">
        <v>1</v>
      </c>
      <c r="K1258" s="811"/>
    </row>
    <row r="1259" spans="1:11" s="701" customFormat="1" ht="26.4">
      <c r="A1259" s="810" t="s">
        <v>5</v>
      </c>
      <c r="B1259" s="794" t="s">
        <v>1882</v>
      </c>
      <c r="C1259" s="443" t="s">
        <v>1880</v>
      </c>
      <c r="D1259" s="232" t="s">
        <v>148</v>
      </c>
      <c r="E1259" s="794" t="s">
        <v>1857</v>
      </c>
      <c r="F1259" s="697" t="s">
        <v>12</v>
      </c>
      <c r="G1259" s="794" t="s">
        <v>6</v>
      </c>
      <c r="H1259" s="232" t="s">
        <v>33</v>
      </c>
      <c r="I1259" s="235" t="s">
        <v>1824</v>
      </c>
      <c r="J1259" s="807">
        <v>1</v>
      </c>
      <c r="K1259" s="811"/>
    </row>
    <row r="1260" spans="1:11" s="701" customFormat="1" ht="26.4">
      <c r="A1260" s="810" t="s">
        <v>5</v>
      </c>
      <c r="B1260" s="794" t="s">
        <v>2619</v>
      </c>
      <c r="C1260" s="443" t="s">
        <v>1880</v>
      </c>
      <c r="D1260" s="232" t="s">
        <v>148</v>
      </c>
      <c r="E1260" s="794" t="s">
        <v>1857</v>
      </c>
      <c r="F1260" s="697" t="s">
        <v>12</v>
      </c>
      <c r="G1260" s="794" t="s">
        <v>6</v>
      </c>
      <c r="H1260" s="232" t="s">
        <v>33</v>
      </c>
      <c r="I1260" s="235" t="s">
        <v>1824</v>
      </c>
      <c r="J1260" s="807">
        <v>1</v>
      </c>
      <c r="K1260" s="811"/>
    </row>
    <row r="1261" spans="1:11" s="701" customFormat="1" ht="26.4">
      <c r="A1261" s="810" t="s">
        <v>5</v>
      </c>
      <c r="B1261" s="794" t="s">
        <v>1881</v>
      </c>
      <c r="C1261" s="443" t="s">
        <v>1883</v>
      </c>
      <c r="D1261" s="232" t="s">
        <v>148</v>
      </c>
      <c r="E1261" s="794" t="s">
        <v>1857</v>
      </c>
      <c r="F1261" s="697" t="s">
        <v>12</v>
      </c>
      <c r="G1261" s="794" t="s">
        <v>6</v>
      </c>
      <c r="H1261" s="232" t="s">
        <v>33</v>
      </c>
      <c r="I1261" s="235" t="s">
        <v>1824</v>
      </c>
      <c r="J1261" s="807">
        <v>1</v>
      </c>
      <c r="K1261" s="811"/>
    </row>
    <row r="1262" spans="1:11" s="701" customFormat="1" ht="26.4">
      <c r="A1262" s="810" t="s">
        <v>5</v>
      </c>
      <c r="B1262" s="794" t="s">
        <v>2620</v>
      </c>
      <c r="C1262" s="443" t="s">
        <v>1883</v>
      </c>
      <c r="D1262" s="232" t="s">
        <v>148</v>
      </c>
      <c r="E1262" s="794" t="s">
        <v>1857</v>
      </c>
      <c r="F1262" s="697" t="s">
        <v>12</v>
      </c>
      <c r="G1262" s="794" t="s">
        <v>6</v>
      </c>
      <c r="H1262" s="232" t="s">
        <v>33</v>
      </c>
      <c r="I1262" s="235" t="s">
        <v>1824</v>
      </c>
      <c r="J1262" s="807">
        <v>1</v>
      </c>
      <c r="K1262" s="811"/>
    </row>
    <row r="1263" spans="1:11" s="701" customFormat="1" ht="26.4">
      <c r="A1263" s="810" t="s">
        <v>5</v>
      </c>
      <c r="B1263" s="794" t="s">
        <v>1881</v>
      </c>
      <c r="C1263" s="443" t="s">
        <v>1884</v>
      </c>
      <c r="D1263" s="232" t="s">
        <v>148</v>
      </c>
      <c r="E1263" s="794" t="s">
        <v>1857</v>
      </c>
      <c r="F1263" s="697" t="s">
        <v>12</v>
      </c>
      <c r="G1263" s="794" t="s">
        <v>6</v>
      </c>
      <c r="H1263" s="232" t="s">
        <v>33</v>
      </c>
      <c r="I1263" s="235" t="s">
        <v>1824</v>
      </c>
      <c r="J1263" s="807">
        <v>1</v>
      </c>
      <c r="K1263" s="811"/>
    </row>
    <row r="1264" spans="1:11" s="701" customFormat="1" ht="26.4">
      <c r="A1264" s="810" t="s">
        <v>5</v>
      </c>
      <c r="B1264" s="794" t="s">
        <v>2619</v>
      </c>
      <c r="C1264" s="443" t="s">
        <v>1884</v>
      </c>
      <c r="D1264" s="232" t="s">
        <v>148</v>
      </c>
      <c r="E1264" s="794" t="s">
        <v>1857</v>
      </c>
      <c r="F1264" s="697" t="s">
        <v>12</v>
      </c>
      <c r="G1264" s="794" t="s">
        <v>6</v>
      </c>
      <c r="H1264" s="232" t="s">
        <v>33</v>
      </c>
      <c r="I1264" s="235" t="s">
        <v>1824</v>
      </c>
      <c r="J1264" s="807">
        <v>1</v>
      </c>
      <c r="K1264" s="811"/>
    </row>
    <row r="1265" spans="1:11" s="701" customFormat="1" ht="26.4">
      <c r="A1265" s="810" t="s">
        <v>5</v>
      </c>
      <c r="B1265" s="794" t="s">
        <v>2620</v>
      </c>
      <c r="C1265" s="443" t="s">
        <v>1884</v>
      </c>
      <c r="D1265" s="232" t="s">
        <v>148</v>
      </c>
      <c r="E1265" s="794" t="s">
        <v>1857</v>
      </c>
      <c r="F1265" s="697" t="s">
        <v>12</v>
      </c>
      <c r="G1265" s="794" t="s">
        <v>6</v>
      </c>
      <c r="H1265" s="232" t="s">
        <v>33</v>
      </c>
      <c r="I1265" s="235" t="s">
        <v>1824</v>
      </c>
      <c r="J1265" s="807">
        <v>1</v>
      </c>
      <c r="K1265" s="811"/>
    </row>
    <row r="1266" spans="1:11" s="701" customFormat="1" ht="52.8">
      <c r="A1266" s="810" t="s">
        <v>5</v>
      </c>
      <c r="B1266" s="794" t="s">
        <v>2617</v>
      </c>
      <c r="C1266" s="443" t="s">
        <v>744</v>
      </c>
      <c r="D1266" s="232" t="s">
        <v>148</v>
      </c>
      <c r="E1266" s="794" t="s">
        <v>1857</v>
      </c>
      <c r="F1266" s="697" t="s">
        <v>12</v>
      </c>
      <c r="G1266" s="794" t="s">
        <v>6</v>
      </c>
      <c r="H1266" s="232" t="s">
        <v>33</v>
      </c>
      <c r="I1266" s="235" t="s">
        <v>1824</v>
      </c>
      <c r="J1266" s="807">
        <v>1</v>
      </c>
      <c r="K1266" s="811" t="s">
        <v>1965</v>
      </c>
    </row>
    <row r="1267" spans="1:11" s="701" customFormat="1" ht="52.8">
      <c r="A1267" s="810" t="s">
        <v>5</v>
      </c>
      <c r="B1267" s="794" t="s">
        <v>2618</v>
      </c>
      <c r="C1267" s="443" t="s">
        <v>744</v>
      </c>
      <c r="D1267" s="232" t="s">
        <v>148</v>
      </c>
      <c r="E1267" s="794" t="s">
        <v>1857</v>
      </c>
      <c r="F1267" s="697" t="s">
        <v>12</v>
      </c>
      <c r="G1267" s="794" t="s">
        <v>6</v>
      </c>
      <c r="H1267" s="232" t="s">
        <v>33</v>
      </c>
      <c r="I1267" s="235" t="s">
        <v>1824</v>
      </c>
      <c r="J1267" s="807">
        <v>1</v>
      </c>
      <c r="K1267" s="811" t="s">
        <v>1965</v>
      </c>
    </row>
    <row r="1268" spans="1:11" s="701" customFormat="1" ht="52.8">
      <c r="A1268" s="810" t="s">
        <v>5</v>
      </c>
      <c r="B1268" s="794" t="s">
        <v>2614</v>
      </c>
      <c r="C1268" s="443" t="s">
        <v>744</v>
      </c>
      <c r="D1268" s="232" t="s">
        <v>148</v>
      </c>
      <c r="E1268" s="794" t="s">
        <v>1857</v>
      </c>
      <c r="F1268" s="697" t="s">
        <v>12</v>
      </c>
      <c r="G1268" s="794" t="s">
        <v>6</v>
      </c>
      <c r="H1268" s="232" t="s">
        <v>33</v>
      </c>
      <c r="I1268" s="235" t="s">
        <v>1824</v>
      </c>
      <c r="J1268" s="807">
        <v>1</v>
      </c>
      <c r="K1268" s="811" t="s">
        <v>1965</v>
      </c>
    </row>
    <row r="1269" spans="1:11" s="701" customFormat="1" ht="52.8">
      <c r="A1269" s="810" t="s">
        <v>5</v>
      </c>
      <c r="B1269" s="794" t="s">
        <v>2617</v>
      </c>
      <c r="C1269" s="443" t="s">
        <v>1885</v>
      </c>
      <c r="D1269" s="232" t="s">
        <v>148</v>
      </c>
      <c r="E1269" s="794" t="s">
        <v>1857</v>
      </c>
      <c r="F1269" s="697" t="s">
        <v>12</v>
      </c>
      <c r="G1269" s="794" t="s">
        <v>6</v>
      </c>
      <c r="H1269" s="232" t="s">
        <v>33</v>
      </c>
      <c r="I1269" s="235" t="s">
        <v>1824</v>
      </c>
      <c r="J1269" s="807">
        <v>1</v>
      </c>
      <c r="K1269" s="811" t="s">
        <v>1965</v>
      </c>
    </row>
    <row r="1270" spans="1:11" s="701" customFormat="1" ht="52.8">
      <c r="A1270" s="810" t="s">
        <v>5</v>
      </c>
      <c r="B1270" s="794" t="s">
        <v>1882</v>
      </c>
      <c r="C1270" s="443" t="s">
        <v>1885</v>
      </c>
      <c r="D1270" s="232" t="s">
        <v>148</v>
      </c>
      <c r="E1270" s="794" t="s">
        <v>1857</v>
      </c>
      <c r="F1270" s="697" t="s">
        <v>12</v>
      </c>
      <c r="G1270" s="794" t="s">
        <v>6</v>
      </c>
      <c r="H1270" s="232" t="s">
        <v>33</v>
      </c>
      <c r="I1270" s="235" t="s">
        <v>1824</v>
      </c>
      <c r="J1270" s="807">
        <v>1</v>
      </c>
      <c r="K1270" s="811" t="s">
        <v>1965</v>
      </c>
    </row>
    <row r="1271" spans="1:11" s="701" customFormat="1" ht="52.8">
      <c r="A1271" s="810" t="s">
        <v>5</v>
      </c>
      <c r="B1271" s="794" t="s">
        <v>2619</v>
      </c>
      <c r="C1271" s="443" t="s">
        <v>1885</v>
      </c>
      <c r="D1271" s="232" t="s">
        <v>148</v>
      </c>
      <c r="E1271" s="794" t="s">
        <v>1857</v>
      </c>
      <c r="F1271" s="697" t="s">
        <v>12</v>
      </c>
      <c r="G1271" s="794" t="s">
        <v>6</v>
      </c>
      <c r="H1271" s="232" t="s">
        <v>33</v>
      </c>
      <c r="I1271" s="235" t="s">
        <v>1824</v>
      </c>
      <c r="J1271" s="807">
        <v>1</v>
      </c>
      <c r="K1271" s="811" t="s">
        <v>1965</v>
      </c>
    </row>
    <row r="1272" spans="1:11" s="701" customFormat="1" ht="52.8">
      <c r="A1272" s="810" t="s">
        <v>5</v>
      </c>
      <c r="B1272" s="794" t="s">
        <v>2620</v>
      </c>
      <c r="C1272" s="443" t="s">
        <v>1885</v>
      </c>
      <c r="D1272" s="232" t="s">
        <v>148</v>
      </c>
      <c r="E1272" s="794" t="s">
        <v>1857</v>
      </c>
      <c r="F1272" s="697" t="s">
        <v>12</v>
      </c>
      <c r="G1272" s="794" t="s">
        <v>6</v>
      </c>
      <c r="H1272" s="232" t="s">
        <v>33</v>
      </c>
      <c r="I1272" s="235" t="s">
        <v>1824</v>
      </c>
      <c r="J1272" s="807">
        <v>1</v>
      </c>
      <c r="K1272" s="811" t="s">
        <v>1965</v>
      </c>
    </row>
    <row r="1273" spans="1:11" s="701" customFormat="1" ht="52.8">
      <c r="A1273" s="810" t="s">
        <v>5</v>
      </c>
      <c r="B1273" s="794" t="s">
        <v>2614</v>
      </c>
      <c r="C1273" s="443" t="s">
        <v>1886</v>
      </c>
      <c r="D1273" s="232" t="s">
        <v>148</v>
      </c>
      <c r="E1273" s="794" t="s">
        <v>1857</v>
      </c>
      <c r="F1273" s="697" t="s">
        <v>12</v>
      </c>
      <c r="G1273" s="794" t="s">
        <v>6</v>
      </c>
      <c r="H1273" s="232" t="s">
        <v>33</v>
      </c>
      <c r="I1273" s="235" t="s">
        <v>1824</v>
      </c>
      <c r="J1273" s="807">
        <v>1</v>
      </c>
      <c r="K1273" s="811" t="s">
        <v>1965</v>
      </c>
    </row>
    <row r="1274" spans="1:11" s="701" customFormat="1" ht="52.8">
      <c r="A1274" s="810" t="s">
        <v>5</v>
      </c>
      <c r="B1274" s="794" t="s">
        <v>2621</v>
      </c>
      <c r="C1274" s="443" t="s">
        <v>1886</v>
      </c>
      <c r="D1274" s="232" t="s">
        <v>148</v>
      </c>
      <c r="E1274" s="794" t="s">
        <v>1857</v>
      </c>
      <c r="F1274" s="697" t="s">
        <v>12</v>
      </c>
      <c r="G1274" s="794" t="s">
        <v>6</v>
      </c>
      <c r="H1274" s="232" t="s">
        <v>33</v>
      </c>
      <c r="I1274" s="235" t="s">
        <v>1824</v>
      </c>
      <c r="J1274" s="807">
        <v>1</v>
      </c>
      <c r="K1274" s="811" t="s">
        <v>1965</v>
      </c>
    </row>
    <row r="1275" spans="1:11" s="701" customFormat="1" ht="52.8">
      <c r="A1275" s="810" t="s">
        <v>5</v>
      </c>
      <c r="B1275" s="794" t="s">
        <v>2621</v>
      </c>
      <c r="C1275" s="443" t="s">
        <v>2622</v>
      </c>
      <c r="D1275" s="232" t="s">
        <v>148</v>
      </c>
      <c r="E1275" s="794" t="s">
        <v>1857</v>
      </c>
      <c r="F1275" s="697" t="s">
        <v>12</v>
      </c>
      <c r="G1275" s="794" t="s">
        <v>6</v>
      </c>
      <c r="H1275" s="232" t="s">
        <v>33</v>
      </c>
      <c r="I1275" s="235" t="s">
        <v>1824</v>
      </c>
      <c r="J1275" s="807">
        <v>1</v>
      </c>
      <c r="K1275" s="811" t="s">
        <v>1965</v>
      </c>
    </row>
    <row r="1276" spans="1:11" s="701" customFormat="1" ht="52.8">
      <c r="A1276" s="810" t="s">
        <v>5</v>
      </c>
      <c r="B1276" s="794" t="s">
        <v>2617</v>
      </c>
      <c r="C1276" s="443" t="s">
        <v>2622</v>
      </c>
      <c r="D1276" s="232" t="s">
        <v>148</v>
      </c>
      <c r="E1276" s="794" t="s">
        <v>1857</v>
      </c>
      <c r="F1276" s="697" t="s">
        <v>12</v>
      </c>
      <c r="G1276" s="794" t="s">
        <v>6</v>
      </c>
      <c r="H1276" s="232" t="s">
        <v>33</v>
      </c>
      <c r="I1276" s="235" t="s">
        <v>1824</v>
      </c>
      <c r="J1276" s="807">
        <v>1</v>
      </c>
      <c r="K1276" s="811" t="s">
        <v>1965</v>
      </c>
    </row>
    <row r="1277" spans="1:11" s="701" customFormat="1" ht="52.8">
      <c r="A1277" s="810" t="s">
        <v>5</v>
      </c>
      <c r="B1277" s="794" t="s">
        <v>2614</v>
      </c>
      <c r="C1277" s="443" t="s">
        <v>1887</v>
      </c>
      <c r="D1277" s="232" t="s">
        <v>148</v>
      </c>
      <c r="E1277" s="794" t="s">
        <v>1857</v>
      </c>
      <c r="F1277" s="697" t="s">
        <v>12</v>
      </c>
      <c r="G1277" s="794" t="s">
        <v>6</v>
      </c>
      <c r="H1277" s="232" t="s">
        <v>33</v>
      </c>
      <c r="I1277" s="235" t="s">
        <v>1824</v>
      </c>
      <c r="J1277" s="807">
        <v>1</v>
      </c>
      <c r="K1277" s="811" t="s">
        <v>1965</v>
      </c>
    </row>
    <row r="1278" spans="1:11" s="701" customFormat="1" ht="52.8">
      <c r="A1278" s="810" t="s">
        <v>5</v>
      </c>
      <c r="B1278" s="794" t="s">
        <v>2621</v>
      </c>
      <c r="C1278" s="443" t="s">
        <v>1887</v>
      </c>
      <c r="D1278" s="232" t="s">
        <v>148</v>
      </c>
      <c r="E1278" s="794" t="s">
        <v>1857</v>
      </c>
      <c r="F1278" s="697" t="s">
        <v>12</v>
      </c>
      <c r="G1278" s="794" t="s">
        <v>6</v>
      </c>
      <c r="H1278" s="232" t="s">
        <v>33</v>
      </c>
      <c r="I1278" s="235" t="s">
        <v>1824</v>
      </c>
      <c r="J1278" s="807">
        <v>1</v>
      </c>
      <c r="K1278" s="811" t="s">
        <v>1965</v>
      </c>
    </row>
    <row r="1279" spans="1:11" s="701" customFormat="1" ht="52.8">
      <c r="A1279" s="810" t="s">
        <v>5</v>
      </c>
      <c r="B1279" s="794" t="s">
        <v>2617</v>
      </c>
      <c r="C1279" s="443" t="s">
        <v>1887</v>
      </c>
      <c r="D1279" s="232" t="s">
        <v>148</v>
      </c>
      <c r="E1279" s="794" t="s">
        <v>1857</v>
      </c>
      <c r="F1279" s="697" t="s">
        <v>12</v>
      </c>
      <c r="G1279" s="794" t="s">
        <v>6</v>
      </c>
      <c r="H1279" s="232" t="s">
        <v>33</v>
      </c>
      <c r="I1279" s="235" t="s">
        <v>1824</v>
      </c>
      <c r="J1279" s="807">
        <v>1</v>
      </c>
      <c r="K1279" s="811" t="s">
        <v>1965</v>
      </c>
    </row>
    <row r="1280" spans="1:11" s="701" customFormat="1" ht="52.8">
      <c r="A1280" s="810" t="s">
        <v>5</v>
      </c>
      <c r="B1280" s="794" t="s">
        <v>1882</v>
      </c>
      <c r="C1280" s="443" t="s">
        <v>1887</v>
      </c>
      <c r="D1280" s="232" t="s">
        <v>148</v>
      </c>
      <c r="E1280" s="794" t="s">
        <v>1857</v>
      </c>
      <c r="F1280" s="697" t="s">
        <v>12</v>
      </c>
      <c r="G1280" s="794" t="s">
        <v>6</v>
      </c>
      <c r="H1280" s="232" t="s">
        <v>33</v>
      </c>
      <c r="I1280" s="235" t="s">
        <v>1824</v>
      </c>
      <c r="J1280" s="807">
        <v>1</v>
      </c>
      <c r="K1280" s="811" t="s">
        <v>1965</v>
      </c>
    </row>
    <row r="1281" spans="1:11" s="701" customFormat="1" ht="52.8">
      <c r="A1281" s="810" t="s">
        <v>5</v>
      </c>
      <c r="B1281" s="794" t="s">
        <v>2614</v>
      </c>
      <c r="C1281" s="443" t="s">
        <v>1714</v>
      </c>
      <c r="D1281" s="232" t="s">
        <v>148</v>
      </c>
      <c r="E1281" s="794" t="s">
        <v>1858</v>
      </c>
      <c r="F1281" s="697" t="s">
        <v>12</v>
      </c>
      <c r="G1281" s="794" t="s">
        <v>6</v>
      </c>
      <c r="H1281" s="232" t="s">
        <v>33</v>
      </c>
      <c r="I1281" s="235" t="s">
        <v>1824</v>
      </c>
      <c r="J1281" s="807">
        <v>1</v>
      </c>
      <c r="K1281" s="811" t="s">
        <v>1965</v>
      </c>
    </row>
    <row r="1282" spans="1:11" s="701" customFormat="1" ht="52.8">
      <c r="A1282" s="810" t="s">
        <v>5</v>
      </c>
      <c r="B1282" s="794" t="s">
        <v>2615</v>
      </c>
      <c r="C1282" s="443" t="s">
        <v>1714</v>
      </c>
      <c r="D1282" s="232" t="s">
        <v>148</v>
      </c>
      <c r="E1282" s="794" t="s">
        <v>1858</v>
      </c>
      <c r="F1282" s="697" t="s">
        <v>12</v>
      </c>
      <c r="G1282" s="794" t="s">
        <v>6</v>
      </c>
      <c r="H1282" s="232" t="s">
        <v>33</v>
      </c>
      <c r="I1282" s="235" t="s">
        <v>1824</v>
      </c>
      <c r="J1282" s="807">
        <v>1</v>
      </c>
      <c r="K1282" s="811" t="s">
        <v>1965</v>
      </c>
    </row>
    <row r="1283" spans="1:11" s="701" customFormat="1" ht="52.8">
      <c r="A1283" s="810" t="s">
        <v>5</v>
      </c>
      <c r="B1283" s="794" t="s">
        <v>2616</v>
      </c>
      <c r="C1283" s="443" t="s">
        <v>1714</v>
      </c>
      <c r="D1283" s="232" t="s">
        <v>148</v>
      </c>
      <c r="E1283" s="794" t="s">
        <v>1858</v>
      </c>
      <c r="F1283" s="697" t="s">
        <v>12</v>
      </c>
      <c r="G1283" s="794" t="s">
        <v>6</v>
      </c>
      <c r="H1283" s="232" t="s">
        <v>33</v>
      </c>
      <c r="I1283" s="235" t="s">
        <v>1824</v>
      </c>
      <c r="J1283" s="807">
        <v>1</v>
      </c>
      <c r="K1283" s="812" t="s">
        <v>1965</v>
      </c>
    </row>
    <row r="1284" spans="1:11" s="701" customFormat="1" ht="52.8">
      <c r="A1284" s="810" t="s">
        <v>5</v>
      </c>
      <c r="B1284" s="794" t="s">
        <v>2614</v>
      </c>
      <c r="C1284" s="443" t="s">
        <v>1873</v>
      </c>
      <c r="D1284" s="232" t="s">
        <v>148</v>
      </c>
      <c r="E1284" s="794" t="s">
        <v>1858</v>
      </c>
      <c r="F1284" s="697" t="s">
        <v>12</v>
      </c>
      <c r="G1284" s="794" t="s">
        <v>6</v>
      </c>
      <c r="H1284" s="232" t="s">
        <v>33</v>
      </c>
      <c r="I1284" s="235" t="s">
        <v>1824</v>
      </c>
      <c r="J1284" s="807">
        <v>1</v>
      </c>
      <c r="K1284" s="811" t="s">
        <v>1965</v>
      </c>
    </row>
    <row r="1285" spans="1:11" s="701" customFormat="1" ht="52.8">
      <c r="A1285" s="810" t="s">
        <v>5</v>
      </c>
      <c r="B1285" s="794" t="s">
        <v>2617</v>
      </c>
      <c r="C1285" s="443" t="s">
        <v>1873</v>
      </c>
      <c r="D1285" s="232" t="s">
        <v>148</v>
      </c>
      <c r="E1285" s="794" t="s">
        <v>1858</v>
      </c>
      <c r="F1285" s="697" t="s">
        <v>12</v>
      </c>
      <c r="G1285" s="794" t="s">
        <v>6</v>
      </c>
      <c r="H1285" s="232" t="s">
        <v>33</v>
      </c>
      <c r="I1285" s="235" t="s">
        <v>1824</v>
      </c>
      <c r="J1285" s="807">
        <v>1</v>
      </c>
      <c r="K1285" s="811" t="s">
        <v>1965</v>
      </c>
    </row>
    <row r="1286" spans="1:11" s="701" customFormat="1" ht="26.4">
      <c r="A1286" s="810" t="s">
        <v>5</v>
      </c>
      <c r="B1286" s="794" t="s">
        <v>2616</v>
      </c>
      <c r="C1286" s="443" t="s">
        <v>1873</v>
      </c>
      <c r="D1286" s="232" t="s">
        <v>148</v>
      </c>
      <c r="E1286" s="794" t="s">
        <v>1858</v>
      </c>
      <c r="F1286" s="697" t="s">
        <v>12</v>
      </c>
      <c r="G1286" s="794" t="s">
        <v>6</v>
      </c>
      <c r="H1286" s="232" t="s">
        <v>33</v>
      </c>
      <c r="I1286" s="235" t="s">
        <v>1824</v>
      </c>
      <c r="J1286" s="807">
        <v>1</v>
      </c>
      <c r="K1286" s="811"/>
    </row>
    <row r="1287" spans="1:11" s="701" customFormat="1" ht="26.4">
      <c r="A1287" s="810" t="s">
        <v>5</v>
      </c>
      <c r="B1287" s="794" t="s">
        <v>2614</v>
      </c>
      <c r="C1287" s="443" t="s">
        <v>1874</v>
      </c>
      <c r="D1287" s="232" t="s">
        <v>148</v>
      </c>
      <c r="E1287" s="794" t="s">
        <v>1858</v>
      </c>
      <c r="F1287" s="697" t="s">
        <v>12</v>
      </c>
      <c r="G1287" s="794" t="s">
        <v>6</v>
      </c>
      <c r="H1287" s="232" t="s">
        <v>33</v>
      </c>
      <c r="I1287" s="235" t="s">
        <v>1824</v>
      </c>
      <c r="J1287" s="807">
        <v>1</v>
      </c>
      <c r="K1287" s="811"/>
    </row>
    <row r="1288" spans="1:11" s="701" customFormat="1" ht="26.4">
      <c r="A1288" s="810" t="s">
        <v>5</v>
      </c>
      <c r="B1288" s="794" t="s">
        <v>2615</v>
      </c>
      <c r="C1288" s="443" t="s">
        <v>1874</v>
      </c>
      <c r="D1288" s="232" t="s">
        <v>148</v>
      </c>
      <c r="E1288" s="794" t="s">
        <v>1858</v>
      </c>
      <c r="F1288" s="697" t="s">
        <v>12</v>
      </c>
      <c r="G1288" s="794" t="s">
        <v>6</v>
      </c>
      <c r="H1288" s="232" t="s">
        <v>33</v>
      </c>
      <c r="I1288" s="235" t="s">
        <v>1824</v>
      </c>
      <c r="J1288" s="807">
        <v>1</v>
      </c>
      <c r="K1288" s="811"/>
    </row>
    <row r="1289" spans="1:11" s="701" customFormat="1" ht="26.4">
      <c r="A1289" s="810" t="s">
        <v>5</v>
      </c>
      <c r="B1289" s="794" t="s">
        <v>2616</v>
      </c>
      <c r="C1289" s="443" t="s">
        <v>1874</v>
      </c>
      <c r="D1289" s="232" t="s">
        <v>148</v>
      </c>
      <c r="E1289" s="794" t="s">
        <v>1858</v>
      </c>
      <c r="F1289" s="697" t="s">
        <v>12</v>
      </c>
      <c r="G1289" s="794" t="s">
        <v>6</v>
      </c>
      <c r="H1289" s="232" t="s">
        <v>33</v>
      </c>
      <c r="I1289" s="235" t="s">
        <v>1824</v>
      </c>
      <c r="J1289" s="807">
        <v>1</v>
      </c>
      <c r="K1289" s="811"/>
    </row>
    <row r="1290" spans="1:11" s="701" customFormat="1">
      <c r="A1290" s="810" t="s">
        <v>5</v>
      </c>
      <c r="B1290" s="794" t="s">
        <v>2618</v>
      </c>
      <c r="C1290" s="443" t="s">
        <v>1875</v>
      </c>
      <c r="D1290" s="232" t="s">
        <v>148</v>
      </c>
      <c r="E1290" s="794" t="s">
        <v>1858</v>
      </c>
      <c r="F1290" s="697" t="s">
        <v>12</v>
      </c>
      <c r="G1290" s="794" t="s">
        <v>6</v>
      </c>
      <c r="H1290" s="232" t="s">
        <v>33</v>
      </c>
      <c r="I1290" s="235" t="s">
        <v>1824</v>
      </c>
      <c r="J1290" s="807">
        <v>1</v>
      </c>
      <c r="K1290" s="811"/>
    </row>
    <row r="1291" spans="1:11" s="701" customFormat="1" ht="26.4">
      <c r="A1291" s="810" t="s">
        <v>5</v>
      </c>
      <c r="B1291" s="794" t="s">
        <v>2614</v>
      </c>
      <c r="C1291" s="443" t="s">
        <v>1875</v>
      </c>
      <c r="D1291" s="232" t="s">
        <v>148</v>
      </c>
      <c r="E1291" s="794" t="s">
        <v>1858</v>
      </c>
      <c r="F1291" s="697" t="s">
        <v>12</v>
      </c>
      <c r="G1291" s="794" t="s">
        <v>6</v>
      </c>
      <c r="H1291" s="232" t="s">
        <v>33</v>
      </c>
      <c r="I1291" s="235" t="s">
        <v>1824</v>
      </c>
      <c r="J1291" s="807">
        <v>1</v>
      </c>
      <c r="K1291" s="811"/>
    </row>
    <row r="1292" spans="1:11" s="701" customFormat="1" ht="26.4">
      <c r="A1292" s="810" t="s">
        <v>5</v>
      </c>
      <c r="B1292" s="794" t="s">
        <v>2615</v>
      </c>
      <c r="C1292" s="443" t="s">
        <v>1876</v>
      </c>
      <c r="D1292" s="232" t="s">
        <v>148</v>
      </c>
      <c r="E1292" s="794" t="s">
        <v>1858</v>
      </c>
      <c r="F1292" s="697" t="s">
        <v>12</v>
      </c>
      <c r="G1292" s="794" t="s">
        <v>6</v>
      </c>
      <c r="H1292" s="232" t="s">
        <v>33</v>
      </c>
      <c r="I1292" s="235" t="s">
        <v>1824</v>
      </c>
      <c r="J1292" s="807">
        <v>1</v>
      </c>
      <c r="K1292" s="811"/>
    </row>
    <row r="1293" spans="1:11" s="701" customFormat="1" ht="52.8">
      <c r="A1293" s="810" t="s">
        <v>5</v>
      </c>
      <c r="B1293" s="794" t="s">
        <v>2614</v>
      </c>
      <c r="C1293" s="443" t="s">
        <v>1713</v>
      </c>
      <c r="D1293" s="232" t="s">
        <v>148</v>
      </c>
      <c r="E1293" s="794" t="s">
        <v>1858</v>
      </c>
      <c r="F1293" s="697" t="s">
        <v>12</v>
      </c>
      <c r="G1293" s="794" t="s">
        <v>6</v>
      </c>
      <c r="H1293" s="232" t="s">
        <v>33</v>
      </c>
      <c r="I1293" s="235" t="s">
        <v>1824</v>
      </c>
      <c r="J1293" s="807">
        <v>1</v>
      </c>
      <c r="K1293" s="811" t="s">
        <v>1965</v>
      </c>
    </row>
    <row r="1294" spans="1:11" s="701" customFormat="1" ht="52.8">
      <c r="A1294" s="810" t="s">
        <v>5</v>
      </c>
      <c r="B1294" s="794" t="s">
        <v>2617</v>
      </c>
      <c r="C1294" s="443" t="s">
        <v>1713</v>
      </c>
      <c r="D1294" s="232" t="s">
        <v>148</v>
      </c>
      <c r="E1294" s="794" t="s">
        <v>1858</v>
      </c>
      <c r="F1294" s="697" t="s">
        <v>12</v>
      </c>
      <c r="G1294" s="794" t="s">
        <v>6</v>
      </c>
      <c r="H1294" s="232" t="s">
        <v>33</v>
      </c>
      <c r="I1294" s="235" t="s">
        <v>1824</v>
      </c>
      <c r="J1294" s="807">
        <v>1</v>
      </c>
      <c r="K1294" s="811" t="s">
        <v>1965</v>
      </c>
    </row>
    <row r="1295" spans="1:11" s="701" customFormat="1" ht="52.8">
      <c r="A1295" s="810" t="s">
        <v>5</v>
      </c>
      <c r="B1295" s="794" t="s">
        <v>2614</v>
      </c>
      <c r="C1295" s="443" t="s">
        <v>1877</v>
      </c>
      <c r="D1295" s="232" t="s">
        <v>148</v>
      </c>
      <c r="E1295" s="794" t="s">
        <v>1858</v>
      </c>
      <c r="F1295" s="697" t="s">
        <v>12</v>
      </c>
      <c r="G1295" s="794" t="s">
        <v>6</v>
      </c>
      <c r="H1295" s="232" t="s">
        <v>33</v>
      </c>
      <c r="I1295" s="235" t="s">
        <v>1824</v>
      </c>
      <c r="J1295" s="807">
        <v>1</v>
      </c>
      <c r="K1295" s="811" t="s">
        <v>1965</v>
      </c>
    </row>
    <row r="1296" spans="1:11" s="701" customFormat="1" ht="52.8">
      <c r="A1296" s="810" t="s">
        <v>5</v>
      </c>
      <c r="B1296" s="794" t="s">
        <v>2614</v>
      </c>
      <c r="C1296" s="443" t="s">
        <v>1878</v>
      </c>
      <c r="D1296" s="232" t="s">
        <v>148</v>
      </c>
      <c r="E1296" s="794" t="s">
        <v>1858</v>
      </c>
      <c r="F1296" s="697" t="s">
        <v>12</v>
      </c>
      <c r="G1296" s="794" t="s">
        <v>6</v>
      </c>
      <c r="H1296" s="232" t="s">
        <v>33</v>
      </c>
      <c r="I1296" s="235" t="s">
        <v>1824</v>
      </c>
      <c r="J1296" s="807">
        <v>1</v>
      </c>
      <c r="K1296" s="811" t="s">
        <v>1965</v>
      </c>
    </row>
    <row r="1297" spans="1:11" s="701" customFormat="1" ht="52.8">
      <c r="A1297" s="810" t="s">
        <v>5</v>
      </c>
      <c r="B1297" s="794" t="s">
        <v>2617</v>
      </c>
      <c r="C1297" s="443" t="s">
        <v>1878</v>
      </c>
      <c r="D1297" s="232" t="s">
        <v>148</v>
      </c>
      <c r="E1297" s="794" t="s">
        <v>1858</v>
      </c>
      <c r="F1297" s="697" t="s">
        <v>12</v>
      </c>
      <c r="G1297" s="794" t="s">
        <v>6</v>
      </c>
      <c r="H1297" s="232" t="s">
        <v>33</v>
      </c>
      <c r="I1297" s="235" t="s">
        <v>1824</v>
      </c>
      <c r="J1297" s="807">
        <v>1</v>
      </c>
      <c r="K1297" s="811" t="s">
        <v>1965</v>
      </c>
    </row>
    <row r="1298" spans="1:11" s="701" customFormat="1" ht="52.8">
      <c r="A1298" s="810" t="s">
        <v>5</v>
      </c>
      <c r="B1298" s="794" t="s">
        <v>2614</v>
      </c>
      <c r="C1298" s="443" t="s">
        <v>1879</v>
      </c>
      <c r="D1298" s="232" t="s">
        <v>148</v>
      </c>
      <c r="E1298" s="794" t="s">
        <v>1858</v>
      </c>
      <c r="F1298" s="697" t="s">
        <v>12</v>
      </c>
      <c r="G1298" s="794" t="s">
        <v>6</v>
      </c>
      <c r="H1298" s="232" t="s">
        <v>33</v>
      </c>
      <c r="I1298" s="235" t="s">
        <v>1824</v>
      </c>
      <c r="J1298" s="807">
        <v>1</v>
      </c>
      <c r="K1298" s="811" t="s">
        <v>1965</v>
      </c>
    </row>
    <row r="1299" spans="1:11" s="701" customFormat="1" ht="52.8">
      <c r="A1299" s="810" t="s">
        <v>5</v>
      </c>
      <c r="B1299" s="794" t="s">
        <v>2616</v>
      </c>
      <c r="C1299" s="443" t="s">
        <v>1879</v>
      </c>
      <c r="D1299" s="232" t="s">
        <v>148</v>
      </c>
      <c r="E1299" s="794" t="s">
        <v>1858</v>
      </c>
      <c r="F1299" s="697" t="s">
        <v>12</v>
      </c>
      <c r="G1299" s="794" t="s">
        <v>6</v>
      </c>
      <c r="H1299" s="232" t="s">
        <v>33</v>
      </c>
      <c r="I1299" s="235" t="s">
        <v>1824</v>
      </c>
      <c r="J1299" s="807">
        <v>1</v>
      </c>
      <c r="K1299" s="811" t="s">
        <v>1965</v>
      </c>
    </row>
    <row r="1300" spans="1:11" s="701" customFormat="1" ht="52.8">
      <c r="A1300" s="810" t="s">
        <v>5</v>
      </c>
      <c r="B1300" s="794" t="s">
        <v>2617</v>
      </c>
      <c r="C1300" s="443" t="s">
        <v>1879</v>
      </c>
      <c r="D1300" s="232" t="s">
        <v>148</v>
      </c>
      <c r="E1300" s="794" t="s">
        <v>1858</v>
      </c>
      <c r="F1300" s="697" t="s">
        <v>12</v>
      </c>
      <c r="G1300" s="794" t="s">
        <v>6</v>
      </c>
      <c r="H1300" s="232" t="s">
        <v>33</v>
      </c>
      <c r="I1300" s="235" t="s">
        <v>1824</v>
      </c>
      <c r="J1300" s="807">
        <v>1</v>
      </c>
      <c r="K1300" s="811" t="s">
        <v>1965</v>
      </c>
    </row>
    <row r="1301" spans="1:11" s="701" customFormat="1" ht="52.8">
      <c r="A1301" s="810" t="s">
        <v>5</v>
      </c>
      <c r="B1301" s="794" t="s">
        <v>2615</v>
      </c>
      <c r="C1301" s="443" t="s">
        <v>1879</v>
      </c>
      <c r="D1301" s="232" t="s">
        <v>148</v>
      </c>
      <c r="E1301" s="794" t="s">
        <v>1858</v>
      </c>
      <c r="F1301" s="697" t="s">
        <v>12</v>
      </c>
      <c r="G1301" s="794" t="s">
        <v>6</v>
      </c>
      <c r="H1301" s="232" t="s">
        <v>33</v>
      </c>
      <c r="I1301" s="235" t="s">
        <v>1824</v>
      </c>
      <c r="J1301" s="807">
        <v>1</v>
      </c>
      <c r="K1301" s="811" t="s">
        <v>1965</v>
      </c>
    </row>
    <row r="1302" spans="1:11" s="701" customFormat="1" ht="26.4">
      <c r="A1302" s="810" t="s">
        <v>5</v>
      </c>
      <c r="B1302" s="794" t="s">
        <v>1881</v>
      </c>
      <c r="C1302" s="443" t="s">
        <v>1880</v>
      </c>
      <c r="D1302" s="232" t="s">
        <v>148</v>
      </c>
      <c r="E1302" s="794" t="s">
        <v>1858</v>
      </c>
      <c r="F1302" s="697" t="s">
        <v>12</v>
      </c>
      <c r="G1302" s="794" t="s">
        <v>6</v>
      </c>
      <c r="H1302" s="232" t="s">
        <v>33</v>
      </c>
      <c r="I1302" s="235" t="s">
        <v>1824</v>
      </c>
      <c r="J1302" s="807">
        <v>1</v>
      </c>
      <c r="K1302" s="811"/>
    </row>
    <row r="1303" spans="1:11" s="701" customFormat="1" ht="26.4">
      <c r="A1303" s="810" t="s">
        <v>5</v>
      </c>
      <c r="B1303" s="794" t="s">
        <v>1882</v>
      </c>
      <c r="C1303" s="443" t="s">
        <v>1880</v>
      </c>
      <c r="D1303" s="232" t="s">
        <v>148</v>
      </c>
      <c r="E1303" s="794" t="s">
        <v>1858</v>
      </c>
      <c r="F1303" s="697" t="s">
        <v>12</v>
      </c>
      <c r="G1303" s="794" t="s">
        <v>6</v>
      </c>
      <c r="H1303" s="232" t="s">
        <v>33</v>
      </c>
      <c r="I1303" s="235" t="s">
        <v>1824</v>
      </c>
      <c r="J1303" s="807">
        <v>1</v>
      </c>
      <c r="K1303" s="811"/>
    </row>
    <row r="1304" spans="1:11" s="701" customFormat="1" ht="26.4">
      <c r="A1304" s="810" t="s">
        <v>5</v>
      </c>
      <c r="B1304" s="794" t="s">
        <v>2619</v>
      </c>
      <c r="C1304" s="443" t="s">
        <v>1880</v>
      </c>
      <c r="D1304" s="232" t="s">
        <v>148</v>
      </c>
      <c r="E1304" s="794" t="s">
        <v>1858</v>
      </c>
      <c r="F1304" s="697" t="s">
        <v>12</v>
      </c>
      <c r="G1304" s="794" t="s">
        <v>6</v>
      </c>
      <c r="H1304" s="232" t="s">
        <v>33</v>
      </c>
      <c r="I1304" s="235" t="s">
        <v>1824</v>
      </c>
      <c r="J1304" s="807">
        <v>1</v>
      </c>
      <c r="K1304" s="811"/>
    </row>
    <row r="1305" spans="1:11" s="701" customFormat="1" ht="26.4">
      <c r="A1305" s="810" t="s">
        <v>5</v>
      </c>
      <c r="B1305" s="794" t="s">
        <v>1881</v>
      </c>
      <c r="C1305" s="443" t="s">
        <v>1883</v>
      </c>
      <c r="D1305" s="232" t="s">
        <v>148</v>
      </c>
      <c r="E1305" s="794" t="s">
        <v>1858</v>
      </c>
      <c r="F1305" s="697" t="s">
        <v>12</v>
      </c>
      <c r="G1305" s="794" t="s">
        <v>6</v>
      </c>
      <c r="H1305" s="232" t="s">
        <v>33</v>
      </c>
      <c r="I1305" s="235" t="s">
        <v>1824</v>
      </c>
      <c r="J1305" s="807">
        <v>1</v>
      </c>
      <c r="K1305" s="811"/>
    </row>
    <row r="1306" spans="1:11" s="701" customFormat="1" ht="26.4">
      <c r="A1306" s="810" t="s">
        <v>5</v>
      </c>
      <c r="B1306" s="794" t="s">
        <v>2620</v>
      </c>
      <c r="C1306" s="443" t="s">
        <v>1883</v>
      </c>
      <c r="D1306" s="232" t="s">
        <v>148</v>
      </c>
      <c r="E1306" s="794" t="s">
        <v>1858</v>
      </c>
      <c r="F1306" s="697" t="s">
        <v>12</v>
      </c>
      <c r="G1306" s="794" t="s">
        <v>6</v>
      </c>
      <c r="H1306" s="232" t="s">
        <v>33</v>
      </c>
      <c r="I1306" s="235" t="s">
        <v>1824</v>
      </c>
      <c r="J1306" s="807">
        <v>1</v>
      </c>
      <c r="K1306" s="811"/>
    </row>
    <row r="1307" spans="1:11" s="701" customFormat="1" ht="26.4">
      <c r="A1307" s="810" t="s">
        <v>5</v>
      </c>
      <c r="B1307" s="794" t="s">
        <v>1881</v>
      </c>
      <c r="C1307" s="443" t="s">
        <v>1884</v>
      </c>
      <c r="D1307" s="232" t="s">
        <v>148</v>
      </c>
      <c r="E1307" s="794" t="s">
        <v>1858</v>
      </c>
      <c r="F1307" s="697" t="s">
        <v>12</v>
      </c>
      <c r="G1307" s="794" t="s">
        <v>6</v>
      </c>
      <c r="H1307" s="232" t="s">
        <v>33</v>
      </c>
      <c r="I1307" s="235" t="s">
        <v>1824</v>
      </c>
      <c r="J1307" s="807">
        <v>1</v>
      </c>
      <c r="K1307" s="811"/>
    </row>
    <row r="1308" spans="1:11" s="701" customFormat="1" ht="26.4">
      <c r="A1308" s="810" t="s">
        <v>5</v>
      </c>
      <c r="B1308" s="794" t="s">
        <v>2619</v>
      </c>
      <c r="C1308" s="443" t="s">
        <v>1884</v>
      </c>
      <c r="D1308" s="232" t="s">
        <v>148</v>
      </c>
      <c r="E1308" s="794" t="s">
        <v>1858</v>
      </c>
      <c r="F1308" s="697" t="s">
        <v>12</v>
      </c>
      <c r="G1308" s="794" t="s">
        <v>6</v>
      </c>
      <c r="H1308" s="232" t="s">
        <v>33</v>
      </c>
      <c r="I1308" s="235" t="s">
        <v>1824</v>
      </c>
      <c r="J1308" s="807">
        <v>1</v>
      </c>
      <c r="K1308" s="811"/>
    </row>
    <row r="1309" spans="1:11" s="701" customFormat="1" ht="26.4">
      <c r="A1309" s="810" t="s">
        <v>5</v>
      </c>
      <c r="B1309" s="794" t="s">
        <v>2620</v>
      </c>
      <c r="C1309" s="443" t="s">
        <v>1884</v>
      </c>
      <c r="D1309" s="232" t="s">
        <v>148</v>
      </c>
      <c r="E1309" s="794" t="s">
        <v>1858</v>
      </c>
      <c r="F1309" s="697" t="s">
        <v>12</v>
      </c>
      <c r="G1309" s="794" t="s">
        <v>6</v>
      </c>
      <c r="H1309" s="232" t="s">
        <v>33</v>
      </c>
      <c r="I1309" s="235" t="s">
        <v>1824</v>
      </c>
      <c r="J1309" s="807">
        <v>1</v>
      </c>
      <c r="K1309" s="811"/>
    </row>
    <row r="1310" spans="1:11" s="701" customFormat="1" ht="52.8">
      <c r="A1310" s="810" t="s">
        <v>5</v>
      </c>
      <c r="B1310" s="794" t="s">
        <v>2617</v>
      </c>
      <c r="C1310" s="443" t="s">
        <v>744</v>
      </c>
      <c r="D1310" s="232" t="s">
        <v>148</v>
      </c>
      <c r="E1310" s="794" t="s">
        <v>1858</v>
      </c>
      <c r="F1310" s="697" t="s">
        <v>12</v>
      </c>
      <c r="G1310" s="794" t="s">
        <v>6</v>
      </c>
      <c r="H1310" s="232" t="s">
        <v>33</v>
      </c>
      <c r="I1310" s="235" t="s">
        <v>1824</v>
      </c>
      <c r="J1310" s="807">
        <v>1</v>
      </c>
      <c r="K1310" s="811" t="s">
        <v>1965</v>
      </c>
    </row>
    <row r="1311" spans="1:11" s="701" customFormat="1" ht="52.8">
      <c r="A1311" s="810" t="s">
        <v>5</v>
      </c>
      <c r="B1311" s="794" t="s">
        <v>2618</v>
      </c>
      <c r="C1311" s="443" t="s">
        <v>744</v>
      </c>
      <c r="D1311" s="232" t="s">
        <v>148</v>
      </c>
      <c r="E1311" s="794" t="s">
        <v>1858</v>
      </c>
      <c r="F1311" s="697" t="s">
        <v>12</v>
      </c>
      <c r="G1311" s="794" t="s">
        <v>6</v>
      </c>
      <c r="H1311" s="232" t="s">
        <v>33</v>
      </c>
      <c r="I1311" s="235" t="s">
        <v>1824</v>
      </c>
      <c r="J1311" s="807">
        <v>1</v>
      </c>
      <c r="K1311" s="811" t="s">
        <v>1965</v>
      </c>
    </row>
    <row r="1312" spans="1:11" s="701" customFormat="1" ht="52.8">
      <c r="A1312" s="810" t="s">
        <v>5</v>
      </c>
      <c r="B1312" s="794" t="s">
        <v>2614</v>
      </c>
      <c r="C1312" s="443" t="s">
        <v>744</v>
      </c>
      <c r="D1312" s="232" t="s">
        <v>148</v>
      </c>
      <c r="E1312" s="794" t="s">
        <v>1858</v>
      </c>
      <c r="F1312" s="697" t="s">
        <v>12</v>
      </c>
      <c r="G1312" s="794" t="s">
        <v>6</v>
      </c>
      <c r="H1312" s="232" t="s">
        <v>33</v>
      </c>
      <c r="I1312" s="235" t="s">
        <v>1824</v>
      </c>
      <c r="J1312" s="807">
        <v>1</v>
      </c>
      <c r="K1312" s="811" t="s">
        <v>1965</v>
      </c>
    </row>
    <row r="1313" spans="1:11" s="701" customFormat="1" ht="52.8">
      <c r="A1313" s="810" t="s">
        <v>5</v>
      </c>
      <c r="B1313" s="794" t="s">
        <v>2617</v>
      </c>
      <c r="C1313" s="443" t="s">
        <v>1885</v>
      </c>
      <c r="D1313" s="232" t="s">
        <v>148</v>
      </c>
      <c r="E1313" s="794" t="s">
        <v>1858</v>
      </c>
      <c r="F1313" s="697" t="s">
        <v>12</v>
      </c>
      <c r="G1313" s="794" t="s">
        <v>6</v>
      </c>
      <c r="H1313" s="232" t="s">
        <v>33</v>
      </c>
      <c r="I1313" s="235" t="s">
        <v>1824</v>
      </c>
      <c r="J1313" s="807">
        <v>1</v>
      </c>
      <c r="K1313" s="811" t="s">
        <v>1965</v>
      </c>
    </row>
    <row r="1314" spans="1:11" s="701" customFormat="1" ht="52.8">
      <c r="A1314" s="810" t="s">
        <v>5</v>
      </c>
      <c r="B1314" s="794" t="s">
        <v>1882</v>
      </c>
      <c r="C1314" s="443" t="s">
        <v>1885</v>
      </c>
      <c r="D1314" s="232" t="s">
        <v>148</v>
      </c>
      <c r="E1314" s="794" t="s">
        <v>1858</v>
      </c>
      <c r="F1314" s="697" t="s">
        <v>12</v>
      </c>
      <c r="G1314" s="794" t="s">
        <v>6</v>
      </c>
      <c r="H1314" s="232" t="s">
        <v>33</v>
      </c>
      <c r="I1314" s="235" t="s">
        <v>1824</v>
      </c>
      <c r="J1314" s="807">
        <v>1</v>
      </c>
      <c r="K1314" s="811" t="s">
        <v>1965</v>
      </c>
    </row>
    <row r="1315" spans="1:11" s="701" customFormat="1" ht="52.8">
      <c r="A1315" s="810" t="s">
        <v>5</v>
      </c>
      <c r="B1315" s="794" t="s">
        <v>2619</v>
      </c>
      <c r="C1315" s="443" t="s">
        <v>1885</v>
      </c>
      <c r="D1315" s="232" t="s">
        <v>148</v>
      </c>
      <c r="E1315" s="794" t="s">
        <v>1858</v>
      </c>
      <c r="F1315" s="697" t="s">
        <v>12</v>
      </c>
      <c r="G1315" s="794" t="s">
        <v>6</v>
      </c>
      <c r="H1315" s="232" t="s">
        <v>33</v>
      </c>
      <c r="I1315" s="235" t="s">
        <v>1824</v>
      </c>
      <c r="J1315" s="807">
        <v>1</v>
      </c>
      <c r="K1315" s="811" t="s">
        <v>1965</v>
      </c>
    </row>
    <row r="1316" spans="1:11" s="701" customFormat="1" ht="52.8">
      <c r="A1316" s="810" t="s">
        <v>5</v>
      </c>
      <c r="B1316" s="794" t="s">
        <v>2620</v>
      </c>
      <c r="C1316" s="443" t="s">
        <v>1885</v>
      </c>
      <c r="D1316" s="232" t="s">
        <v>148</v>
      </c>
      <c r="E1316" s="794" t="s">
        <v>1858</v>
      </c>
      <c r="F1316" s="697" t="s">
        <v>12</v>
      </c>
      <c r="G1316" s="794" t="s">
        <v>6</v>
      </c>
      <c r="H1316" s="232" t="s">
        <v>33</v>
      </c>
      <c r="I1316" s="235" t="s">
        <v>1824</v>
      </c>
      <c r="J1316" s="807">
        <v>1</v>
      </c>
      <c r="K1316" s="811" t="s">
        <v>1965</v>
      </c>
    </row>
    <row r="1317" spans="1:11" s="701" customFormat="1" ht="52.8">
      <c r="A1317" s="810" t="s">
        <v>5</v>
      </c>
      <c r="B1317" s="794" t="s">
        <v>2614</v>
      </c>
      <c r="C1317" s="443" t="s">
        <v>1886</v>
      </c>
      <c r="D1317" s="232" t="s">
        <v>148</v>
      </c>
      <c r="E1317" s="794" t="s">
        <v>1858</v>
      </c>
      <c r="F1317" s="697" t="s">
        <v>12</v>
      </c>
      <c r="G1317" s="794" t="s">
        <v>6</v>
      </c>
      <c r="H1317" s="232" t="s">
        <v>33</v>
      </c>
      <c r="I1317" s="235" t="s">
        <v>1824</v>
      </c>
      <c r="J1317" s="807">
        <v>1</v>
      </c>
      <c r="K1317" s="811" t="s">
        <v>1965</v>
      </c>
    </row>
    <row r="1318" spans="1:11" s="701" customFormat="1" ht="52.8">
      <c r="A1318" s="810" t="s">
        <v>5</v>
      </c>
      <c r="B1318" s="794" t="s">
        <v>2621</v>
      </c>
      <c r="C1318" s="443" t="s">
        <v>1886</v>
      </c>
      <c r="D1318" s="232" t="s">
        <v>148</v>
      </c>
      <c r="E1318" s="794" t="s">
        <v>1858</v>
      </c>
      <c r="F1318" s="697" t="s">
        <v>12</v>
      </c>
      <c r="G1318" s="794" t="s">
        <v>6</v>
      </c>
      <c r="H1318" s="232" t="s">
        <v>33</v>
      </c>
      <c r="I1318" s="235" t="s">
        <v>1824</v>
      </c>
      <c r="J1318" s="807">
        <v>1</v>
      </c>
      <c r="K1318" s="811" t="s">
        <v>1965</v>
      </c>
    </row>
    <row r="1319" spans="1:11" s="701" customFormat="1" ht="52.8">
      <c r="A1319" s="810" t="s">
        <v>5</v>
      </c>
      <c r="B1319" s="794" t="s">
        <v>2621</v>
      </c>
      <c r="C1319" s="443" t="s">
        <v>2622</v>
      </c>
      <c r="D1319" s="232" t="s">
        <v>148</v>
      </c>
      <c r="E1319" s="794" t="s">
        <v>1858</v>
      </c>
      <c r="F1319" s="697" t="s">
        <v>12</v>
      </c>
      <c r="G1319" s="794" t="s">
        <v>6</v>
      </c>
      <c r="H1319" s="232" t="s">
        <v>33</v>
      </c>
      <c r="I1319" s="235" t="s">
        <v>1824</v>
      </c>
      <c r="J1319" s="807">
        <v>1</v>
      </c>
      <c r="K1319" s="811" t="s">
        <v>1965</v>
      </c>
    </row>
    <row r="1320" spans="1:11" s="701" customFormat="1" ht="52.8">
      <c r="A1320" s="810" t="s">
        <v>5</v>
      </c>
      <c r="B1320" s="794" t="s">
        <v>2617</v>
      </c>
      <c r="C1320" s="443" t="s">
        <v>2622</v>
      </c>
      <c r="D1320" s="232" t="s">
        <v>148</v>
      </c>
      <c r="E1320" s="794" t="s">
        <v>1858</v>
      </c>
      <c r="F1320" s="697" t="s">
        <v>12</v>
      </c>
      <c r="G1320" s="794" t="s">
        <v>6</v>
      </c>
      <c r="H1320" s="232" t="s">
        <v>33</v>
      </c>
      <c r="I1320" s="235" t="s">
        <v>1824</v>
      </c>
      <c r="J1320" s="807">
        <v>1</v>
      </c>
      <c r="K1320" s="811" t="s">
        <v>1965</v>
      </c>
    </row>
    <row r="1321" spans="1:11" s="701" customFormat="1" ht="52.8">
      <c r="A1321" s="810" t="s">
        <v>5</v>
      </c>
      <c r="B1321" s="794" t="s">
        <v>2614</v>
      </c>
      <c r="C1321" s="443" t="s">
        <v>1887</v>
      </c>
      <c r="D1321" s="232" t="s">
        <v>148</v>
      </c>
      <c r="E1321" s="794" t="s">
        <v>1858</v>
      </c>
      <c r="F1321" s="697" t="s">
        <v>12</v>
      </c>
      <c r="G1321" s="794" t="s">
        <v>6</v>
      </c>
      <c r="H1321" s="232" t="s">
        <v>33</v>
      </c>
      <c r="I1321" s="235" t="s">
        <v>1824</v>
      </c>
      <c r="J1321" s="807">
        <v>1</v>
      </c>
      <c r="K1321" s="811" t="s">
        <v>1965</v>
      </c>
    </row>
    <row r="1322" spans="1:11" s="701" customFormat="1" ht="52.8">
      <c r="A1322" s="810" t="s">
        <v>5</v>
      </c>
      <c r="B1322" s="794" t="s">
        <v>2621</v>
      </c>
      <c r="C1322" s="443" t="s">
        <v>1887</v>
      </c>
      <c r="D1322" s="232" t="s">
        <v>148</v>
      </c>
      <c r="E1322" s="794" t="s">
        <v>1858</v>
      </c>
      <c r="F1322" s="697" t="s">
        <v>12</v>
      </c>
      <c r="G1322" s="794" t="s">
        <v>6</v>
      </c>
      <c r="H1322" s="232" t="s">
        <v>33</v>
      </c>
      <c r="I1322" s="235" t="s">
        <v>1824</v>
      </c>
      <c r="J1322" s="807">
        <v>1</v>
      </c>
      <c r="K1322" s="811" t="s">
        <v>1965</v>
      </c>
    </row>
    <row r="1323" spans="1:11" s="701" customFormat="1" ht="52.8">
      <c r="A1323" s="810" t="s">
        <v>5</v>
      </c>
      <c r="B1323" s="794" t="s">
        <v>2617</v>
      </c>
      <c r="C1323" s="443" t="s">
        <v>1887</v>
      </c>
      <c r="D1323" s="232" t="s">
        <v>148</v>
      </c>
      <c r="E1323" s="794" t="s">
        <v>1858</v>
      </c>
      <c r="F1323" s="697" t="s">
        <v>12</v>
      </c>
      <c r="G1323" s="794" t="s">
        <v>6</v>
      </c>
      <c r="H1323" s="232" t="s">
        <v>33</v>
      </c>
      <c r="I1323" s="235" t="s">
        <v>1824</v>
      </c>
      <c r="J1323" s="807">
        <v>1</v>
      </c>
      <c r="K1323" s="811" t="s">
        <v>1965</v>
      </c>
    </row>
    <row r="1324" spans="1:11" s="701" customFormat="1" ht="52.8">
      <c r="A1324" s="810" t="s">
        <v>5</v>
      </c>
      <c r="B1324" s="794" t="s">
        <v>1882</v>
      </c>
      <c r="C1324" s="443" t="s">
        <v>1887</v>
      </c>
      <c r="D1324" s="232" t="s">
        <v>148</v>
      </c>
      <c r="E1324" s="794" t="s">
        <v>1858</v>
      </c>
      <c r="F1324" s="697" t="s">
        <v>12</v>
      </c>
      <c r="G1324" s="794" t="s">
        <v>6</v>
      </c>
      <c r="H1324" s="232" t="s">
        <v>33</v>
      </c>
      <c r="I1324" s="235" t="s">
        <v>1824</v>
      </c>
      <c r="J1324" s="807">
        <v>1</v>
      </c>
      <c r="K1324" s="811" t="s">
        <v>1965</v>
      </c>
    </row>
    <row r="1325" spans="1:11" s="701" customFormat="1" ht="52.8">
      <c r="A1325" s="810" t="s">
        <v>5</v>
      </c>
      <c r="B1325" s="794" t="s">
        <v>2614</v>
      </c>
      <c r="C1325" s="443" t="s">
        <v>1714</v>
      </c>
      <c r="D1325" s="232" t="s">
        <v>148</v>
      </c>
      <c r="E1325" s="794" t="s">
        <v>1859</v>
      </c>
      <c r="F1325" s="697" t="s">
        <v>12</v>
      </c>
      <c r="G1325" s="794" t="s">
        <v>6</v>
      </c>
      <c r="H1325" s="232" t="s">
        <v>33</v>
      </c>
      <c r="I1325" s="235" t="s">
        <v>1824</v>
      </c>
      <c r="J1325" s="807">
        <v>1</v>
      </c>
      <c r="K1325" s="811" t="s">
        <v>1965</v>
      </c>
    </row>
    <row r="1326" spans="1:11" s="701" customFormat="1" ht="52.8">
      <c r="A1326" s="810" t="s">
        <v>5</v>
      </c>
      <c r="B1326" s="794" t="s">
        <v>2615</v>
      </c>
      <c r="C1326" s="443" t="s">
        <v>1714</v>
      </c>
      <c r="D1326" s="232" t="s">
        <v>148</v>
      </c>
      <c r="E1326" s="794" t="s">
        <v>1859</v>
      </c>
      <c r="F1326" s="697" t="s">
        <v>12</v>
      </c>
      <c r="G1326" s="794" t="s">
        <v>6</v>
      </c>
      <c r="H1326" s="232" t="s">
        <v>33</v>
      </c>
      <c r="I1326" s="235" t="s">
        <v>1824</v>
      </c>
      <c r="J1326" s="807">
        <v>1</v>
      </c>
      <c r="K1326" s="811" t="s">
        <v>1965</v>
      </c>
    </row>
    <row r="1327" spans="1:11" s="701" customFormat="1" ht="52.8">
      <c r="A1327" s="810" t="s">
        <v>5</v>
      </c>
      <c r="B1327" s="794" t="s">
        <v>2616</v>
      </c>
      <c r="C1327" s="443" t="s">
        <v>1714</v>
      </c>
      <c r="D1327" s="232" t="s">
        <v>148</v>
      </c>
      <c r="E1327" s="794" t="s">
        <v>1859</v>
      </c>
      <c r="F1327" s="697" t="s">
        <v>12</v>
      </c>
      <c r="G1327" s="794" t="s">
        <v>6</v>
      </c>
      <c r="H1327" s="232" t="s">
        <v>33</v>
      </c>
      <c r="I1327" s="235" t="s">
        <v>1824</v>
      </c>
      <c r="J1327" s="807">
        <v>1</v>
      </c>
      <c r="K1327" s="812" t="s">
        <v>1965</v>
      </c>
    </row>
    <row r="1328" spans="1:11" s="701" customFormat="1" ht="52.8">
      <c r="A1328" s="810" t="s">
        <v>5</v>
      </c>
      <c r="B1328" s="794" t="s">
        <v>2614</v>
      </c>
      <c r="C1328" s="443" t="s">
        <v>1873</v>
      </c>
      <c r="D1328" s="232" t="s">
        <v>148</v>
      </c>
      <c r="E1328" s="794" t="s">
        <v>1859</v>
      </c>
      <c r="F1328" s="697" t="s">
        <v>12</v>
      </c>
      <c r="G1328" s="794" t="s">
        <v>6</v>
      </c>
      <c r="H1328" s="232" t="s">
        <v>33</v>
      </c>
      <c r="I1328" s="235" t="s">
        <v>1824</v>
      </c>
      <c r="J1328" s="807">
        <v>1</v>
      </c>
      <c r="K1328" s="811" t="s">
        <v>1965</v>
      </c>
    </row>
    <row r="1329" spans="1:11" s="701" customFormat="1" ht="52.8">
      <c r="A1329" s="810" t="s">
        <v>5</v>
      </c>
      <c r="B1329" s="794" t="s">
        <v>2617</v>
      </c>
      <c r="C1329" s="443" t="s">
        <v>1873</v>
      </c>
      <c r="D1329" s="232" t="s">
        <v>148</v>
      </c>
      <c r="E1329" s="794" t="s">
        <v>1859</v>
      </c>
      <c r="F1329" s="697" t="s">
        <v>12</v>
      </c>
      <c r="G1329" s="794" t="s">
        <v>6</v>
      </c>
      <c r="H1329" s="232" t="s">
        <v>33</v>
      </c>
      <c r="I1329" s="235" t="s">
        <v>1824</v>
      </c>
      <c r="J1329" s="807">
        <v>1</v>
      </c>
      <c r="K1329" s="811" t="s">
        <v>1965</v>
      </c>
    </row>
    <row r="1330" spans="1:11" s="701" customFormat="1" ht="26.4">
      <c r="A1330" s="810" t="s">
        <v>5</v>
      </c>
      <c r="B1330" s="794" t="s">
        <v>2616</v>
      </c>
      <c r="C1330" s="443" t="s">
        <v>1873</v>
      </c>
      <c r="D1330" s="232" t="s">
        <v>148</v>
      </c>
      <c r="E1330" s="794" t="s">
        <v>1859</v>
      </c>
      <c r="F1330" s="697" t="s">
        <v>12</v>
      </c>
      <c r="G1330" s="794" t="s">
        <v>6</v>
      </c>
      <c r="H1330" s="232" t="s">
        <v>33</v>
      </c>
      <c r="I1330" s="235" t="s">
        <v>1824</v>
      </c>
      <c r="J1330" s="807">
        <v>1</v>
      </c>
      <c r="K1330" s="811"/>
    </row>
    <row r="1331" spans="1:11" s="701" customFormat="1" ht="26.4">
      <c r="A1331" s="810" t="s">
        <v>5</v>
      </c>
      <c r="B1331" s="794" t="s">
        <v>2614</v>
      </c>
      <c r="C1331" s="443" t="s">
        <v>1874</v>
      </c>
      <c r="D1331" s="232" t="s">
        <v>148</v>
      </c>
      <c r="E1331" s="794" t="s">
        <v>1859</v>
      </c>
      <c r="F1331" s="697" t="s">
        <v>12</v>
      </c>
      <c r="G1331" s="794" t="s">
        <v>6</v>
      </c>
      <c r="H1331" s="232" t="s">
        <v>33</v>
      </c>
      <c r="I1331" s="235" t="s">
        <v>1824</v>
      </c>
      <c r="J1331" s="807">
        <v>1</v>
      </c>
      <c r="K1331" s="811"/>
    </row>
    <row r="1332" spans="1:11" s="701" customFormat="1" ht="26.4">
      <c r="A1332" s="810" t="s">
        <v>5</v>
      </c>
      <c r="B1332" s="794" t="s">
        <v>2615</v>
      </c>
      <c r="C1332" s="443" t="s">
        <v>1874</v>
      </c>
      <c r="D1332" s="232" t="s">
        <v>148</v>
      </c>
      <c r="E1332" s="794" t="s">
        <v>1859</v>
      </c>
      <c r="F1332" s="697" t="s">
        <v>12</v>
      </c>
      <c r="G1332" s="794" t="s">
        <v>6</v>
      </c>
      <c r="H1332" s="232" t="s">
        <v>33</v>
      </c>
      <c r="I1332" s="235" t="s">
        <v>1824</v>
      </c>
      <c r="J1332" s="807">
        <v>1</v>
      </c>
      <c r="K1332" s="811"/>
    </row>
    <row r="1333" spans="1:11" s="701" customFormat="1" ht="26.4">
      <c r="A1333" s="810" t="s">
        <v>5</v>
      </c>
      <c r="B1333" s="794" t="s">
        <v>2616</v>
      </c>
      <c r="C1333" s="443" t="s">
        <v>1874</v>
      </c>
      <c r="D1333" s="232" t="s">
        <v>148</v>
      </c>
      <c r="E1333" s="794" t="s">
        <v>1859</v>
      </c>
      <c r="F1333" s="697" t="s">
        <v>12</v>
      </c>
      <c r="G1333" s="794" t="s">
        <v>6</v>
      </c>
      <c r="H1333" s="232" t="s">
        <v>33</v>
      </c>
      <c r="I1333" s="235" t="s">
        <v>1824</v>
      </c>
      <c r="J1333" s="807">
        <v>1</v>
      </c>
      <c r="K1333" s="811"/>
    </row>
    <row r="1334" spans="1:11" s="701" customFormat="1" ht="26.4">
      <c r="A1334" s="810" t="s">
        <v>5</v>
      </c>
      <c r="B1334" s="794" t="s">
        <v>2618</v>
      </c>
      <c r="C1334" s="443" t="s">
        <v>1875</v>
      </c>
      <c r="D1334" s="232" t="s">
        <v>148</v>
      </c>
      <c r="E1334" s="794" t="s">
        <v>1859</v>
      </c>
      <c r="F1334" s="697" t="s">
        <v>12</v>
      </c>
      <c r="G1334" s="794" t="s">
        <v>6</v>
      </c>
      <c r="H1334" s="232" t="s">
        <v>33</v>
      </c>
      <c r="I1334" s="235" t="s">
        <v>1824</v>
      </c>
      <c r="J1334" s="807">
        <v>1</v>
      </c>
      <c r="K1334" s="811"/>
    </row>
    <row r="1335" spans="1:11" s="701" customFormat="1" ht="26.4">
      <c r="A1335" s="810" t="s">
        <v>5</v>
      </c>
      <c r="B1335" s="794" t="s">
        <v>2614</v>
      </c>
      <c r="C1335" s="443" t="s">
        <v>1875</v>
      </c>
      <c r="D1335" s="232" t="s">
        <v>148</v>
      </c>
      <c r="E1335" s="794" t="s">
        <v>1859</v>
      </c>
      <c r="F1335" s="697" t="s">
        <v>12</v>
      </c>
      <c r="G1335" s="794" t="s">
        <v>6</v>
      </c>
      <c r="H1335" s="232" t="s">
        <v>33</v>
      </c>
      <c r="I1335" s="235" t="s">
        <v>1824</v>
      </c>
      <c r="J1335" s="807">
        <v>1</v>
      </c>
      <c r="K1335" s="811"/>
    </row>
    <row r="1336" spans="1:11" s="701" customFormat="1" ht="26.4">
      <c r="A1336" s="810" t="s">
        <v>5</v>
      </c>
      <c r="B1336" s="794" t="s">
        <v>2615</v>
      </c>
      <c r="C1336" s="443" t="s">
        <v>1876</v>
      </c>
      <c r="D1336" s="232" t="s">
        <v>148</v>
      </c>
      <c r="E1336" s="794" t="s">
        <v>1859</v>
      </c>
      <c r="F1336" s="697" t="s">
        <v>12</v>
      </c>
      <c r="G1336" s="794" t="s">
        <v>6</v>
      </c>
      <c r="H1336" s="232" t="s">
        <v>33</v>
      </c>
      <c r="I1336" s="235" t="s">
        <v>1824</v>
      </c>
      <c r="J1336" s="807">
        <v>1</v>
      </c>
      <c r="K1336" s="811"/>
    </row>
    <row r="1337" spans="1:11" s="701" customFormat="1" ht="52.8">
      <c r="A1337" s="810" t="s">
        <v>5</v>
      </c>
      <c r="B1337" s="794" t="s">
        <v>2614</v>
      </c>
      <c r="C1337" s="443" t="s">
        <v>1713</v>
      </c>
      <c r="D1337" s="232" t="s">
        <v>148</v>
      </c>
      <c r="E1337" s="794" t="s">
        <v>1859</v>
      </c>
      <c r="F1337" s="697" t="s">
        <v>12</v>
      </c>
      <c r="G1337" s="794" t="s">
        <v>6</v>
      </c>
      <c r="H1337" s="232" t="s">
        <v>33</v>
      </c>
      <c r="I1337" s="235" t="s">
        <v>1824</v>
      </c>
      <c r="J1337" s="807">
        <v>1</v>
      </c>
      <c r="K1337" s="811" t="s">
        <v>1965</v>
      </c>
    </row>
    <row r="1338" spans="1:11" s="701" customFormat="1" ht="52.8">
      <c r="A1338" s="810" t="s">
        <v>5</v>
      </c>
      <c r="B1338" s="794" t="s">
        <v>2617</v>
      </c>
      <c r="C1338" s="443" t="s">
        <v>1713</v>
      </c>
      <c r="D1338" s="232" t="s">
        <v>148</v>
      </c>
      <c r="E1338" s="794" t="s">
        <v>1859</v>
      </c>
      <c r="F1338" s="697" t="s">
        <v>12</v>
      </c>
      <c r="G1338" s="794" t="s">
        <v>6</v>
      </c>
      <c r="H1338" s="232" t="s">
        <v>33</v>
      </c>
      <c r="I1338" s="235" t="s">
        <v>1824</v>
      </c>
      <c r="J1338" s="807">
        <v>1</v>
      </c>
      <c r="K1338" s="811" t="s">
        <v>1965</v>
      </c>
    </row>
    <row r="1339" spans="1:11" s="701" customFormat="1" ht="52.8">
      <c r="A1339" s="810" t="s">
        <v>5</v>
      </c>
      <c r="B1339" s="794" t="s">
        <v>2614</v>
      </c>
      <c r="C1339" s="443" t="s">
        <v>1877</v>
      </c>
      <c r="D1339" s="232" t="s">
        <v>148</v>
      </c>
      <c r="E1339" s="794" t="s">
        <v>1859</v>
      </c>
      <c r="F1339" s="697" t="s">
        <v>12</v>
      </c>
      <c r="G1339" s="794" t="s">
        <v>6</v>
      </c>
      <c r="H1339" s="232" t="s">
        <v>33</v>
      </c>
      <c r="I1339" s="235" t="s">
        <v>1824</v>
      </c>
      <c r="J1339" s="807">
        <v>1</v>
      </c>
      <c r="K1339" s="811" t="s">
        <v>1965</v>
      </c>
    </row>
    <row r="1340" spans="1:11" s="701" customFormat="1" ht="52.8">
      <c r="A1340" s="810" t="s">
        <v>5</v>
      </c>
      <c r="B1340" s="794" t="s">
        <v>2614</v>
      </c>
      <c r="C1340" s="443" t="s">
        <v>1878</v>
      </c>
      <c r="D1340" s="232" t="s">
        <v>148</v>
      </c>
      <c r="E1340" s="794" t="s">
        <v>1859</v>
      </c>
      <c r="F1340" s="697" t="s">
        <v>12</v>
      </c>
      <c r="G1340" s="794" t="s">
        <v>6</v>
      </c>
      <c r="H1340" s="232" t="s">
        <v>33</v>
      </c>
      <c r="I1340" s="235" t="s">
        <v>1824</v>
      </c>
      <c r="J1340" s="807">
        <v>1</v>
      </c>
      <c r="K1340" s="811" t="s">
        <v>1965</v>
      </c>
    </row>
    <row r="1341" spans="1:11" s="701" customFormat="1" ht="52.8">
      <c r="A1341" s="810" t="s">
        <v>5</v>
      </c>
      <c r="B1341" s="794" t="s">
        <v>2617</v>
      </c>
      <c r="C1341" s="443" t="s">
        <v>1878</v>
      </c>
      <c r="D1341" s="232" t="s">
        <v>148</v>
      </c>
      <c r="E1341" s="794" t="s">
        <v>1859</v>
      </c>
      <c r="F1341" s="697" t="s">
        <v>12</v>
      </c>
      <c r="G1341" s="794" t="s">
        <v>6</v>
      </c>
      <c r="H1341" s="232" t="s">
        <v>33</v>
      </c>
      <c r="I1341" s="235" t="s">
        <v>1824</v>
      </c>
      <c r="J1341" s="807">
        <v>1</v>
      </c>
      <c r="K1341" s="811" t="s">
        <v>1965</v>
      </c>
    </row>
    <row r="1342" spans="1:11" s="701" customFormat="1" ht="52.8">
      <c r="A1342" s="810" t="s">
        <v>5</v>
      </c>
      <c r="B1342" s="794" t="s">
        <v>2614</v>
      </c>
      <c r="C1342" s="443" t="s">
        <v>1879</v>
      </c>
      <c r="D1342" s="232" t="s">
        <v>148</v>
      </c>
      <c r="E1342" s="794" t="s">
        <v>1859</v>
      </c>
      <c r="F1342" s="697" t="s">
        <v>12</v>
      </c>
      <c r="G1342" s="794" t="s">
        <v>6</v>
      </c>
      <c r="H1342" s="232" t="s">
        <v>33</v>
      </c>
      <c r="I1342" s="235" t="s">
        <v>1824</v>
      </c>
      <c r="J1342" s="807">
        <v>1</v>
      </c>
      <c r="K1342" s="811" t="s">
        <v>1965</v>
      </c>
    </row>
    <row r="1343" spans="1:11" s="701" customFormat="1" ht="52.8">
      <c r="A1343" s="810" t="s">
        <v>5</v>
      </c>
      <c r="B1343" s="794" t="s">
        <v>2616</v>
      </c>
      <c r="C1343" s="443" t="s">
        <v>1879</v>
      </c>
      <c r="D1343" s="232" t="s">
        <v>148</v>
      </c>
      <c r="E1343" s="794" t="s">
        <v>1859</v>
      </c>
      <c r="F1343" s="697" t="s">
        <v>12</v>
      </c>
      <c r="G1343" s="794" t="s">
        <v>6</v>
      </c>
      <c r="H1343" s="232" t="s">
        <v>33</v>
      </c>
      <c r="I1343" s="235" t="s">
        <v>1824</v>
      </c>
      <c r="J1343" s="807">
        <v>1</v>
      </c>
      <c r="K1343" s="811" t="s">
        <v>1965</v>
      </c>
    </row>
    <row r="1344" spans="1:11" s="701" customFormat="1" ht="52.8">
      <c r="A1344" s="810" t="s">
        <v>5</v>
      </c>
      <c r="B1344" s="794" t="s">
        <v>2617</v>
      </c>
      <c r="C1344" s="443" t="s">
        <v>1879</v>
      </c>
      <c r="D1344" s="232" t="s">
        <v>148</v>
      </c>
      <c r="E1344" s="794" t="s">
        <v>1859</v>
      </c>
      <c r="F1344" s="697" t="s">
        <v>12</v>
      </c>
      <c r="G1344" s="794" t="s">
        <v>6</v>
      </c>
      <c r="H1344" s="232" t="s">
        <v>33</v>
      </c>
      <c r="I1344" s="235" t="s">
        <v>1824</v>
      </c>
      <c r="J1344" s="807">
        <v>1</v>
      </c>
      <c r="K1344" s="811" t="s">
        <v>1965</v>
      </c>
    </row>
    <row r="1345" spans="1:11" s="701" customFormat="1" ht="52.8">
      <c r="A1345" s="810" t="s">
        <v>5</v>
      </c>
      <c r="B1345" s="794" t="s">
        <v>2615</v>
      </c>
      <c r="C1345" s="443" t="s">
        <v>1879</v>
      </c>
      <c r="D1345" s="232" t="s">
        <v>148</v>
      </c>
      <c r="E1345" s="794" t="s">
        <v>1859</v>
      </c>
      <c r="F1345" s="697" t="s">
        <v>12</v>
      </c>
      <c r="G1345" s="794" t="s">
        <v>6</v>
      </c>
      <c r="H1345" s="232" t="s">
        <v>33</v>
      </c>
      <c r="I1345" s="235" t="s">
        <v>1824</v>
      </c>
      <c r="J1345" s="807">
        <v>1</v>
      </c>
      <c r="K1345" s="811" t="s">
        <v>1965</v>
      </c>
    </row>
    <row r="1346" spans="1:11" s="701" customFormat="1" ht="26.4">
      <c r="A1346" s="810" t="s">
        <v>5</v>
      </c>
      <c r="B1346" s="794" t="s">
        <v>1881</v>
      </c>
      <c r="C1346" s="443" t="s">
        <v>1880</v>
      </c>
      <c r="D1346" s="232" t="s">
        <v>148</v>
      </c>
      <c r="E1346" s="794" t="s">
        <v>1859</v>
      </c>
      <c r="F1346" s="697" t="s">
        <v>12</v>
      </c>
      <c r="G1346" s="794" t="s">
        <v>6</v>
      </c>
      <c r="H1346" s="232" t="s">
        <v>33</v>
      </c>
      <c r="I1346" s="235" t="s">
        <v>1824</v>
      </c>
      <c r="J1346" s="807">
        <v>1</v>
      </c>
      <c r="K1346" s="811"/>
    </row>
    <row r="1347" spans="1:11" s="701" customFormat="1" ht="26.4">
      <c r="A1347" s="810" t="s">
        <v>5</v>
      </c>
      <c r="B1347" s="794" t="s">
        <v>1882</v>
      </c>
      <c r="C1347" s="443" t="s">
        <v>1880</v>
      </c>
      <c r="D1347" s="232" t="s">
        <v>148</v>
      </c>
      <c r="E1347" s="794" t="s">
        <v>1859</v>
      </c>
      <c r="F1347" s="697" t="s">
        <v>12</v>
      </c>
      <c r="G1347" s="794" t="s">
        <v>6</v>
      </c>
      <c r="H1347" s="232" t="s">
        <v>33</v>
      </c>
      <c r="I1347" s="235" t="s">
        <v>1824</v>
      </c>
      <c r="J1347" s="807">
        <v>1</v>
      </c>
      <c r="K1347" s="811"/>
    </row>
    <row r="1348" spans="1:11" s="701" customFormat="1" ht="26.4">
      <c r="A1348" s="810" t="s">
        <v>5</v>
      </c>
      <c r="B1348" s="794" t="s">
        <v>2619</v>
      </c>
      <c r="C1348" s="443" t="s">
        <v>1880</v>
      </c>
      <c r="D1348" s="232" t="s">
        <v>148</v>
      </c>
      <c r="E1348" s="794" t="s">
        <v>1859</v>
      </c>
      <c r="F1348" s="697" t="s">
        <v>12</v>
      </c>
      <c r="G1348" s="794" t="s">
        <v>6</v>
      </c>
      <c r="H1348" s="232" t="s">
        <v>33</v>
      </c>
      <c r="I1348" s="235" t="s">
        <v>1824</v>
      </c>
      <c r="J1348" s="807">
        <v>1</v>
      </c>
      <c r="K1348" s="811"/>
    </row>
    <row r="1349" spans="1:11" s="701" customFormat="1" ht="26.4">
      <c r="A1349" s="810" t="s">
        <v>5</v>
      </c>
      <c r="B1349" s="794" t="s">
        <v>1881</v>
      </c>
      <c r="C1349" s="443" t="s">
        <v>1883</v>
      </c>
      <c r="D1349" s="232" t="s">
        <v>148</v>
      </c>
      <c r="E1349" s="794" t="s">
        <v>1859</v>
      </c>
      <c r="F1349" s="697" t="s">
        <v>12</v>
      </c>
      <c r="G1349" s="794" t="s">
        <v>6</v>
      </c>
      <c r="H1349" s="232" t="s">
        <v>33</v>
      </c>
      <c r="I1349" s="235" t="s">
        <v>1824</v>
      </c>
      <c r="J1349" s="807">
        <v>1</v>
      </c>
      <c r="K1349" s="811"/>
    </row>
    <row r="1350" spans="1:11" s="701" customFormat="1" ht="26.4">
      <c r="A1350" s="810" t="s">
        <v>5</v>
      </c>
      <c r="B1350" s="794" t="s">
        <v>2620</v>
      </c>
      <c r="C1350" s="443" t="s">
        <v>1883</v>
      </c>
      <c r="D1350" s="232" t="s">
        <v>148</v>
      </c>
      <c r="E1350" s="794" t="s">
        <v>1859</v>
      </c>
      <c r="F1350" s="697" t="s">
        <v>12</v>
      </c>
      <c r="G1350" s="794" t="s">
        <v>6</v>
      </c>
      <c r="H1350" s="232" t="s">
        <v>33</v>
      </c>
      <c r="I1350" s="235" t="s">
        <v>1824</v>
      </c>
      <c r="J1350" s="807">
        <v>1</v>
      </c>
      <c r="K1350" s="811"/>
    </row>
    <row r="1351" spans="1:11" s="701" customFormat="1" ht="26.4">
      <c r="A1351" s="810" t="s">
        <v>5</v>
      </c>
      <c r="B1351" s="794" t="s">
        <v>1881</v>
      </c>
      <c r="C1351" s="443" t="s">
        <v>1884</v>
      </c>
      <c r="D1351" s="232" t="s">
        <v>148</v>
      </c>
      <c r="E1351" s="794" t="s">
        <v>1859</v>
      </c>
      <c r="F1351" s="697" t="s">
        <v>12</v>
      </c>
      <c r="G1351" s="794" t="s">
        <v>6</v>
      </c>
      <c r="H1351" s="232" t="s">
        <v>33</v>
      </c>
      <c r="I1351" s="235" t="s">
        <v>1824</v>
      </c>
      <c r="J1351" s="807">
        <v>1</v>
      </c>
      <c r="K1351" s="811"/>
    </row>
    <row r="1352" spans="1:11" s="701" customFormat="1" ht="26.4">
      <c r="A1352" s="810" t="s">
        <v>5</v>
      </c>
      <c r="B1352" s="794" t="s">
        <v>2619</v>
      </c>
      <c r="C1352" s="443" t="s">
        <v>1884</v>
      </c>
      <c r="D1352" s="232" t="s">
        <v>148</v>
      </c>
      <c r="E1352" s="794" t="s">
        <v>1859</v>
      </c>
      <c r="F1352" s="697" t="s">
        <v>12</v>
      </c>
      <c r="G1352" s="794" t="s">
        <v>6</v>
      </c>
      <c r="H1352" s="232" t="s">
        <v>33</v>
      </c>
      <c r="I1352" s="235" t="s">
        <v>1824</v>
      </c>
      <c r="J1352" s="807">
        <v>1</v>
      </c>
      <c r="K1352" s="811"/>
    </row>
    <row r="1353" spans="1:11" s="701" customFormat="1" ht="26.4">
      <c r="A1353" s="810" t="s">
        <v>5</v>
      </c>
      <c r="B1353" s="794" t="s">
        <v>2620</v>
      </c>
      <c r="C1353" s="443" t="s">
        <v>1884</v>
      </c>
      <c r="D1353" s="232" t="s">
        <v>148</v>
      </c>
      <c r="E1353" s="794" t="s">
        <v>1859</v>
      </c>
      <c r="F1353" s="697" t="s">
        <v>12</v>
      </c>
      <c r="G1353" s="794" t="s">
        <v>6</v>
      </c>
      <c r="H1353" s="232" t="s">
        <v>33</v>
      </c>
      <c r="I1353" s="235" t="s">
        <v>1824</v>
      </c>
      <c r="J1353" s="807">
        <v>1</v>
      </c>
      <c r="K1353" s="811"/>
    </row>
    <row r="1354" spans="1:11" s="701" customFormat="1" ht="52.8">
      <c r="A1354" s="810" t="s">
        <v>5</v>
      </c>
      <c r="B1354" s="794" t="s">
        <v>2617</v>
      </c>
      <c r="C1354" s="443" t="s">
        <v>744</v>
      </c>
      <c r="D1354" s="232" t="s">
        <v>148</v>
      </c>
      <c r="E1354" s="794" t="s">
        <v>1859</v>
      </c>
      <c r="F1354" s="697" t="s">
        <v>12</v>
      </c>
      <c r="G1354" s="794" t="s">
        <v>6</v>
      </c>
      <c r="H1354" s="232" t="s">
        <v>33</v>
      </c>
      <c r="I1354" s="235" t="s">
        <v>1824</v>
      </c>
      <c r="J1354" s="807">
        <v>1</v>
      </c>
      <c r="K1354" s="811" t="s">
        <v>1965</v>
      </c>
    </row>
    <row r="1355" spans="1:11" s="701" customFormat="1" ht="52.8">
      <c r="A1355" s="810" t="s">
        <v>5</v>
      </c>
      <c r="B1355" s="794" t="s">
        <v>2618</v>
      </c>
      <c r="C1355" s="443" t="s">
        <v>744</v>
      </c>
      <c r="D1355" s="232" t="s">
        <v>148</v>
      </c>
      <c r="E1355" s="794" t="s">
        <v>1859</v>
      </c>
      <c r="F1355" s="697" t="s">
        <v>12</v>
      </c>
      <c r="G1355" s="794" t="s">
        <v>6</v>
      </c>
      <c r="H1355" s="232" t="s">
        <v>33</v>
      </c>
      <c r="I1355" s="235" t="s">
        <v>1824</v>
      </c>
      <c r="J1355" s="807">
        <v>1</v>
      </c>
      <c r="K1355" s="811" t="s">
        <v>1965</v>
      </c>
    </row>
    <row r="1356" spans="1:11" s="701" customFormat="1" ht="52.8">
      <c r="A1356" s="810" t="s">
        <v>5</v>
      </c>
      <c r="B1356" s="794" t="s">
        <v>2614</v>
      </c>
      <c r="C1356" s="443" t="s">
        <v>744</v>
      </c>
      <c r="D1356" s="232" t="s">
        <v>148</v>
      </c>
      <c r="E1356" s="794" t="s">
        <v>1859</v>
      </c>
      <c r="F1356" s="697" t="s">
        <v>12</v>
      </c>
      <c r="G1356" s="794" t="s">
        <v>6</v>
      </c>
      <c r="H1356" s="232" t="s">
        <v>33</v>
      </c>
      <c r="I1356" s="235" t="s">
        <v>1824</v>
      </c>
      <c r="J1356" s="807">
        <v>1</v>
      </c>
      <c r="K1356" s="811" t="s">
        <v>1965</v>
      </c>
    </row>
    <row r="1357" spans="1:11" s="701" customFormat="1" ht="52.8">
      <c r="A1357" s="810" t="s">
        <v>5</v>
      </c>
      <c r="B1357" s="794" t="s">
        <v>2617</v>
      </c>
      <c r="C1357" s="443" t="s">
        <v>1885</v>
      </c>
      <c r="D1357" s="232" t="s">
        <v>148</v>
      </c>
      <c r="E1357" s="794" t="s">
        <v>1859</v>
      </c>
      <c r="F1357" s="697" t="s">
        <v>12</v>
      </c>
      <c r="G1357" s="794" t="s">
        <v>6</v>
      </c>
      <c r="H1357" s="232" t="s">
        <v>33</v>
      </c>
      <c r="I1357" s="235" t="s">
        <v>1824</v>
      </c>
      <c r="J1357" s="807">
        <v>1</v>
      </c>
      <c r="K1357" s="811" t="s">
        <v>1965</v>
      </c>
    </row>
    <row r="1358" spans="1:11" s="701" customFormat="1" ht="52.8">
      <c r="A1358" s="810" t="s">
        <v>5</v>
      </c>
      <c r="B1358" s="794" t="s">
        <v>1882</v>
      </c>
      <c r="C1358" s="443" t="s">
        <v>1885</v>
      </c>
      <c r="D1358" s="232" t="s">
        <v>148</v>
      </c>
      <c r="E1358" s="794" t="s">
        <v>1859</v>
      </c>
      <c r="F1358" s="697" t="s">
        <v>12</v>
      </c>
      <c r="G1358" s="794" t="s">
        <v>6</v>
      </c>
      <c r="H1358" s="232" t="s">
        <v>33</v>
      </c>
      <c r="I1358" s="235" t="s">
        <v>1824</v>
      </c>
      <c r="J1358" s="807">
        <v>1</v>
      </c>
      <c r="K1358" s="811" t="s">
        <v>1965</v>
      </c>
    </row>
    <row r="1359" spans="1:11" s="701" customFormat="1" ht="52.8">
      <c r="A1359" s="810" t="s">
        <v>5</v>
      </c>
      <c r="B1359" s="794" t="s">
        <v>2619</v>
      </c>
      <c r="C1359" s="443" t="s">
        <v>1885</v>
      </c>
      <c r="D1359" s="232" t="s">
        <v>148</v>
      </c>
      <c r="E1359" s="794" t="s">
        <v>1859</v>
      </c>
      <c r="F1359" s="697" t="s">
        <v>12</v>
      </c>
      <c r="G1359" s="794" t="s">
        <v>6</v>
      </c>
      <c r="H1359" s="232" t="s">
        <v>33</v>
      </c>
      <c r="I1359" s="235" t="s">
        <v>1824</v>
      </c>
      <c r="J1359" s="807">
        <v>1</v>
      </c>
      <c r="K1359" s="811" t="s">
        <v>1965</v>
      </c>
    </row>
    <row r="1360" spans="1:11" s="701" customFormat="1" ht="52.8">
      <c r="A1360" s="810" t="s">
        <v>5</v>
      </c>
      <c r="B1360" s="794" t="s">
        <v>2620</v>
      </c>
      <c r="C1360" s="443" t="s">
        <v>1885</v>
      </c>
      <c r="D1360" s="232" t="s">
        <v>148</v>
      </c>
      <c r="E1360" s="794" t="s">
        <v>1859</v>
      </c>
      <c r="F1360" s="697" t="s">
        <v>12</v>
      </c>
      <c r="G1360" s="794" t="s">
        <v>6</v>
      </c>
      <c r="H1360" s="232" t="s">
        <v>33</v>
      </c>
      <c r="I1360" s="235" t="s">
        <v>1824</v>
      </c>
      <c r="J1360" s="807">
        <v>1</v>
      </c>
      <c r="K1360" s="811" t="s">
        <v>1965</v>
      </c>
    </row>
    <row r="1361" spans="1:11" s="701" customFormat="1" ht="52.8">
      <c r="A1361" s="810" t="s">
        <v>5</v>
      </c>
      <c r="B1361" s="794" t="s">
        <v>2614</v>
      </c>
      <c r="C1361" s="443" t="s">
        <v>1886</v>
      </c>
      <c r="D1361" s="232" t="s">
        <v>148</v>
      </c>
      <c r="E1361" s="794" t="s">
        <v>1859</v>
      </c>
      <c r="F1361" s="697" t="s">
        <v>12</v>
      </c>
      <c r="G1361" s="794" t="s">
        <v>6</v>
      </c>
      <c r="H1361" s="232" t="s">
        <v>33</v>
      </c>
      <c r="I1361" s="235" t="s">
        <v>1824</v>
      </c>
      <c r="J1361" s="807">
        <v>1</v>
      </c>
      <c r="K1361" s="811" t="s">
        <v>1965</v>
      </c>
    </row>
    <row r="1362" spans="1:11" s="701" customFormat="1" ht="52.8">
      <c r="A1362" s="810" t="s">
        <v>5</v>
      </c>
      <c r="B1362" s="794" t="s">
        <v>2621</v>
      </c>
      <c r="C1362" s="443" t="s">
        <v>1886</v>
      </c>
      <c r="D1362" s="232" t="s">
        <v>148</v>
      </c>
      <c r="E1362" s="794" t="s">
        <v>1859</v>
      </c>
      <c r="F1362" s="697" t="s">
        <v>12</v>
      </c>
      <c r="G1362" s="794" t="s">
        <v>6</v>
      </c>
      <c r="H1362" s="232" t="s">
        <v>33</v>
      </c>
      <c r="I1362" s="235" t="s">
        <v>1824</v>
      </c>
      <c r="J1362" s="807">
        <v>1</v>
      </c>
      <c r="K1362" s="811" t="s">
        <v>1965</v>
      </c>
    </row>
    <row r="1363" spans="1:11" s="701" customFormat="1" ht="52.8">
      <c r="A1363" s="810" t="s">
        <v>5</v>
      </c>
      <c r="B1363" s="794" t="s">
        <v>2621</v>
      </c>
      <c r="C1363" s="443" t="s">
        <v>2622</v>
      </c>
      <c r="D1363" s="232" t="s">
        <v>148</v>
      </c>
      <c r="E1363" s="794" t="s">
        <v>1859</v>
      </c>
      <c r="F1363" s="697" t="s">
        <v>12</v>
      </c>
      <c r="G1363" s="794" t="s">
        <v>6</v>
      </c>
      <c r="H1363" s="232" t="s">
        <v>33</v>
      </c>
      <c r="I1363" s="235" t="s">
        <v>1824</v>
      </c>
      <c r="J1363" s="807">
        <v>1</v>
      </c>
      <c r="K1363" s="811" t="s">
        <v>1965</v>
      </c>
    </row>
    <row r="1364" spans="1:11" s="701" customFormat="1" ht="52.8">
      <c r="A1364" s="810" t="s">
        <v>5</v>
      </c>
      <c r="B1364" s="794" t="s">
        <v>2617</v>
      </c>
      <c r="C1364" s="443" t="s">
        <v>2622</v>
      </c>
      <c r="D1364" s="232" t="s">
        <v>148</v>
      </c>
      <c r="E1364" s="794" t="s">
        <v>1859</v>
      </c>
      <c r="F1364" s="697" t="s">
        <v>12</v>
      </c>
      <c r="G1364" s="794" t="s">
        <v>6</v>
      </c>
      <c r="H1364" s="232" t="s">
        <v>33</v>
      </c>
      <c r="I1364" s="235" t="s">
        <v>1824</v>
      </c>
      <c r="J1364" s="807">
        <v>1</v>
      </c>
      <c r="K1364" s="811" t="s">
        <v>1965</v>
      </c>
    </row>
    <row r="1365" spans="1:11" s="701" customFormat="1" ht="52.8">
      <c r="A1365" s="810" t="s">
        <v>5</v>
      </c>
      <c r="B1365" s="794" t="s">
        <v>2614</v>
      </c>
      <c r="C1365" s="443" t="s">
        <v>1887</v>
      </c>
      <c r="D1365" s="232" t="s">
        <v>148</v>
      </c>
      <c r="E1365" s="794" t="s">
        <v>1859</v>
      </c>
      <c r="F1365" s="697" t="s">
        <v>12</v>
      </c>
      <c r="G1365" s="794" t="s">
        <v>6</v>
      </c>
      <c r="H1365" s="232" t="s">
        <v>33</v>
      </c>
      <c r="I1365" s="235" t="s">
        <v>1824</v>
      </c>
      <c r="J1365" s="807">
        <v>1</v>
      </c>
      <c r="K1365" s="811" t="s">
        <v>1965</v>
      </c>
    </row>
    <row r="1366" spans="1:11" s="701" customFormat="1" ht="52.8">
      <c r="A1366" s="810" t="s">
        <v>5</v>
      </c>
      <c r="B1366" s="794" t="s">
        <v>2621</v>
      </c>
      <c r="C1366" s="443" t="s">
        <v>1887</v>
      </c>
      <c r="D1366" s="232" t="s">
        <v>148</v>
      </c>
      <c r="E1366" s="794" t="s">
        <v>1859</v>
      </c>
      <c r="F1366" s="697" t="s">
        <v>12</v>
      </c>
      <c r="G1366" s="794" t="s">
        <v>6</v>
      </c>
      <c r="H1366" s="232" t="s">
        <v>33</v>
      </c>
      <c r="I1366" s="235" t="s">
        <v>1824</v>
      </c>
      <c r="J1366" s="807">
        <v>1</v>
      </c>
      <c r="K1366" s="811" t="s">
        <v>1965</v>
      </c>
    </row>
    <row r="1367" spans="1:11" s="701" customFormat="1" ht="52.8">
      <c r="A1367" s="810" t="s">
        <v>5</v>
      </c>
      <c r="B1367" s="794" t="s">
        <v>2617</v>
      </c>
      <c r="C1367" s="443" t="s">
        <v>1887</v>
      </c>
      <c r="D1367" s="232" t="s">
        <v>148</v>
      </c>
      <c r="E1367" s="794" t="s">
        <v>1859</v>
      </c>
      <c r="F1367" s="697" t="s">
        <v>12</v>
      </c>
      <c r="G1367" s="794" t="s">
        <v>6</v>
      </c>
      <c r="H1367" s="232" t="s">
        <v>33</v>
      </c>
      <c r="I1367" s="235" t="s">
        <v>1824</v>
      </c>
      <c r="J1367" s="807">
        <v>1</v>
      </c>
      <c r="K1367" s="811" t="s">
        <v>1965</v>
      </c>
    </row>
    <row r="1368" spans="1:11" s="701" customFormat="1" ht="52.8">
      <c r="A1368" s="810" t="s">
        <v>5</v>
      </c>
      <c r="B1368" s="794" t="s">
        <v>1882</v>
      </c>
      <c r="C1368" s="443" t="s">
        <v>1887</v>
      </c>
      <c r="D1368" s="232" t="s">
        <v>148</v>
      </c>
      <c r="E1368" s="794" t="s">
        <v>1859</v>
      </c>
      <c r="F1368" s="697" t="s">
        <v>12</v>
      </c>
      <c r="G1368" s="794" t="s">
        <v>6</v>
      </c>
      <c r="H1368" s="232" t="s">
        <v>33</v>
      </c>
      <c r="I1368" s="235" t="s">
        <v>1824</v>
      </c>
      <c r="J1368" s="807">
        <v>1</v>
      </c>
      <c r="K1368" s="811" t="s">
        <v>1965</v>
      </c>
    </row>
    <row r="1369" spans="1:11" s="701" customFormat="1" ht="52.8">
      <c r="A1369" s="810" t="s">
        <v>5</v>
      </c>
      <c r="B1369" s="794" t="s">
        <v>2614</v>
      </c>
      <c r="C1369" s="443" t="s">
        <v>1714</v>
      </c>
      <c r="D1369" s="232" t="s">
        <v>148</v>
      </c>
      <c r="E1369" s="794" t="s">
        <v>1860</v>
      </c>
      <c r="F1369" s="697" t="s">
        <v>12</v>
      </c>
      <c r="G1369" s="794" t="s">
        <v>6</v>
      </c>
      <c r="H1369" s="232" t="s">
        <v>33</v>
      </c>
      <c r="I1369" s="235" t="s">
        <v>1824</v>
      </c>
      <c r="J1369" s="806">
        <v>1</v>
      </c>
      <c r="K1369" s="811" t="s">
        <v>1965</v>
      </c>
    </row>
    <row r="1370" spans="1:11" s="701" customFormat="1" ht="52.8">
      <c r="A1370" s="810" t="s">
        <v>5</v>
      </c>
      <c r="B1370" s="794" t="s">
        <v>2615</v>
      </c>
      <c r="C1370" s="443" t="s">
        <v>1714</v>
      </c>
      <c r="D1370" s="232" t="s">
        <v>148</v>
      </c>
      <c r="E1370" s="794" t="s">
        <v>1860</v>
      </c>
      <c r="F1370" s="697" t="s">
        <v>12</v>
      </c>
      <c r="G1370" s="794" t="s">
        <v>6</v>
      </c>
      <c r="H1370" s="232" t="s">
        <v>33</v>
      </c>
      <c r="I1370" s="235" t="s">
        <v>1824</v>
      </c>
      <c r="J1370" s="806">
        <v>1</v>
      </c>
      <c r="K1370" s="811" t="s">
        <v>1965</v>
      </c>
    </row>
    <row r="1371" spans="1:11" s="701" customFormat="1" ht="52.8">
      <c r="A1371" s="810" t="s">
        <v>5</v>
      </c>
      <c r="B1371" s="794" t="s">
        <v>2616</v>
      </c>
      <c r="C1371" s="443" t="s">
        <v>1714</v>
      </c>
      <c r="D1371" s="232" t="s">
        <v>148</v>
      </c>
      <c r="E1371" s="794" t="s">
        <v>1860</v>
      </c>
      <c r="F1371" s="697" t="s">
        <v>12</v>
      </c>
      <c r="G1371" s="794" t="s">
        <v>6</v>
      </c>
      <c r="H1371" s="232" t="s">
        <v>33</v>
      </c>
      <c r="I1371" s="235" t="s">
        <v>1824</v>
      </c>
      <c r="J1371" s="806">
        <v>1</v>
      </c>
      <c r="K1371" s="812" t="s">
        <v>1965</v>
      </c>
    </row>
    <row r="1372" spans="1:11" s="701" customFormat="1" ht="52.8">
      <c r="A1372" s="810" t="s">
        <v>5</v>
      </c>
      <c r="B1372" s="794" t="s">
        <v>2614</v>
      </c>
      <c r="C1372" s="443" t="s">
        <v>1873</v>
      </c>
      <c r="D1372" s="232" t="s">
        <v>148</v>
      </c>
      <c r="E1372" s="794" t="s">
        <v>1860</v>
      </c>
      <c r="F1372" s="697" t="s">
        <v>12</v>
      </c>
      <c r="G1372" s="794" t="s">
        <v>6</v>
      </c>
      <c r="H1372" s="232" t="s">
        <v>33</v>
      </c>
      <c r="I1372" s="235" t="s">
        <v>1824</v>
      </c>
      <c r="J1372" s="806">
        <v>1</v>
      </c>
      <c r="K1372" s="811" t="s">
        <v>1965</v>
      </c>
    </row>
    <row r="1373" spans="1:11" s="701" customFormat="1" ht="52.8">
      <c r="A1373" s="810" t="s">
        <v>5</v>
      </c>
      <c r="B1373" s="794" t="s">
        <v>2617</v>
      </c>
      <c r="C1373" s="443" t="s">
        <v>1873</v>
      </c>
      <c r="D1373" s="232" t="s">
        <v>148</v>
      </c>
      <c r="E1373" s="794" t="s">
        <v>1860</v>
      </c>
      <c r="F1373" s="697" t="s">
        <v>12</v>
      </c>
      <c r="G1373" s="794" t="s">
        <v>6</v>
      </c>
      <c r="H1373" s="232" t="s">
        <v>33</v>
      </c>
      <c r="I1373" s="235" t="s">
        <v>1824</v>
      </c>
      <c r="J1373" s="806">
        <v>1</v>
      </c>
      <c r="K1373" s="811" t="s">
        <v>1965</v>
      </c>
    </row>
    <row r="1374" spans="1:11" s="701" customFormat="1" ht="26.4">
      <c r="A1374" s="810" t="s">
        <v>5</v>
      </c>
      <c r="B1374" s="794" t="s">
        <v>2616</v>
      </c>
      <c r="C1374" s="443" t="s">
        <v>1873</v>
      </c>
      <c r="D1374" s="232" t="s">
        <v>148</v>
      </c>
      <c r="E1374" s="794" t="s">
        <v>1860</v>
      </c>
      <c r="F1374" s="697" t="s">
        <v>12</v>
      </c>
      <c r="G1374" s="794" t="s">
        <v>6</v>
      </c>
      <c r="H1374" s="232" t="s">
        <v>33</v>
      </c>
      <c r="I1374" s="235" t="s">
        <v>1824</v>
      </c>
      <c r="J1374" s="806">
        <v>1</v>
      </c>
      <c r="K1374" s="811"/>
    </row>
    <row r="1375" spans="1:11" s="701" customFormat="1" ht="26.4">
      <c r="A1375" s="810" t="s">
        <v>5</v>
      </c>
      <c r="B1375" s="794" t="s">
        <v>2614</v>
      </c>
      <c r="C1375" s="443" t="s">
        <v>1874</v>
      </c>
      <c r="D1375" s="232" t="s">
        <v>148</v>
      </c>
      <c r="E1375" s="794" t="s">
        <v>1860</v>
      </c>
      <c r="F1375" s="697" t="s">
        <v>12</v>
      </c>
      <c r="G1375" s="794" t="s">
        <v>6</v>
      </c>
      <c r="H1375" s="232" t="s">
        <v>33</v>
      </c>
      <c r="I1375" s="235" t="s">
        <v>1824</v>
      </c>
      <c r="J1375" s="806">
        <v>1</v>
      </c>
      <c r="K1375" s="811"/>
    </row>
    <row r="1376" spans="1:11" s="701" customFormat="1" ht="26.4">
      <c r="A1376" s="810" t="s">
        <v>5</v>
      </c>
      <c r="B1376" s="794" t="s">
        <v>2615</v>
      </c>
      <c r="C1376" s="443" t="s">
        <v>1874</v>
      </c>
      <c r="D1376" s="232" t="s">
        <v>148</v>
      </c>
      <c r="E1376" s="794" t="s">
        <v>1860</v>
      </c>
      <c r="F1376" s="697" t="s">
        <v>12</v>
      </c>
      <c r="G1376" s="794" t="s">
        <v>6</v>
      </c>
      <c r="H1376" s="232" t="s">
        <v>33</v>
      </c>
      <c r="I1376" s="235" t="s">
        <v>1824</v>
      </c>
      <c r="J1376" s="806">
        <v>1</v>
      </c>
      <c r="K1376" s="811"/>
    </row>
    <row r="1377" spans="1:11" s="701" customFormat="1" ht="26.4">
      <c r="A1377" s="810" t="s">
        <v>5</v>
      </c>
      <c r="B1377" s="794" t="s">
        <v>2616</v>
      </c>
      <c r="C1377" s="443" t="s">
        <v>1874</v>
      </c>
      <c r="D1377" s="232" t="s">
        <v>148</v>
      </c>
      <c r="E1377" s="794" t="s">
        <v>1860</v>
      </c>
      <c r="F1377" s="697" t="s">
        <v>12</v>
      </c>
      <c r="G1377" s="794" t="s">
        <v>6</v>
      </c>
      <c r="H1377" s="232" t="s">
        <v>33</v>
      </c>
      <c r="I1377" s="235" t="s">
        <v>1824</v>
      </c>
      <c r="J1377" s="806">
        <v>1</v>
      </c>
      <c r="K1377" s="811"/>
    </row>
    <row r="1378" spans="1:11" s="701" customFormat="1">
      <c r="A1378" s="810" t="s">
        <v>5</v>
      </c>
      <c r="B1378" s="794" t="s">
        <v>2618</v>
      </c>
      <c r="C1378" s="443" t="s">
        <v>1875</v>
      </c>
      <c r="D1378" s="232" t="s">
        <v>148</v>
      </c>
      <c r="E1378" s="794" t="s">
        <v>1860</v>
      </c>
      <c r="F1378" s="697" t="s">
        <v>12</v>
      </c>
      <c r="G1378" s="794" t="s">
        <v>6</v>
      </c>
      <c r="H1378" s="232" t="s">
        <v>33</v>
      </c>
      <c r="I1378" s="235" t="s">
        <v>1824</v>
      </c>
      <c r="J1378" s="806">
        <v>1</v>
      </c>
      <c r="K1378" s="811"/>
    </row>
    <row r="1379" spans="1:11" s="701" customFormat="1" ht="26.4">
      <c r="A1379" s="810" t="s">
        <v>5</v>
      </c>
      <c r="B1379" s="794" t="s">
        <v>2614</v>
      </c>
      <c r="C1379" s="443" t="s">
        <v>1875</v>
      </c>
      <c r="D1379" s="232" t="s">
        <v>148</v>
      </c>
      <c r="E1379" s="794" t="s">
        <v>1860</v>
      </c>
      <c r="F1379" s="697" t="s">
        <v>12</v>
      </c>
      <c r="G1379" s="794" t="s">
        <v>6</v>
      </c>
      <c r="H1379" s="232" t="s">
        <v>33</v>
      </c>
      <c r="I1379" s="235" t="s">
        <v>1824</v>
      </c>
      <c r="J1379" s="806">
        <v>1</v>
      </c>
      <c r="K1379" s="811"/>
    </row>
    <row r="1380" spans="1:11" s="701" customFormat="1" ht="26.4">
      <c r="A1380" s="810" t="s">
        <v>5</v>
      </c>
      <c r="B1380" s="794" t="s">
        <v>2615</v>
      </c>
      <c r="C1380" s="443" t="s">
        <v>1876</v>
      </c>
      <c r="D1380" s="232" t="s">
        <v>148</v>
      </c>
      <c r="E1380" s="794" t="s">
        <v>1860</v>
      </c>
      <c r="F1380" s="697" t="s">
        <v>12</v>
      </c>
      <c r="G1380" s="794" t="s">
        <v>6</v>
      </c>
      <c r="H1380" s="232" t="s">
        <v>33</v>
      </c>
      <c r="I1380" s="235" t="s">
        <v>1824</v>
      </c>
      <c r="J1380" s="806">
        <v>1</v>
      </c>
      <c r="K1380" s="811"/>
    </row>
    <row r="1381" spans="1:11" s="701" customFormat="1" ht="52.8">
      <c r="A1381" s="810" t="s">
        <v>5</v>
      </c>
      <c r="B1381" s="794" t="s">
        <v>2614</v>
      </c>
      <c r="C1381" s="443" t="s">
        <v>1713</v>
      </c>
      <c r="D1381" s="232" t="s">
        <v>148</v>
      </c>
      <c r="E1381" s="794" t="s">
        <v>1860</v>
      </c>
      <c r="F1381" s="697" t="s">
        <v>12</v>
      </c>
      <c r="G1381" s="794" t="s">
        <v>6</v>
      </c>
      <c r="H1381" s="232" t="s">
        <v>33</v>
      </c>
      <c r="I1381" s="235" t="s">
        <v>1824</v>
      </c>
      <c r="J1381" s="806">
        <v>1</v>
      </c>
      <c r="K1381" s="811" t="s">
        <v>1965</v>
      </c>
    </row>
    <row r="1382" spans="1:11" s="701" customFormat="1" ht="52.8">
      <c r="A1382" s="810" t="s">
        <v>5</v>
      </c>
      <c r="B1382" s="794" t="s">
        <v>2617</v>
      </c>
      <c r="C1382" s="443" t="s">
        <v>1713</v>
      </c>
      <c r="D1382" s="232" t="s">
        <v>148</v>
      </c>
      <c r="E1382" s="794" t="s">
        <v>1860</v>
      </c>
      <c r="F1382" s="697" t="s">
        <v>12</v>
      </c>
      <c r="G1382" s="794" t="s">
        <v>6</v>
      </c>
      <c r="H1382" s="232" t="s">
        <v>33</v>
      </c>
      <c r="I1382" s="235" t="s">
        <v>1824</v>
      </c>
      <c r="J1382" s="806">
        <v>1</v>
      </c>
      <c r="K1382" s="811" t="s">
        <v>1965</v>
      </c>
    </row>
    <row r="1383" spans="1:11" s="701" customFormat="1" ht="52.8">
      <c r="A1383" s="810" t="s">
        <v>5</v>
      </c>
      <c r="B1383" s="794" t="s">
        <v>2614</v>
      </c>
      <c r="C1383" s="443" t="s">
        <v>1877</v>
      </c>
      <c r="D1383" s="232" t="s">
        <v>148</v>
      </c>
      <c r="E1383" s="794" t="s">
        <v>1860</v>
      </c>
      <c r="F1383" s="697" t="s">
        <v>12</v>
      </c>
      <c r="G1383" s="794" t="s">
        <v>6</v>
      </c>
      <c r="H1383" s="232" t="s">
        <v>33</v>
      </c>
      <c r="I1383" s="235" t="s">
        <v>1824</v>
      </c>
      <c r="J1383" s="806">
        <v>1</v>
      </c>
      <c r="K1383" s="811" t="s">
        <v>1965</v>
      </c>
    </row>
    <row r="1384" spans="1:11" s="701" customFormat="1" ht="52.8">
      <c r="A1384" s="810" t="s">
        <v>5</v>
      </c>
      <c r="B1384" s="794" t="s">
        <v>2614</v>
      </c>
      <c r="C1384" s="443" t="s">
        <v>1878</v>
      </c>
      <c r="D1384" s="232" t="s">
        <v>148</v>
      </c>
      <c r="E1384" s="794" t="s">
        <v>1860</v>
      </c>
      <c r="F1384" s="697" t="s">
        <v>12</v>
      </c>
      <c r="G1384" s="794" t="s">
        <v>6</v>
      </c>
      <c r="H1384" s="232" t="s">
        <v>33</v>
      </c>
      <c r="I1384" s="235" t="s">
        <v>1824</v>
      </c>
      <c r="J1384" s="806">
        <v>1</v>
      </c>
      <c r="K1384" s="811" t="s">
        <v>1965</v>
      </c>
    </row>
    <row r="1385" spans="1:11" s="701" customFormat="1" ht="52.8">
      <c r="A1385" s="810" t="s">
        <v>5</v>
      </c>
      <c r="B1385" s="794" t="s">
        <v>2617</v>
      </c>
      <c r="C1385" s="443" t="s">
        <v>1878</v>
      </c>
      <c r="D1385" s="232" t="s">
        <v>148</v>
      </c>
      <c r="E1385" s="794" t="s">
        <v>1860</v>
      </c>
      <c r="F1385" s="697" t="s">
        <v>12</v>
      </c>
      <c r="G1385" s="794" t="s">
        <v>6</v>
      </c>
      <c r="H1385" s="232" t="s">
        <v>33</v>
      </c>
      <c r="I1385" s="235" t="s">
        <v>1824</v>
      </c>
      <c r="J1385" s="806">
        <v>1</v>
      </c>
      <c r="K1385" s="811" t="s">
        <v>1965</v>
      </c>
    </row>
    <row r="1386" spans="1:11" s="701" customFormat="1" ht="52.8">
      <c r="A1386" s="810" t="s">
        <v>5</v>
      </c>
      <c r="B1386" s="794" t="s">
        <v>2614</v>
      </c>
      <c r="C1386" s="443" t="s">
        <v>1879</v>
      </c>
      <c r="D1386" s="232" t="s">
        <v>148</v>
      </c>
      <c r="E1386" s="794" t="s">
        <v>1860</v>
      </c>
      <c r="F1386" s="697" t="s">
        <v>12</v>
      </c>
      <c r="G1386" s="794" t="s">
        <v>6</v>
      </c>
      <c r="H1386" s="232" t="s">
        <v>33</v>
      </c>
      <c r="I1386" s="235" t="s">
        <v>1824</v>
      </c>
      <c r="J1386" s="806">
        <v>1</v>
      </c>
      <c r="K1386" s="811" t="s">
        <v>1965</v>
      </c>
    </row>
    <row r="1387" spans="1:11" s="701" customFormat="1" ht="52.8">
      <c r="A1387" s="810" t="s">
        <v>5</v>
      </c>
      <c r="B1387" s="794" t="s">
        <v>2616</v>
      </c>
      <c r="C1387" s="443" t="s">
        <v>1879</v>
      </c>
      <c r="D1387" s="232" t="s">
        <v>148</v>
      </c>
      <c r="E1387" s="794" t="s">
        <v>1860</v>
      </c>
      <c r="F1387" s="697" t="s">
        <v>12</v>
      </c>
      <c r="G1387" s="794" t="s">
        <v>6</v>
      </c>
      <c r="H1387" s="232" t="s">
        <v>33</v>
      </c>
      <c r="I1387" s="235" t="s">
        <v>1824</v>
      </c>
      <c r="J1387" s="806">
        <v>1</v>
      </c>
      <c r="K1387" s="811" t="s">
        <v>1965</v>
      </c>
    </row>
    <row r="1388" spans="1:11" s="701" customFormat="1" ht="52.8">
      <c r="A1388" s="810" t="s">
        <v>5</v>
      </c>
      <c r="B1388" s="794" t="s">
        <v>2617</v>
      </c>
      <c r="C1388" s="443" t="s">
        <v>1879</v>
      </c>
      <c r="D1388" s="232" t="s">
        <v>148</v>
      </c>
      <c r="E1388" s="794" t="s">
        <v>1860</v>
      </c>
      <c r="F1388" s="697" t="s">
        <v>12</v>
      </c>
      <c r="G1388" s="794" t="s">
        <v>6</v>
      </c>
      <c r="H1388" s="232" t="s">
        <v>33</v>
      </c>
      <c r="I1388" s="235" t="s">
        <v>1824</v>
      </c>
      <c r="J1388" s="806">
        <v>1</v>
      </c>
      <c r="K1388" s="811" t="s">
        <v>1965</v>
      </c>
    </row>
    <row r="1389" spans="1:11" s="701" customFormat="1" ht="52.8">
      <c r="A1389" s="810" t="s">
        <v>5</v>
      </c>
      <c r="B1389" s="794" t="s">
        <v>2615</v>
      </c>
      <c r="C1389" s="443" t="s">
        <v>1879</v>
      </c>
      <c r="D1389" s="232" t="s">
        <v>148</v>
      </c>
      <c r="E1389" s="794" t="s">
        <v>1860</v>
      </c>
      <c r="F1389" s="697" t="s">
        <v>12</v>
      </c>
      <c r="G1389" s="794" t="s">
        <v>6</v>
      </c>
      <c r="H1389" s="232" t="s">
        <v>33</v>
      </c>
      <c r="I1389" s="235" t="s">
        <v>1824</v>
      </c>
      <c r="J1389" s="806">
        <v>1</v>
      </c>
      <c r="K1389" s="811" t="s">
        <v>1965</v>
      </c>
    </row>
    <row r="1390" spans="1:11" s="701" customFormat="1" ht="26.4">
      <c r="A1390" s="810" t="s">
        <v>5</v>
      </c>
      <c r="B1390" s="794" t="s">
        <v>1881</v>
      </c>
      <c r="C1390" s="443" t="s">
        <v>1880</v>
      </c>
      <c r="D1390" s="232" t="s">
        <v>148</v>
      </c>
      <c r="E1390" s="794" t="s">
        <v>1860</v>
      </c>
      <c r="F1390" s="697" t="s">
        <v>12</v>
      </c>
      <c r="G1390" s="794" t="s">
        <v>6</v>
      </c>
      <c r="H1390" s="232" t="s">
        <v>33</v>
      </c>
      <c r="I1390" s="235" t="s">
        <v>1824</v>
      </c>
      <c r="J1390" s="806">
        <v>1</v>
      </c>
      <c r="K1390" s="811"/>
    </row>
    <row r="1391" spans="1:11" s="701" customFormat="1" ht="26.4">
      <c r="A1391" s="810" t="s">
        <v>5</v>
      </c>
      <c r="B1391" s="794" t="s">
        <v>1882</v>
      </c>
      <c r="C1391" s="443" t="s">
        <v>1880</v>
      </c>
      <c r="D1391" s="232" t="s">
        <v>148</v>
      </c>
      <c r="E1391" s="794" t="s">
        <v>1860</v>
      </c>
      <c r="F1391" s="697" t="s">
        <v>12</v>
      </c>
      <c r="G1391" s="794" t="s">
        <v>6</v>
      </c>
      <c r="H1391" s="232" t="s">
        <v>33</v>
      </c>
      <c r="I1391" s="235" t="s">
        <v>1824</v>
      </c>
      <c r="J1391" s="806">
        <v>1</v>
      </c>
      <c r="K1391" s="811"/>
    </row>
    <row r="1392" spans="1:11" s="701" customFormat="1" ht="26.4">
      <c r="A1392" s="810" t="s">
        <v>5</v>
      </c>
      <c r="B1392" s="794" t="s">
        <v>2619</v>
      </c>
      <c r="C1392" s="443" t="s">
        <v>1880</v>
      </c>
      <c r="D1392" s="232" t="s">
        <v>148</v>
      </c>
      <c r="E1392" s="794" t="s">
        <v>1860</v>
      </c>
      <c r="F1392" s="697" t="s">
        <v>12</v>
      </c>
      <c r="G1392" s="794" t="s">
        <v>6</v>
      </c>
      <c r="H1392" s="232" t="s">
        <v>33</v>
      </c>
      <c r="I1392" s="235" t="s">
        <v>1824</v>
      </c>
      <c r="J1392" s="806">
        <v>1</v>
      </c>
      <c r="K1392" s="811"/>
    </row>
    <row r="1393" spans="1:11" s="701" customFormat="1" ht="26.4">
      <c r="A1393" s="810" t="s">
        <v>5</v>
      </c>
      <c r="B1393" s="794" t="s">
        <v>1881</v>
      </c>
      <c r="C1393" s="443" t="s">
        <v>1883</v>
      </c>
      <c r="D1393" s="232" t="s">
        <v>148</v>
      </c>
      <c r="E1393" s="794" t="s">
        <v>1860</v>
      </c>
      <c r="F1393" s="697" t="s">
        <v>12</v>
      </c>
      <c r="G1393" s="794" t="s">
        <v>6</v>
      </c>
      <c r="H1393" s="232" t="s">
        <v>33</v>
      </c>
      <c r="I1393" s="235" t="s">
        <v>1824</v>
      </c>
      <c r="J1393" s="806">
        <v>1</v>
      </c>
      <c r="K1393" s="811"/>
    </row>
    <row r="1394" spans="1:11" s="701" customFormat="1" ht="26.4">
      <c r="A1394" s="810" t="s">
        <v>5</v>
      </c>
      <c r="B1394" s="794" t="s">
        <v>2620</v>
      </c>
      <c r="C1394" s="443" t="s">
        <v>1883</v>
      </c>
      <c r="D1394" s="232" t="s">
        <v>148</v>
      </c>
      <c r="E1394" s="794" t="s">
        <v>1860</v>
      </c>
      <c r="F1394" s="697" t="s">
        <v>12</v>
      </c>
      <c r="G1394" s="794" t="s">
        <v>6</v>
      </c>
      <c r="H1394" s="232" t="s">
        <v>33</v>
      </c>
      <c r="I1394" s="235" t="s">
        <v>1824</v>
      </c>
      <c r="J1394" s="806">
        <v>1</v>
      </c>
      <c r="K1394" s="811"/>
    </row>
    <row r="1395" spans="1:11" s="701" customFormat="1" ht="26.4">
      <c r="A1395" s="810" t="s">
        <v>5</v>
      </c>
      <c r="B1395" s="794" t="s">
        <v>1881</v>
      </c>
      <c r="C1395" s="443" t="s">
        <v>1884</v>
      </c>
      <c r="D1395" s="232" t="s">
        <v>148</v>
      </c>
      <c r="E1395" s="794" t="s">
        <v>1860</v>
      </c>
      <c r="F1395" s="697" t="s">
        <v>12</v>
      </c>
      <c r="G1395" s="794" t="s">
        <v>6</v>
      </c>
      <c r="H1395" s="232" t="s">
        <v>33</v>
      </c>
      <c r="I1395" s="235" t="s">
        <v>1824</v>
      </c>
      <c r="J1395" s="806">
        <v>1</v>
      </c>
      <c r="K1395" s="811"/>
    </row>
    <row r="1396" spans="1:11" s="701" customFormat="1" ht="26.4">
      <c r="A1396" s="810" t="s">
        <v>5</v>
      </c>
      <c r="B1396" s="794" t="s">
        <v>2619</v>
      </c>
      <c r="C1396" s="443" t="s">
        <v>1884</v>
      </c>
      <c r="D1396" s="232" t="s">
        <v>148</v>
      </c>
      <c r="E1396" s="794" t="s">
        <v>1860</v>
      </c>
      <c r="F1396" s="697" t="s">
        <v>12</v>
      </c>
      <c r="G1396" s="794" t="s">
        <v>6</v>
      </c>
      <c r="H1396" s="232" t="s">
        <v>33</v>
      </c>
      <c r="I1396" s="235" t="s">
        <v>1824</v>
      </c>
      <c r="J1396" s="806">
        <v>1</v>
      </c>
      <c r="K1396" s="811"/>
    </row>
    <row r="1397" spans="1:11" s="701" customFormat="1" ht="26.4">
      <c r="A1397" s="810" t="s">
        <v>5</v>
      </c>
      <c r="B1397" s="794" t="s">
        <v>2620</v>
      </c>
      <c r="C1397" s="443" t="s">
        <v>1884</v>
      </c>
      <c r="D1397" s="232" t="s">
        <v>148</v>
      </c>
      <c r="E1397" s="794" t="s">
        <v>1860</v>
      </c>
      <c r="F1397" s="697" t="s">
        <v>12</v>
      </c>
      <c r="G1397" s="794" t="s">
        <v>6</v>
      </c>
      <c r="H1397" s="232" t="s">
        <v>33</v>
      </c>
      <c r="I1397" s="235" t="s">
        <v>1824</v>
      </c>
      <c r="J1397" s="806">
        <v>1</v>
      </c>
      <c r="K1397" s="811"/>
    </row>
    <row r="1398" spans="1:11" s="701" customFormat="1" ht="52.8">
      <c r="A1398" s="810" t="s">
        <v>5</v>
      </c>
      <c r="B1398" s="794" t="s">
        <v>2617</v>
      </c>
      <c r="C1398" s="443" t="s">
        <v>744</v>
      </c>
      <c r="D1398" s="232" t="s">
        <v>148</v>
      </c>
      <c r="E1398" s="794" t="s">
        <v>1860</v>
      </c>
      <c r="F1398" s="697" t="s">
        <v>12</v>
      </c>
      <c r="G1398" s="794" t="s">
        <v>6</v>
      </c>
      <c r="H1398" s="232" t="s">
        <v>33</v>
      </c>
      <c r="I1398" s="235" t="s">
        <v>1824</v>
      </c>
      <c r="J1398" s="806">
        <v>1</v>
      </c>
      <c r="K1398" s="811" t="s">
        <v>1965</v>
      </c>
    </row>
    <row r="1399" spans="1:11" s="701" customFormat="1" ht="52.8">
      <c r="A1399" s="810" t="s">
        <v>5</v>
      </c>
      <c r="B1399" s="794" t="s">
        <v>2618</v>
      </c>
      <c r="C1399" s="443" t="s">
        <v>744</v>
      </c>
      <c r="D1399" s="232" t="s">
        <v>148</v>
      </c>
      <c r="E1399" s="794" t="s">
        <v>1860</v>
      </c>
      <c r="F1399" s="697" t="s">
        <v>12</v>
      </c>
      <c r="G1399" s="794" t="s">
        <v>6</v>
      </c>
      <c r="H1399" s="232" t="s">
        <v>33</v>
      </c>
      <c r="I1399" s="235" t="s">
        <v>1824</v>
      </c>
      <c r="J1399" s="806">
        <v>1</v>
      </c>
      <c r="K1399" s="811" t="s">
        <v>1965</v>
      </c>
    </row>
    <row r="1400" spans="1:11" s="701" customFormat="1" ht="52.8">
      <c r="A1400" s="810" t="s">
        <v>5</v>
      </c>
      <c r="B1400" s="794" t="s">
        <v>2614</v>
      </c>
      <c r="C1400" s="443" t="s">
        <v>744</v>
      </c>
      <c r="D1400" s="232" t="s">
        <v>148</v>
      </c>
      <c r="E1400" s="794" t="s">
        <v>1860</v>
      </c>
      <c r="F1400" s="697" t="s">
        <v>12</v>
      </c>
      <c r="G1400" s="794" t="s">
        <v>6</v>
      </c>
      <c r="H1400" s="232" t="s">
        <v>33</v>
      </c>
      <c r="I1400" s="235" t="s">
        <v>1824</v>
      </c>
      <c r="J1400" s="806">
        <v>1</v>
      </c>
      <c r="K1400" s="811" t="s">
        <v>1965</v>
      </c>
    </row>
    <row r="1401" spans="1:11" s="701" customFormat="1" ht="52.8">
      <c r="A1401" s="810" t="s">
        <v>5</v>
      </c>
      <c r="B1401" s="794" t="s">
        <v>2617</v>
      </c>
      <c r="C1401" s="443" t="s">
        <v>1885</v>
      </c>
      <c r="D1401" s="232" t="s">
        <v>148</v>
      </c>
      <c r="E1401" s="794" t="s">
        <v>1860</v>
      </c>
      <c r="F1401" s="697" t="s">
        <v>12</v>
      </c>
      <c r="G1401" s="794" t="s">
        <v>6</v>
      </c>
      <c r="H1401" s="232" t="s">
        <v>33</v>
      </c>
      <c r="I1401" s="235" t="s">
        <v>1824</v>
      </c>
      <c r="J1401" s="806">
        <v>1</v>
      </c>
      <c r="K1401" s="811" t="s">
        <v>1965</v>
      </c>
    </row>
    <row r="1402" spans="1:11" s="701" customFormat="1" ht="52.8">
      <c r="A1402" s="810" t="s">
        <v>5</v>
      </c>
      <c r="B1402" s="794" t="s">
        <v>1882</v>
      </c>
      <c r="C1402" s="443" t="s">
        <v>1885</v>
      </c>
      <c r="D1402" s="232" t="s">
        <v>148</v>
      </c>
      <c r="E1402" s="794" t="s">
        <v>1860</v>
      </c>
      <c r="F1402" s="697" t="s">
        <v>12</v>
      </c>
      <c r="G1402" s="794" t="s">
        <v>6</v>
      </c>
      <c r="H1402" s="232" t="s">
        <v>33</v>
      </c>
      <c r="I1402" s="235" t="s">
        <v>1824</v>
      </c>
      <c r="J1402" s="806">
        <v>1</v>
      </c>
      <c r="K1402" s="811" t="s">
        <v>1965</v>
      </c>
    </row>
    <row r="1403" spans="1:11" s="701" customFormat="1" ht="52.8">
      <c r="A1403" s="810" t="s">
        <v>5</v>
      </c>
      <c r="B1403" s="794" t="s">
        <v>2619</v>
      </c>
      <c r="C1403" s="443" t="s">
        <v>1885</v>
      </c>
      <c r="D1403" s="232" t="s">
        <v>148</v>
      </c>
      <c r="E1403" s="794" t="s">
        <v>1860</v>
      </c>
      <c r="F1403" s="697" t="s">
        <v>12</v>
      </c>
      <c r="G1403" s="794" t="s">
        <v>6</v>
      </c>
      <c r="H1403" s="232" t="s">
        <v>33</v>
      </c>
      <c r="I1403" s="235" t="s">
        <v>1824</v>
      </c>
      <c r="J1403" s="806">
        <v>1</v>
      </c>
      <c r="K1403" s="811" t="s">
        <v>1965</v>
      </c>
    </row>
    <row r="1404" spans="1:11" s="701" customFormat="1" ht="52.8">
      <c r="A1404" s="810" t="s">
        <v>5</v>
      </c>
      <c r="B1404" s="794" t="s">
        <v>2620</v>
      </c>
      <c r="C1404" s="443" t="s">
        <v>1885</v>
      </c>
      <c r="D1404" s="232" t="s">
        <v>148</v>
      </c>
      <c r="E1404" s="794" t="s">
        <v>1860</v>
      </c>
      <c r="F1404" s="697" t="s">
        <v>12</v>
      </c>
      <c r="G1404" s="794" t="s">
        <v>6</v>
      </c>
      <c r="H1404" s="232" t="s">
        <v>33</v>
      </c>
      <c r="I1404" s="235" t="s">
        <v>1824</v>
      </c>
      <c r="J1404" s="806">
        <v>1</v>
      </c>
      <c r="K1404" s="811" t="s">
        <v>1965</v>
      </c>
    </row>
    <row r="1405" spans="1:11" s="701" customFormat="1" ht="52.8">
      <c r="A1405" s="810" t="s">
        <v>5</v>
      </c>
      <c r="B1405" s="794" t="s">
        <v>2614</v>
      </c>
      <c r="C1405" s="443" t="s">
        <v>1886</v>
      </c>
      <c r="D1405" s="232" t="s">
        <v>148</v>
      </c>
      <c r="E1405" s="794" t="s">
        <v>1860</v>
      </c>
      <c r="F1405" s="697" t="s">
        <v>12</v>
      </c>
      <c r="G1405" s="794" t="s">
        <v>6</v>
      </c>
      <c r="H1405" s="232" t="s">
        <v>33</v>
      </c>
      <c r="I1405" s="235" t="s">
        <v>1824</v>
      </c>
      <c r="J1405" s="806">
        <v>1</v>
      </c>
      <c r="K1405" s="811" t="s">
        <v>1965</v>
      </c>
    </row>
    <row r="1406" spans="1:11" s="701" customFormat="1" ht="52.8">
      <c r="A1406" s="810" t="s">
        <v>5</v>
      </c>
      <c r="B1406" s="794" t="s">
        <v>2621</v>
      </c>
      <c r="C1406" s="443" t="s">
        <v>1886</v>
      </c>
      <c r="D1406" s="232" t="s">
        <v>148</v>
      </c>
      <c r="E1406" s="794" t="s">
        <v>1860</v>
      </c>
      <c r="F1406" s="697" t="s">
        <v>12</v>
      </c>
      <c r="G1406" s="794" t="s">
        <v>6</v>
      </c>
      <c r="H1406" s="232" t="s">
        <v>33</v>
      </c>
      <c r="I1406" s="235" t="s">
        <v>1824</v>
      </c>
      <c r="J1406" s="806">
        <v>1</v>
      </c>
      <c r="K1406" s="811" t="s">
        <v>1965</v>
      </c>
    </row>
    <row r="1407" spans="1:11" s="701" customFormat="1" ht="52.8">
      <c r="A1407" s="810" t="s">
        <v>5</v>
      </c>
      <c r="B1407" s="794" t="s">
        <v>2621</v>
      </c>
      <c r="C1407" s="443" t="s">
        <v>2622</v>
      </c>
      <c r="D1407" s="232" t="s">
        <v>148</v>
      </c>
      <c r="E1407" s="794" t="s">
        <v>1860</v>
      </c>
      <c r="F1407" s="697" t="s">
        <v>12</v>
      </c>
      <c r="G1407" s="794" t="s">
        <v>6</v>
      </c>
      <c r="H1407" s="232" t="s">
        <v>33</v>
      </c>
      <c r="I1407" s="235" t="s">
        <v>1824</v>
      </c>
      <c r="J1407" s="806">
        <v>1</v>
      </c>
      <c r="K1407" s="811" t="s">
        <v>1965</v>
      </c>
    </row>
    <row r="1408" spans="1:11" s="701" customFormat="1" ht="52.8">
      <c r="A1408" s="810" t="s">
        <v>5</v>
      </c>
      <c r="B1408" s="794" t="s">
        <v>2617</v>
      </c>
      <c r="C1408" s="443" t="s">
        <v>2622</v>
      </c>
      <c r="D1408" s="232" t="s">
        <v>148</v>
      </c>
      <c r="E1408" s="794" t="s">
        <v>1860</v>
      </c>
      <c r="F1408" s="697" t="s">
        <v>12</v>
      </c>
      <c r="G1408" s="794" t="s">
        <v>6</v>
      </c>
      <c r="H1408" s="232" t="s">
        <v>33</v>
      </c>
      <c r="I1408" s="235" t="s">
        <v>1824</v>
      </c>
      <c r="J1408" s="806">
        <v>1</v>
      </c>
      <c r="K1408" s="811" t="s">
        <v>1965</v>
      </c>
    </row>
    <row r="1409" spans="1:11" s="701" customFormat="1" ht="52.8">
      <c r="A1409" s="810" t="s">
        <v>5</v>
      </c>
      <c r="B1409" s="794" t="s">
        <v>2614</v>
      </c>
      <c r="C1409" s="443" t="s">
        <v>1887</v>
      </c>
      <c r="D1409" s="232" t="s">
        <v>148</v>
      </c>
      <c r="E1409" s="794" t="s">
        <v>1860</v>
      </c>
      <c r="F1409" s="697" t="s">
        <v>12</v>
      </c>
      <c r="G1409" s="794" t="s">
        <v>6</v>
      </c>
      <c r="H1409" s="232" t="s">
        <v>33</v>
      </c>
      <c r="I1409" s="235" t="s">
        <v>1824</v>
      </c>
      <c r="J1409" s="806">
        <v>1</v>
      </c>
      <c r="K1409" s="811" t="s">
        <v>1965</v>
      </c>
    </row>
    <row r="1410" spans="1:11" s="701" customFormat="1" ht="52.8">
      <c r="A1410" s="810" t="s">
        <v>5</v>
      </c>
      <c r="B1410" s="794" t="s">
        <v>2621</v>
      </c>
      <c r="C1410" s="443" t="s">
        <v>1887</v>
      </c>
      <c r="D1410" s="232" t="s">
        <v>148</v>
      </c>
      <c r="E1410" s="794" t="s">
        <v>1860</v>
      </c>
      <c r="F1410" s="697" t="s">
        <v>12</v>
      </c>
      <c r="G1410" s="794" t="s">
        <v>6</v>
      </c>
      <c r="H1410" s="232" t="s">
        <v>33</v>
      </c>
      <c r="I1410" s="235" t="s">
        <v>1824</v>
      </c>
      <c r="J1410" s="806">
        <v>1</v>
      </c>
      <c r="K1410" s="811" t="s">
        <v>1965</v>
      </c>
    </row>
    <row r="1411" spans="1:11" s="701" customFormat="1" ht="52.8">
      <c r="A1411" s="810" t="s">
        <v>5</v>
      </c>
      <c r="B1411" s="794" t="s">
        <v>2617</v>
      </c>
      <c r="C1411" s="443" t="s">
        <v>1887</v>
      </c>
      <c r="D1411" s="232" t="s">
        <v>148</v>
      </c>
      <c r="E1411" s="794" t="s">
        <v>1860</v>
      </c>
      <c r="F1411" s="697" t="s">
        <v>12</v>
      </c>
      <c r="G1411" s="794" t="s">
        <v>6</v>
      </c>
      <c r="H1411" s="232" t="s">
        <v>33</v>
      </c>
      <c r="I1411" s="235" t="s">
        <v>1824</v>
      </c>
      <c r="J1411" s="806">
        <v>1</v>
      </c>
      <c r="K1411" s="811" t="s">
        <v>1965</v>
      </c>
    </row>
    <row r="1412" spans="1:11" s="701" customFormat="1" ht="52.8">
      <c r="A1412" s="810" t="s">
        <v>5</v>
      </c>
      <c r="B1412" s="794" t="s">
        <v>1882</v>
      </c>
      <c r="C1412" s="443" t="s">
        <v>1887</v>
      </c>
      <c r="D1412" s="232" t="s">
        <v>148</v>
      </c>
      <c r="E1412" s="794" t="s">
        <v>1860</v>
      </c>
      <c r="F1412" s="697" t="s">
        <v>12</v>
      </c>
      <c r="G1412" s="794" t="s">
        <v>6</v>
      </c>
      <c r="H1412" s="232" t="s">
        <v>33</v>
      </c>
      <c r="I1412" s="235" t="s">
        <v>1824</v>
      </c>
      <c r="J1412" s="806">
        <v>1</v>
      </c>
      <c r="K1412" s="811" t="s">
        <v>1965</v>
      </c>
    </row>
    <row r="1413" spans="1:11" s="701" customFormat="1">
      <c r="B1413" s="814"/>
      <c r="D1413" s="706"/>
      <c r="E1413" s="814"/>
      <c r="F1413" s="814"/>
      <c r="G1413" s="814"/>
      <c r="H1413" s="706"/>
      <c r="J1413" s="706"/>
      <c r="K1413" s="815"/>
    </row>
  </sheetData>
  <autoFilter ref="A4:W1540"/>
  <mergeCells count="1">
    <mergeCell ref="A2:I3"/>
  </mergeCells>
  <phoneticPr fontId="35" type="noConversion"/>
  <dataValidations count="1">
    <dataValidation type="list" allowBlank="1" showInputMessage="1" showErrorMessage="1" sqref="T4:U5 E5:E48 N4:N5 R4:R5">
      <formula1>#REF!</formula1>
    </dataValidation>
  </dataValidations>
  <pageMargins left="0.70866141732283472" right="0.70866141732283472" top="0.74803149606299213" bottom="0.74803149606299213" header="0.31496062992125984" footer="0.31496062992125984"/>
  <pageSetup paperSize="8" scale="98" firstPageNumber="0" orientation="landscape" r:id="rId1"/>
  <headerFooter alignWithMargins="0">
    <oddHeader>&amp;RAnnex 2 - ESP_WP-2021_Tables</oddHeader>
    <oddFooter>&amp;C&amp;P /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4"/>
  <sheetViews>
    <sheetView tabSelected="1" view="pageBreakPreview" topLeftCell="A72" zoomScale="60" zoomScaleNormal="100" workbookViewId="0">
      <selection activeCell="L303" sqref="L303"/>
    </sheetView>
  </sheetViews>
  <sheetFormatPr defaultColWidth="11.44140625" defaultRowHeight="13.2"/>
  <cols>
    <col min="1" max="1" width="7.33203125" style="202" customWidth="1"/>
    <col min="2" max="2" width="17.88671875" style="202" customWidth="1"/>
    <col min="3" max="3" width="10.6640625" style="202" customWidth="1"/>
    <col min="4" max="4" width="54.21875" style="816" customWidth="1"/>
    <col min="5" max="5" width="15.33203125" style="202" customWidth="1"/>
    <col min="6" max="6" width="29.5546875" style="202" customWidth="1"/>
    <col min="7" max="7" width="13.6640625" style="202" customWidth="1"/>
    <col min="8" max="8" width="16.6640625" style="202" customWidth="1"/>
    <col min="9" max="9" width="30.88671875" style="202" customWidth="1"/>
    <col min="10" max="16384" width="11.44140625" style="202"/>
  </cols>
  <sheetData>
    <row r="1" spans="1:9" ht="13.8" thickBot="1">
      <c r="A1" s="203" t="s">
        <v>2083</v>
      </c>
    </row>
    <row r="2" spans="1:9">
      <c r="A2" s="493"/>
      <c r="B2" s="473"/>
      <c r="C2" s="473"/>
      <c r="D2" s="473"/>
      <c r="E2" s="473"/>
      <c r="F2" s="473"/>
      <c r="G2" s="494"/>
      <c r="H2" s="426" t="s">
        <v>29</v>
      </c>
      <c r="I2" s="113" t="s">
        <v>2119</v>
      </c>
    </row>
    <row r="3" spans="1:9" ht="24.6" customHeight="1" thickBot="1">
      <c r="A3" s="495"/>
      <c r="B3" s="496"/>
      <c r="C3" s="496"/>
      <c r="D3" s="496"/>
      <c r="E3" s="496"/>
      <c r="F3" s="496"/>
      <c r="G3" s="497"/>
      <c r="H3" s="676" t="s">
        <v>30</v>
      </c>
      <c r="I3" s="204" t="s">
        <v>2599</v>
      </c>
    </row>
    <row r="4" spans="1:9" ht="40.200000000000003" thickBot="1">
      <c r="A4" s="209" t="s">
        <v>0</v>
      </c>
      <c r="B4" s="210" t="s">
        <v>2084</v>
      </c>
      <c r="C4" s="211" t="s">
        <v>146</v>
      </c>
      <c r="D4" s="212" t="s">
        <v>2085</v>
      </c>
      <c r="E4" s="212" t="s">
        <v>10</v>
      </c>
      <c r="F4" s="213" t="s">
        <v>168</v>
      </c>
      <c r="G4" s="214" t="s">
        <v>66</v>
      </c>
      <c r="H4" s="205" t="s">
        <v>2086</v>
      </c>
      <c r="I4" s="215" t="s">
        <v>14</v>
      </c>
    </row>
    <row r="5" spans="1:9">
      <c r="A5" s="206" t="s">
        <v>5</v>
      </c>
      <c r="B5" s="427" t="s">
        <v>2087</v>
      </c>
      <c r="C5" s="216" t="s">
        <v>147</v>
      </c>
      <c r="D5" s="817" t="s">
        <v>2088</v>
      </c>
      <c r="E5" s="217" t="s">
        <v>12</v>
      </c>
      <c r="F5" s="218" t="s">
        <v>7</v>
      </c>
      <c r="G5" s="218" t="s">
        <v>1824</v>
      </c>
      <c r="H5" s="219">
        <v>0.30833333333333335</v>
      </c>
      <c r="I5" s="208"/>
    </row>
    <row r="6" spans="1:9">
      <c r="A6" s="206" t="s">
        <v>5</v>
      </c>
      <c r="B6" s="428" t="s">
        <v>2087</v>
      </c>
      <c r="C6" s="238" t="s">
        <v>147</v>
      </c>
      <c r="D6" s="818" t="s">
        <v>11</v>
      </c>
      <c r="E6" s="239" t="s">
        <v>12</v>
      </c>
      <c r="F6" s="240" t="s">
        <v>7</v>
      </c>
      <c r="G6" s="240" t="s">
        <v>1824</v>
      </c>
      <c r="H6" s="219">
        <v>0.30833333333333335</v>
      </c>
      <c r="I6" s="237"/>
    </row>
    <row r="7" spans="1:9">
      <c r="A7" s="206" t="s">
        <v>5</v>
      </c>
      <c r="B7" s="428" t="s">
        <v>2087</v>
      </c>
      <c r="C7" s="238" t="s">
        <v>147</v>
      </c>
      <c r="D7" s="818" t="s">
        <v>1837</v>
      </c>
      <c r="E7" s="239" t="s">
        <v>12</v>
      </c>
      <c r="F7" s="240" t="s">
        <v>7</v>
      </c>
      <c r="G7" s="240" t="s">
        <v>1824</v>
      </c>
      <c r="H7" s="219">
        <v>0.30833333333333335</v>
      </c>
      <c r="I7" s="237"/>
    </row>
    <row r="8" spans="1:9">
      <c r="A8" s="206" t="s">
        <v>5</v>
      </c>
      <c r="B8" s="242" t="s">
        <v>2087</v>
      </c>
      <c r="C8" s="238" t="s">
        <v>147</v>
      </c>
      <c r="D8" s="818" t="s">
        <v>1838</v>
      </c>
      <c r="E8" s="239" t="s">
        <v>12</v>
      </c>
      <c r="F8" s="240" t="s">
        <v>7</v>
      </c>
      <c r="G8" s="240" t="s">
        <v>1824</v>
      </c>
      <c r="H8" s="219">
        <v>0.30833333333333335</v>
      </c>
      <c r="I8" s="237"/>
    </row>
    <row r="9" spans="1:9">
      <c r="A9" s="206" t="s">
        <v>5</v>
      </c>
      <c r="B9" s="243" t="s">
        <v>2087</v>
      </c>
      <c r="C9" s="244" t="s">
        <v>147</v>
      </c>
      <c r="D9" s="795" t="s">
        <v>13</v>
      </c>
      <c r="E9" s="246" t="s">
        <v>12</v>
      </c>
      <c r="F9" s="234" t="s">
        <v>7</v>
      </c>
      <c r="G9" s="234" t="s">
        <v>1824</v>
      </c>
      <c r="H9" s="219">
        <v>0.30833333333333335</v>
      </c>
      <c r="I9" s="237"/>
    </row>
    <row r="10" spans="1:9">
      <c r="A10" s="206" t="s">
        <v>5</v>
      </c>
      <c r="B10" s="243" t="s">
        <v>2087</v>
      </c>
      <c r="C10" s="244" t="s">
        <v>147</v>
      </c>
      <c r="D10" s="795" t="s">
        <v>2089</v>
      </c>
      <c r="E10" s="246" t="s">
        <v>12</v>
      </c>
      <c r="F10" s="234" t="s">
        <v>7</v>
      </c>
      <c r="G10" s="234" t="s">
        <v>1824</v>
      </c>
      <c r="H10" s="219">
        <v>0.30833333333333335</v>
      </c>
      <c r="I10" s="237"/>
    </row>
    <row r="11" spans="1:9">
      <c r="A11" s="206" t="s">
        <v>5</v>
      </c>
      <c r="B11" s="243" t="s">
        <v>2087</v>
      </c>
      <c r="C11" s="244" t="s">
        <v>147</v>
      </c>
      <c r="D11" s="795" t="s">
        <v>2090</v>
      </c>
      <c r="E11" s="246" t="s">
        <v>12</v>
      </c>
      <c r="F11" s="234" t="s">
        <v>7</v>
      </c>
      <c r="G11" s="234" t="s">
        <v>1824</v>
      </c>
      <c r="H11" s="219">
        <v>0.30833333333333335</v>
      </c>
      <c r="I11" s="237"/>
    </row>
    <row r="12" spans="1:9">
      <c r="A12" s="206" t="s">
        <v>5</v>
      </c>
      <c r="B12" s="243" t="s">
        <v>2087</v>
      </c>
      <c r="C12" s="244" t="s">
        <v>147</v>
      </c>
      <c r="D12" s="795" t="s">
        <v>1843</v>
      </c>
      <c r="E12" s="246" t="s">
        <v>12</v>
      </c>
      <c r="F12" s="234" t="s">
        <v>7</v>
      </c>
      <c r="G12" s="234" t="s">
        <v>1824</v>
      </c>
      <c r="H12" s="219">
        <v>0.30833333333333335</v>
      </c>
      <c r="I12" s="237"/>
    </row>
    <row r="13" spans="1:9">
      <c r="A13" s="206" t="s">
        <v>5</v>
      </c>
      <c r="B13" s="243" t="s">
        <v>2087</v>
      </c>
      <c r="C13" s="244" t="s">
        <v>147</v>
      </c>
      <c r="D13" s="795" t="s">
        <v>1844</v>
      </c>
      <c r="E13" s="246" t="s">
        <v>12</v>
      </c>
      <c r="F13" s="234" t="s">
        <v>7</v>
      </c>
      <c r="G13" s="234" t="s">
        <v>1824</v>
      </c>
      <c r="H13" s="236" t="s">
        <v>54</v>
      </c>
      <c r="I13" s="237" t="s">
        <v>2091</v>
      </c>
    </row>
    <row r="14" spans="1:9">
      <c r="A14" s="206" t="s">
        <v>5</v>
      </c>
      <c r="B14" s="243" t="s">
        <v>2087</v>
      </c>
      <c r="C14" s="244" t="s">
        <v>147</v>
      </c>
      <c r="D14" s="795" t="s">
        <v>1892</v>
      </c>
      <c r="E14" s="246" t="s">
        <v>12</v>
      </c>
      <c r="F14" s="234" t="s">
        <v>7</v>
      </c>
      <c r="G14" s="234" t="s">
        <v>1824</v>
      </c>
      <c r="H14" s="236" t="s">
        <v>54</v>
      </c>
      <c r="I14" s="237" t="s">
        <v>2091</v>
      </c>
    </row>
    <row r="15" spans="1:9">
      <c r="A15" s="206" t="s">
        <v>5</v>
      </c>
      <c r="B15" s="243" t="s">
        <v>2087</v>
      </c>
      <c r="C15" s="244" t="s">
        <v>147</v>
      </c>
      <c r="D15" s="795" t="s">
        <v>1893</v>
      </c>
      <c r="E15" s="246" t="s">
        <v>12</v>
      </c>
      <c r="F15" s="234" t="s">
        <v>7</v>
      </c>
      <c r="G15" s="234" t="s">
        <v>1824</v>
      </c>
      <c r="H15" s="236" t="s">
        <v>54</v>
      </c>
      <c r="I15" s="237" t="s">
        <v>2091</v>
      </c>
    </row>
    <row r="16" spans="1:9">
      <c r="A16" s="206" t="s">
        <v>5</v>
      </c>
      <c r="B16" s="243" t="s">
        <v>2087</v>
      </c>
      <c r="C16" s="244" t="s">
        <v>147</v>
      </c>
      <c r="D16" s="795" t="s">
        <v>1894</v>
      </c>
      <c r="E16" s="246" t="s">
        <v>12</v>
      </c>
      <c r="F16" s="234" t="s">
        <v>7</v>
      </c>
      <c r="G16" s="234" t="s">
        <v>1824</v>
      </c>
      <c r="H16" s="236" t="s">
        <v>54</v>
      </c>
      <c r="I16" s="237" t="s">
        <v>2091</v>
      </c>
    </row>
    <row r="17" spans="1:9">
      <c r="A17" s="206" t="s">
        <v>5</v>
      </c>
      <c r="B17" s="243" t="s">
        <v>2087</v>
      </c>
      <c r="C17" s="244" t="s">
        <v>147</v>
      </c>
      <c r="D17" s="795" t="s">
        <v>1895</v>
      </c>
      <c r="E17" s="246" t="s">
        <v>12</v>
      </c>
      <c r="F17" s="234" t="s">
        <v>7</v>
      </c>
      <c r="G17" s="234" t="s">
        <v>1824</v>
      </c>
      <c r="H17" s="236" t="s">
        <v>54</v>
      </c>
      <c r="I17" s="237" t="s">
        <v>2091</v>
      </c>
    </row>
    <row r="18" spans="1:9">
      <c r="A18" s="206" t="s">
        <v>5</v>
      </c>
      <c r="B18" s="243" t="s">
        <v>2087</v>
      </c>
      <c r="C18" s="244" t="s">
        <v>147</v>
      </c>
      <c r="D18" s="795" t="s">
        <v>2092</v>
      </c>
      <c r="E18" s="246" t="s">
        <v>12</v>
      </c>
      <c r="F18" s="234" t="s">
        <v>7</v>
      </c>
      <c r="G18" s="234" t="s">
        <v>1824</v>
      </c>
      <c r="H18" s="219">
        <v>0.30833333333333335</v>
      </c>
      <c r="I18" s="237"/>
    </row>
    <row r="19" spans="1:9">
      <c r="A19" s="206" t="s">
        <v>5</v>
      </c>
      <c r="B19" s="243" t="s">
        <v>2087</v>
      </c>
      <c r="C19" s="244" t="s">
        <v>147</v>
      </c>
      <c r="D19" s="795" t="s">
        <v>1897</v>
      </c>
      <c r="E19" s="246" t="s">
        <v>12</v>
      </c>
      <c r="F19" s="234" t="s">
        <v>7</v>
      </c>
      <c r="G19" s="234" t="s">
        <v>1824</v>
      </c>
      <c r="H19" s="236" t="s">
        <v>54</v>
      </c>
      <c r="I19" s="237" t="s">
        <v>2091</v>
      </c>
    </row>
    <row r="20" spans="1:9">
      <c r="A20" s="206" t="s">
        <v>5</v>
      </c>
      <c r="B20" s="243" t="s">
        <v>2087</v>
      </c>
      <c r="C20" s="244" t="s">
        <v>147</v>
      </c>
      <c r="D20" s="795" t="s">
        <v>2093</v>
      </c>
      <c r="E20" s="246" t="s">
        <v>12</v>
      </c>
      <c r="F20" s="234" t="s">
        <v>7</v>
      </c>
      <c r="G20" s="234" t="s">
        <v>1824</v>
      </c>
      <c r="H20" s="219">
        <v>0.30833333333333335</v>
      </c>
      <c r="I20" s="237"/>
    </row>
    <row r="21" spans="1:9">
      <c r="A21" s="206" t="s">
        <v>5</v>
      </c>
      <c r="B21" s="243" t="s">
        <v>2087</v>
      </c>
      <c r="C21" s="244" t="s">
        <v>147</v>
      </c>
      <c r="D21" s="795" t="s">
        <v>2094</v>
      </c>
      <c r="E21" s="246" t="s">
        <v>12</v>
      </c>
      <c r="F21" s="234" t="s">
        <v>7</v>
      </c>
      <c r="G21" s="234" t="s">
        <v>1824</v>
      </c>
      <c r="H21" s="219">
        <v>0.30833333333333335</v>
      </c>
      <c r="I21" s="237"/>
    </row>
    <row r="22" spans="1:9">
      <c r="A22" s="206" t="s">
        <v>5</v>
      </c>
      <c r="B22" s="243" t="s">
        <v>2087</v>
      </c>
      <c r="C22" s="244" t="s">
        <v>147</v>
      </c>
      <c r="D22" s="795" t="s">
        <v>1851</v>
      </c>
      <c r="E22" s="246" t="s">
        <v>12</v>
      </c>
      <c r="F22" s="234" t="s">
        <v>7</v>
      </c>
      <c r="G22" s="234" t="s">
        <v>1824</v>
      </c>
      <c r="H22" s="219">
        <v>0.30833333333333335</v>
      </c>
      <c r="I22" s="237"/>
    </row>
    <row r="23" spans="1:9">
      <c r="A23" s="206" t="s">
        <v>5</v>
      </c>
      <c r="B23" s="243" t="s">
        <v>2087</v>
      </c>
      <c r="C23" s="244" t="s">
        <v>147</v>
      </c>
      <c r="D23" s="795" t="s">
        <v>2095</v>
      </c>
      <c r="E23" s="246" t="s">
        <v>12</v>
      </c>
      <c r="F23" s="234" t="s">
        <v>7</v>
      </c>
      <c r="G23" s="234" t="s">
        <v>1824</v>
      </c>
      <c r="H23" s="219">
        <v>0.30833333333333335</v>
      </c>
      <c r="I23" s="237"/>
    </row>
    <row r="24" spans="1:9">
      <c r="A24" s="206" t="s">
        <v>5</v>
      </c>
      <c r="B24" s="243" t="s">
        <v>2087</v>
      </c>
      <c r="C24" s="244" t="s">
        <v>147</v>
      </c>
      <c r="D24" s="795" t="s">
        <v>2096</v>
      </c>
      <c r="E24" s="246" t="s">
        <v>12</v>
      </c>
      <c r="F24" s="234" t="s">
        <v>7</v>
      </c>
      <c r="G24" s="234" t="s">
        <v>1824</v>
      </c>
      <c r="H24" s="219">
        <v>0.30833333333333335</v>
      </c>
      <c r="I24" s="237"/>
    </row>
    <row r="25" spans="1:9">
      <c r="A25" s="206" t="s">
        <v>5</v>
      </c>
      <c r="B25" s="243" t="s">
        <v>2087</v>
      </c>
      <c r="C25" s="244" t="s">
        <v>148</v>
      </c>
      <c r="D25" s="816" t="s">
        <v>2097</v>
      </c>
      <c r="E25" s="246" t="s">
        <v>12</v>
      </c>
      <c r="F25" s="234" t="s">
        <v>7</v>
      </c>
      <c r="G25" s="234" t="s">
        <v>1824</v>
      </c>
      <c r="H25" s="219">
        <v>0.30833333333333335</v>
      </c>
      <c r="I25" s="237"/>
    </row>
    <row r="26" spans="1:9">
      <c r="A26" s="206" t="s">
        <v>5</v>
      </c>
      <c r="B26" s="243" t="s">
        <v>2087</v>
      </c>
      <c r="C26" s="244" t="s">
        <v>148</v>
      </c>
      <c r="D26" s="795" t="s">
        <v>1856</v>
      </c>
      <c r="E26" s="246" t="s">
        <v>12</v>
      </c>
      <c r="F26" s="234" t="s">
        <v>7</v>
      </c>
      <c r="G26" s="234" t="s">
        <v>1824</v>
      </c>
      <c r="H26" s="236" t="s">
        <v>54</v>
      </c>
      <c r="I26" s="237" t="s">
        <v>2091</v>
      </c>
    </row>
    <row r="27" spans="1:9">
      <c r="A27" s="206" t="s">
        <v>5</v>
      </c>
      <c r="B27" s="243" t="s">
        <v>2087</v>
      </c>
      <c r="C27" s="244" t="s">
        <v>148</v>
      </c>
      <c r="D27" s="795" t="s">
        <v>1857</v>
      </c>
      <c r="E27" s="246" t="s">
        <v>12</v>
      </c>
      <c r="F27" s="234" t="s">
        <v>7</v>
      </c>
      <c r="G27" s="234" t="s">
        <v>1824</v>
      </c>
      <c r="H27" s="236" t="s">
        <v>54</v>
      </c>
      <c r="I27" s="237" t="s">
        <v>2091</v>
      </c>
    </row>
    <row r="28" spans="1:9">
      <c r="A28" s="206" t="s">
        <v>5</v>
      </c>
      <c r="B28" s="243" t="s">
        <v>2087</v>
      </c>
      <c r="C28" s="244" t="s">
        <v>148</v>
      </c>
      <c r="D28" s="795" t="s">
        <v>1858</v>
      </c>
      <c r="E28" s="246" t="s">
        <v>12</v>
      </c>
      <c r="F28" s="234" t="s">
        <v>7</v>
      </c>
      <c r="G28" s="234" t="s">
        <v>1824</v>
      </c>
      <c r="H28" s="236" t="s">
        <v>54</v>
      </c>
      <c r="I28" s="237" t="s">
        <v>2091</v>
      </c>
    </row>
    <row r="29" spans="1:9">
      <c r="A29" s="206" t="s">
        <v>5</v>
      </c>
      <c r="B29" s="243" t="s">
        <v>2087</v>
      </c>
      <c r="C29" s="244" t="s">
        <v>148</v>
      </c>
      <c r="D29" s="795" t="s">
        <v>2094</v>
      </c>
      <c r="E29" s="246" t="s">
        <v>12</v>
      </c>
      <c r="F29" s="234" t="s">
        <v>7</v>
      </c>
      <c r="G29" s="234" t="s">
        <v>1824</v>
      </c>
      <c r="H29" s="219">
        <v>0.30833333333333335</v>
      </c>
      <c r="I29" s="237"/>
    </row>
    <row r="30" spans="1:9">
      <c r="A30" s="206" t="s">
        <v>5</v>
      </c>
      <c r="B30" s="243" t="s">
        <v>2098</v>
      </c>
      <c r="C30" s="216" t="s">
        <v>147</v>
      </c>
      <c r="D30" s="817" t="s">
        <v>2088</v>
      </c>
      <c r="E30" s="246" t="s">
        <v>12</v>
      </c>
      <c r="F30" s="234" t="s">
        <v>7</v>
      </c>
      <c r="G30" s="234" t="s">
        <v>1824</v>
      </c>
      <c r="H30" s="236">
        <v>0.64114832535885169</v>
      </c>
      <c r="I30" s="219"/>
    </row>
    <row r="31" spans="1:9">
      <c r="A31" s="206" t="s">
        <v>5</v>
      </c>
      <c r="B31" s="243" t="s">
        <v>2098</v>
      </c>
      <c r="C31" s="238" t="s">
        <v>147</v>
      </c>
      <c r="D31" s="818" t="s">
        <v>11</v>
      </c>
      <c r="E31" s="246" t="s">
        <v>12</v>
      </c>
      <c r="F31" s="234" t="s">
        <v>7</v>
      </c>
      <c r="G31" s="234" t="s">
        <v>1824</v>
      </c>
      <c r="H31" s="236">
        <v>0.64114832535885169</v>
      </c>
      <c r="I31" s="241"/>
    </row>
    <row r="32" spans="1:9">
      <c r="A32" s="206" t="s">
        <v>5</v>
      </c>
      <c r="B32" s="243" t="s">
        <v>2098</v>
      </c>
      <c r="C32" s="238" t="s">
        <v>147</v>
      </c>
      <c r="D32" s="818" t="s">
        <v>1837</v>
      </c>
      <c r="E32" s="246" t="s">
        <v>12</v>
      </c>
      <c r="F32" s="234" t="s">
        <v>7</v>
      </c>
      <c r="G32" s="234" t="s">
        <v>1824</v>
      </c>
      <c r="H32" s="236">
        <v>0.64114832535885169</v>
      </c>
      <c r="I32" s="241"/>
    </row>
    <row r="33" spans="1:9">
      <c r="A33" s="206" t="s">
        <v>5</v>
      </c>
      <c r="B33" s="243" t="s">
        <v>2098</v>
      </c>
      <c r="C33" s="238" t="s">
        <v>147</v>
      </c>
      <c r="D33" s="818" t="s">
        <v>1838</v>
      </c>
      <c r="E33" s="246" t="s">
        <v>12</v>
      </c>
      <c r="F33" s="234" t="s">
        <v>7</v>
      </c>
      <c r="G33" s="234" t="s">
        <v>1824</v>
      </c>
      <c r="H33" s="236">
        <v>0.64114832535885169</v>
      </c>
      <c r="I33" s="241"/>
    </row>
    <row r="34" spans="1:9">
      <c r="A34" s="206" t="s">
        <v>5</v>
      </c>
      <c r="B34" s="243" t="s">
        <v>2098</v>
      </c>
      <c r="C34" s="244" t="s">
        <v>147</v>
      </c>
      <c r="D34" s="795" t="s">
        <v>13</v>
      </c>
      <c r="E34" s="246" t="s">
        <v>12</v>
      </c>
      <c r="F34" s="234" t="s">
        <v>7</v>
      </c>
      <c r="G34" s="234" t="s">
        <v>1824</v>
      </c>
      <c r="H34" s="236">
        <v>0.64114832535885169</v>
      </c>
      <c r="I34" s="236"/>
    </row>
    <row r="35" spans="1:9">
      <c r="A35" s="206" t="s">
        <v>5</v>
      </c>
      <c r="B35" s="243" t="s">
        <v>2098</v>
      </c>
      <c r="C35" s="244" t="s">
        <v>147</v>
      </c>
      <c r="D35" s="795" t="s">
        <v>2089</v>
      </c>
      <c r="E35" s="246" t="s">
        <v>12</v>
      </c>
      <c r="F35" s="234" t="s">
        <v>7</v>
      </c>
      <c r="G35" s="234" t="s">
        <v>1824</v>
      </c>
      <c r="H35" s="236">
        <v>0.64114832535885169</v>
      </c>
      <c r="I35" s="236"/>
    </row>
    <row r="36" spans="1:9">
      <c r="A36" s="206" t="s">
        <v>5</v>
      </c>
      <c r="B36" s="243" t="s">
        <v>2098</v>
      </c>
      <c r="C36" s="244" t="s">
        <v>147</v>
      </c>
      <c r="D36" s="795" t="s">
        <v>2090</v>
      </c>
      <c r="E36" s="246" t="s">
        <v>12</v>
      </c>
      <c r="F36" s="234" t="s">
        <v>7</v>
      </c>
      <c r="G36" s="234" t="s">
        <v>1824</v>
      </c>
      <c r="H36" s="236">
        <v>0.64114832535885169</v>
      </c>
      <c r="I36" s="236"/>
    </row>
    <row r="37" spans="1:9">
      <c r="A37" s="206" t="s">
        <v>5</v>
      </c>
      <c r="B37" s="243" t="s">
        <v>2098</v>
      </c>
      <c r="C37" s="244" t="s">
        <v>147</v>
      </c>
      <c r="D37" s="795" t="s">
        <v>1843</v>
      </c>
      <c r="E37" s="246" t="s">
        <v>12</v>
      </c>
      <c r="F37" s="234" t="s">
        <v>7</v>
      </c>
      <c r="G37" s="234" t="s">
        <v>1824</v>
      </c>
      <c r="H37" s="236">
        <v>0.64114832535885169</v>
      </c>
      <c r="I37" s="236"/>
    </row>
    <row r="38" spans="1:9">
      <c r="A38" s="206" t="s">
        <v>5</v>
      </c>
      <c r="B38" s="243" t="s">
        <v>2098</v>
      </c>
      <c r="C38" s="244" t="s">
        <v>147</v>
      </c>
      <c r="D38" s="795" t="s">
        <v>1844</v>
      </c>
      <c r="E38" s="246" t="s">
        <v>12</v>
      </c>
      <c r="F38" s="234" t="s">
        <v>7</v>
      </c>
      <c r="G38" s="234" t="s">
        <v>1824</v>
      </c>
      <c r="H38" s="236" t="s">
        <v>54</v>
      </c>
      <c r="I38" s="237" t="s">
        <v>2091</v>
      </c>
    </row>
    <row r="39" spans="1:9">
      <c r="A39" s="206" t="s">
        <v>5</v>
      </c>
      <c r="B39" s="243" t="s">
        <v>2098</v>
      </c>
      <c r="C39" s="244" t="s">
        <v>147</v>
      </c>
      <c r="D39" s="795" t="s">
        <v>1892</v>
      </c>
      <c r="E39" s="246" t="s">
        <v>12</v>
      </c>
      <c r="F39" s="234" t="s">
        <v>7</v>
      </c>
      <c r="G39" s="234" t="s">
        <v>1824</v>
      </c>
      <c r="H39" s="236" t="s">
        <v>54</v>
      </c>
      <c r="I39" s="237" t="s">
        <v>2091</v>
      </c>
    </row>
    <row r="40" spans="1:9">
      <c r="A40" s="206" t="s">
        <v>5</v>
      </c>
      <c r="B40" s="243" t="s">
        <v>2098</v>
      </c>
      <c r="C40" s="244" t="s">
        <v>147</v>
      </c>
      <c r="D40" s="795" t="s">
        <v>1893</v>
      </c>
      <c r="E40" s="246" t="s">
        <v>12</v>
      </c>
      <c r="F40" s="234" t="s">
        <v>7</v>
      </c>
      <c r="G40" s="234" t="s">
        <v>1824</v>
      </c>
      <c r="H40" s="236" t="s">
        <v>54</v>
      </c>
      <c r="I40" s="237" t="s">
        <v>2091</v>
      </c>
    </row>
    <row r="41" spans="1:9">
      <c r="A41" s="206" t="s">
        <v>5</v>
      </c>
      <c r="B41" s="243" t="s">
        <v>2098</v>
      </c>
      <c r="C41" s="244" t="s">
        <v>147</v>
      </c>
      <c r="D41" s="795" t="s">
        <v>1894</v>
      </c>
      <c r="E41" s="246" t="s">
        <v>12</v>
      </c>
      <c r="F41" s="234" t="s">
        <v>7</v>
      </c>
      <c r="G41" s="234" t="s">
        <v>1824</v>
      </c>
      <c r="H41" s="236" t="s">
        <v>54</v>
      </c>
      <c r="I41" s="237" t="s">
        <v>2091</v>
      </c>
    </row>
    <row r="42" spans="1:9">
      <c r="A42" s="206" t="s">
        <v>5</v>
      </c>
      <c r="B42" s="243" t="s">
        <v>2098</v>
      </c>
      <c r="C42" s="244" t="s">
        <v>147</v>
      </c>
      <c r="D42" s="795" t="s">
        <v>1895</v>
      </c>
      <c r="E42" s="246" t="s">
        <v>12</v>
      </c>
      <c r="F42" s="234" t="s">
        <v>7</v>
      </c>
      <c r="G42" s="234" t="s">
        <v>1824</v>
      </c>
      <c r="H42" s="236" t="s">
        <v>54</v>
      </c>
      <c r="I42" s="237" t="s">
        <v>2091</v>
      </c>
    </row>
    <row r="43" spans="1:9">
      <c r="A43" s="206" t="s">
        <v>5</v>
      </c>
      <c r="B43" s="243" t="s">
        <v>2098</v>
      </c>
      <c r="C43" s="244" t="s">
        <v>147</v>
      </c>
      <c r="D43" s="795" t="s">
        <v>2092</v>
      </c>
      <c r="E43" s="246" t="s">
        <v>12</v>
      </c>
      <c r="F43" s="234" t="s">
        <v>7</v>
      </c>
      <c r="G43" s="234" t="s">
        <v>1824</v>
      </c>
      <c r="H43" s="236">
        <v>0.64114832535885169</v>
      </c>
      <c r="I43" s="236"/>
    </row>
    <row r="44" spans="1:9">
      <c r="A44" s="206" t="s">
        <v>5</v>
      </c>
      <c r="B44" s="243" t="s">
        <v>2098</v>
      </c>
      <c r="C44" s="244" t="s">
        <v>147</v>
      </c>
      <c r="D44" s="795" t="s">
        <v>1897</v>
      </c>
      <c r="E44" s="246" t="s">
        <v>12</v>
      </c>
      <c r="F44" s="234" t="s">
        <v>7</v>
      </c>
      <c r="G44" s="234" t="s">
        <v>1824</v>
      </c>
      <c r="H44" s="236" t="s">
        <v>54</v>
      </c>
      <c r="I44" s="237" t="s">
        <v>2091</v>
      </c>
    </row>
    <row r="45" spans="1:9">
      <c r="A45" s="206" t="s">
        <v>5</v>
      </c>
      <c r="B45" s="243" t="s">
        <v>2098</v>
      </c>
      <c r="C45" s="244" t="s">
        <v>147</v>
      </c>
      <c r="D45" s="795" t="s">
        <v>2093</v>
      </c>
      <c r="E45" s="246" t="s">
        <v>12</v>
      </c>
      <c r="F45" s="234" t="s">
        <v>7</v>
      </c>
      <c r="G45" s="234" t="s">
        <v>1824</v>
      </c>
      <c r="H45" s="236">
        <v>0.64114832535885169</v>
      </c>
      <c r="I45" s="236"/>
    </row>
    <row r="46" spans="1:9">
      <c r="A46" s="206" t="s">
        <v>5</v>
      </c>
      <c r="B46" s="243" t="s">
        <v>2098</v>
      </c>
      <c r="C46" s="244" t="s">
        <v>147</v>
      </c>
      <c r="D46" s="795" t="s">
        <v>2094</v>
      </c>
      <c r="E46" s="246" t="s">
        <v>12</v>
      </c>
      <c r="F46" s="234" t="s">
        <v>7</v>
      </c>
      <c r="G46" s="234" t="s">
        <v>1824</v>
      </c>
      <c r="H46" s="236">
        <v>0.64114832535885169</v>
      </c>
      <c r="I46" s="236"/>
    </row>
    <row r="47" spans="1:9">
      <c r="A47" s="206" t="s">
        <v>5</v>
      </c>
      <c r="B47" s="243" t="s">
        <v>2098</v>
      </c>
      <c r="C47" s="244" t="s">
        <v>147</v>
      </c>
      <c r="D47" s="795" t="s">
        <v>1851</v>
      </c>
      <c r="E47" s="246" t="s">
        <v>12</v>
      </c>
      <c r="F47" s="234" t="s">
        <v>7</v>
      </c>
      <c r="G47" s="234" t="s">
        <v>1824</v>
      </c>
      <c r="H47" s="236">
        <v>0.64114832535885169</v>
      </c>
      <c r="I47" s="236"/>
    </row>
    <row r="48" spans="1:9">
      <c r="A48" s="206" t="s">
        <v>5</v>
      </c>
      <c r="B48" s="243" t="s">
        <v>2098</v>
      </c>
      <c r="C48" s="244" t="s">
        <v>147</v>
      </c>
      <c r="D48" s="795" t="s">
        <v>2095</v>
      </c>
      <c r="E48" s="246" t="s">
        <v>12</v>
      </c>
      <c r="F48" s="234" t="s">
        <v>7</v>
      </c>
      <c r="G48" s="234" t="s">
        <v>1824</v>
      </c>
      <c r="H48" s="236">
        <v>0.64114832535885169</v>
      </c>
      <c r="I48" s="236"/>
    </row>
    <row r="49" spans="1:9">
      <c r="A49" s="206" t="s">
        <v>5</v>
      </c>
      <c r="B49" s="243" t="s">
        <v>2098</v>
      </c>
      <c r="C49" s="244" t="s">
        <v>147</v>
      </c>
      <c r="D49" s="795" t="s">
        <v>2096</v>
      </c>
      <c r="E49" s="246" t="s">
        <v>12</v>
      </c>
      <c r="F49" s="234" t="s">
        <v>7</v>
      </c>
      <c r="G49" s="234" t="s">
        <v>1824</v>
      </c>
      <c r="H49" s="236">
        <v>0.64114832535885169</v>
      </c>
      <c r="I49" s="236"/>
    </row>
    <row r="50" spans="1:9">
      <c r="A50" s="206" t="s">
        <v>5</v>
      </c>
      <c r="B50" s="243" t="s">
        <v>2098</v>
      </c>
      <c r="C50" s="244" t="s">
        <v>148</v>
      </c>
      <c r="D50" s="816" t="s">
        <v>2097</v>
      </c>
      <c r="E50" s="246" t="s">
        <v>12</v>
      </c>
      <c r="F50" s="234" t="s">
        <v>7</v>
      </c>
      <c r="G50" s="234" t="s">
        <v>1824</v>
      </c>
      <c r="H50" s="236">
        <v>0.64114832535885169</v>
      </c>
      <c r="I50" s="236"/>
    </row>
    <row r="51" spans="1:9">
      <c r="A51" s="206" t="s">
        <v>5</v>
      </c>
      <c r="B51" s="243" t="s">
        <v>2098</v>
      </c>
      <c r="C51" s="244" t="s">
        <v>148</v>
      </c>
      <c r="D51" s="795" t="s">
        <v>1856</v>
      </c>
      <c r="E51" s="246" t="s">
        <v>12</v>
      </c>
      <c r="F51" s="234" t="s">
        <v>7</v>
      </c>
      <c r="G51" s="234" t="s">
        <v>1824</v>
      </c>
      <c r="H51" s="236" t="s">
        <v>54</v>
      </c>
      <c r="I51" s="237" t="s">
        <v>2091</v>
      </c>
    </row>
    <row r="52" spans="1:9">
      <c r="A52" s="206" t="s">
        <v>5</v>
      </c>
      <c r="B52" s="243" t="s">
        <v>2098</v>
      </c>
      <c r="C52" s="244" t="s">
        <v>148</v>
      </c>
      <c r="D52" s="795" t="s">
        <v>1857</v>
      </c>
      <c r="E52" s="246" t="s">
        <v>12</v>
      </c>
      <c r="F52" s="234" t="s">
        <v>7</v>
      </c>
      <c r="G52" s="234" t="s">
        <v>1824</v>
      </c>
      <c r="H52" s="236" t="s">
        <v>54</v>
      </c>
      <c r="I52" s="237" t="s">
        <v>2091</v>
      </c>
    </row>
    <row r="53" spans="1:9">
      <c r="A53" s="206" t="s">
        <v>5</v>
      </c>
      <c r="B53" s="243" t="s">
        <v>2098</v>
      </c>
      <c r="C53" s="244" t="s">
        <v>148</v>
      </c>
      <c r="D53" s="795" t="s">
        <v>1858</v>
      </c>
      <c r="E53" s="246" t="s">
        <v>12</v>
      </c>
      <c r="F53" s="234" t="s">
        <v>7</v>
      </c>
      <c r="G53" s="234" t="s">
        <v>1824</v>
      </c>
      <c r="H53" s="236" t="s">
        <v>54</v>
      </c>
      <c r="I53" s="237" t="s">
        <v>2091</v>
      </c>
    </row>
    <row r="54" spans="1:9">
      <c r="A54" s="206" t="s">
        <v>5</v>
      </c>
      <c r="B54" s="243" t="s">
        <v>2098</v>
      </c>
      <c r="C54" s="244" t="s">
        <v>148</v>
      </c>
      <c r="D54" s="795" t="s">
        <v>2094</v>
      </c>
      <c r="E54" s="246" t="s">
        <v>12</v>
      </c>
      <c r="F54" s="234" t="s">
        <v>7</v>
      </c>
      <c r="G54" s="234" t="s">
        <v>1824</v>
      </c>
      <c r="H54" s="236">
        <v>0.64114832535885169</v>
      </c>
      <c r="I54" s="236"/>
    </row>
    <row r="55" spans="1:9">
      <c r="A55" s="206" t="s">
        <v>5</v>
      </c>
      <c r="B55" s="243" t="s">
        <v>2099</v>
      </c>
      <c r="C55" s="216" t="s">
        <v>147</v>
      </c>
      <c r="D55" s="817" t="s">
        <v>2088</v>
      </c>
      <c r="E55" s="246" t="s">
        <v>12</v>
      </c>
      <c r="F55" s="234" t="s">
        <v>6</v>
      </c>
      <c r="G55" s="234" t="s">
        <v>1824</v>
      </c>
      <c r="H55" s="236">
        <v>1</v>
      </c>
      <c r="I55" s="219"/>
    </row>
    <row r="56" spans="1:9">
      <c r="A56" s="206" t="s">
        <v>5</v>
      </c>
      <c r="B56" s="243" t="s">
        <v>2099</v>
      </c>
      <c r="C56" s="238" t="s">
        <v>147</v>
      </c>
      <c r="D56" s="818" t="s">
        <v>11</v>
      </c>
      <c r="E56" s="246" t="s">
        <v>12</v>
      </c>
      <c r="F56" s="234" t="s">
        <v>6</v>
      </c>
      <c r="G56" s="234" t="s">
        <v>1824</v>
      </c>
      <c r="H56" s="236">
        <v>1</v>
      </c>
      <c r="I56" s="241"/>
    </row>
    <row r="57" spans="1:9">
      <c r="A57" s="206" t="s">
        <v>5</v>
      </c>
      <c r="B57" s="243" t="s">
        <v>2099</v>
      </c>
      <c r="C57" s="238" t="s">
        <v>147</v>
      </c>
      <c r="D57" s="818" t="s">
        <v>1837</v>
      </c>
      <c r="E57" s="246" t="s">
        <v>12</v>
      </c>
      <c r="F57" s="234" t="s">
        <v>6</v>
      </c>
      <c r="G57" s="234" t="s">
        <v>1824</v>
      </c>
      <c r="H57" s="236">
        <v>1</v>
      </c>
      <c r="I57" s="241"/>
    </row>
    <row r="58" spans="1:9">
      <c r="A58" s="206" t="s">
        <v>5</v>
      </c>
      <c r="B58" s="243" t="s">
        <v>2099</v>
      </c>
      <c r="C58" s="238" t="s">
        <v>147</v>
      </c>
      <c r="D58" s="818" t="s">
        <v>1838</v>
      </c>
      <c r="E58" s="246" t="s">
        <v>12</v>
      </c>
      <c r="F58" s="234" t="s">
        <v>6</v>
      </c>
      <c r="G58" s="234" t="s">
        <v>1824</v>
      </c>
      <c r="H58" s="236">
        <v>1</v>
      </c>
      <c r="I58" s="241"/>
    </row>
    <row r="59" spans="1:9">
      <c r="A59" s="206" t="s">
        <v>5</v>
      </c>
      <c r="B59" s="243" t="s">
        <v>2099</v>
      </c>
      <c r="C59" s="244" t="s">
        <v>147</v>
      </c>
      <c r="D59" s="795" t="s">
        <v>13</v>
      </c>
      <c r="E59" s="246" t="s">
        <v>12</v>
      </c>
      <c r="F59" s="234" t="s">
        <v>6</v>
      </c>
      <c r="G59" s="234" t="s">
        <v>1824</v>
      </c>
      <c r="H59" s="236">
        <v>1</v>
      </c>
      <c r="I59" s="236"/>
    </row>
    <row r="60" spans="1:9">
      <c r="A60" s="206" t="s">
        <v>5</v>
      </c>
      <c r="B60" s="243" t="s">
        <v>2099</v>
      </c>
      <c r="C60" s="244" t="s">
        <v>147</v>
      </c>
      <c r="D60" s="795" t="s">
        <v>2089</v>
      </c>
      <c r="E60" s="246" t="s">
        <v>12</v>
      </c>
      <c r="F60" s="234" t="s">
        <v>6</v>
      </c>
      <c r="G60" s="234" t="s">
        <v>1824</v>
      </c>
      <c r="H60" s="236">
        <v>1</v>
      </c>
      <c r="I60" s="236"/>
    </row>
    <row r="61" spans="1:9">
      <c r="A61" s="206" t="s">
        <v>5</v>
      </c>
      <c r="B61" s="243" t="s">
        <v>2099</v>
      </c>
      <c r="C61" s="244" t="s">
        <v>147</v>
      </c>
      <c r="D61" s="795" t="s">
        <v>2090</v>
      </c>
      <c r="E61" s="246" t="s">
        <v>12</v>
      </c>
      <c r="F61" s="234" t="s">
        <v>6</v>
      </c>
      <c r="G61" s="234" t="s">
        <v>1824</v>
      </c>
      <c r="H61" s="236">
        <v>1</v>
      </c>
      <c r="I61" s="236"/>
    </row>
    <row r="62" spans="1:9">
      <c r="A62" s="206" t="s">
        <v>5</v>
      </c>
      <c r="B62" s="243" t="s">
        <v>2099</v>
      </c>
      <c r="C62" s="244" t="s">
        <v>147</v>
      </c>
      <c r="D62" s="795" t="s">
        <v>1843</v>
      </c>
      <c r="E62" s="246" t="s">
        <v>12</v>
      </c>
      <c r="F62" s="234" t="s">
        <v>6</v>
      </c>
      <c r="G62" s="234" t="s">
        <v>1824</v>
      </c>
      <c r="H62" s="236">
        <v>1</v>
      </c>
      <c r="I62" s="236"/>
    </row>
    <row r="63" spans="1:9">
      <c r="A63" s="206" t="s">
        <v>5</v>
      </c>
      <c r="B63" s="243" t="s">
        <v>2099</v>
      </c>
      <c r="C63" s="244" t="s">
        <v>147</v>
      </c>
      <c r="D63" s="795" t="s">
        <v>1844</v>
      </c>
      <c r="E63" s="246" t="s">
        <v>12</v>
      </c>
      <c r="F63" s="234" t="s">
        <v>6</v>
      </c>
      <c r="G63" s="234" t="s">
        <v>1824</v>
      </c>
      <c r="H63" s="236" t="s">
        <v>54</v>
      </c>
      <c r="I63" s="237" t="s">
        <v>2091</v>
      </c>
    </row>
    <row r="64" spans="1:9">
      <c r="A64" s="206" t="s">
        <v>5</v>
      </c>
      <c r="B64" s="243" t="s">
        <v>2099</v>
      </c>
      <c r="C64" s="244" t="s">
        <v>147</v>
      </c>
      <c r="D64" s="795" t="s">
        <v>1892</v>
      </c>
      <c r="E64" s="246" t="s">
        <v>12</v>
      </c>
      <c r="F64" s="234" t="s">
        <v>6</v>
      </c>
      <c r="G64" s="234" t="s">
        <v>1824</v>
      </c>
      <c r="H64" s="236" t="s">
        <v>54</v>
      </c>
      <c r="I64" s="237" t="s">
        <v>2091</v>
      </c>
    </row>
    <row r="65" spans="1:9">
      <c r="A65" s="206" t="s">
        <v>5</v>
      </c>
      <c r="B65" s="243" t="s">
        <v>2099</v>
      </c>
      <c r="C65" s="244" t="s">
        <v>147</v>
      </c>
      <c r="D65" s="795" t="s">
        <v>1893</v>
      </c>
      <c r="E65" s="246" t="s">
        <v>12</v>
      </c>
      <c r="F65" s="234" t="s">
        <v>6</v>
      </c>
      <c r="G65" s="234" t="s">
        <v>1824</v>
      </c>
      <c r="H65" s="236" t="s">
        <v>54</v>
      </c>
      <c r="I65" s="237" t="s">
        <v>2091</v>
      </c>
    </row>
    <row r="66" spans="1:9">
      <c r="A66" s="206" t="s">
        <v>5</v>
      </c>
      <c r="B66" s="243" t="s">
        <v>2099</v>
      </c>
      <c r="C66" s="244" t="s">
        <v>147</v>
      </c>
      <c r="D66" s="795" t="s">
        <v>1894</v>
      </c>
      <c r="E66" s="246" t="s">
        <v>12</v>
      </c>
      <c r="F66" s="234" t="s">
        <v>6</v>
      </c>
      <c r="G66" s="234" t="s">
        <v>1824</v>
      </c>
      <c r="H66" s="236" t="s">
        <v>54</v>
      </c>
      <c r="I66" s="237" t="s">
        <v>2091</v>
      </c>
    </row>
    <row r="67" spans="1:9">
      <c r="A67" s="206" t="s">
        <v>5</v>
      </c>
      <c r="B67" s="243" t="s">
        <v>2099</v>
      </c>
      <c r="C67" s="244" t="s">
        <v>147</v>
      </c>
      <c r="D67" s="795" t="s">
        <v>1895</v>
      </c>
      <c r="E67" s="246" t="s">
        <v>12</v>
      </c>
      <c r="F67" s="234" t="s">
        <v>6</v>
      </c>
      <c r="G67" s="234" t="s">
        <v>1824</v>
      </c>
      <c r="H67" s="236" t="s">
        <v>54</v>
      </c>
      <c r="I67" s="237" t="s">
        <v>2091</v>
      </c>
    </row>
    <row r="68" spans="1:9">
      <c r="A68" s="206" t="s">
        <v>5</v>
      </c>
      <c r="B68" s="243" t="s">
        <v>2099</v>
      </c>
      <c r="C68" s="244" t="s">
        <v>147</v>
      </c>
      <c r="D68" s="795" t="s">
        <v>2092</v>
      </c>
      <c r="E68" s="246" t="s">
        <v>12</v>
      </c>
      <c r="F68" s="234" t="s">
        <v>6</v>
      </c>
      <c r="G68" s="234" t="s">
        <v>1824</v>
      </c>
      <c r="H68" s="236">
        <v>1</v>
      </c>
      <c r="I68" s="236"/>
    </row>
    <row r="69" spans="1:9">
      <c r="A69" s="206" t="s">
        <v>5</v>
      </c>
      <c r="B69" s="243" t="s">
        <v>2099</v>
      </c>
      <c r="C69" s="244" t="s">
        <v>147</v>
      </c>
      <c r="D69" s="795" t="s">
        <v>1897</v>
      </c>
      <c r="E69" s="246" t="s">
        <v>12</v>
      </c>
      <c r="F69" s="234" t="s">
        <v>6</v>
      </c>
      <c r="G69" s="234" t="s">
        <v>1824</v>
      </c>
      <c r="H69" s="236" t="s">
        <v>54</v>
      </c>
      <c r="I69" s="237" t="s">
        <v>2091</v>
      </c>
    </row>
    <row r="70" spans="1:9">
      <c r="A70" s="206" t="s">
        <v>5</v>
      </c>
      <c r="B70" s="243" t="s">
        <v>2099</v>
      </c>
      <c r="C70" s="244" t="s">
        <v>147</v>
      </c>
      <c r="D70" s="795" t="s">
        <v>2093</v>
      </c>
      <c r="E70" s="246" t="s">
        <v>12</v>
      </c>
      <c r="F70" s="234" t="s">
        <v>6</v>
      </c>
      <c r="G70" s="234" t="s">
        <v>1824</v>
      </c>
      <c r="H70" s="236">
        <v>1</v>
      </c>
      <c r="I70" s="236"/>
    </row>
    <row r="71" spans="1:9">
      <c r="A71" s="206" t="s">
        <v>5</v>
      </c>
      <c r="B71" s="243" t="s">
        <v>2099</v>
      </c>
      <c r="C71" s="244" t="s">
        <v>147</v>
      </c>
      <c r="D71" s="795" t="s">
        <v>2094</v>
      </c>
      <c r="E71" s="246" t="s">
        <v>12</v>
      </c>
      <c r="F71" s="234" t="s">
        <v>6</v>
      </c>
      <c r="G71" s="234" t="s">
        <v>1824</v>
      </c>
      <c r="H71" s="236">
        <v>1</v>
      </c>
      <c r="I71" s="236"/>
    </row>
    <row r="72" spans="1:9">
      <c r="A72" s="206" t="s">
        <v>5</v>
      </c>
      <c r="B72" s="243" t="s">
        <v>2099</v>
      </c>
      <c r="C72" s="244" t="s">
        <v>147</v>
      </c>
      <c r="D72" s="795" t="s">
        <v>1851</v>
      </c>
      <c r="E72" s="246" t="s">
        <v>12</v>
      </c>
      <c r="F72" s="234" t="s">
        <v>6</v>
      </c>
      <c r="G72" s="234" t="s">
        <v>1824</v>
      </c>
      <c r="H72" s="236">
        <v>1</v>
      </c>
      <c r="I72" s="236"/>
    </row>
    <row r="73" spans="1:9">
      <c r="A73" s="206" t="s">
        <v>5</v>
      </c>
      <c r="B73" s="243" t="s">
        <v>2099</v>
      </c>
      <c r="C73" s="244" t="s">
        <v>147</v>
      </c>
      <c r="D73" s="795" t="s">
        <v>2095</v>
      </c>
      <c r="E73" s="246" t="s">
        <v>12</v>
      </c>
      <c r="F73" s="234" t="s">
        <v>6</v>
      </c>
      <c r="G73" s="234" t="s">
        <v>1824</v>
      </c>
      <c r="H73" s="236">
        <v>1</v>
      </c>
      <c r="I73" s="236"/>
    </row>
    <row r="74" spans="1:9">
      <c r="A74" s="206" t="s">
        <v>5</v>
      </c>
      <c r="B74" s="243" t="s">
        <v>2099</v>
      </c>
      <c r="C74" s="244" t="s">
        <v>147</v>
      </c>
      <c r="D74" s="795" t="s">
        <v>2096</v>
      </c>
      <c r="E74" s="246" t="s">
        <v>12</v>
      </c>
      <c r="F74" s="234" t="s">
        <v>6</v>
      </c>
      <c r="G74" s="234" t="s">
        <v>1824</v>
      </c>
      <c r="H74" s="236">
        <v>1</v>
      </c>
      <c r="I74" s="236"/>
    </row>
    <row r="75" spans="1:9">
      <c r="A75" s="206" t="s">
        <v>5</v>
      </c>
      <c r="B75" s="243" t="s">
        <v>2099</v>
      </c>
      <c r="C75" s="244" t="s">
        <v>148</v>
      </c>
      <c r="D75" s="816" t="s">
        <v>2097</v>
      </c>
      <c r="E75" s="246" t="s">
        <v>12</v>
      </c>
      <c r="F75" s="234" t="s">
        <v>6</v>
      </c>
      <c r="G75" s="234" t="s">
        <v>1824</v>
      </c>
      <c r="H75" s="236">
        <v>1</v>
      </c>
      <c r="I75" s="236"/>
    </row>
    <row r="76" spans="1:9">
      <c r="A76" s="206" t="s">
        <v>5</v>
      </c>
      <c r="B76" s="243" t="s">
        <v>2099</v>
      </c>
      <c r="C76" s="244" t="s">
        <v>148</v>
      </c>
      <c r="D76" s="795" t="s">
        <v>1856</v>
      </c>
      <c r="E76" s="246" t="s">
        <v>12</v>
      </c>
      <c r="F76" s="234" t="s">
        <v>6</v>
      </c>
      <c r="G76" s="234" t="s">
        <v>1824</v>
      </c>
      <c r="H76" s="236" t="s">
        <v>54</v>
      </c>
      <c r="I76" s="237" t="s">
        <v>2091</v>
      </c>
    </row>
    <row r="77" spans="1:9">
      <c r="A77" s="206" t="s">
        <v>5</v>
      </c>
      <c r="B77" s="243" t="s">
        <v>2099</v>
      </c>
      <c r="C77" s="244" t="s">
        <v>148</v>
      </c>
      <c r="D77" s="795" t="s">
        <v>1857</v>
      </c>
      <c r="E77" s="246" t="s">
        <v>12</v>
      </c>
      <c r="F77" s="234" t="s">
        <v>6</v>
      </c>
      <c r="G77" s="234" t="s">
        <v>1824</v>
      </c>
      <c r="H77" s="236" t="s">
        <v>54</v>
      </c>
      <c r="I77" s="237" t="s">
        <v>2091</v>
      </c>
    </row>
    <row r="78" spans="1:9">
      <c r="A78" s="206" t="s">
        <v>5</v>
      </c>
      <c r="B78" s="243" t="s">
        <v>2099</v>
      </c>
      <c r="C78" s="244" t="s">
        <v>148</v>
      </c>
      <c r="D78" s="795" t="s">
        <v>1858</v>
      </c>
      <c r="E78" s="246" t="s">
        <v>12</v>
      </c>
      <c r="F78" s="234" t="s">
        <v>6</v>
      </c>
      <c r="G78" s="234" t="s">
        <v>1824</v>
      </c>
      <c r="H78" s="236" t="s">
        <v>54</v>
      </c>
      <c r="I78" s="237" t="s">
        <v>2091</v>
      </c>
    </row>
    <row r="79" spans="1:9">
      <c r="A79" s="206" t="s">
        <v>5</v>
      </c>
      <c r="B79" s="243" t="s">
        <v>2099</v>
      </c>
      <c r="C79" s="244" t="s">
        <v>148</v>
      </c>
      <c r="D79" s="795" t="s">
        <v>2094</v>
      </c>
      <c r="E79" s="246" t="s">
        <v>12</v>
      </c>
      <c r="F79" s="234" t="s">
        <v>6</v>
      </c>
      <c r="G79" s="234" t="s">
        <v>1824</v>
      </c>
      <c r="H79" s="236">
        <v>1</v>
      </c>
      <c r="I79" s="236"/>
    </row>
    <row r="80" spans="1:9">
      <c r="A80" s="206" t="s">
        <v>5</v>
      </c>
      <c r="B80" s="243" t="s">
        <v>2100</v>
      </c>
      <c r="C80" s="216" t="s">
        <v>147</v>
      </c>
      <c r="D80" s="817" t="s">
        <v>2088</v>
      </c>
      <c r="E80" s="246" t="s">
        <v>12</v>
      </c>
      <c r="F80" s="234" t="s">
        <v>6</v>
      </c>
      <c r="G80" s="234" t="s">
        <v>1824</v>
      </c>
      <c r="H80" s="236">
        <v>1</v>
      </c>
      <c r="I80" s="219"/>
    </row>
    <row r="81" spans="1:9">
      <c r="A81" s="206" t="s">
        <v>5</v>
      </c>
      <c r="B81" s="243" t="s">
        <v>2100</v>
      </c>
      <c r="C81" s="238" t="s">
        <v>147</v>
      </c>
      <c r="D81" s="818" t="s">
        <v>11</v>
      </c>
      <c r="E81" s="246" t="s">
        <v>12</v>
      </c>
      <c r="F81" s="234" t="s">
        <v>6</v>
      </c>
      <c r="G81" s="234" t="s">
        <v>1824</v>
      </c>
      <c r="H81" s="236">
        <v>1</v>
      </c>
      <c r="I81" s="241"/>
    </row>
    <row r="82" spans="1:9">
      <c r="A82" s="206" t="s">
        <v>5</v>
      </c>
      <c r="B82" s="243" t="s">
        <v>2100</v>
      </c>
      <c r="C82" s="238" t="s">
        <v>147</v>
      </c>
      <c r="D82" s="818" t="s">
        <v>1837</v>
      </c>
      <c r="E82" s="246" t="s">
        <v>12</v>
      </c>
      <c r="F82" s="234" t="s">
        <v>6</v>
      </c>
      <c r="G82" s="234" t="s">
        <v>1824</v>
      </c>
      <c r="H82" s="236">
        <v>1</v>
      </c>
      <c r="I82" s="241"/>
    </row>
    <row r="83" spans="1:9">
      <c r="A83" s="206" t="s">
        <v>5</v>
      </c>
      <c r="B83" s="243" t="s">
        <v>2100</v>
      </c>
      <c r="C83" s="238" t="s">
        <v>147</v>
      </c>
      <c r="D83" s="818" t="s">
        <v>1838</v>
      </c>
      <c r="E83" s="246" t="s">
        <v>12</v>
      </c>
      <c r="F83" s="234" t="s">
        <v>6</v>
      </c>
      <c r="G83" s="234" t="s">
        <v>1824</v>
      </c>
      <c r="H83" s="236">
        <v>1</v>
      </c>
      <c r="I83" s="241"/>
    </row>
    <row r="84" spans="1:9">
      <c r="A84" s="206" t="s">
        <v>5</v>
      </c>
      <c r="B84" s="243" t="s">
        <v>2100</v>
      </c>
      <c r="C84" s="244" t="s">
        <v>147</v>
      </c>
      <c r="D84" s="795" t="s">
        <v>13</v>
      </c>
      <c r="E84" s="246" t="s">
        <v>12</v>
      </c>
      <c r="F84" s="234" t="s">
        <v>6</v>
      </c>
      <c r="G84" s="234" t="s">
        <v>1824</v>
      </c>
      <c r="H84" s="236">
        <v>1</v>
      </c>
      <c r="I84" s="236"/>
    </row>
    <row r="85" spans="1:9">
      <c r="A85" s="206" t="s">
        <v>5</v>
      </c>
      <c r="B85" s="243" t="s">
        <v>2100</v>
      </c>
      <c r="C85" s="244" t="s">
        <v>147</v>
      </c>
      <c r="D85" s="795" t="s">
        <v>2089</v>
      </c>
      <c r="E85" s="246" t="s">
        <v>12</v>
      </c>
      <c r="F85" s="234" t="s">
        <v>6</v>
      </c>
      <c r="G85" s="234" t="s">
        <v>1824</v>
      </c>
      <c r="H85" s="236">
        <v>1</v>
      </c>
      <c r="I85" s="236"/>
    </row>
    <row r="86" spans="1:9">
      <c r="A86" s="206" t="s">
        <v>5</v>
      </c>
      <c r="B86" s="243" t="s">
        <v>2100</v>
      </c>
      <c r="C86" s="244" t="s">
        <v>147</v>
      </c>
      <c r="D86" s="795" t="s">
        <v>2090</v>
      </c>
      <c r="E86" s="246" t="s">
        <v>12</v>
      </c>
      <c r="F86" s="234" t="s">
        <v>6</v>
      </c>
      <c r="G86" s="234" t="s">
        <v>1824</v>
      </c>
      <c r="H86" s="236">
        <v>1</v>
      </c>
      <c r="I86" s="236"/>
    </row>
    <row r="87" spans="1:9">
      <c r="A87" s="206" t="s">
        <v>5</v>
      </c>
      <c r="B87" s="243" t="s">
        <v>2100</v>
      </c>
      <c r="C87" s="244" t="s">
        <v>147</v>
      </c>
      <c r="D87" s="795" t="s">
        <v>1843</v>
      </c>
      <c r="E87" s="246" t="s">
        <v>12</v>
      </c>
      <c r="F87" s="234" t="s">
        <v>6</v>
      </c>
      <c r="G87" s="234" t="s">
        <v>1824</v>
      </c>
      <c r="H87" s="236">
        <v>1</v>
      </c>
      <c r="I87" s="236"/>
    </row>
    <row r="88" spans="1:9">
      <c r="A88" s="206" t="s">
        <v>5</v>
      </c>
      <c r="B88" s="243" t="s">
        <v>2100</v>
      </c>
      <c r="C88" s="244" t="s">
        <v>147</v>
      </c>
      <c r="D88" s="795" t="s">
        <v>1844</v>
      </c>
      <c r="E88" s="246" t="s">
        <v>12</v>
      </c>
      <c r="F88" s="234" t="s">
        <v>6</v>
      </c>
      <c r="G88" s="234" t="s">
        <v>1824</v>
      </c>
      <c r="H88" s="236" t="s">
        <v>54</v>
      </c>
      <c r="I88" s="237" t="s">
        <v>2091</v>
      </c>
    </row>
    <row r="89" spans="1:9">
      <c r="A89" s="206" t="s">
        <v>5</v>
      </c>
      <c r="B89" s="243" t="s">
        <v>2100</v>
      </c>
      <c r="C89" s="244" t="s">
        <v>147</v>
      </c>
      <c r="D89" s="795" t="s">
        <v>1892</v>
      </c>
      <c r="E89" s="246" t="s">
        <v>12</v>
      </c>
      <c r="F89" s="234" t="s">
        <v>6</v>
      </c>
      <c r="G89" s="234" t="s">
        <v>1824</v>
      </c>
      <c r="H89" s="236" t="s">
        <v>54</v>
      </c>
      <c r="I89" s="237" t="s">
        <v>2091</v>
      </c>
    </row>
    <row r="90" spans="1:9">
      <c r="A90" s="206" t="s">
        <v>5</v>
      </c>
      <c r="B90" s="243" t="s">
        <v>2100</v>
      </c>
      <c r="C90" s="244" t="s">
        <v>147</v>
      </c>
      <c r="D90" s="795" t="s">
        <v>1893</v>
      </c>
      <c r="E90" s="246" t="s">
        <v>12</v>
      </c>
      <c r="F90" s="234" t="s">
        <v>6</v>
      </c>
      <c r="G90" s="234" t="s">
        <v>1824</v>
      </c>
      <c r="H90" s="236" t="s">
        <v>54</v>
      </c>
      <c r="I90" s="237" t="s">
        <v>2091</v>
      </c>
    </row>
    <row r="91" spans="1:9">
      <c r="A91" s="206" t="s">
        <v>5</v>
      </c>
      <c r="B91" s="243" t="s">
        <v>2100</v>
      </c>
      <c r="C91" s="244" t="s">
        <v>147</v>
      </c>
      <c r="D91" s="795" t="s">
        <v>1894</v>
      </c>
      <c r="E91" s="246" t="s">
        <v>12</v>
      </c>
      <c r="F91" s="234" t="s">
        <v>6</v>
      </c>
      <c r="G91" s="234" t="s">
        <v>1824</v>
      </c>
      <c r="H91" s="236" t="s">
        <v>54</v>
      </c>
      <c r="I91" s="237" t="s">
        <v>2091</v>
      </c>
    </row>
    <row r="92" spans="1:9">
      <c r="A92" s="206" t="s">
        <v>5</v>
      </c>
      <c r="B92" s="243" t="s">
        <v>2100</v>
      </c>
      <c r="C92" s="244" t="s">
        <v>147</v>
      </c>
      <c r="D92" s="795" t="s">
        <v>1895</v>
      </c>
      <c r="E92" s="246" t="s">
        <v>12</v>
      </c>
      <c r="F92" s="234" t="s">
        <v>6</v>
      </c>
      <c r="G92" s="234" t="s">
        <v>1824</v>
      </c>
      <c r="H92" s="236" t="s">
        <v>54</v>
      </c>
      <c r="I92" s="237" t="s">
        <v>2091</v>
      </c>
    </row>
    <row r="93" spans="1:9">
      <c r="A93" s="206" t="s">
        <v>5</v>
      </c>
      <c r="B93" s="243" t="s">
        <v>2100</v>
      </c>
      <c r="C93" s="244" t="s">
        <v>147</v>
      </c>
      <c r="D93" s="795" t="s">
        <v>2092</v>
      </c>
      <c r="E93" s="246" t="s">
        <v>12</v>
      </c>
      <c r="F93" s="234" t="s">
        <v>6</v>
      </c>
      <c r="G93" s="234" t="s">
        <v>1824</v>
      </c>
      <c r="H93" s="236">
        <v>1</v>
      </c>
      <c r="I93" s="236"/>
    </row>
    <row r="94" spans="1:9">
      <c r="A94" s="206" t="s">
        <v>5</v>
      </c>
      <c r="B94" s="243" t="s">
        <v>2100</v>
      </c>
      <c r="C94" s="244" t="s">
        <v>147</v>
      </c>
      <c r="D94" s="795" t="s">
        <v>1897</v>
      </c>
      <c r="E94" s="246" t="s">
        <v>12</v>
      </c>
      <c r="F94" s="234" t="s">
        <v>6</v>
      </c>
      <c r="G94" s="234" t="s">
        <v>1824</v>
      </c>
      <c r="H94" s="236" t="s">
        <v>54</v>
      </c>
      <c r="I94" s="237" t="s">
        <v>2091</v>
      </c>
    </row>
    <row r="95" spans="1:9">
      <c r="A95" s="206" t="s">
        <v>5</v>
      </c>
      <c r="B95" s="243" t="s">
        <v>2100</v>
      </c>
      <c r="C95" s="244" t="s">
        <v>147</v>
      </c>
      <c r="D95" s="795" t="s">
        <v>2093</v>
      </c>
      <c r="E95" s="246" t="s">
        <v>12</v>
      </c>
      <c r="F95" s="234" t="s">
        <v>6</v>
      </c>
      <c r="G95" s="234" t="s">
        <v>1824</v>
      </c>
      <c r="H95" s="236">
        <v>1</v>
      </c>
      <c r="I95" s="236"/>
    </row>
    <row r="96" spans="1:9">
      <c r="A96" s="206" t="s">
        <v>5</v>
      </c>
      <c r="B96" s="243" t="s">
        <v>2100</v>
      </c>
      <c r="C96" s="244" t="s">
        <v>147</v>
      </c>
      <c r="D96" s="795" t="s">
        <v>2094</v>
      </c>
      <c r="E96" s="246" t="s">
        <v>12</v>
      </c>
      <c r="F96" s="234" t="s">
        <v>6</v>
      </c>
      <c r="G96" s="234" t="s">
        <v>1824</v>
      </c>
      <c r="H96" s="236">
        <v>1</v>
      </c>
      <c r="I96" s="236"/>
    </row>
    <row r="97" spans="1:9">
      <c r="A97" s="206" t="s">
        <v>5</v>
      </c>
      <c r="B97" s="243" t="s">
        <v>2100</v>
      </c>
      <c r="C97" s="244" t="s">
        <v>147</v>
      </c>
      <c r="D97" s="795" t="s">
        <v>1851</v>
      </c>
      <c r="E97" s="246" t="s">
        <v>12</v>
      </c>
      <c r="F97" s="234" t="s">
        <v>6</v>
      </c>
      <c r="G97" s="234" t="s">
        <v>1824</v>
      </c>
      <c r="H97" s="236">
        <v>1</v>
      </c>
      <c r="I97" s="236"/>
    </row>
    <row r="98" spans="1:9">
      <c r="A98" s="206" t="s">
        <v>5</v>
      </c>
      <c r="B98" s="243" t="s">
        <v>2100</v>
      </c>
      <c r="C98" s="244" t="s">
        <v>147</v>
      </c>
      <c r="D98" s="795" t="s">
        <v>2095</v>
      </c>
      <c r="E98" s="246" t="s">
        <v>12</v>
      </c>
      <c r="F98" s="234" t="s">
        <v>6</v>
      </c>
      <c r="G98" s="234" t="s">
        <v>1824</v>
      </c>
      <c r="H98" s="236">
        <v>1</v>
      </c>
      <c r="I98" s="236"/>
    </row>
    <row r="99" spans="1:9">
      <c r="A99" s="206" t="s">
        <v>5</v>
      </c>
      <c r="B99" s="243" t="s">
        <v>2100</v>
      </c>
      <c r="C99" s="244" t="s">
        <v>147</v>
      </c>
      <c r="D99" s="795" t="s">
        <v>2096</v>
      </c>
      <c r="E99" s="246" t="s">
        <v>12</v>
      </c>
      <c r="F99" s="234" t="s">
        <v>6</v>
      </c>
      <c r="G99" s="234" t="s">
        <v>1824</v>
      </c>
      <c r="H99" s="236">
        <v>1</v>
      </c>
      <c r="I99" s="236"/>
    </row>
    <row r="100" spans="1:9">
      <c r="A100" s="206" t="s">
        <v>5</v>
      </c>
      <c r="B100" s="243" t="s">
        <v>2100</v>
      </c>
      <c r="C100" s="244" t="s">
        <v>148</v>
      </c>
      <c r="D100" s="816" t="s">
        <v>2097</v>
      </c>
      <c r="E100" s="246" t="s">
        <v>12</v>
      </c>
      <c r="F100" s="234" t="s">
        <v>6</v>
      </c>
      <c r="G100" s="234" t="s">
        <v>1824</v>
      </c>
      <c r="H100" s="236">
        <v>1</v>
      </c>
      <c r="I100" s="236"/>
    </row>
    <row r="101" spans="1:9">
      <c r="A101" s="206" t="s">
        <v>5</v>
      </c>
      <c r="B101" s="243" t="s">
        <v>2100</v>
      </c>
      <c r="C101" s="244" t="s">
        <v>148</v>
      </c>
      <c r="D101" s="795" t="s">
        <v>1856</v>
      </c>
      <c r="E101" s="246" t="s">
        <v>12</v>
      </c>
      <c r="F101" s="234" t="s">
        <v>6</v>
      </c>
      <c r="G101" s="234" t="s">
        <v>1824</v>
      </c>
      <c r="H101" s="236" t="s">
        <v>54</v>
      </c>
      <c r="I101" s="237" t="s">
        <v>2091</v>
      </c>
    </row>
    <row r="102" spans="1:9">
      <c r="A102" s="206" t="s">
        <v>5</v>
      </c>
      <c r="B102" s="243" t="s">
        <v>2100</v>
      </c>
      <c r="C102" s="244" t="s">
        <v>148</v>
      </c>
      <c r="D102" s="795" t="s">
        <v>1857</v>
      </c>
      <c r="E102" s="246" t="s">
        <v>12</v>
      </c>
      <c r="F102" s="234" t="s">
        <v>6</v>
      </c>
      <c r="G102" s="234" t="s">
        <v>1824</v>
      </c>
      <c r="H102" s="236" t="s">
        <v>54</v>
      </c>
      <c r="I102" s="237" t="s">
        <v>2091</v>
      </c>
    </row>
    <row r="103" spans="1:9">
      <c r="A103" s="206" t="s">
        <v>5</v>
      </c>
      <c r="B103" s="243" t="s">
        <v>2100</v>
      </c>
      <c r="C103" s="244" t="s">
        <v>148</v>
      </c>
      <c r="D103" s="795" t="s">
        <v>1858</v>
      </c>
      <c r="E103" s="246" t="s">
        <v>12</v>
      </c>
      <c r="F103" s="234" t="s">
        <v>6</v>
      </c>
      <c r="G103" s="234" t="s">
        <v>1824</v>
      </c>
      <c r="H103" s="236" t="s">
        <v>54</v>
      </c>
      <c r="I103" s="237" t="s">
        <v>2091</v>
      </c>
    </row>
    <row r="104" spans="1:9">
      <c r="A104" s="206" t="s">
        <v>5</v>
      </c>
      <c r="B104" s="243" t="s">
        <v>2100</v>
      </c>
      <c r="C104" s="244" t="s">
        <v>148</v>
      </c>
      <c r="D104" s="795" t="s">
        <v>2094</v>
      </c>
      <c r="E104" s="246" t="s">
        <v>12</v>
      </c>
      <c r="F104" s="234" t="s">
        <v>6</v>
      </c>
      <c r="G104" s="234" t="s">
        <v>1824</v>
      </c>
      <c r="H104" s="236">
        <v>1</v>
      </c>
      <c r="I104" s="236"/>
    </row>
  </sheetData>
  <autoFilter ref="A4:I104"/>
  <mergeCells count="1">
    <mergeCell ref="A2:G3"/>
  </mergeCells>
  <pageMargins left="0.70866141732283472" right="0.70866141732283472" top="0.74803149606299213" bottom="0.74803149606299213" header="0.31496062992125984" footer="0.31496062992125984"/>
  <pageSetup paperSize="8" orientation="landscape" r:id="rId1"/>
  <headerFooter alignWithMargins="0">
    <oddHeader>&amp;RAnnex 2 - ESP_WP-2021_Tables</oddHeader>
    <oddFooter>&amp;C&amp;P / &amp;N</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dimension ref="A1:X116"/>
  <sheetViews>
    <sheetView tabSelected="1" view="pageBreakPreview" topLeftCell="A90" zoomScale="60" zoomScaleNormal="100" workbookViewId="0">
      <selection activeCell="L303" sqref="L303"/>
    </sheetView>
  </sheetViews>
  <sheetFormatPr defaultColWidth="8.88671875" defaultRowHeight="13.2"/>
  <cols>
    <col min="1" max="1" width="5" style="148" customWidth="1"/>
    <col min="2" max="2" width="14.6640625" style="148" customWidth="1"/>
    <col min="3" max="3" width="20.109375" style="819" customWidth="1"/>
    <col min="4" max="4" width="18.6640625" style="148" customWidth="1"/>
    <col min="5" max="5" width="23.77734375" style="149" customWidth="1"/>
    <col min="6" max="6" width="18.109375" style="819" customWidth="1"/>
    <col min="7" max="7" width="19.77734375" style="149" customWidth="1"/>
    <col min="8" max="8" width="12.44140625" style="149" customWidth="1"/>
    <col min="9" max="9" width="18.21875" style="149" customWidth="1"/>
    <col min="10" max="10" width="16.77734375" style="149" customWidth="1"/>
    <col min="11" max="11" width="14.33203125" style="148" customWidth="1"/>
    <col min="12" max="12" width="12.44140625" style="148" customWidth="1"/>
    <col min="13" max="13" width="11.44140625" style="148" customWidth="1"/>
    <col min="14" max="14" width="10.5546875" style="148" customWidth="1"/>
    <col min="15" max="15" width="33" style="149" customWidth="1"/>
    <col min="16" max="16384" width="8.88671875" style="148"/>
  </cols>
  <sheetData>
    <row r="1" spans="1:15" ht="13.8" thickBot="1">
      <c r="A1" s="145" t="s">
        <v>293</v>
      </c>
    </row>
    <row r="2" spans="1:15">
      <c r="A2" s="504"/>
      <c r="B2" s="484"/>
      <c r="C2" s="484"/>
      <c r="D2" s="484"/>
      <c r="E2" s="484"/>
      <c r="F2" s="484"/>
      <c r="G2" s="484"/>
      <c r="H2" s="484"/>
      <c r="I2" s="484"/>
      <c r="J2" s="484"/>
      <c r="K2" s="484"/>
      <c r="L2" s="502" t="s">
        <v>29</v>
      </c>
      <c r="M2" s="503"/>
      <c r="N2" s="503"/>
      <c r="O2" s="597" t="s">
        <v>2119</v>
      </c>
    </row>
    <row r="3" spans="1:15" ht="13.8" thickBot="1">
      <c r="A3" s="505"/>
      <c r="B3" s="506"/>
      <c r="C3" s="506"/>
      <c r="D3" s="506"/>
      <c r="E3" s="506"/>
      <c r="F3" s="506"/>
      <c r="G3" s="506"/>
      <c r="H3" s="506"/>
      <c r="I3" s="506"/>
      <c r="J3" s="506"/>
      <c r="K3" s="506"/>
      <c r="L3" s="500" t="s">
        <v>30</v>
      </c>
      <c r="M3" s="501"/>
      <c r="N3" s="501"/>
      <c r="O3" s="582" t="s">
        <v>2599</v>
      </c>
    </row>
    <row r="4" spans="1:15" s="149" customFormat="1" ht="100.8" customHeight="1" thickBot="1">
      <c r="A4" s="47" t="s">
        <v>0</v>
      </c>
      <c r="B4" s="8" t="s">
        <v>86</v>
      </c>
      <c r="C4" s="8" t="s">
        <v>3</v>
      </c>
      <c r="D4" s="8" t="s">
        <v>2641</v>
      </c>
      <c r="E4" s="8" t="s">
        <v>119</v>
      </c>
      <c r="F4" s="102" t="s">
        <v>88</v>
      </c>
      <c r="G4" s="8" t="s">
        <v>170</v>
      </c>
      <c r="H4" s="8" t="s">
        <v>89</v>
      </c>
      <c r="I4" s="25" t="s">
        <v>171</v>
      </c>
      <c r="J4" s="25" t="s">
        <v>261</v>
      </c>
      <c r="K4" s="8" t="s">
        <v>130</v>
      </c>
      <c r="L4" s="21" t="s">
        <v>106</v>
      </c>
      <c r="M4" s="8" t="s">
        <v>172</v>
      </c>
      <c r="N4" s="8" t="s">
        <v>90</v>
      </c>
      <c r="O4" s="65" t="s">
        <v>14</v>
      </c>
    </row>
    <row r="5" spans="1:15" s="147" customFormat="1" ht="26.4">
      <c r="A5" s="148" t="s">
        <v>5</v>
      </c>
      <c r="B5" s="367" t="s">
        <v>5</v>
      </c>
      <c r="C5" s="724" t="s">
        <v>47</v>
      </c>
      <c r="D5" s="375" t="s">
        <v>24</v>
      </c>
      <c r="E5" s="723" t="s">
        <v>1551</v>
      </c>
      <c r="F5" s="724" t="s">
        <v>1155</v>
      </c>
      <c r="G5" s="724" t="s">
        <v>617</v>
      </c>
      <c r="H5" s="724" t="s">
        <v>129</v>
      </c>
      <c r="I5" s="724" t="s">
        <v>648</v>
      </c>
      <c r="J5" s="828" t="s">
        <v>642</v>
      </c>
      <c r="K5" s="376" t="s">
        <v>91</v>
      </c>
      <c r="L5" s="367" t="s">
        <v>2128</v>
      </c>
      <c r="M5" s="377">
        <v>14</v>
      </c>
      <c r="N5" s="367">
        <v>2</v>
      </c>
      <c r="O5" s="724" t="s">
        <v>646</v>
      </c>
    </row>
    <row r="6" spans="1:15" s="147" customFormat="1" ht="66">
      <c r="A6" s="367" t="s">
        <v>5</v>
      </c>
      <c r="B6" s="367" t="s">
        <v>5</v>
      </c>
      <c r="C6" s="719" t="s">
        <v>1154</v>
      </c>
      <c r="D6" s="148" t="s">
        <v>24</v>
      </c>
      <c r="E6" s="724" t="s">
        <v>2220</v>
      </c>
      <c r="F6" s="724" t="s">
        <v>1155</v>
      </c>
      <c r="G6" s="724" t="s">
        <v>618</v>
      </c>
      <c r="H6" s="724" t="s">
        <v>129</v>
      </c>
      <c r="I6" s="724" t="s">
        <v>648</v>
      </c>
      <c r="J6" s="828" t="s">
        <v>2222</v>
      </c>
      <c r="K6" s="376" t="s">
        <v>91</v>
      </c>
      <c r="L6" s="367" t="s">
        <v>2128</v>
      </c>
      <c r="M6" s="377">
        <v>5</v>
      </c>
      <c r="N6" s="367">
        <v>3</v>
      </c>
      <c r="O6" s="724" t="s">
        <v>647</v>
      </c>
    </row>
    <row r="7" spans="1:15" s="147" customFormat="1" ht="39.6">
      <c r="A7" s="367" t="s">
        <v>5</v>
      </c>
      <c r="B7" s="367" t="s">
        <v>5</v>
      </c>
      <c r="C7" s="724" t="s">
        <v>41</v>
      </c>
      <c r="D7" s="367" t="s">
        <v>1391</v>
      </c>
      <c r="E7" s="724" t="s">
        <v>2474</v>
      </c>
      <c r="F7" s="724" t="s">
        <v>1155</v>
      </c>
      <c r="G7" s="724" t="s">
        <v>128</v>
      </c>
      <c r="H7" s="724" t="s">
        <v>129</v>
      </c>
      <c r="I7" s="724" t="s">
        <v>648</v>
      </c>
      <c r="J7" s="828" t="s">
        <v>643</v>
      </c>
      <c r="K7" s="376" t="s">
        <v>91</v>
      </c>
      <c r="L7" s="367" t="s">
        <v>2128</v>
      </c>
      <c r="M7" s="377">
        <v>55</v>
      </c>
      <c r="N7" s="367">
        <v>9</v>
      </c>
      <c r="O7" s="724" t="s">
        <v>644</v>
      </c>
    </row>
    <row r="8" spans="1:15" s="147" customFormat="1" ht="26.4">
      <c r="A8" s="367" t="s">
        <v>5</v>
      </c>
      <c r="B8" s="367" t="s">
        <v>5</v>
      </c>
      <c r="C8" s="724" t="s">
        <v>41</v>
      </c>
      <c r="D8" s="378" t="s">
        <v>127</v>
      </c>
      <c r="E8" s="725" t="s">
        <v>592</v>
      </c>
      <c r="F8" s="724" t="s">
        <v>1155</v>
      </c>
      <c r="G8" s="724" t="s">
        <v>620</v>
      </c>
      <c r="H8" s="724" t="s">
        <v>129</v>
      </c>
      <c r="I8" s="724" t="s">
        <v>648</v>
      </c>
      <c r="J8" s="724" t="s">
        <v>645</v>
      </c>
      <c r="K8" s="367" t="s">
        <v>91</v>
      </c>
      <c r="L8" s="367" t="s">
        <v>2128</v>
      </c>
      <c r="M8" s="377">
        <v>1</v>
      </c>
      <c r="N8" s="367">
        <v>1</v>
      </c>
      <c r="O8" s="724"/>
    </row>
    <row r="9" spans="1:15" s="147" customFormat="1" ht="52.8">
      <c r="A9" s="379" t="s">
        <v>5</v>
      </c>
      <c r="B9" s="379" t="s">
        <v>5</v>
      </c>
      <c r="C9" s="721" t="s">
        <v>41</v>
      </c>
      <c r="D9" s="379" t="s">
        <v>24</v>
      </c>
      <c r="E9" s="721" t="s">
        <v>1474</v>
      </c>
      <c r="F9" s="821" t="s">
        <v>1130</v>
      </c>
      <c r="G9" s="821" t="s">
        <v>1397</v>
      </c>
      <c r="H9" s="821" t="s">
        <v>2301</v>
      </c>
      <c r="I9" s="821" t="s">
        <v>55</v>
      </c>
      <c r="J9" s="821" t="s">
        <v>730</v>
      </c>
      <c r="K9" s="379" t="s">
        <v>1398</v>
      </c>
      <c r="L9" s="379">
        <v>2018</v>
      </c>
      <c r="M9" s="379">
        <v>160</v>
      </c>
      <c r="N9" s="379">
        <v>11</v>
      </c>
      <c r="O9" s="821" t="s">
        <v>2302</v>
      </c>
    </row>
    <row r="10" spans="1:15" s="147" customFormat="1" ht="52.8">
      <c r="A10" s="379" t="s">
        <v>5</v>
      </c>
      <c r="B10" s="379" t="s">
        <v>5</v>
      </c>
      <c r="C10" s="721" t="s">
        <v>41</v>
      </c>
      <c r="D10" s="379" t="s">
        <v>24</v>
      </c>
      <c r="E10" s="721" t="s">
        <v>1509</v>
      </c>
      <c r="F10" s="821" t="s">
        <v>1130</v>
      </c>
      <c r="G10" s="821" t="s">
        <v>1399</v>
      </c>
      <c r="H10" s="821" t="s">
        <v>2301</v>
      </c>
      <c r="I10" s="821" t="s">
        <v>55</v>
      </c>
      <c r="J10" s="821" t="s">
        <v>730</v>
      </c>
      <c r="K10" s="379" t="s">
        <v>1398</v>
      </c>
      <c r="L10" s="379">
        <v>2018</v>
      </c>
      <c r="M10" s="379">
        <v>89</v>
      </c>
      <c r="N10" s="379">
        <v>11</v>
      </c>
      <c r="O10" s="821" t="s">
        <v>2302</v>
      </c>
    </row>
    <row r="11" spans="1:15" s="147" customFormat="1" ht="52.8">
      <c r="A11" s="379" t="s">
        <v>5</v>
      </c>
      <c r="B11" s="379" t="s">
        <v>5</v>
      </c>
      <c r="C11" s="721" t="s">
        <v>41</v>
      </c>
      <c r="D11" s="379" t="s">
        <v>24</v>
      </c>
      <c r="E11" s="721" t="s">
        <v>1509</v>
      </c>
      <c r="F11" s="821" t="s">
        <v>1130</v>
      </c>
      <c r="G11" s="821" t="s">
        <v>1400</v>
      </c>
      <c r="H11" s="821" t="s">
        <v>2301</v>
      </c>
      <c r="I11" s="821" t="s">
        <v>55</v>
      </c>
      <c r="J11" s="821" t="s">
        <v>730</v>
      </c>
      <c r="K11" s="379" t="s">
        <v>1398</v>
      </c>
      <c r="L11" s="379">
        <v>2018</v>
      </c>
      <c r="M11" s="379">
        <v>2473</v>
      </c>
      <c r="N11" s="380">
        <v>142</v>
      </c>
      <c r="O11" s="821" t="s">
        <v>2302</v>
      </c>
    </row>
    <row r="12" spans="1:15" s="147" customFormat="1" ht="52.8">
      <c r="A12" s="379" t="s">
        <v>5</v>
      </c>
      <c r="B12" s="379" t="s">
        <v>5</v>
      </c>
      <c r="C12" s="721" t="s">
        <v>41</v>
      </c>
      <c r="D12" s="379" t="s">
        <v>24</v>
      </c>
      <c r="E12" s="721" t="s">
        <v>1509</v>
      </c>
      <c r="F12" s="821" t="s">
        <v>1130</v>
      </c>
      <c r="G12" s="821" t="s">
        <v>1401</v>
      </c>
      <c r="H12" s="821" t="s">
        <v>2301</v>
      </c>
      <c r="I12" s="821" t="s">
        <v>55</v>
      </c>
      <c r="J12" s="821" t="s">
        <v>730</v>
      </c>
      <c r="K12" s="379" t="s">
        <v>1398</v>
      </c>
      <c r="L12" s="379">
        <v>2018</v>
      </c>
      <c r="M12" s="379">
        <v>12391</v>
      </c>
      <c r="N12" s="380">
        <v>204</v>
      </c>
      <c r="O12" s="821" t="s">
        <v>2302</v>
      </c>
    </row>
    <row r="13" spans="1:15" s="147" customFormat="1" ht="52.8">
      <c r="A13" s="379" t="s">
        <v>5</v>
      </c>
      <c r="B13" s="379" t="s">
        <v>5</v>
      </c>
      <c r="C13" s="721" t="s">
        <v>41</v>
      </c>
      <c r="D13" s="379" t="s">
        <v>24</v>
      </c>
      <c r="E13" s="721" t="s">
        <v>1509</v>
      </c>
      <c r="F13" s="821" t="s">
        <v>1130</v>
      </c>
      <c r="G13" s="821" t="s">
        <v>1402</v>
      </c>
      <c r="H13" s="821" t="s">
        <v>2301</v>
      </c>
      <c r="I13" s="821" t="s">
        <v>55</v>
      </c>
      <c r="J13" s="821" t="s">
        <v>730</v>
      </c>
      <c r="K13" s="379" t="s">
        <v>1398</v>
      </c>
      <c r="L13" s="379">
        <v>2018</v>
      </c>
      <c r="M13" s="379">
        <v>3710</v>
      </c>
      <c r="N13" s="380">
        <v>244</v>
      </c>
      <c r="O13" s="821" t="s">
        <v>2302</v>
      </c>
    </row>
    <row r="14" spans="1:15" s="147" customFormat="1" ht="52.8">
      <c r="A14" s="379" t="s">
        <v>5</v>
      </c>
      <c r="B14" s="379" t="s">
        <v>5</v>
      </c>
      <c r="C14" s="721" t="s">
        <v>41</v>
      </c>
      <c r="D14" s="379" t="s">
        <v>24</v>
      </c>
      <c r="E14" s="721" t="s">
        <v>1509</v>
      </c>
      <c r="F14" s="821" t="s">
        <v>1130</v>
      </c>
      <c r="G14" s="821" t="s">
        <v>1404</v>
      </c>
      <c r="H14" s="821" t="s">
        <v>2301</v>
      </c>
      <c r="I14" s="821" t="s">
        <v>55</v>
      </c>
      <c r="J14" s="821" t="s">
        <v>730</v>
      </c>
      <c r="K14" s="379" t="s">
        <v>1398</v>
      </c>
      <c r="L14" s="379">
        <v>2018</v>
      </c>
      <c r="M14" s="379">
        <v>611</v>
      </c>
      <c r="N14" s="380">
        <v>21</v>
      </c>
      <c r="O14" s="821" t="s">
        <v>2302</v>
      </c>
    </row>
    <row r="15" spans="1:15" s="147" customFormat="1" ht="52.8">
      <c r="A15" s="379" t="s">
        <v>5</v>
      </c>
      <c r="B15" s="379" t="s">
        <v>5</v>
      </c>
      <c r="C15" s="721" t="s">
        <v>41</v>
      </c>
      <c r="D15" s="379" t="s">
        <v>24</v>
      </c>
      <c r="E15" s="721" t="s">
        <v>1509</v>
      </c>
      <c r="F15" s="821" t="s">
        <v>1130</v>
      </c>
      <c r="G15" s="821" t="s">
        <v>2303</v>
      </c>
      <c r="H15" s="821" t="s">
        <v>2301</v>
      </c>
      <c r="I15" s="821" t="s">
        <v>55</v>
      </c>
      <c r="J15" s="821" t="s">
        <v>730</v>
      </c>
      <c r="K15" s="379" t="s">
        <v>1398</v>
      </c>
      <c r="L15" s="379">
        <v>2018</v>
      </c>
      <c r="M15" s="379">
        <v>1632</v>
      </c>
      <c r="N15" s="380">
        <v>64</v>
      </c>
      <c r="O15" s="821" t="s">
        <v>2302</v>
      </c>
    </row>
    <row r="16" spans="1:15" s="147" customFormat="1" ht="52.8">
      <c r="A16" s="379" t="s">
        <v>5</v>
      </c>
      <c r="B16" s="379" t="s">
        <v>5</v>
      </c>
      <c r="C16" s="721" t="s">
        <v>41</v>
      </c>
      <c r="D16" s="379" t="s">
        <v>24</v>
      </c>
      <c r="E16" s="721" t="s">
        <v>1509</v>
      </c>
      <c r="F16" s="821" t="s">
        <v>1130</v>
      </c>
      <c r="G16" s="821" t="s">
        <v>1406</v>
      </c>
      <c r="H16" s="821" t="s">
        <v>2301</v>
      </c>
      <c r="I16" s="821" t="s">
        <v>55</v>
      </c>
      <c r="J16" s="821" t="s">
        <v>730</v>
      </c>
      <c r="K16" s="379" t="s">
        <v>1398</v>
      </c>
      <c r="L16" s="379">
        <v>2018</v>
      </c>
      <c r="M16" s="379">
        <v>7799</v>
      </c>
      <c r="N16" s="380">
        <v>32</v>
      </c>
      <c r="O16" s="821" t="s">
        <v>2302</v>
      </c>
    </row>
    <row r="17" spans="1:15" s="147" customFormat="1" ht="52.8">
      <c r="A17" s="379" t="s">
        <v>5</v>
      </c>
      <c r="B17" s="379" t="s">
        <v>5</v>
      </c>
      <c r="C17" s="721" t="s">
        <v>41</v>
      </c>
      <c r="D17" s="379" t="s">
        <v>24</v>
      </c>
      <c r="E17" s="721" t="s">
        <v>1509</v>
      </c>
      <c r="F17" s="821" t="s">
        <v>1130</v>
      </c>
      <c r="G17" s="821" t="s">
        <v>1408</v>
      </c>
      <c r="H17" s="821" t="s">
        <v>2301</v>
      </c>
      <c r="I17" s="821" t="s">
        <v>55</v>
      </c>
      <c r="J17" s="821" t="s">
        <v>730</v>
      </c>
      <c r="K17" s="379" t="s">
        <v>1398</v>
      </c>
      <c r="L17" s="379">
        <v>2018</v>
      </c>
      <c r="M17" s="379">
        <v>7342</v>
      </c>
      <c r="N17" s="380">
        <v>112</v>
      </c>
      <c r="O17" s="821" t="s">
        <v>2302</v>
      </c>
    </row>
    <row r="18" spans="1:15" s="147" customFormat="1" ht="52.8">
      <c r="A18" s="379" t="s">
        <v>5</v>
      </c>
      <c r="B18" s="379" t="s">
        <v>5</v>
      </c>
      <c r="C18" s="721" t="s">
        <v>41</v>
      </c>
      <c r="D18" s="379" t="s">
        <v>24</v>
      </c>
      <c r="E18" s="721" t="s">
        <v>1509</v>
      </c>
      <c r="F18" s="821" t="s">
        <v>1130</v>
      </c>
      <c r="G18" s="821" t="s">
        <v>1409</v>
      </c>
      <c r="H18" s="821" t="s">
        <v>2301</v>
      </c>
      <c r="I18" s="821" t="s">
        <v>55</v>
      </c>
      <c r="J18" s="821" t="s">
        <v>730</v>
      </c>
      <c r="K18" s="379" t="s">
        <v>1398</v>
      </c>
      <c r="L18" s="379">
        <v>2018</v>
      </c>
      <c r="M18" s="379">
        <v>1276</v>
      </c>
      <c r="N18" s="380">
        <v>90</v>
      </c>
      <c r="O18" s="821" t="s">
        <v>2302</v>
      </c>
    </row>
    <row r="19" spans="1:15" s="147" customFormat="1" ht="52.8">
      <c r="A19" s="379" t="s">
        <v>5</v>
      </c>
      <c r="B19" s="379" t="s">
        <v>5</v>
      </c>
      <c r="C19" s="721" t="s">
        <v>41</v>
      </c>
      <c r="D19" s="379" t="s">
        <v>24</v>
      </c>
      <c r="E19" s="721" t="s">
        <v>1509</v>
      </c>
      <c r="F19" s="821" t="s">
        <v>1130</v>
      </c>
      <c r="G19" s="821" t="s">
        <v>1411</v>
      </c>
      <c r="H19" s="821" t="s">
        <v>2301</v>
      </c>
      <c r="I19" s="821" t="s">
        <v>55</v>
      </c>
      <c r="J19" s="821" t="s">
        <v>730</v>
      </c>
      <c r="K19" s="379" t="s">
        <v>1398</v>
      </c>
      <c r="L19" s="379">
        <v>2018</v>
      </c>
      <c r="M19" s="379">
        <v>1026</v>
      </c>
      <c r="N19" s="380">
        <v>54</v>
      </c>
      <c r="O19" s="821" t="s">
        <v>2302</v>
      </c>
    </row>
    <row r="20" spans="1:15" s="147" customFormat="1" ht="52.8">
      <c r="A20" s="379" t="s">
        <v>5</v>
      </c>
      <c r="B20" s="379" t="s">
        <v>5</v>
      </c>
      <c r="C20" s="721" t="s">
        <v>41</v>
      </c>
      <c r="D20" s="379" t="s">
        <v>24</v>
      </c>
      <c r="E20" s="721" t="s">
        <v>1509</v>
      </c>
      <c r="F20" s="821" t="s">
        <v>1130</v>
      </c>
      <c r="G20" s="821" t="s">
        <v>1412</v>
      </c>
      <c r="H20" s="821" t="s">
        <v>2301</v>
      </c>
      <c r="I20" s="821" t="s">
        <v>55</v>
      </c>
      <c r="J20" s="821" t="s">
        <v>730</v>
      </c>
      <c r="K20" s="379" t="s">
        <v>1398</v>
      </c>
      <c r="L20" s="379">
        <v>2018</v>
      </c>
      <c r="M20" s="379">
        <v>97</v>
      </c>
      <c r="N20" s="380">
        <v>10</v>
      </c>
      <c r="O20" s="821" t="s">
        <v>2302</v>
      </c>
    </row>
    <row r="21" spans="1:15" s="147" customFormat="1" ht="52.8">
      <c r="A21" s="379" t="s">
        <v>5</v>
      </c>
      <c r="B21" s="379" t="s">
        <v>5</v>
      </c>
      <c r="C21" s="721" t="s">
        <v>41</v>
      </c>
      <c r="D21" s="379" t="s">
        <v>24</v>
      </c>
      <c r="E21" s="721" t="s">
        <v>1509</v>
      </c>
      <c r="F21" s="821" t="s">
        <v>1130</v>
      </c>
      <c r="G21" s="821" t="s">
        <v>1413</v>
      </c>
      <c r="H21" s="821" t="s">
        <v>2301</v>
      </c>
      <c r="I21" s="821" t="s">
        <v>55</v>
      </c>
      <c r="J21" s="821" t="s">
        <v>730</v>
      </c>
      <c r="K21" s="379" t="s">
        <v>1398</v>
      </c>
      <c r="L21" s="379">
        <v>2018</v>
      </c>
      <c r="M21" s="379">
        <v>2725</v>
      </c>
      <c r="N21" s="380">
        <v>64</v>
      </c>
      <c r="O21" s="821" t="s">
        <v>2302</v>
      </c>
    </row>
    <row r="22" spans="1:15" s="147" customFormat="1" ht="52.8">
      <c r="A22" s="379" t="s">
        <v>5</v>
      </c>
      <c r="B22" s="379" t="s">
        <v>5</v>
      </c>
      <c r="C22" s="721" t="s">
        <v>41</v>
      </c>
      <c r="D22" s="379" t="s">
        <v>24</v>
      </c>
      <c r="E22" s="721" t="s">
        <v>1509</v>
      </c>
      <c r="F22" s="821" t="s">
        <v>1130</v>
      </c>
      <c r="G22" s="821" t="s">
        <v>1414</v>
      </c>
      <c r="H22" s="821" t="s">
        <v>2301</v>
      </c>
      <c r="I22" s="821" t="s">
        <v>55</v>
      </c>
      <c r="J22" s="821" t="s">
        <v>730</v>
      </c>
      <c r="K22" s="379" t="s">
        <v>1398</v>
      </c>
      <c r="L22" s="379">
        <v>2018</v>
      </c>
      <c r="M22" s="379">
        <v>216</v>
      </c>
      <c r="N22" s="380">
        <v>11</v>
      </c>
      <c r="O22" s="821" t="s">
        <v>2304</v>
      </c>
    </row>
    <row r="23" spans="1:15" s="147" customFormat="1" ht="52.8">
      <c r="A23" s="379" t="s">
        <v>5</v>
      </c>
      <c r="B23" s="379" t="s">
        <v>5</v>
      </c>
      <c r="C23" s="721" t="s">
        <v>41</v>
      </c>
      <c r="D23" s="379" t="s">
        <v>24</v>
      </c>
      <c r="E23" s="721" t="s">
        <v>1628</v>
      </c>
      <c r="F23" s="821" t="s">
        <v>1130</v>
      </c>
      <c r="G23" s="821" t="s">
        <v>1403</v>
      </c>
      <c r="H23" s="821" t="s">
        <v>2301</v>
      </c>
      <c r="I23" s="821" t="s">
        <v>55</v>
      </c>
      <c r="J23" s="821" t="s">
        <v>730</v>
      </c>
      <c r="K23" s="379" t="s">
        <v>1398</v>
      </c>
      <c r="L23" s="379">
        <v>2018</v>
      </c>
      <c r="M23" s="379">
        <v>119</v>
      </c>
      <c r="N23" s="380">
        <v>17</v>
      </c>
      <c r="O23" s="821" t="s">
        <v>2302</v>
      </c>
    </row>
    <row r="24" spans="1:15" s="147" customFormat="1" ht="52.8">
      <c r="A24" s="379" t="s">
        <v>5</v>
      </c>
      <c r="B24" s="379" t="s">
        <v>5</v>
      </c>
      <c r="C24" s="721" t="s">
        <v>41</v>
      </c>
      <c r="D24" s="379" t="s">
        <v>24</v>
      </c>
      <c r="E24" s="721" t="s">
        <v>1629</v>
      </c>
      <c r="F24" s="821" t="s">
        <v>1130</v>
      </c>
      <c r="G24" s="821" t="s">
        <v>1405</v>
      </c>
      <c r="H24" s="821" t="s">
        <v>2301</v>
      </c>
      <c r="I24" s="821" t="s">
        <v>55</v>
      </c>
      <c r="J24" s="821" t="s">
        <v>730</v>
      </c>
      <c r="K24" s="379" t="s">
        <v>1398</v>
      </c>
      <c r="L24" s="379">
        <v>2018</v>
      </c>
      <c r="M24" s="379">
        <v>79</v>
      </c>
      <c r="N24" s="380">
        <v>17</v>
      </c>
      <c r="O24" s="821" t="s">
        <v>2302</v>
      </c>
    </row>
    <row r="25" spans="1:15" s="147" customFormat="1" ht="52.8">
      <c r="A25" s="379" t="s">
        <v>5</v>
      </c>
      <c r="B25" s="379" t="s">
        <v>5</v>
      </c>
      <c r="C25" s="721" t="s">
        <v>41</v>
      </c>
      <c r="D25" s="379" t="s">
        <v>24</v>
      </c>
      <c r="E25" s="721" t="s">
        <v>1630</v>
      </c>
      <c r="F25" s="821" t="s">
        <v>1130</v>
      </c>
      <c r="G25" s="821" t="s">
        <v>1407</v>
      </c>
      <c r="H25" s="821" t="s">
        <v>2301</v>
      </c>
      <c r="I25" s="821" t="s">
        <v>55</v>
      </c>
      <c r="J25" s="821" t="s">
        <v>730</v>
      </c>
      <c r="K25" s="379" t="s">
        <v>1398</v>
      </c>
      <c r="L25" s="379">
        <v>2018</v>
      </c>
      <c r="M25" s="379">
        <v>779</v>
      </c>
      <c r="N25" s="380">
        <v>43</v>
      </c>
      <c r="O25" s="821" t="s">
        <v>2302</v>
      </c>
    </row>
    <row r="26" spans="1:15" s="147" customFormat="1" ht="52.8">
      <c r="A26" s="379" t="s">
        <v>5</v>
      </c>
      <c r="B26" s="379" t="s">
        <v>5</v>
      </c>
      <c r="C26" s="721" t="s">
        <v>41</v>
      </c>
      <c r="D26" s="379" t="s">
        <v>24</v>
      </c>
      <c r="E26" s="721" t="s">
        <v>1629</v>
      </c>
      <c r="F26" s="821" t="s">
        <v>1130</v>
      </c>
      <c r="G26" s="821" t="s">
        <v>1410</v>
      </c>
      <c r="H26" s="821" t="s">
        <v>2301</v>
      </c>
      <c r="I26" s="821" t="s">
        <v>55</v>
      </c>
      <c r="J26" s="821" t="s">
        <v>730</v>
      </c>
      <c r="K26" s="379" t="s">
        <v>1398</v>
      </c>
      <c r="L26" s="379">
        <v>2018</v>
      </c>
      <c r="M26" s="379">
        <v>240</v>
      </c>
      <c r="N26" s="379">
        <v>18</v>
      </c>
      <c r="O26" s="821" t="s">
        <v>2302</v>
      </c>
    </row>
    <row r="27" spans="1:15" s="147" customFormat="1" ht="52.8">
      <c r="A27" s="379" t="s">
        <v>5</v>
      </c>
      <c r="B27" s="379" t="s">
        <v>5</v>
      </c>
      <c r="C27" s="721" t="s">
        <v>41</v>
      </c>
      <c r="D27" s="379" t="s">
        <v>24</v>
      </c>
      <c r="E27" s="721" t="s">
        <v>386</v>
      </c>
      <c r="F27" s="821" t="s">
        <v>1130</v>
      </c>
      <c r="G27" s="821" t="s">
        <v>1415</v>
      </c>
      <c r="H27" s="821" t="s">
        <v>2301</v>
      </c>
      <c r="I27" s="821" t="s">
        <v>386</v>
      </c>
      <c r="J27" s="821" t="s">
        <v>386</v>
      </c>
      <c r="K27" s="379" t="s">
        <v>386</v>
      </c>
      <c r="L27" s="379">
        <v>2018</v>
      </c>
      <c r="M27" s="379">
        <v>11881</v>
      </c>
      <c r="N27" s="379">
        <v>0</v>
      </c>
      <c r="O27" s="821" t="s">
        <v>2305</v>
      </c>
    </row>
    <row r="28" spans="1:15" s="147" customFormat="1" ht="79.2">
      <c r="A28" s="379" t="s">
        <v>5</v>
      </c>
      <c r="B28" s="379" t="s">
        <v>5</v>
      </c>
      <c r="C28" s="721" t="s">
        <v>41</v>
      </c>
      <c r="D28" s="379" t="s">
        <v>24</v>
      </c>
      <c r="E28" s="721" t="s">
        <v>1678</v>
      </c>
      <c r="F28" s="821" t="s">
        <v>1650</v>
      </c>
      <c r="G28" s="821" t="s">
        <v>1651</v>
      </c>
      <c r="H28" s="821" t="s">
        <v>1652</v>
      </c>
      <c r="I28" s="821" t="s">
        <v>55</v>
      </c>
      <c r="J28" s="821" t="s">
        <v>730</v>
      </c>
      <c r="K28" s="379" t="s">
        <v>1653</v>
      </c>
      <c r="L28" s="379" t="s">
        <v>2037</v>
      </c>
      <c r="M28" s="380">
        <v>125.5</v>
      </c>
      <c r="N28" s="379">
        <v>28</v>
      </c>
      <c r="O28" s="821" t="s">
        <v>1654</v>
      </c>
    </row>
    <row r="29" spans="1:15" s="147" customFormat="1" ht="79.2">
      <c r="A29" s="379" t="s">
        <v>5</v>
      </c>
      <c r="B29" s="379" t="s">
        <v>5</v>
      </c>
      <c r="C29" s="721" t="s">
        <v>41</v>
      </c>
      <c r="D29" s="379" t="s">
        <v>24</v>
      </c>
      <c r="E29" s="721" t="s">
        <v>1474</v>
      </c>
      <c r="F29" s="821" t="s">
        <v>1650</v>
      </c>
      <c r="G29" s="821" t="s">
        <v>1655</v>
      </c>
      <c r="H29" s="821" t="s">
        <v>1652</v>
      </c>
      <c r="I29" s="821" t="s">
        <v>55</v>
      </c>
      <c r="J29" s="821" t="s">
        <v>730</v>
      </c>
      <c r="K29" s="379" t="s">
        <v>1653</v>
      </c>
      <c r="L29" s="379" t="s">
        <v>2037</v>
      </c>
      <c r="M29" s="380">
        <v>113</v>
      </c>
      <c r="N29" s="379">
        <v>5</v>
      </c>
      <c r="O29" s="821" t="s">
        <v>1654</v>
      </c>
    </row>
    <row r="30" spans="1:15" s="147" customFormat="1" ht="79.2">
      <c r="A30" s="379" t="s">
        <v>5</v>
      </c>
      <c r="B30" s="379" t="s">
        <v>5</v>
      </c>
      <c r="C30" s="721" t="s">
        <v>41</v>
      </c>
      <c r="D30" s="379" t="s">
        <v>24</v>
      </c>
      <c r="E30" s="721" t="s">
        <v>1509</v>
      </c>
      <c r="F30" s="821" t="s">
        <v>1650</v>
      </c>
      <c r="G30" s="821" t="s">
        <v>1656</v>
      </c>
      <c r="H30" s="821" t="s">
        <v>1652</v>
      </c>
      <c r="I30" s="821" t="s">
        <v>55</v>
      </c>
      <c r="J30" s="821" t="s">
        <v>730</v>
      </c>
      <c r="K30" s="379" t="s">
        <v>1653</v>
      </c>
      <c r="L30" s="379" t="s">
        <v>2037</v>
      </c>
      <c r="M30" s="380">
        <v>158.5</v>
      </c>
      <c r="N30" s="379">
        <v>18</v>
      </c>
      <c r="O30" s="821" t="s">
        <v>1654</v>
      </c>
    </row>
    <row r="31" spans="1:15" s="147" customFormat="1" ht="92.4">
      <c r="A31" s="379" t="s">
        <v>5</v>
      </c>
      <c r="B31" s="379" t="s">
        <v>5</v>
      </c>
      <c r="C31" s="721" t="s">
        <v>41</v>
      </c>
      <c r="D31" s="379" t="s">
        <v>24</v>
      </c>
      <c r="E31" s="721" t="s">
        <v>1677</v>
      </c>
      <c r="F31" s="821" t="s">
        <v>1650</v>
      </c>
      <c r="G31" s="821" t="s">
        <v>1657</v>
      </c>
      <c r="H31" s="821" t="s">
        <v>1652</v>
      </c>
      <c r="I31" s="821" t="s">
        <v>55</v>
      </c>
      <c r="J31" s="821" t="s">
        <v>730</v>
      </c>
      <c r="K31" s="379" t="s">
        <v>1653</v>
      </c>
      <c r="L31" s="379" t="s">
        <v>2037</v>
      </c>
      <c r="M31" s="380">
        <v>681.5</v>
      </c>
      <c r="N31" s="379">
        <v>225</v>
      </c>
      <c r="O31" s="821" t="s">
        <v>1658</v>
      </c>
    </row>
    <row r="32" spans="1:15" s="147" customFormat="1" ht="92.4">
      <c r="A32" s="379" t="s">
        <v>5</v>
      </c>
      <c r="B32" s="379" t="s">
        <v>5</v>
      </c>
      <c r="C32" s="721" t="s">
        <v>41</v>
      </c>
      <c r="D32" s="379" t="s">
        <v>24</v>
      </c>
      <c r="E32" s="721" t="s">
        <v>1677</v>
      </c>
      <c r="F32" s="821" t="s">
        <v>1650</v>
      </c>
      <c r="G32" s="821" t="s">
        <v>1659</v>
      </c>
      <c r="H32" s="821" t="s">
        <v>1652</v>
      </c>
      <c r="I32" s="821" t="s">
        <v>55</v>
      </c>
      <c r="J32" s="821" t="s">
        <v>730</v>
      </c>
      <c r="K32" s="379" t="s">
        <v>1653</v>
      </c>
      <c r="L32" s="379" t="s">
        <v>2037</v>
      </c>
      <c r="M32" s="380">
        <v>1077.5</v>
      </c>
      <c r="N32" s="379">
        <v>138</v>
      </c>
      <c r="O32" s="821" t="s">
        <v>1658</v>
      </c>
    </row>
    <row r="33" spans="1:15" s="147" customFormat="1" ht="26.4">
      <c r="A33" s="379" t="s">
        <v>5</v>
      </c>
      <c r="B33" s="379" t="s">
        <v>5</v>
      </c>
      <c r="C33" s="721" t="s">
        <v>41</v>
      </c>
      <c r="D33" s="379" t="s">
        <v>24</v>
      </c>
      <c r="E33" s="721" t="s">
        <v>1677</v>
      </c>
      <c r="F33" s="821" t="s">
        <v>1650</v>
      </c>
      <c r="G33" s="821" t="s">
        <v>1660</v>
      </c>
      <c r="H33" s="821" t="s">
        <v>1652</v>
      </c>
      <c r="I33" s="821" t="s">
        <v>55</v>
      </c>
      <c r="J33" s="821" t="s">
        <v>730</v>
      </c>
      <c r="K33" s="379" t="s">
        <v>1653</v>
      </c>
      <c r="L33" s="379" t="s">
        <v>2037</v>
      </c>
      <c r="M33" s="380">
        <v>147.5</v>
      </c>
      <c r="N33" s="379">
        <v>0</v>
      </c>
      <c r="O33" s="821"/>
    </row>
    <row r="34" spans="1:15" s="147" customFormat="1" ht="26.4">
      <c r="A34" s="379" t="s">
        <v>5</v>
      </c>
      <c r="B34" s="379" t="s">
        <v>5</v>
      </c>
      <c r="C34" s="721" t="s">
        <v>41</v>
      </c>
      <c r="D34" s="379" t="s">
        <v>24</v>
      </c>
      <c r="E34" s="721" t="s">
        <v>1509</v>
      </c>
      <c r="F34" s="821" t="s">
        <v>1155</v>
      </c>
      <c r="G34" s="821" t="s">
        <v>1420</v>
      </c>
      <c r="H34" s="821" t="s">
        <v>1417</v>
      </c>
      <c r="I34" s="821" t="s">
        <v>1418</v>
      </c>
      <c r="J34" s="821" t="s">
        <v>730</v>
      </c>
      <c r="K34" s="379" t="s">
        <v>1398</v>
      </c>
      <c r="L34" s="379">
        <v>2018</v>
      </c>
      <c r="M34" s="379">
        <v>20146</v>
      </c>
      <c r="N34" s="379">
        <v>92</v>
      </c>
      <c r="O34" s="821" t="s">
        <v>1419</v>
      </c>
    </row>
    <row r="35" spans="1:15" s="147" customFormat="1" ht="26.4">
      <c r="A35" s="379" t="s">
        <v>5</v>
      </c>
      <c r="B35" s="379" t="s">
        <v>5</v>
      </c>
      <c r="C35" s="721" t="s">
        <v>41</v>
      </c>
      <c r="D35" s="379" t="s">
        <v>24</v>
      </c>
      <c r="E35" s="721" t="s">
        <v>1509</v>
      </c>
      <c r="F35" s="821" t="s">
        <v>1155</v>
      </c>
      <c r="G35" s="821" t="s">
        <v>1421</v>
      </c>
      <c r="H35" s="821" t="s">
        <v>1417</v>
      </c>
      <c r="I35" s="821" t="s">
        <v>1418</v>
      </c>
      <c r="J35" s="821" t="s">
        <v>730</v>
      </c>
      <c r="K35" s="379" t="s">
        <v>1398</v>
      </c>
      <c r="L35" s="379">
        <v>2018</v>
      </c>
      <c r="M35" s="379">
        <v>6793</v>
      </c>
      <c r="N35" s="379">
        <v>38</v>
      </c>
      <c r="O35" s="821" t="s">
        <v>1419</v>
      </c>
    </row>
    <row r="36" spans="1:15" s="147" customFormat="1" ht="26.4">
      <c r="A36" s="379" t="s">
        <v>5</v>
      </c>
      <c r="B36" s="379" t="s">
        <v>5</v>
      </c>
      <c r="C36" s="721" t="s">
        <v>41</v>
      </c>
      <c r="D36" s="379" t="s">
        <v>24</v>
      </c>
      <c r="E36" s="721" t="s">
        <v>1509</v>
      </c>
      <c r="F36" s="821" t="s">
        <v>1155</v>
      </c>
      <c r="G36" s="821" t="s">
        <v>2300</v>
      </c>
      <c r="H36" s="821" t="s">
        <v>1417</v>
      </c>
      <c r="I36" s="821" t="s">
        <v>1418</v>
      </c>
      <c r="J36" s="821" t="s">
        <v>730</v>
      </c>
      <c r="K36" s="379" t="s">
        <v>1398</v>
      </c>
      <c r="L36" s="379">
        <v>2018</v>
      </c>
      <c r="M36" s="379">
        <v>5719</v>
      </c>
      <c r="N36" s="379">
        <v>27</v>
      </c>
      <c r="O36" s="821" t="s">
        <v>1419</v>
      </c>
    </row>
    <row r="37" spans="1:15" s="147" customFormat="1" ht="26.4">
      <c r="A37" s="379" t="s">
        <v>5</v>
      </c>
      <c r="B37" s="379" t="s">
        <v>5</v>
      </c>
      <c r="C37" s="721" t="s">
        <v>41</v>
      </c>
      <c r="D37" s="379" t="s">
        <v>24</v>
      </c>
      <c r="E37" s="721" t="s">
        <v>1509</v>
      </c>
      <c r="F37" s="821" t="s">
        <v>1155</v>
      </c>
      <c r="G37" s="821" t="s">
        <v>1416</v>
      </c>
      <c r="H37" s="821" t="s">
        <v>1417</v>
      </c>
      <c r="I37" s="821" t="s">
        <v>1418</v>
      </c>
      <c r="J37" s="821" t="s">
        <v>730</v>
      </c>
      <c r="K37" s="379" t="s">
        <v>1398</v>
      </c>
      <c r="L37" s="379">
        <v>2018</v>
      </c>
      <c r="M37" s="379">
        <v>10230</v>
      </c>
      <c r="N37" s="379">
        <v>88</v>
      </c>
      <c r="O37" s="821" t="s">
        <v>1419</v>
      </c>
    </row>
    <row r="38" spans="1:15" s="147" customFormat="1" ht="26.4">
      <c r="A38" s="379" t="s">
        <v>5</v>
      </c>
      <c r="B38" s="379" t="s">
        <v>5</v>
      </c>
      <c r="C38" s="721" t="s">
        <v>41</v>
      </c>
      <c r="D38" s="379" t="s">
        <v>24</v>
      </c>
      <c r="E38" s="721" t="s">
        <v>1629</v>
      </c>
      <c r="F38" s="821" t="s">
        <v>1155</v>
      </c>
      <c r="G38" s="821" t="s">
        <v>1422</v>
      </c>
      <c r="H38" s="821" t="s">
        <v>1417</v>
      </c>
      <c r="I38" s="821" t="s">
        <v>1418</v>
      </c>
      <c r="J38" s="821" t="s">
        <v>730</v>
      </c>
      <c r="K38" s="379" t="s">
        <v>1398</v>
      </c>
      <c r="L38" s="379">
        <v>2018</v>
      </c>
      <c r="M38" s="379">
        <v>309</v>
      </c>
      <c r="N38" s="379">
        <v>7</v>
      </c>
      <c r="O38" s="821" t="s">
        <v>1419</v>
      </c>
    </row>
    <row r="39" spans="1:15" s="147" customFormat="1" ht="52.8">
      <c r="A39" s="379" t="s">
        <v>5</v>
      </c>
      <c r="B39" s="379" t="s">
        <v>5</v>
      </c>
      <c r="C39" s="721" t="s">
        <v>41</v>
      </c>
      <c r="D39" s="379" t="s">
        <v>24</v>
      </c>
      <c r="E39" s="721" t="s">
        <v>386</v>
      </c>
      <c r="F39" s="821" t="s">
        <v>1155</v>
      </c>
      <c r="G39" s="821" t="s">
        <v>1423</v>
      </c>
      <c r="H39" s="821" t="s">
        <v>1417</v>
      </c>
      <c r="I39" s="821" t="s">
        <v>386</v>
      </c>
      <c r="J39" s="821" t="s">
        <v>386</v>
      </c>
      <c r="K39" s="379" t="s">
        <v>386</v>
      </c>
      <c r="L39" s="379">
        <v>2018</v>
      </c>
      <c r="M39" s="379">
        <v>404990</v>
      </c>
      <c r="N39" s="379">
        <v>0</v>
      </c>
      <c r="O39" s="821" t="s">
        <v>2306</v>
      </c>
    </row>
    <row r="40" spans="1:15" s="147" customFormat="1" ht="52.8">
      <c r="A40" s="379" t="s">
        <v>5</v>
      </c>
      <c r="B40" s="379" t="s">
        <v>5</v>
      </c>
      <c r="C40" s="721" t="s">
        <v>41</v>
      </c>
      <c r="D40" s="379" t="s">
        <v>24</v>
      </c>
      <c r="E40" s="721" t="s">
        <v>1678</v>
      </c>
      <c r="F40" s="821" t="s">
        <v>1661</v>
      </c>
      <c r="G40" s="821" t="s">
        <v>1662</v>
      </c>
      <c r="H40" s="821" t="s">
        <v>1663</v>
      </c>
      <c r="I40" s="821" t="s">
        <v>1313</v>
      </c>
      <c r="J40" s="821" t="s">
        <v>1664</v>
      </c>
      <c r="K40" s="379" t="s">
        <v>1653</v>
      </c>
      <c r="L40" s="379" t="s">
        <v>2037</v>
      </c>
      <c r="M40" s="379">
        <v>271</v>
      </c>
      <c r="N40" s="379">
        <v>21</v>
      </c>
      <c r="O40" s="821" t="s">
        <v>1665</v>
      </c>
    </row>
    <row r="41" spans="1:15" s="147" customFormat="1" ht="39.6">
      <c r="A41" s="379" t="s">
        <v>5</v>
      </c>
      <c r="B41" s="379" t="s">
        <v>5</v>
      </c>
      <c r="C41" s="721" t="s">
        <v>41</v>
      </c>
      <c r="D41" s="379" t="s">
        <v>24</v>
      </c>
      <c r="E41" s="721" t="s">
        <v>1474</v>
      </c>
      <c r="F41" s="821" t="s">
        <v>1661</v>
      </c>
      <c r="G41" s="821" t="s">
        <v>1666</v>
      </c>
      <c r="H41" s="821" t="s">
        <v>1667</v>
      </c>
      <c r="I41" s="821" t="s">
        <v>1313</v>
      </c>
      <c r="J41" s="821" t="s">
        <v>1664</v>
      </c>
      <c r="K41" s="379" t="s">
        <v>1653</v>
      </c>
      <c r="L41" s="379" t="s">
        <v>2037</v>
      </c>
      <c r="M41" s="379">
        <v>60</v>
      </c>
      <c r="N41" s="379">
        <v>4</v>
      </c>
      <c r="O41" s="821" t="s">
        <v>1668</v>
      </c>
    </row>
    <row r="42" spans="1:15" s="147" customFormat="1" ht="26.4">
      <c r="A42" s="379" t="s">
        <v>5</v>
      </c>
      <c r="B42" s="379" t="s">
        <v>5</v>
      </c>
      <c r="C42" s="721" t="s">
        <v>41</v>
      </c>
      <c r="D42" s="379" t="s">
        <v>24</v>
      </c>
      <c r="E42" s="721" t="s">
        <v>1677</v>
      </c>
      <c r="F42" s="821" t="s">
        <v>1661</v>
      </c>
      <c r="G42" s="821" t="s">
        <v>1669</v>
      </c>
      <c r="H42" s="821" t="s">
        <v>1663</v>
      </c>
      <c r="I42" s="821" t="s">
        <v>1313</v>
      </c>
      <c r="J42" s="821" t="s">
        <v>1664</v>
      </c>
      <c r="K42" s="379" t="s">
        <v>1653</v>
      </c>
      <c r="L42" s="379" t="s">
        <v>2037</v>
      </c>
      <c r="M42" s="379">
        <v>2486</v>
      </c>
      <c r="N42" s="379">
        <v>8</v>
      </c>
      <c r="O42" s="821" t="s">
        <v>1670</v>
      </c>
    </row>
    <row r="43" spans="1:15" s="147" customFormat="1" ht="26.4">
      <c r="A43" s="379" t="s">
        <v>5</v>
      </c>
      <c r="B43" s="379" t="s">
        <v>5</v>
      </c>
      <c r="C43" s="721" t="s">
        <v>41</v>
      </c>
      <c r="D43" s="379" t="s">
        <v>24</v>
      </c>
      <c r="E43" s="721" t="s">
        <v>1509</v>
      </c>
      <c r="F43" s="821" t="s">
        <v>1661</v>
      </c>
      <c r="G43" s="821" t="s">
        <v>1671</v>
      </c>
      <c r="H43" s="821" t="s">
        <v>1667</v>
      </c>
      <c r="I43" s="821" t="s">
        <v>54</v>
      </c>
      <c r="J43" s="821" t="s">
        <v>54</v>
      </c>
      <c r="K43" s="379" t="s">
        <v>54</v>
      </c>
      <c r="L43" s="379" t="s">
        <v>2037</v>
      </c>
      <c r="M43" s="379">
        <v>86</v>
      </c>
      <c r="N43" s="379">
        <v>0</v>
      </c>
      <c r="O43" s="821" t="s">
        <v>1672</v>
      </c>
    </row>
    <row r="44" spans="1:15" s="147" customFormat="1">
      <c r="A44" s="379" t="s">
        <v>5</v>
      </c>
      <c r="B44" s="379" t="s">
        <v>5</v>
      </c>
      <c r="C44" s="721" t="s">
        <v>41</v>
      </c>
      <c r="D44" s="379" t="s">
        <v>24</v>
      </c>
      <c r="E44" s="721" t="s">
        <v>1509</v>
      </c>
      <c r="F44" s="821" t="s">
        <v>1661</v>
      </c>
      <c r="G44" s="821" t="s">
        <v>1673</v>
      </c>
      <c r="H44" s="821" t="s">
        <v>1674</v>
      </c>
      <c r="I44" s="821" t="s">
        <v>54</v>
      </c>
      <c r="J44" s="821" t="s">
        <v>54</v>
      </c>
      <c r="K44" s="379" t="s">
        <v>54</v>
      </c>
      <c r="L44" s="379" t="s">
        <v>2037</v>
      </c>
      <c r="M44" s="379">
        <v>241</v>
      </c>
      <c r="N44" s="379">
        <v>0</v>
      </c>
      <c r="O44" s="821"/>
    </row>
    <row r="45" spans="1:15" s="147" customFormat="1">
      <c r="A45" s="381" t="s">
        <v>5</v>
      </c>
      <c r="B45" s="381" t="s">
        <v>5</v>
      </c>
      <c r="C45" s="708" t="s">
        <v>41</v>
      </c>
      <c r="D45" s="381" t="s">
        <v>24</v>
      </c>
      <c r="E45" s="708" t="s">
        <v>1509</v>
      </c>
      <c r="F45" s="822" t="s">
        <v>1661</v>
      </c>
      <c r="G45" s="822" t="s">
        <v>1675</v>
      </c>
      <c r="H45" s="822" t="s">
        <v>1676</v>
      </c>
      <c r="I45" s="822" t="s">
        <v>54</v>
      </c>
      <c r="J45" s="822" t="s">
        <v>54</v>
      </c>
      <c r="K45" s="381" t="s">
        <v>54</v>
      </c>
      <c r="L45" s="381" t="s">
        <v>2037</v>
      </c>
      <c r="M45" s="381">
        <v>4727</v>
      </c>
      <c r="N45" s="381">
        <v>0</v>
      </c>
      <c r="O45" s="822"/>
    </row>
    <row r="46" spans="1:15" s="147" customFormat="1" ht="39.6">
      <c r="A46" s="379" t="s">
        <v>5</v>
      </c>
      <c r="B46" s="379" t="s">
        <v>5</v>
      </c>
      <c r="C46" s="721" t="s">
        <v>1033</v>
      </c>
      <c r="D46" s="379" t="s">
        <v>61</v>
      </c>
      <c r="E46" s="721" t="s">
        <v>1118</v>
      </c>
      <c r="F46" s="821" t="s">
        <v>1155</v>
      </c>
      <c r="G46" s="821" t="s">
        <v>1126</v>
      </c>
      <c r="H46" s="821" t="s">
        <v>729</v>
      </c>
      <c r="I46" s="821" t="s">
        <v>1418</v>
      </c>
      <c r="J46" s="821" t="s">
        <v>1156</v>
      </c>
      <c r="K46" s="379" t="s">
        <v>1157</v>
      </c>
      <c r="L46" s="379" t="s">
        <v>2128</v>
      </c>
      <c r="M46" s="379">
        <v>6603</v>
      </c>
      <c r="N46" s="379">
        <v>48</v>
      </c>
      <c r="O46" s="821"/>
    </row>
    <row r="47" spans="1:15" s="147" customFormat="1" ht="26.4">
      <c r="A47" s="379" t="s">
        <v>5</v>
      </c>
      <c r="B47" s="379" t="s">
        <v>5</v>
      </c>
      <c r="C47" s="721" t="s">
        <v>1033</v>
      </c>
      <c r="D47" s="379" t="s">
        <v>61</v>
      </c>
      <c r="E47" s="721" t="s">
        <v>1118</v>
      </c>
      <c r="F47" s="821" t="s">
        <v>1158</v>
      </c>
      <c r="G47" s="821" t="s">
        <v>1159</v>
      </c>
      <c r="H47" s="821" t="s">
        <v>1160</v>
      </c>
      <c r="I47" s="821" t="s">
        <v>55</v>
      </c>
      <c r="J47" s="821" t="s">
        <v>733</v>
      </c>
      <c r="K47" s="379" t="s">
        <v>1157</v>
      </c>
      <c r="L47" s="379" t="s">
        <v>2128</v>
      </c>
      <c r="M47" s="379">
        <v>240</v>
      </c>
      <c r="N47" s="379">
        <v>24</v>
      </c>
      <c r="O47" s="821" t="s">
        <v>824</v>
      </c>
    </row>
    <row r="48" spans="1:15" s="147" customFormat="1" ht="39.6">
      <c r="A48" s="379" t="s">
        <v>5</v>
      </c>
      <c r="B48" s="379" t="s">
        <v>5</v>
      </c>
      <c r="C48" s="721" t="s">
        <v>1033</v>
      </c>
      <c r="D48" s="379" t="s">
        <v>61</v>
      </c>
      <c r="E48" s="721" t="s">
        <v>1118</v>
      </c>
      <c r="F48" s="821" t="s">
        <v>1155</v>
      </c>
      <c r="G48" s="821" t="s">
        <v>1128</v>
      </c>
      <c r="H48" s="821" t="s">
        <v>729</v>
      </c>
      <c r="I48" s="821" t="s">
        <v>1418</v>
      </c>
      <c r="J48" s="821" t="s">
        <v>1156</v>
      </c>
      <c r="K48" s="379" t="s">
        <v>1157</v>
      </c>
      <c r="L48" s="379" t="s">
        <v>2128</v>
      </c>
      <c r="M48" s="379">
        <v>3333</v>
      </c>
      <c r="N48" s="379">
        <v>48</v>
      </c>
      <c r="O48" s="821"/>
    </row>
    <row r="49" spans="1:15" s="147" customFormat="1" ht="26.4">
      <c r="A49" s="379" t="s">
        <v>5</v>
      </c>
      <c r="B49" s="379" t="s">
        <v>5</v>
      </c>
      <c r="C49" s="721" t="s">
        <v>1033</v>
      </c>
      <c r="D49" s="379" t="s">
        <v>61</v>
      </c>
      <c r="E49" s="721" t="s">
        <v>1118</v>
      </c>
      <c r="F49" s="821" t="s">
        <v>1158</v>
      </c>
      <c r="G49" s="821" t="s">
        <v>1161</v>
      </c>
      <c r="H49" s="821" t="s">
        <v>1160</v>
      </c>
      <c r="I49" s="821" t="s">
        <v>55</v>
      </c>
      <c r="J49" s="821" t="s">
        <v>733</v>
      </c>
      <c r="K49" s="379" t="s">
        <v>1157</v>
      </c>
      <c r="L49" s="379" t="s">
        <v>2128</v>
      </c>
      <c r="M49" s="379">
        <v>240</v>
      </c>
      <c r="N49" s="379">
        <v>12</v>
      </c>
      <c r="O49" s="821" t="s">
        <v>824</v>
      </c>
    </row>
    <row r="50" spans="1:15" s="147" customFormat="1" ht="39.6">
      <c r="A50" s="379" t="s">
        <v>5</v>
      </c>
      <c r="B50" s="379" t="s">
        <v>5</v>
      </c>
      <c r="C50" s="721" t="s">
        <v>1033</v>
      </c>
      <c r="D50" s="379" t="s">
        <v>61</v>
      </c>
      <c r="E50" s="721" t="s">
        <v>1118</v>
      </c>
      <c r="F50" s="821" t="s">
        <v>1155</v>
      </c>
      <c r="G50" s="821" t="s">
        <v>1129</v>
      </c>
      <c r="H50" s="821" t="s">
        <v>729</v>
      </c>
      <c r="I50" s="821" t="s">
        <v>1418</v>
      </c>
      <c r="J50" s="821" t="s">
        <v>1156</v>
      </c>
      <c r="K50" s="379" t="s">
        <v>1157</v>
      </c>
      <c r="L50" s="379" t="s">
        <v>2128</v>
      </c>
      <c r="M50" s="379">
        <v>1791</v>
      </c>
      <c r="N50" s="379">
        <v>24</v>
      </c>
      <c r="O50" s="821"/>
    </row>
    <row r="51" spans="1:15" s="147" customFormat="1" ht="39.6">
      <c r="A51" s="379" t="s">
        <v>5</v>
      </c>
      <c r="B51" s="379" t="s">
        <v>5</v>
      </c>
      <c r="C51" s="721" t="s">
        <v>1033</v>
      </c>
      <c r="D51" s="379" t="s">
        <v>61</v>
      </c>
      <c r="E51" s="721" t="s">
        <v>1118</v>
      </c>
      <c r="F51" s="821" t="s">
        <v>1130</v>
      </c>
      <c r="G51" s="821" t="s">
        <v>1131</v>
      </c>
      <c r="H51" s="821" t="s">
        <v>1160</v>
      </c>
      <c r="I51" s="821" t="s">
        <v>55</v>
      </c>
      <c r="J51" s="821" t="s">
        <v>1156</v>
      </c>
      <c r="K51" s="379" t="s">
        <v>1157</v>
      </c>
      <c r="L51" s="379" t="s">
        <v>2128</v>
      </c>
      <c r="M51" s="379">
        <v>1200</v>
      </c>
      <c r="N51" s="379">
        <v>24</v>
      </c>
      <c r="O51" s="821"/>
    </row>
    <row r="52" spans="1:15" s="147" customFormat="1" ht="39.6">
      <c r="A52" s="379" t="s">
        <v>5</v>
      </c>
      <c r="B52" s="379" t="s">
        <v>5</v>
      </c>
      <c r="C52" s="721" t="s">
        <v>1033</v>
      </c>
      <c r="D52" s="379" t="s">
        <v>61</v>
      </c>
      <c r="E52" s="721" t="s">
        <v>1118</v>
      </c>
      <c r="F52" s="821" t="s">
        <v>1130</v>
      </c>
      <c r="G52" s="821" t="s">
        <v>1133</v>
      </c>
      <c r="H52" s="821" t="s">
        <v>1160</v>
      </c>
      <c r="I52" s="821" t="s">
        <v>55</v>
      </c>
      <c r="J52" s="821" t="s">
        <v>1156</v>
      </c>
      <c r="K52" s="379" t="s">
        <v>1157</v>
      </c>
      <c r="L52" s="379" t="s">
        <v>2128</v>
      </c>
      <c r="M52" s="379">
        <v>1200</v>
      </c>
      <c r="N52" s="379">
        <v>48</v>
      </c>
      <c r="O52" s="821"/>
    </row>
    <row r="53" spans="1:15" s="147" customFormat="1" ht="39.6">
      <c r="A53" s="379" t="s">
        <v>5</v>
      </c>
      <c r="B53" s="379" t="s">
        <v>5</v>
      </c>
      <c r="C53" s="721" t="s">
        <v>1033</v>
      </c>
      <c r="D53" s="379" t="s">
        <v>61</v>
      </c>
      <c r="E53" s="721" t="s">
        <v>1118</v>
      </c>
      <c r="F53" s="821" t="s">
        <v>1130</v>
      </c>
      <c r="G53" s="821" t="s">
        <v>1134</v>
      </c>
      <c r="H53" s="821" t="s">
        <v>1160</v>
      </c>
      <c r="I53" s="821" t="s">
        <v>55</v>
      </c>
      <c r="J53" s="821" t="s">
        <v>1156</v>
      </c>
      <c r="K53" s="379" t="s">
        <v>1157</v>
      </c>
      <c r="L53" s="379" t="s">
        <v>2128</v>
      </c>
      <c r="M53" s="379">
        <v>1200</v>
      </c>
      <c r="N53" s="379">
        <v>36</v>
      </c>
      <c r="O53" s="821"/>
    </row>
    <row r="54" spans="1:15" s="147" customFormat="1" ht="39.6">
      <c r="A54" s="379" t="s">
        <v>5</v>
      </c>
      <c r="B54" s="379" t="s">
        <v>5</v>
      </c>
      <c r="C54" s="721" t="s">
        <v>1033</v>
      </c>
      <c r="D54" s="379" t="s">
        <v>61</v>
      </c>
      <c r="E54" s="721" t="s">
        <v>1118</v>
      </c>
      <c r="F54" s="821" t="s">
        <v>1130</v>
      </c>
      <c r="G54" s="821" t="s">
        <v>1162</v>
      </c>
      <c r="H54" s="821" t="s">
        <v>1160</v>
      </c>
      <c r="I54" s="821" t="s">
        <v>55</v>
      </c>
      <c r="J54" s="821" t="s">
        <v>1156</v>
      </c>
      <c r="K54" s="379" t="s">
        <v>1157</v>
      </c>
      <c r="L54" s="379" t="s">
        <v>2128</v>
      </c>
      <c r="M54" s="379">
        <v>240</v>
      </c>
      <c r="N54" s="379">
        <v>24</v>
      </c>
      <c r="O54" s="821"/>
    </row>
    <row r="55" spans="1:15" s="147" customFormat="1" ht="39.6">
      <c r="A55" s="379" t="s">
        <v>5</v>
      </c>
      <c r="B55" s="379" t="s">
        <v>5</v>
      </c>
      <c r="C55" s="721" t="s">
        <v>1033</v>
      </c>
      <c r="D55" s="379" t="s">
        <v>61</v>
      </c>
      <c r="E55" s="721" t="s">
        <v>1123</v>
      </c>
      <c r="F55" s="821" t="s">
        <v>1155</v>
      </c>
      <c r="G55" s="821" t="s">
        <v>1135</v>
      </c>
      <c r="H55" s="821" t="s">
        <v>729</v>
      </c>
      <c r="I55" s="821" t="s">
        <v>1418</v>
      </c>
      <c r="J55" s="821" t="s">
        <v>1156</v>
      </c>
      <c r="K55" s="379" t="s">
        <v>1157</v>
      </c>
      <c r="L55" s="379" t="s">
        <v>2128</v>
      </c>
      <c r="M55" s="379">
        <v>206</v>
      </c>
      <c r="N55" s="379">
        <v>12</v>
      </c>
      <c r="O55" s="821" t="s">
        <v>1163</v>
      </c>
    </row>
    <row r="56" spans="1:15" s="147" customFormat="1" ht="26.4">
      <c r="A56" s="379" t="s">
        <v>5</v>
      </c>
      <c r="B56" s="379" t="s">
        <v>5</v>
      </c>
      <c r="C56" s="721" t="s">
        <v>1033</v>
      </c>
      <c r="D56" s="379" t="s">
        <v>61</v>
      </c>
      <c r="E56" s="721" t="s">
        <v>1123</v>
      </c>
      <c r="F56" s="821" t="s">
        <v>1158</v>
      </c>
      <c r="G56" s="821" t="s">
        <v>1164</v>
      </c>
      <c r="H56" s="821" t="s">
        <v>1160</v>
      </c>
      <c r="I56" s="821" t="s">
        <v>55</v>
      </c>
      <c r="J56" s="821" t="s">
        <v>733</v>
      </c>
      <c r="K56" s="379" t="s">
        <v>1157</v>
      </c>
      <c r="L56" s="379" t="s">
        <v>2128</v>
      </c>
      <c r="M56" s="379">
        <v>240</v>
      </c>
      <c r="N56" s="379">
        <v>6</v>
      </c>
      <c r="O56" s="821" t="s">
        <v>1036</v>
      </c>
    </row>
    <row r="57" spans="1:15" s="147" customFormat="1" ht="39.6">
      <c r="A57" s="379" t="s">
        <v>5</v>
      </c>
      <c r="B57" s="379" t="s">
        <v>5</v>
      </c>
      <c r="C57" s="721" t="s">
        <v>1033</v>
      </c>
      <c r="D57" s="379" t="s">
        <v>61</v>
      </c>
      <c r="E57" s="721" t="s">
        <v>1120</v>
      </c>
      <c r="F57" s="821" t="s">
        <v>1155</v>
      </c>
      <c r="G57" s="821" t="s">
        <v>1136</v>
      </c>
      <c r="H57" s="821" t="s">
        <v>729</v>
      </c>
      <c r="I57" s="821" t="s">
        <v>1418</v>
      </c>
      <c r="J57" s="821" t="s">
        <v>1156</v>
      </c>
      <c r="K57" s="379" t="s">
        <v>1157</v>
      </c>
      <c r="L57" s="379" t="s">
        <v>2128</v>
      </c>
      <c r="M57" s="379">
        <v>2121</v>
      </c>
      <c r="N57" s="379">
        <v>36</v>
      </c>
      <c r="O57" s="821"/>
    </row>
    <row r="58" spans="1:15" s="147" customFormat="1" ht="39.6">
      <c r="A58" s="379" t="s">
        <v>5</v>
      </c>
      <c r="B58" s="379" t="s">
        <v>5</v>
      </c>
      <c r="C58" s="721" t="s">
        <v>1033</v>
      </c>
      <c r="D58" s="379" t="s">
        <v>61</v>
      </c>
      <c r="E58" s="721" t="s">
        <v>1120</v>
      </c>
      <c r="F58" s="821" t="s">
        <v>1155</v>
      </c>
      <c r="G58" s="821" t="s">
        <v>1137</v>
      </c>
      <c r="H58" s="821" t="s">
        <v>729</v>
      </c>
      <c r="I58" s="821" t="s">
        <v>1418</v>
      </c>
      <c r="J58" s="821" t="s">
        <v>1156</v>
      </c>
      <c r="K58" s="379" t="s">
        <v>1157</v>
      </c>
      <c r="L58" s="379" t="s">
        <v>2128</v>
      </c>
      <c r="M58" s="379">
        <v>2386</v>
      </c>
      <c r="N58" s="379">
        <v>24</v>
      </c>
      <c r="O58" s="821"/>
    </row>
    <row r="59" spans="1:15" s="147" customFormat="1" ht="39.6">
      <c r="A59" s="379" t="s">
        <v>5</v>
      </c>
      <c r="B59" s="379" t="s">
        <v>5</v>
      </c>
      <c r="C59" s="721" t="s">
        <v>1033</v>
      </c>
      <c r="D59" s="379" t="s">
        <v>61</v>
      </c>
      <c r="E59" s="721" t="s">
        <v>1120</v>
      </c>
      <c r="F59" s="821" t="s">
        <v>1130</v>
      </c>
      <c r="G59" s="821" t="s">
        <v>1138</v>
      </c>
      <c r="H59" s="821" t="s">
        <v>1160</v>
      </c>
      <c r="I59" s="821" t="s">
        <v>55</v>
      </c>
      <c r="J59" s="821" t="s">
        <v>1156</v>
      </c>
      <c r="K59" s="379" t="s">
        <v>1157</v>
      </c>
      <c r="L59" s="379" t="s">
        <v>2128</v>
      </c>
      <c r="M59" s="379">
        <v>2400</v>
      </c>
      <c r="N59" s="379">
        <v>12</v>
      </c>
      <c r="O59" s="821"/>
    </row>
    <row r="60" spans="1:15" s="147" customFormat="1" ht="39.6">
      <c r="A60" s="379" t="s">
        <v>5</v>
      </c>
      <c r="B60" s="379" t="s">
        <v>5</v>
      </c>
      <c r="C60" s="721" t="s">
        <v>1033</v>
      </c>
      <c r="D60" s="379" t="s">
        <v>61</v>
      </c>
      <c r="E60" s="721" t="s">
        <v>1120</v>
      </c>
      <c r="F60" s="821" t="s">
        <v>1130</v>
      </c>
      <c r="G60" s="821" t="s">
        <v>1139</v>
      </c>
      <c r="H60" s="821" t="s">
        <v>1160</v>
      </c>
      <c r="I60" s="821" t="s">
        <v>55</v>
      </c>
      <c r="J60" s="821" t="s">
        <v>1156</v>
      </c>
      <c r="K60" s="379" t="s">
        <v>1157</v>
      </c>
      <c r="L60" s="379" t="s">
        <v>2128</v>
      </c>
      <c r="M60" s="379">
        <v>2400</v>
      </c>
      <c r="N60" s="379">
        <v>48</v>
      </c>
      <c r="O60" s="821"/>
    </row>
    <row r="61" spans="1:15" s="147" customFormat="1" ht="26.4">
      <c r="A61" s="379" t="s">
        <v>5</v>
      </c>
      <c r="B61" s="379" t="s">
        <v>5</v>
      </c>
      <c r="C61" s="721" t="s">
        <v>1033</v>
      </c>
      <c r="D61" s="379" t="s">
        <v>61</v>
      </c>
      <c r="E61" s="721" t="s">
        <v>1120</v>
      </c>
      <c r="F61" s="821" t="s">
        <v>1158</v>
      </c>
      <c r="G61" s="821" t="s">
        <v>1165</v>
      </c>
      <c r="H61" s="821" t="s">
        <v>1160</v>
      </c>
      <c r="I61" s="821" t="s">
        <v>55</v>
      </c>
      <c r="J61" s="821" t="s">
        <v>733</v>
      </c>
      <c r="K61" s="379" t="s">
        <v>1157</v>
      </c>
      <c r="L61" s="379" t="s">
        <v>2128</v>
      </c>
      <c r="M61" s="379">
        <v>240</v>
      </c>
      <c r="N61" s="379">
        <v>24</v>
      </c>
      <c r="O61" s="821" t="s">
        <v>1064</v>
      </c>
    </row>
    <row r="62" spans="1:15" s="147" customFormat="1" ht="39.6">
      <c r="A62" s="379" t="s">
        <v>5</v>
      </c>
      <c r="B62" s="379" t="s">
        <v>5</v>
      </c>
      <c r="C62" s="721" t="s">
        <v>1033</v>
      </c>
      <c r="D62" s="379" t="s">
        <v>61</v>
      </c>
      <c r="E62" s="721" t="s">
        <v>1120</v>
      </c>
      <c r="F62" s="821" t="s">
        <v>1130</v>
      </c>
      <c r="G62" s="821" t="s">
        <v>1140</v>
      </c>
      <c r="H62" s="821" t="s">
        <v>1160</v>
      </c>
      <c r="I62" s="821" t="s">
        <v>55</v>
      </c>
      <c r="J62" s="821" t="s">
        <v>1156</v>
      </c>
      <c r="K62" s="379" t="s">
        <v>1157</v>
      </c>
      <c r="L62" s="379" t="s">
        <v>2128</v>
      </c>
      <c r="M62" s="379">
        <v>2400</v>
      </c>
      <c r="N62" s="379">
        <v>12</v>
      </c>
      <c r="O62" s="821" t="s">
        <v>1163</v>
      </c>
    </row>
    <row r="63" spans="1:15" s="147" customFormat="1" ht="39.6">
      <c r="A63" s="379" t="s">
        <v>5</v>
      </c>
      <c r="B63" s="379" t="s">
        <v>5</v>
      </c>
      <c r="C63" s="721" t="s">
        <v>1033</v>
      </c>
      <c r="D63" s="379" t="s">
        <v>61</v>
      </c>
      <c r="E63" s="721" t="s">
        <v>1114</v>
      </c>
      <c r="F63" s="821" t="s">
        <v>1155</v>
      </c>
      <c r="G63" s="821" t="s">
        <v>1141</v>
      </c>
      <c r="H63" s="821" t="s">
        <v>729</v>
      </c>
      <c r="I63" s="821" t="s">
        <v>1418</v>
      </c>
      <c r="J63" s="821" t="s">
        <v>1156</v>
      </c>
      <c r="K63" s="379" t="s">
        <v>1157</v>
      </c>
      <c r="L63" s="379" t="s">
        <v>2128</v>
      </c>
      <c r="M63" s="379">
        <v>8609</v>
      </c>
      <c r="N63" s="379">
        <v>36</v>
      </c>
      <c r="O63" s="821"/>
    </row>
    <row r="64" spans="1:15" s="147" customFormat="1" ht="26.4">
      <c r="A64" s="379" t="s">
        <v>5</v>
      </c>
      <c r="B64" s="379" t="s">
        <v>5</v>
      </c>
      <c r="C64" s="721" t="s">
        <v>1033</v>
      </c>
      <c r="D64" s="379" t="s">
        <v>61</v>
      </c>
      <c r="E64" s="721" t="s">
        <v>1114</v>
      </c>
      <c r="F64" s="821" t="s">
        <v>1158</v>
      </c>
      <c r="G64" s="821" t="s">
        <v>1166</v>
      </c>
      <c r="H64" s="821" t="s">
        <v>1160</v>
      </c>
      <c r="I64" s="821" t="s">
        <v>55</v>
      </c>
      <c r="J64" s="821" t="s">
        <v>733</v>
      </c>
      <c r="K64" s="379" t="s">
        <v>1157</v>
      </c>
      <c r="L64" s="379" t="s">
        <v>2128</v>
      </c>
      <c r="M64" s="379">
        <v>240</v>
      </c>
      <c r="N64" s="379">
        <v>36</v>
      </c>
      <c r="O64" s="821" t="s">
        <v>1167</v>
      </c>
    </row>
    <row r="65" spans="1:15" s="147" customFormat="1" ht="39.6">
      <c r="A65" s="379" t="s">
        <v>5</v>
      </c>
      <c r="B65" s="379" t="s">
        <v>5</v>
      </c>
      <c r="C65" s="721" t="s">
        <v>1033</v>
      </c>
      <c r="D65" s="379" t="s">
        <v>61</v>
      </c>
      <c r="E65" s="721" t="s">
        <v>1114</v>
      </c>
      <c r="F65" s="821" t="s">
        <v>1155</v>
      </c>
      <c r="G65" s="821" t="s">
        <v>1142</v>
      </c>
      <c r="H65" s="821" t="s">
        <v>729</v>
      </c>
      <c r="I65" s="821" t="s">
        <v>1418</v>
      </c>
      <c r="J65" s="821" t="s">
        <v>1156</v>
      </c>
      <c r="K65" s="379" t="s">
        <v>1157</v>
      </c>
      <c r="L65" s="379" t="s">
        <v>2128</v>
      </c>
      <c r="M65" s="379">
        <v>2486</v>
      </c>
      <c r="N65" s="379">
        <v>36</v>
      </c>
      <c r="O65" s="821"/>
    </row>
    <row r="66" spans="1:15" s="147" customFormat="1" ht="39.6">
      <c r="A66" s="379" t="s">
        <v>5</v>
      </c>
      <c r="B66" s="379" t="s">
        <v>5</v>
      </c>
      <c r="C66" s="721" t="s">
        <v>1033</v>
      </c>
      <c r="D66" s="379" t="s">
        <v>61</v>
      </c>
      <c r="E66" s="721" t="s">
        <v>1114</v>
      </c>
      <c r="F66" s="821" t="s">
        <v>1155</v>
      </c>
      <c r="G66" s="821" t="s">
        <v>1143</v>
      </c>
      <c r="H66" s="821" t="s">
        <v>729</v>
      </c>
      <c r="I66" s="821" t="s">
        <v>1418</v>
      </c>
      <c r="J66" s="821" t="s">
        <v>1156</v>
      </c>
      <c r="K66" s="379" t="s">
        <v>1157</v>
      </c>
      <c r="L66" s="379" t="s">
        <v>2128</v>
      </c>
      <c r="M66" s="379">
        <v>6369</v>
      </c>
      <c r="N66" s="379">
        <v>72</v>
      </c>
      <c r="O66" s="821"/>
    </row>
    <row r="67" spans="1:15" s="147" customFormat="1" ht="26.4">
      <c r="A67" s="379" t="s">
        <v>5</v>
      </c>
      <c r="B67" s="379" t="s">
        <v>5</v>
      </c>
      <c r="C67" s="721" t="s">
        <v>1033</v>
      </c>
      <c r="D67" s="379" t="s">
        <v>61</v>
      </c>
      <c r="E67" s="721" t="s">
        <v>1114</v>
      </c>
      <c r="F67" s="821" t="s">
        <v>1158</v>
      </c>
      <c r="G67" s="821" t="s">
        <v>1168</v>
      </c>
      <c r="H67" s="821" t="s">
        <v>1160</v>
      </c>
      <c r="I67" s="821" t="s">
        <v>55</v>
      </c>
      <c r="J67" s="821" t="s">
        <v>733</v>
      </c>
      <c r="K67" s="379" t="s">
        <v>1157</v>
      </c>
      <c r="L67" s="379" t="s">
        <v>2128</v>
      </c>
      <c r="M67" s="379">
        <v>240</v>
      </c>
      <c r="N67" s="379">
        <v>60</v>
      </c>
      <c r="O67" s="821" t="s">
        <v>1167</v>
      </c>
    </row>
    <row r="68" spans="1:15" s="147" customFormat="1" ht="39.6">
      <c r="A68" s="379" t="s">
        <v>5</v>
      </c>
      <c r="B68" s="379" t="s">
        <v>5</v>
      </c>
      <c r="C68" s="721" t="s">
        <v>1033</v>
      </c>
      <c r="D68" s="379" t="s">
        <v>61</v>
      </c>
      <c r="E68" s="721" t="s">
        <v>1114</v>
      </c>
      <c r="F68" s="821" t="s">
        <v>1155</v>
      </c>
      <c r="G68" s="821" t="s">
        <v>1144</v>
      </c>
      <c r="H68" s="821" t="s">
        <v>729</v>
      </c>
      <c r="I68" s="821" t="s">
        <v>1418</v>
      </c>
      <c r="J68" s="821" t="s">
        <v>1156</v>
      </c>
      <c r="K68" s="379" t="s">
        <v>1157</v>
      </c>
      <c r="L68" s="379" t="s">
        <v>2128</v>
      </c>
      <c r="M68" s="379">
        <v>2700</v>
      </c>
      <c r="N68" s="379">
        <v>36</v>
      </c>
      <c r="O68" s="821"/>
    </row>
    <row r="69" spans="1:15" s="147" customFormat="1" ht="39.6">
      <c r="A69" s="379" t="s">
        <v>5</v>
      </c>
      <c r="B69" s="379" t="s">
        <v>5</v>
      </c>
      <c r="C69" s="721" t="s">
        <v>1033</v>
      </c>
      <c r="D69" s="379" t="s">
        <v>61</v>
      </c>
      <c r="E69" s="721" t="s">
        <v>1114</v>
      </c>
      <c r="F69" s="821" t="s">
        <v>1155</v>
      </c>
      <c r="G69" s="821" t="s">
        <v>1145</v>
      </c>
      <c r="H69" s="821" t="s">
        <v>729</v>
      </c>
      <c r="I69" s="821" t="s">
        <v>1418</v>
      </c>
      <c r="J69" s="821" t="s">
        <v>1156</v>
      </c>
      <c r="K69" s="379" t="s">
        <v>1157</v>
      </c>
      <c r="L69" s="379" t="s">
        <v>2128</v>
      </c>
      <c r="M69" s="379">
        <v>3136</v>
      </c>
      <c r="N69" s="379">
        <v>36</v>
      </c>
      <c r="O69" s="821"/>
    </row>
    <row r="70" spans="1:15" s="147" customFormat="1" ht="39.6">
      <c r="A70" s="379" t="s">
        <v>5</v>
      </c>
      <c r="B70" s="379" t="s">
        <v>5</v>
      </c>
      <c r="C70" s="721" t="s">
        <v>1033</v>
      </c>
      <c r="D70" s="379" t="s">
        <v>61</v>
      </c>
      <c r="E70" s="721" t="s">
        <v>1114</v>
      </c>
      <c r="F70" s="821" t="s">
        <v>1130</v>
      </c>
      <c r="G70" s="821" t="s">
        <v>1146</v>
      </c>
      <c r="H70" s="821" t="s">
        <v>1160</v>
      </c>
      <c r="I70" s="821" t="s">
        <v>55</v>
      </c>
      <c r="J70" s="821" t="s">
        <v>1156</v>
      </c>
      <c r="K70" s="379" t="s">
        <v>1157</v>
      </c>
      <c r="L70" s="379" t="s">
        <v>2128</v>
      </c>
      <c r="M70" s="379">
        <v>480</v>
      </c>
      <c r="N70" s="379">
        <v>60</v>
      </c>
      <c r="O70" s="821"/>
    </row>
    <row r="71" spans="1:15" s="147" customFormat="1" ht="26.4">
      <c r="A71" s="379" t="s">
        <v>5</v>
      </c>
      <c r="B71" s="379" t="s">
        <v>5</v>
      </c>
      <c r="C71" s="721" t="s">
        <v>1033</v>
      </c>
      <c r="D71" s="379" t="s">
        <v>61</v>
      </c>
      <c r="E71" s="721" t="s">
        <v>1114</v>
      </c>
      <c r="F71" s="821" t="s">
        <v>1158</v>
      </c>
      <c r="G71" s="821" t="s">
        <v>1169</v>
      </c>
      <c r="H71" s="821" t="s">
        <v>1160</v>
      </c>
      <c r="I71" s="821" t="s">
        <v>55</v>
      </c>
      <c r="J71" s="821" t="s">
        <v>733</v>
      </c>
      <c r="K71" s="379" t="s">
        <v>1157</v>
      </c>
      <c r="L71" s="379" t="s">
        <v>2128</v>
      </c>
      <c r="M71" s="379">
        <v>240</v>
      </c>
      <c r="N71" s="379">
        <v>12</v>
      </c>
      <c r="O71" s="821" t="s">
        <v>675</v>
      </c>
    </row>
    <row r="72" spans="1:15" s="147" customFormat="1" ht="39.6">
      <c r="A72" s="379" t="s">
        <v>5</v>
      </c>
      <c r="B72" s="379" t="s">
        <v>5</v>
      </c>
      <c r="C72" s="721" t="s">
        <v>1033</v>
      </c>
      <c r="D72" s="379" t="s">
        <v>61</v>
      </c>
      <c r="E72" s="721" t="s">
        <v>1114</v>
      </c>
      <c r="F72" s="821" t="s">
        <v>1130</v>
      </c>
      <c r="G72" s="821" t="s">
        <v>1147</v>
      </c>
      <c r="H72" s="821" t="s">
        <v>1160</v>
      </c>
      <c r="I72" s="821" t="s">
        <v>55</v>
      </c>
      <c r="J72" s="821" t="s">
        <v>1156</v>
      </c>
      <c r="K72" s="379" t="s">
        <v>1157</v>
      </c>
      <c r="L72" s="379" t="s">
        <v>2128</v>
      </c>
      <c r="M72" s="379">
        <v>240</v>
      </c>
      <c r="N72" s="379">
        <v>36</v>
      </c>
      <c r="O72" s="821"/>
    </row>
    <row r="73" spans="1:15" s="147" customFormat="1" ht="39.6">
      <c r="A73" s="379" t="s">
        <v>5</v>
      </c>
      <c r="B73" s="379" t="s">
        <v>5</v>
      </c>
      <c r="C73" s="721" t="s">
        <v>1033</v>
      </c>
      <c r="D73" s="379" t="s">
        <v>61</v>
      </c>
      <c r="E73" s="721" t="s">
        <v>1114</v>
      </c>
      <c r="F73" s="821" t="s">
        <v>1130</v>
      </c>
      <c r="G73" s="821" t="s">
        <v>1148</v>
      </c>
      <c r="H73" s="821" t="s">
        <v>1160</v>
      </c>
      <c r="I73" s="821" t="s">
        <v>55</v>
      </c>
      <c r="J73" s="821" t="s">
        <v>1156</v>
      </c>
      <c r="K73" s="379" t="s">
        <v>1157</v>
      </c>
      <c r="L73" s="379" t="s">
        <v>2128</v>
      </c>
      <c r="M73" s="379">
        <v>480</v>
      </c>
      <c r="N73" s="379">
        <v>48</v>
      </c>
      <c r="O73" s="821"/>
    </row>
    <row r="74" spans="1:15" s="147" customFormat="1" ht="26.4">
      <c r="A74" s="379" t="s">
        <v>5</v>
      </c>
      <c r="B74" s="379" t="s">
        <v>5</v>
      </c>
      <c r="C74" s="721" t="s">
        <v>1033</v>
      </c>
      <c r="D74" s="379" t="s">
        <v>61</v>
      </c>
      <c r="E74" s="721" t="s">
        <v>1114</v>
      </c>
      <c r="F74" s="821" t="s">
        <v>1158</v>
      </c>
      <c r="G74" s="821" t="s">
        <v>1170</v>
      </c>
      <c r="H74" s="821" t="s">
        <v>1160</v>
      </c>
      <c r="I74" s="821" t="s">
        <v>55</v>
      </c>
      <c r="J74" s="821" t="s">
        <v>733</v>
      </c>
      <c r="K74" s="379" t="s">
        <v>1157</v>
      </c>
      <c r="L74" s="379" t="s">
        <v>2128</v>
      </c>
      <c r="M74" s="379">
        <v>240</v>
      </c>
      <c r="N74" s="379">
        <v>48</v>
      </c>
      <c r="O74" s="821" t="s">
        <v>1171</v>
      </c>
    </row>
    <row r="75" spans="1:15" s="147" customFormat="1" ht="39.6">
      <c r="A75" s="379" t="s">
        <v>5</v>
      </c>
      <c r="B75" s="379" t="s">
        <v>5</v>
      </c>
      <c r="C75" s="721" t="s">
        <v>1033</v>
      </c>
      <c r="D75" s="379" t="s">
        <v>61</v>
      </c>
      <c r="E75" s="721" t="s">
        <v>1114</v>
      </c>
      <c r="F75" s="821" t="s">
        <v>1130</v>
      </c>
      <c r="G75" s="821" t="s">
        <v>1149</v>
      </c>
      <c r="H75" s="821" t="s">
        <v>1160</v>
      </c>
      <c r="I75" s="821" t="s">
        <v>55</v>
      </c>
      <c r="J75" s="821" t="s">
        <v>1156</v>
      </c>
      <c r="K75" s="379" t="s">
        <v>1157</v>
      </c>
      <c r="L75" s="379" t="s">
        <v>2128</v>
      </c>
      <c r="M75" s="379">
        <v>240</v>
      </c>
      <c r="N75" s="379">
        <v>36</v>
      </c>
      <c r="O75" s="821"/>
    </row>
    <row r="76" spans="1:15" s="147" customFormat="1" ht="26.4">
      <c r="A76" s="379" t="s">
        <v>5</v>
      </c>
      <c r="B76" s="379" t="s">
        <v>5</v>
      </c>
      <c r="C76" s="721" t="s">
        <v>1033</v>
      </c>
      <c r="D76" s="379" t="s">
        <v>61</v>
      </c>
      <c r="E76" s="721" t="s">
        <v>1114</v>
      </c>
      <c r="F76" s="821" t="s">
        <v>1158</v>
      </c>
      <c r="G76" s="821" t="s">
        <v>1172</v>
      </c>
      <c r="H76" s="821" t="s">
        <v>1160</v>
      </c>
      <c r="I76" s="821" t="s">
        <v>55</v>
      </c>
      <c r="J76" s="821" t="s">
        <v>733</v>
      </c>
      <c r="K76" s="379" t="s">
        <v>1157</v>
      </c>
      <c r="L76" s="379" t="s">
        <v>2128</v>
      </c>
      <c r="M76" s="379">
        <v>240</v>
      </c>
      <c r="N76" s="379">
        <v>36</v>
      </c>
      <c r="O76" s="821" t="s">
        <v>1173</v>
      </c>
    </row>
    <row r="77" spans="1:15" s="147" customFormat="1" ht="39.6">
      <c r="A77" s="379" t="s">
        <v>5</v>
      </c>
      <c r="B77" s="379" t="s">
        <v>5</v>
      </c>
      <c r="C77" s="721" t="s">
        <v>1033</v>
      </c>
      <c r="D77" s="379" t="s">
        <v>61</v>
      </c>
      <c r="E77" s="721" t="s">
        <v>1114</v>
      </c>
      <c r="F77" s="821" t="s">
        <v>1130</v>
      </c>
      <c r="G77" s="821" t="s">
        <v>1150</v>
      </c>
      <c r="H77" s="821" t="s">
        <v>1160</v>
      </c>
      <c r="I77" s="821" t="s">
        <v>55</v>
      </c>
      <c r="J77" s="821" t="s">
        <v>1156</v>
      </c>
      <c r="K77" s="379" t="s">
        <v>1157</v>
      </c>
      <c r="L77" s="379" t="s">
        <v>2128</v>
      </c>
      <c r="M77" s="379">
        <v>240</v>
      </c>
      <c r="N77" s="379">
        <v>24</v>
      </c>
      <c r="O77" s="821"/>
    </row>
    <row r="78" spans="1:15" s="147" customFormat="1" ht="26.4">
      <c r="A78" s="379" t="s">
        <v>5</v>
      </c>
      <c r="B78" s="379" t="s">
        <v>5</v>
      </c>
      <c r="C78" s="721" t="s">
        <v>1033</v>
      </c>
      <c r="D78" s="379" t="s">
        <v>61</v>
      </c>
      <c r="E78" s="721" t="s">
        <v>1114</v>
      </c>
      <c r="F78" s="821" t="s">
        <v>1158</v>
      </c>
      <c r="G78" s="821" t="s">
        <v>1174</v>
      </c>
      <c r="H78" s="821" t="s">
        <v>1160</v>
      </c>
      <c r="I78" s="821" t="s">
        <v>55</v>
      </c>
      <c r="J78" s="821" t="s">
        <v>733</v>
      </c>
      <c r="K78" s="379" t="s">
        <v>1157</v>
      </c>
      <c r="L78" s="379" t="s">
        <v>2128</v>
      </c>
      <c r="M78" s="379">
        <v>240</v>
      </c>
      <c r="N78" s="379">
        <v>6</v>
      </c>
      <c r="O78" s="821" t="s">
        <v>824</v>
      </c>
    </row>
    <row r="79" spans="1:15" s="147" customFormat="1" ht="39.6">
      <c r="A79" s="379" t="s">
        <v>5</v>
      </c>
      <c r="B79" s="379" t="s">
        <v>5</v>
      </c>
      <c r="C79" s="721" t="s">
        <v>1033</v>
      </c>
      <c r="D79" s="379" t="s">
        <v>61</v>
      </c>
      <c r="E79" s="721" t="s">
        <v>1114</v>
      </c>
      <c r="F79" s="821" t="s">
        <v>1130</v>
      </c>
      <c r="G79" s="821" t="s">
        <v>1175</v>
      </c>
      <c r="H79" s="821" t="s">
        <v>1160</v>
      </c>
      <c r="I79" s="821" t="s">
        <v>55</v>
      </c>
      <c r="J79" s="821" t="s">
        <v>1156</v>
      </c>
      <c r="K79" s="379" t="s">
        <v>1157</v>
      </c>
      <c r="L79" s="379" t="s">
        <v>2128</v>
      </c>
      <c r="M79" s="379">
        <v>240</v>
      </c>
      <c r="N79" s="379">
        <v>12</v>
      </c>
      <c r="O79" s="821"/>
    </row>
    <row r="80" spans="1:15" s="147" customFormat="1" ht="39.6">
      <c r="A80" s="379" t="s">
        <v>5</v>
      </c>
      <c r="B80" s="379" t="s">
        <v>5</v>
      </c>
      <c r="C80" s="721" t="s">
        <v>1033</v>
      </c>
      <c r="D80" s="379" t="s">
        <v>61</v>
      </c>
      <c r="E80" s="721" t="s">
        <v>1121</v>
      </c>
      <c r="F80" s="821" t="s">
        <v>1155</v>
      </c>
      <c r="G80" s="821" t="s">
        <v>1151</v>
      </c>
      <c r="H80" s="821" t="s">
        <v>729</v>
      </c>
      <c r="I80" s="821" t="s">
        <v>1418</v>
      </c>
      <c r="J80" s="821" t="s">
        <v>1156</v>
      </c>
      <c r="K80" s="379" t="s">
        <v>1157</v>
      </c>
      <c r="L80" s="379" t="s">
        <v>2128</v>
      </c>
      <c r="M80" s="379">
        <v>1506</v>
      </c>
      <c r="N80" s="379">
        <v>24</v>
      </c>
      <c r="O80" s="821"/>
    </row>
    <row r="81" spans="1:24" s="147" customFormat="1" ht="39.6">
      <c r="A81" s="379" t="s">
        <v>5</v>
      </c>
      <c r="B81" s="379" t="s">
        <v>5</v>
      </c>
      <c r="C81" s="721" t="s">
        <v>1033</v>
      </c>
      <c r="D81" s="379" t="s">
        <v>61</v>
      </c>
      <c r="E81" s="721" t="s">
        <v>1121</v>
      </c>
      <c r="F81" s="821" t="s">
        <v>1155</v>
      </c>
      <c r="G81" s="821" t="s">
        <v>1152</v>
      </c>
      <c r="H81" s="821" t="s">
        <v>729</v>
      </c>
      <c r="I81" s="821" t="s">
        <v>1418</v>
      </c>
      <c r="J81" s="821" t="s">
        <v>1156</v>
      </c>
      <c r="K81" s="379" t="s">
        <v>1157</v>
      </c>
      <c r="L81" s="379" t="s">
        <v>2128</v>
      </c>
      <c r="M81" s="379">
        <v>1275</v>
      </c>
      <c r="N81" s="379">
        <v>12</v>
      </c>
      <c r="O81" s="821"/>
    </row>
    <row r="82" spans="1:24" s="147" customFormat="1" ht="39.6">
      <c r="A82" s="379" t="s">
        <v>5</v>
      </c>
      <c r="B82" s="379" t="s">
        <v>5</v>
      </c>
      <c r="C82" s="721" t="s">
        <v>1033</v>
      </c>
      <c r="D82" s="379" t="s">
        <v>61</v>
      </c>
      <c r="E82" s="721" t="s">
        <v>1121</v>
      </c>
      <c r="F82" s="821" t="s">
        <v>1130</v>
      </c>
      <c r="G82" s="821" t="s">
        <v>1153</v>
      </c>
      <c r="H82" s="821" t="s">
        <v>1160</v>
      </c>
      <c r="I82" s="821" t="s">
        <v>55</v>
      </c>
      <c r="J82" s="821" t="s">
        <v>1156</v>
      </c>
      <c r="K82" s="379" t="s">
        <v>1157</v>
      </c>
      <c r="L82" s="379" t="s">
        <v>2128</v>
      </c>
      <c r="M82" s="379">
        <v>480</v>
      </c>
      <c r="N82" s="379">
        <v>24</v>
      </c>
      <c r="O82" s="821"/>
    </row>
    <row r="83" spans="1:24" s="147" customFormat="1" ht="26.4">
      <c r="A83" s="379" t="s">
        <v>5</v>
      </c>
      <c r="B83" s="379" t="s">
        <v>5</v>
      </c>
      <c r="C83" s="721" t="s">
        <v>1033</v>
      </c>
      <c r="D83" s="379" t="s">
        <v>61</v>
      </c>
      <c r="E83" s="721" t="s">
        <v>1121</v>
      </c>
      <c r="F83" s="821" t="s">
        <v>1158</v>
      </c>
      <c r="G83" s="821" t="s">
        <v>1176</v>
      </c>
      <c r="H83" s="821" t="s">
        <v>1160</v>
      </c>
      <c r="I83" s="821" t="s">
        <v>55</v>
      </c>
      <c r="J83" s="821" t="s">
        <v>733</v>
      </c>
      <c r="K83" s="379" t="s">
        <v>1157</v>
      </c>
      <c r="L83" s="379" t="s">
        <v>2128</v>
      </c>
      <c r="M83" s="379">
        <v>480</v>
      </c>
      <c r="N83" s="379">
        <v>48</v>
      </c>
      <c r="O83" s="821" t="s">
        <v>824</v>
      </c>
    </row>
    <row r="84" spans="1:24" s="147" customFormat="1" ht="52.8">
      <c r="A84" s="379" t="s">
        <v>5</v>
      </c>
      <c r="B84" s="379"/>
      <c r="C84" s="721" t="s">
        <v>1033</v>
      </c>
      <c r="D84" s="379" t="s">
        <v>61</v>
      </c>
      <c r="E84" s="721" t="s">
        <v>386</v>
      </c>
      <c r="F84" s="821" t="s">
        <v>1155</v>
      </c>
      <c r="G84" s="821" t="s">
        <v>1759</v>
      </c>
      <c r="H84" s="821" t="s">
        <v>1760</v>
      </c>
      <c r="I84" s="821" t="s">
        <v>386</v>
      </c>
      <c r="J84" s="821" t="s">
        <v>386</v>
      </c>
      <c r="K84" s="379" t="s">
        <v>386</v>
      </c>
      <c r="L84" s="379" t="s">
        <v>2128</v>
      </c>
      <c r="M84" s="379">
        <v>68391</v>
      </c>
      <c r="N84" s="379">
        <v>0</v>
      </c>
      <c r="O84" s="821" t="s">
        <v>1761</v>
      </c>
    </row>
    <row r="85" spans="1:24" s="147" customFormat="1" ht="52.8">
      <c r="A85" s="379" t="s">
        <v>5</v>
      </c>
      <c r="B85" s="379"/>
      <c r="C85" s="721" t="s">
        <v>1033</v>
      </c>
      <c r="D85" s="379" t="s">
        <v>61</v>
      </c>
      <c r="E85" s="721"/>
      <c r="F85" s="821" t="s">
        <v>1130</v>
      </c>
      <c r="G85" s="821" t="s">
        <v>1762</v>
      </c>
      <c r="H85" s="821" t="s">
        <v>1160</v>
      </c>
      <c r="I85" s="821" t="s">
        <v>386</v>
      </c>
      <c r="J85" s="821" t="s">
        <v>386</v>
      </c>
      <c r="K85" s="379" t="s">
        <v>386</v>
      </c>
      <c r="L85" s="379" t="s">
        <v>2128</v>
      </c>
      <c r="M85" s="379">
        <v>9360</v>
      </c>
      <c r="N85" s="379">
        <v>0</v>
      </c>
      <c r="O85" s="821" t="s">
        <v>1767</v>
      </c>
    </row>
    <row r="86" spans="1:24" ht="39.6">
      <c r="A86" s="382" t="s">
        <v>5</v>
      </c>
      <c r="B86" s="382" t="s">
        <v>5</v>
      </c>
      <c r="C86" s="708" t="s">
        <v>1033</v>
      </c>
      <c r="D86" s="381" t="s">
        <v>61</v>
      </c>
      <c r="E86" s="708" t="s">
        <v>1120</v>
      </c>
      <c r="F86" s="822" t="s">
        <v>1155</v>
      </c>
      <c r="G86" s="824" t="s">
        <v>2347</v>
      </c>
      <c r="H86" s="822" t="s">
        <v>729</v>
      </c>
      <c r="I86" s="822" t="s">
        <v>1418</v>
      </c>
      <c r="J86" s="822" t="s">
        <v>1156</v>
      </c>
      <c r="K86" s="381" t="s">
        <v>1157</v>
      </c>
      <c r="L86" s="381" t="s">
        <v>2128</v>
      </c>
      <c r="M86" s="382">
        <v>117</v>
      </c>
      <c r="N86" s="384">
        <v>12</v>
      </c>
      <c r="O86" s="824"/>
    </row>
    <row r="87" spans="1:24" ht="39.6">
      <c r="A87" s="382" t="s">
        <v>5</v>
      </c>
      <c r="B87" s="382" t="s">
        <v>5</v>
      </c>
      <c r="C87" s="708" t="s">
        <v>1033</v>
      </c>
      <c r="D87" s="381" t="s">
        <v>61</v>
      </c>
      <c r="E87" s="708" t="s">
        <v>1120</v>
      </c>
      <c r="F87" s="822" t="s">
        <v>1155</v>
      </c>
      <c r="G87" s="824" t="s">
        <v>2348</v>
      </c>
      <c r="H87" s="822" t="s">
        <v>729</v>
      </c>
      <c r="I87" s="822" t="s">
        <v>1418</v>
      </c>
      <c r="J87" s="822" t="s">
        <v>1156</v>
      </c>
      <c r="K87" s="381" t="s">
        <v>1157</v>
      </c>
      <c r="L87" s="381" t="s">
        <v>2128</v>
      </c>
      <c r="M87" s="382">
        <v>1070</v>
      </c>
      <c r="N87" s="384">
        <v>12</v>
      </c>
      <c r="O87" s="824"/>
    </row>
    <row r="88" spans="1:24" s="147" customFormat="1" ht="145.19999999999999">
      <c r="A88" s="381" t="s">
        <v>5</v>
      </c>
      <c r="B88" s="381" t="s">
        <v>5</v>
      </c>
      <c r="C88" s="698" t="s">
        <v>678</v>
      </c>
      <c r="D88" s="381" t="s">
        <v>438</v>
      </c>
      <c r="E88" s="693" t="s">
        <v>2258</v>
      </c>
      <c r="F88" s="822" t="s">
        <v>1130</v>
      </c>
      <c r="G88" s="822" t="s">
        <v>728</v>
      </c>
      <c r="H88" s="822" t="s">
        <v>729</v>
      </c>
      <c r="I88" s="826" t="s">
        <v>55</v>
      </c>
      <c r="J88" s="822" t="s">
        <v>730</v>
      </c>
      <c r="K88" s="256" t="s">
        <v>731</v>
      </c>
      <c r="L88" s="381" t="s">
        <v>2202</v>
      </c>
      <c r="M88" s="507">
        <v>520</v>
      </c>
      <c r="N88" s="256">
        <v>10</v>
      </c>
      <c r="O88" s="695" t="s">
        <v>2260</v>
      </c>
    </row>
    <row r="89" spans="1:24" s="147" customFormat="1" ht="158.4">
      <c r="A89" s="381" t="s">
        <v>5</v>
      </c>
      <c r="B89" s="381" t="s">
        <v>5</v>
      </c>
      <c r="C89" s="698" t="s">
        <v>678</v>
      </c>
      <c r="D89" s="381" t="s">
        <v>438</v>
      </c>
      <c r="E89" s="693" t="s">
        <v>2258</v>
      </c>
      <c r="F89" s="822" t="s">
        <v>1158</v>
      </c>
      <c r="G89" s="822" t="s">
        <v>732</v>
      </c>
      <c r="H89" s="822" t="s">
        <v>729</v>
      </c>
      <c r="I89" s="827" t="s">
        <v>55</v>
      </c>
      <c r="J89" s="822" t="s">
        <v>733</v>
      </c>
      <c r="K89" s="256" t="s">
        <v>734</v>
      </c>
      <c r="L89" s="381" t="s">
        <v>2202</v>
      </c>
      <c r="M89" s="508"/>
      <c r="N89" s="256">
        <v>20</v>
      </c>
      <c r="O89" s="695" t="s">
        <v>2261</v>
      </c>
    </row>
    <row r="90" spans="1:24" s="147" customFormat="1" ht="144" customHeight="1">
      <c r="A90" s="381" t="s">
        <v>5</v>
      </c>
      <c r="B90" s="381" t="s">
        <v>5</v>
      </c>
      <c r="C90" s="698" t="s">
        <v>678</v>
      </c>
      <c r="D90" s="381" t="s">
        <v>438</v>
      </c>
      <c r="E90" s="693" t="s">
        <v>2258</v>
      </c>
      <c r="F90" s="822" t="s">
        <v>1155</v>
      </c>
      <c r="G90" s="697" t="s">
        <v>723</v>
      </c>
      <c r="H90" s="825" t="s">
        <v>729</v>
      </c>
      <c r="I90" s="822" t="s">
        <v>385</v>
      </c>
      <c r="J90" s="822" t="s">
        <v>730</v>
      </c>
      <c r="K90" s="256" t="s">
        <v>735</v>
      </c>
      <c r="L90" s="381" t="s">
        <v>2202</v>
      </c>
      <c r="M90" s="386">
        <v>187</v>
      </c>
      <c r="N90" s="256">
        <v>4</v>
      </c>
      <c r="O90" s="831" t="s">
        <v>2642</v>
      </c>
    </row>
    <row r="91" spans="1:24" s="147" customFormat="1" ht="109.8" customHeight="1">
      <c r="A91" s="381" t="s">
        <v>5</v>
      </c>
      <c r="B91" s="381" t="s">
        <v>5</v>
      </c>
      <c r="C91" s="698" t="s">
        <v>678</v>
      </c>
      <c r="D91" s="381" t="s">
        <v>438</v>
      </c>
      <c r="E91" s="693" t="s">
        <v>2258</v>
      </c>
      <c r="F91" s="822" t="s">
        <v>1155</v>
      </c>
      <c r="G91" s="697" t="s">
        <v>724</v>
      </c>
      <c r="H91" s="822" t="s">
        <v>729</v>
      </c>
      <c r="I91" s="822" t="s">
        <v>385</v>
      </c>
      <c r="J91" s="822" t="s">
        <v>730</v>
      </c>
      <c r="K91" s="256" t="s">
        <v>731</v>
      </c>
      <c r="L91" s="381" t="s">
        <v>2202</v>
      </c>
      <c r="M91" s="509">
        <v>163</v>
      </c>
      <c r="N91" s="256">
        <v>12</v>
      </c>
      <c r="O91" s="829" t="s">
        <v>2262</v>
      </c>
    </row>
    <row r="92" spans="1:24" s="147" customFormat="1" ht="135" customHeight="1">
      <c r="A92" s="381" t="s">
        <v>5</v>
      </c>
      <c r="B92" s="381" t="s">
        <v>5</v>
      </c>
      <c r="C92" s="698" t="s">
        <v>678</v>
      </c>
      <c r="D92" s="381" t="s">
        <v>438</v>
      </c>
      <c r="E92" s="693" t="s">
        <v>2258</v>
      </c>
      <c r="F92" s="822" t="s">
        <v>1158</v>
      </c>
      <c r="G92" s="697" t="s">
        <v>896</v>
      </c>
      <c r="H92" s="822" t="s">
        <v>729</v>
      </c>
      <c r="I92" s="822" t="s">
        <v>55</v>
      </c>
      <c r="J92" s="822" t="s">
        <v>733</v>
      </c>
      <c r="K92" s="256" t="s">
        <v>2263</v>
      </c>
      <c r="L92" s="381" t="s">
        <v>2202</v>
      </c>
      <c r="M92" s="508"/>
      <c r="N92" s="256">
        <v>48</v>
      </c>
      <c r="O92" s="697" t="s">
        <v>2264</v>
      </c>
    </row>
    <row r="93" spans="1:24" s="147" customFormat="1" ht="105.6">
      <c r="A93" s="381" t="s">
        <v>5</v>
      </c>
      <c r="B93" s="381" t="s">
        <v>5</v>
      </c>
      <c r="C93" s="698" t="s">
        <v>678</v>
      </c>
      <c r="D93" s="381" t="s">
        <v>438</v>
      </c>
      <c r="E93" s="693" t="s">
        <v>2258</v>
      </c>
      <c r="F93" s="822" t="s">
        <v>1155</v>
      </c>
      <c r="G93" s="822" t="s">
        <v>725</v>
      </c>
      <c r="H93" s="822" t="s">
        <v>729</v>
      </c>
      <c r="I93" s="822" t="s">
        <v>385</v>
      </c>
      <c r="J93" s="822" t="s">
        <v>738</v>
      </c>
      <c r="K93" s="381" t="s">
        <v>735</v>
      </c>
      <c r="L93" s="381" t="s">
        <v>2202</v>
      </c>
      <c r="M93" s="386">
        <v>109</v>
      </c>
      <c r="N93" s="381">
        <v>4</v>
      </c>
      <c r="O93" s="829" t="s">
        <v>2265</v>
      </c>
    </row>
    <row r="94" spans="1:24" s="172" customFormat="1" ht="80.400000000000006" customHeight="1">
      <c r="A94" s="381" t="s">
        <v>5</v>
      </c>
      <c r="B94" s="381" t="s">
        <v>5</v>
      </c>
      <c r="C94" s="698" t="s">
        <v>678</v>
      </c>
      <c r="D94" s="381" t="s">
        <v>438</v>
      </c>
      <c r="E94" s="693" t="s">
        <v>2258</v>
      </c>
      <c r="F94" s="822" t="s">
        <v>1130</v>
      </c>
      <c r="G94" s="708" t="s">
        <v>2269</v>
      </c>
      <c r="H94" s="822" t="s">
        <v>729</v>
      </c>
      <c r="I94" s="827" t="s">
        <v>55</v>
      </c>
      <c r="J94" s="822" t="s">
        <v>733</v>
      </c>
      <c r="K94" s="381" t="s">
        <v>734</v>
      </c>
      <c r="L94" s="381" t="s">
        <v>2202</v>
      </c>
      <c r="M94" s="386">
        <v>133</v>
      </c>
      <c r="N94" s="381">
        <v>24</v>
      </c>
      <c r="O94" s="822" t="s">
        <v>2270</v>
      </c>
    </row>
    <row r="95" spans="1:24" s="12" customFormat="1" ht="26.4">
      <c r="A95" s="381" t="s">
        <v>5</v>
      </c>
      <c r="B95" s="381" t="s">
        <v>5</v>
      </c>
      <c r="C95" s="708" t="s">
        <v>715</v>
      </c>
      <c r="D95" s="381" t="s">
        <v>438</v>
      </c>
      <c r="E95" s="708" t="s">
        <v>726</v>
      </c>
      <c r="F95" s="822" t="s">
        <v>1155</v>
      </c>
      <c r="G95" s="822" t="s">
        <v>2101</v>
      </c>
      <c r="H95" s="822" t="s">
        <v>729</v>
      </c>
      <c r="I95" s="822" t="s">
        <v>385</v>
      </c>
      <c r="J95" s="822" t="s">
        <v>730</v>
      </c>
      <c r="K95" s="381" t="s">
        <v>731</v>
      </c>
      <c r="L95" s="381" t="s">
        <v>2128</v>
      </c>
      <c r="M95" s="498">
        <v>3067</v>
      </c>
      <c r="N95" s="381">
        <v>12</v>
      </c>
      <c r="O95" s="830" t="s">
        <v>2266</v>
      </c>
      <c r="P95" s="387"/>
      <c r="Q95" s="387"/>
      <c r="R95" s="387"/>
      <c r="S95" s="387"/>
      <c r="T95" s="387"/>
      <c r="U95" s="387"/>
      <c r="V95" s="387"/>
      <c r="W95" s="387"/>
      <c r="X95" s="387"/>
    </row>
    <row r="96" spans="1:24" s="12" customFormat="1" ht="52.8">
      <c r="A96" s="381" t="s">
        <v>5</v>
      </c>
      <c r="B96" s="381" t="s">
        <v>5</v>
      </c>
      <c r="C96" s="708" t="s">
        <v>715</v>
      </c>
      <c r="D96" s="381" t="s">
        <v>438</v>
      </c>
      <c r="E96" s="708" t="s">
        <v>726</v>
      </c>
      <c r="F96" s="822" t="s">
        <v>1158</v>
      </c>
      <c r="G96" s="822" t="s">
        <v>736</v>
      </c>
      <c r="H96" s="822" t="s">
        <v>729</v>
      </c>
      <c r="I96" s="822" t="s">
        <v>55</v>
      </c>
      <c r="J96" s="822" t="s">
        <v>733</v>
      </c>
      <c r="K96" s="256" t="s">
        <v>2263</v>
      </c>
      <c r="L96" s="381" t="s">
        <v>2128</v>
      </c>
      <c r="M96" s="499"/>
      <c r="N96" s="381">
        <v>48</v>
      </c>
      <c r="O96" s="822" t="s">
        <v>2267</v>
      </c>
      <c r="P96" s="147"/>
      <c r="Q96" s="147"/>
      <c r="R96" s="147"/>
      <c r="S96" s="147"/>
      <c r="T96" s="147"/>
      <c r="U96" s="147"/>
      <c r="V96" s="147"/>
      <c r="W96" s="147"/>
      <c r="X96" s="147"/>
    </row>
    <row r="97" spans="1:24" s="12" customFormat="1" ht="26.4">
      <c r="A97" s="381" t="s">
        <v>5</v>
      </c>
      <c r="B97" s="381" t="s">
        <v>5</v>
      </c>
      <c r="C97" s="708" t="s">
        <v>715</v>
      </c>
      <c r="D97" s="381" t="s">
        <v>438</v>
      </c>
      <c r="E97" s="708" t="s">
        <v>726</v>
      </c>
      <c r="F97" s="822" t="s">
        <v>1155</v>
      </c>
      <c r="G97" s="822" t="s">
        <v>727</v>
      </c>
      <c r="H97" s="822" t="s">
        <v>729</v>
      </c>
      <c r="I97" s="822" t="s">
        <v>385</v>
      </c>
      <c r="J97" s="822" t="s">
        <v>730</v>
      </c>
      <c r="K97" s="381" t="s">
        <v>731</v>
      </c>
      <c r="L97" s="381" t="s">
        <v>2128</v>
      </c>
      <c r="M97" s="498">
        <v>28139</v>
      </c>
      <c r="N97" s="381">
        <v>24</v>
      </c>
      <c r="O97" s="830" t="s">
        <v>2268</v>
      </c>
      <c r="P97" s="147"/>
      <c r="Q97" s="147"/>
      <c r="R97" s="147"/>
      <c r="S97" s="147"/>
      <c r="T97" s="147"/>
      <c r="U97" s="147"/>
      <c r="V97" s="147"/>
      <c r="W97" s="147"/>
      <c r="X97" s="147"/>
    </row>
    <row r="98" spans="1:24" s="12" customFormat="1" ht="26.4">
      <c r="A98" s="381" t="s">
        <v>5</v>
      </c>
      <c r="B98" s="381" t="s">
        <v>5</v>
      </c>
      <c r="C98" s="708" t="s">
        <v>715</v>
      </c>
      <c r="D98" s="381" t="s">
        <v>438</v>
      </c>
      <c r="E98" s="708" t="s">
        <v>726</v>
      </c>
      <c r="F98" s="822" t="s">
        <v>1158</v>
      </c>
      <c r="G98" s="822" t="s">
        <v>737</v>
      </c>
      <c r="H98" s="822" t="s">
        <v>729</v>
      </c>
      <c r="I98" s="822" t="s">
        <v>55</v>
      </c>
      <c r="J98" s="822" t="s">
        <v>733</v>
      </c>
      <c r="K98" s="256" t="s">
        <v>2263</v>
      </c>
      <c r="L98" s="381" t="s">
        <v>2128</v>
      </c>
      <c r="M98" s="499"/>
      <c r="N98" s="381">
        <v>250</v>
      </c>
      <c r="O98" s="822" t="s">
        <v>2570</v>
      </c>
      <c r="P98" s="147"/>
      <c r="Q98" s="147"/>
      <c r="R98" s="147"/>
      <c r="S98" s="147"/>
      <c r="T98" s="147"/>
      <c r="U98" s="147"/>
      <c r="V98" s="147"/>
      <c r="W98" s="147"/>
      <c r="X98" s="147"/>
    </row>
    <row r="99" spans="1:24" s="147" customFormat="1" ht="26.4">
      <c r="A99" s="388" t="s">
        <v>5</v>
      </c>
      <c r="B99" s="388" t="s">
        <v>5</v>
      </c>
      <c r="C99" s="820" t="s">
        <v>1309</v>
      </c>
      <c r="D99" s="388" t="s">
        <v>412</v>
      </c>
      <c r="E99" s="820" t="s">
        <v>1310</v>
      </c>
      <c r="F99" s="823" t="s">
        <v>1311</v>
      </c>
      <c r="G99" s="823" t="s">
        <v>1290</v>
      </c>
      <c r="H99" s="823" t="s">
        <v>1312</v>
      </c>
      <c r="I99" s="822" t="s">
        <v>1313</v>
      </c>
      <c r="J99" s="823" t="s">
        <v>1314</v>
      </c>
      <c r="K99" s="388" t="s">
        <v>1315</v>
      </c>
      <c r="L99" s="388" t="s">
        <v>2128</v>
      </c>
      <c r="M99" s="388">
        <v>2325</v>
      </c>
      <c r="N99" s="381">
        <v>150</v>
      </c>
      <c r="O99" s="823" t="s">
        <v>1316</v>
      </c>
    </row>
    <row r="100" spans="1:24" s="147" customFormat="1" ht="26.4">
      <c r="A100" s="388" t="s">
        <v>5</v>
      </c>
      <c r="B100" s="388" t="s">
        <v>5</v>
      </c>
      <c r="C100" s="820" t="s">
        <v>1309</v>
      </c>
      <c r="D100" s="388" t="s">
        <v>412</v>
      </c>
      <c r="E100" s="820" t="s">
        <v>1317</v>
      </c>
      <c r="F100" s="823" t="s">
        <v>1318</v>
      </c>
      <c r="G100" s="823" t="s">
        <v>1319</v>
      </c>
      <c r="H100" s="823" t="s">
        <v>1312</v>
      </c>
      <c r="I100" s="822" t="s">
        <v>1320</v>
      </c>
      <c r="J100" s="823" t="s">
        <v>1314</v>
      </c>
      <c r="K100" s="388" t="s">
        <v>1315</v>
      </c>
      <c r="L100" s="388" t="s">
        <v>2128</v>
      </c>
      <c r="M100" s="388">
        <v>166</v>
      </c>
      <c r="N100" s="381">
        <v>68</v>
      </c>
      <c r="O100" s="823" t="s">
        <v>1321</v>
      </c>
    </row>
    <row r="101" spans="1:24" s="147" customFormat="1" ht="26.4">
      <c r="A101" s="388" t="s">
        <v>5</v>
      </c>
      <c r="B101" s="388" t="s">
        <v>5</v>
      </c>
      <c r="C101" s="820" t="s">
        <v>1309</v>
      </c>
      <c r="D101" s="388" t="s">
        <v>412</v>
      </c>
      <c r="E101" s="820" t="s">
        <v>1322</v>
      </c>
      <c r="F101" s="823" t="s">
        <v>1318</v>
      </c>
      <c r="G101" s="823" t="s">
        <v>1323</v>
      </c>
      <c r="H101" s="823" t="s">
        <v>1312</v>
      </c>
      <c r="I101" s="823" t="s">
        <v>55</v>
      </c>
      <c r="J101" s="823" t="s">
        <v>1324</v>
      </c>
      <c r="K101" s="388" t="s">
        <v>1325</v>
      </c>
      <c r="L101" s="388" t="s">
        <v>2128</v>
      </c>
      <c r="M101" s="388">
        <v>1</v>
      </c>
      <c r="N101" s="381">
        <v>1</v>
      </c>
      <c r="O101" s="823" t="s">
        <v>1326</v>
      </c>
    </row>
    <row r="102" spans="1:24" s="147" customFormat="1" ht="26.4">
      <c r="A102" s="388" t="s">
        <v>5</v>
      </c>
      <c r="B102" s="388" t="s">
        <v>5</v>
      </c>
      <c r="C102" s="820" t="s">
        <v>1309</v>
      </c>
      <c r="D102" s="388" t="s">
        <v>412</v>
      </c>
      <c r="E102" s="820" t="s">
        <v>1310</v>
      </c>
      <c r="F102" s="823" t="s">
        <v>1318</v>
      </c>
      <c r="G102" s="823" t="s">
        <v>1327</v>
      </c>
      <c r="H102" s="823" t="s">
        <v>1312</v>
      </c>
      <c r="I102" s="822" t="s">
        <v>55</v>
      </c>
      <c r="J102" s="822" t="s">
        <v>1314</v>
      </c>
      <c r="K102" s="381" t="s">
        <v>1315</v>
      </c>
      <c r="L102" s="381" t="s">
        <v>2128</v>
      </c>
      <c r="M102" s="381">
        <v>2325</v>
      </c>
      <c r="N102" s="381">
        <v>200</v>
      </c>
      <c r="O102" s="823" t="s">
        <v>1328</v>
      </c>
    </row>
    <row r="103" spans="1:24" s="147" customFormat="1" ht="26.4">
      <c r="A103" s="388" t="s">
        <v>5</v>
      </c>
      <c r="B103" s="388" t="s">
        <v>5</v>
      </c>
      <c r="C103" s="820" t="s">
        <v>678</v>
      </c>
      <c r="D103" s="388" t="s">
        <v>1329</v>
      </c>
      <c r="E103" s="820" t="s">
        <v>1330</v>
      </c>
      <c r="F103" s="823" t="s">
        <v>1311</v>
      </c>
      <c r="G103" s="823" t="s">
        <v>1291</v>
      </c>
      <c r="H103" s="823" t="s">
        <v>1312</v>
      </c>
      <c r="I103" s="822" t="s">
        <v>55</v>
      </c>
      <c r="J103" s="822" t="s">
        <v>1331</v>
      </c>
      <c r="K103" s="381" t="s">
        <v>1325</v>
      </c>
      <c r="L103" s="381" t="s">
        <v>2128</v>
      </c>
      <c r="M103" s="381">
        <v>998</v>
      </c>
      <c r="N103" s="381">
        <v>3</v>
      </c>
      <c r="O103" s="823" t="s">
        <v>1332</v>
      </c>
    </row>
    <row r="104" spans="1:24" s="147" customFormat="1" ht="26.4">
      <c r="A104" s="388" t="s">
        <v>5</v>
      </c>
      <c r="B104" s="388" t="s">
        <v>1284</v>
      </c>
      <c r="C104" s="820" t="s">
        <v>678</v>
      </c>
      <c r="D104" s="388" t="s">
        <v>1548</v>
      </c>
      <c r="E104" s="820" t="s">
        <v>1746</v>
      </c>
      <c r="F104" s="823" t="s">
        <v>1311</v>
      </c>
      <c r="G104" s="823" t="s">
        <v>1293</v>
      </c>
      <c r="H104" s="823" t="s">
        <v>729</v>
      </c>
      <c r="I104" s="822" t="s">
        <v>1334</v>
      </c>
      <c r="J104" s="822" t="s">
        <v>1314</v>
      </c>
      <c r="K104" s="381" t="s">
        <v>1335</v>
      </c>
      <c r="L104" s="381" t="s">
        <v>2128</v>
      </c>
      <c r="M104" s="381">
        <v>271</v>
      </c>
      <c r="N104" s="381">
        <v>28</v>
      </c>
      <c r="O104" s="823" t="s">
        <v>1747</v>
      </c>
    </row>
    <row r="105" spans="1:24" s="147" customFormat="1" ht="26.4">
      <c r="A105" s="388" t="s">
        <v>5</v>
      </c>
      <c r="B105" s="388" t="s">
        <v>5</v>
      </c>
      <c r="C105" s="820" t="s">
        <v>678</v>
      </c>
      <c r="D105" s="388" t="s">
        <v>1337</v>
      </c>
      <c r="E105" s="820" t="s">
        <v>1338</v>
      </c>
      <c r="F105" s="823" t="s">
        <v>1311</v>
      </c>
      <c r="G105" s="823" t="s">
        <v>1294</v>
      </c>
      <c r="H105" s="823" t="s">
        <v>729</v>
      </c>
      <c r="I105" s="822" t="s">
        <v>1334</v>
      </c>
      <c r="J105" s="822" t="s">
        <v>1314</v>
      </c>
      <c r="K105" s="381" t="s">
        <v>1335</v>
      </c>
      <c r="L105" s="381" t="s">
        <v>2128</v>
      </c>
      <c r="M105" s="381">
        <v>14</v>
      </c>
      <c r="N105" s="381">
        <v>6</v>
      </c>
      <c r="O105" s="823" t="s">
        <v>1339</v>
      </c>
    </row>
    <row r="106" spans="1:24" s="147" customFormat="1" ht="26.4">
      <c r="A106" s="388" t="s">
        <v>5</v>
      </c>
      <c r="B106" s="388" t="s">
        <v>5</v>
      </c>
      <c r="C106" s="820" t="s">
        <v>678</v>
      </c>
      <c r="D106" s="388" t="s">
        <v>412</v>
      </c>
      <c r="E106" s="820" t="s">
        <v>1340</v>
      </c>
      <c r="F106" s="823" t="s">
        <v>1318</v>
      </c>
      <c r="G106" s="823" t="s">
        <v>1341</v>
      </c>
      <c r="H106" s="823" t="s">
        <v>1312</v>
      </c>
      <c r="I106" s="822" t="s">
        <v>55</v>
      </c>
      <c r="J106" s="822" t="s">
        <v>1331</v>
      </c>
      <c r="K106" s="381" t="s">
        <v>1315</v>
      </c>
      <c r="L106" s="381" t="s">
        <v>2128</v>
      </c>
      <c r="M106" s="381">
        <v>60</v>
      </c>
      <c r="N106" s="381">
        <v>30</v>
      </c>
      <c r="O106" s="823" t="s">
        <v>1342</v>
      </c>
    </row>
    <row r="107" spans="1:24" s="147" customFormat="1" ht="26.4">
      <c r="A107" s="388" t="s">
        <v>5</v>
      </c>
      <c r="B107" s="388" t="s">
        <v>5</v>
      </c>
      <c r="C107" s="820" t="s">
        <v>678</v>
      </c>
      <c r="D107" s="388" t="s">
        <v>412</v>
      </c>
      <c r="E107" s="820" t="s">
        <v>1343</v>
      </c>
      <c r="F107" s="823" t="s">
        <v>1318</v>
      </c>
      <c r="G107" s="823" t="s">
        <v>1344</v>
      </c>
      <c r="H107" s="823" t="s">
        <v>1312</v>
      </c>
      <c r="I107" s="822" t="s">
        <v>55</v>
      </c>
      <c r="J107" s="822" t="s">
        <v>1331</v>
      </c>
      <c r="K107" s="381" t="s">
        <v>1315</v>
      </c>
      <c r="L107" s="381" t="s">
        <v>2128</v>
      </c>
      <c r="M107" s="381">
        <v>174</v>
      </c>
      <c r="N107" s="381" t="s">
        <v>54</v>
      </c>
      <c r="O107" s="823" t="s">
        <v>1345</v>
      </c>
    </row>
    <row r="108" spans="1:24" s="147" customFormat="1" ht="26.4">
      <c r="A108" s="388" t="s">
        <v>5</v>
      </c>
      <c r="B108" s="388" t="s">
        <v>5</v>
      </c>
      <c r="C108" s="820" t="s">
        <v>678</v>
      </c>
      <c r="D108" s="388" t="s">
        <v>412</v>
      </c>
      <c r="E108" s="820" t="s">
        <v>1340</v>
      </c>
      <c r="F108" s="823" t="s">
        <v>1318</v>
      </c>
      <c r="G108" s="823" t="s">
        <v>1346</v>
      </c>
      <c r="H108" s="823" t="s">
        <v>1312</v>
      </c>
      <c r="I108" s="822" t="s">
        <v>55</v>
      </c>
      <c r="J108" s="822" t="s">
        <v>1331</v>
      </c>
      <c r="K108" s="381" t="s">
        <v>1315</v>
      </c>
      <c r="L108" s="381" t="s">
        <v>2128</v>
      </c>
      <c r="M108" s="381">
        <v>352</v>
      </c>
      <c r="N108" s="381">
        <v>75</v>
      </c>
      <c r="O108" s="823" t="s">
        <v>1347</v>
      </c>
    </row>
    <row r="109" spans="1:24" s="147" customFormat="1" ht="26.4">
      <c r="A109" s="388" t="s">
        <v>5</v>
      </c>
      <c r="B109" s="388" t="s">
        <v>5</v>
      </c>
      <c r="C109" s="820" t="s">
        <v>678</v>
      </c>
      <c r="D109" s="388" t="s">
        <v>412</v>
      </c>
      <c r="E109" s="820" t="s">
        <v>1340</v>
      </c>
      <c r="F109" s="823" t="s">
        <v>1318</v>
      </c>
      <c r="G109" s="823" t="s">
        <v>1348</v>
      </c>
      <c r="H109" s="823" t="s">
        <v>1312</v>
      </c>
      <c r="I109" s="822" t="s">
        <v>55</v>
      </c>
      <c r="J109" s="822" t="s">
        <v>1331</v>
      </c>
      <c r="K109" s="381" t="s">
        <v>1315</v>
      </c>
      <c r="L109" s="381" t="s">
        <v>2128</v>
      </c>
      <c r="M109" s="381">
        <v>372</v>
      </c>
      <c r="N109" s="381">
        <v>75</v>
      </c>
      <c r="O109" s="823" t="s">
        <v>1349</v>
      </c>
    </row>
    <row r="110" spans="1:24" s="147" customFormat="1" ht="26.4">
      <c r="A110" s="388" t="s">
        <v>5</v>
      </c>
      <c r="B110" s="388" t="s">
        <v>5</v>
      </c>
      <c r="C110" s="820" t="s">
        <v>678</v>
      </c>
      <c r="D110" s="388" t="s">
        <v>412</v>
      </c>
      <c r="E110" s="820" t="s">
        <v>1350</v>
      </c>
      <c r="F110" s="823" t="s">
        <v>1318</v>
      </c>
      <c r="G110" s="823" t="s">
        <v>1351</v>
      </c>
      <c r="H110" s="823" t="s">
        <v>1312</v>
      </c>
      <c r="I110" s="822" t="s">
        <v>55</v>
      </c>
      <c r="J110" s="822" t="s">
        <v>1314</v>
      </c>
      <c r="K110" s="381" t="s">
        <v>1315</v>
      </c>
      <c r="L110" s="381" t="s">
        <v>2128</v>
      </c>
      <c r="M110" s="381" t="s">
        <v>54</v>
      </c>
      <c r="N110" s="381">
        <v>90</v>
      </c>
      <c r="O110" s="823" t="s">
        <v>1352</v>
      </c>
    </row>
    <row r="111" spans="1:24" s="147" customFormat="1" ht="26.4">
      <c r="A111" s="388" t="s">
        <v>5</v>
      </c>
      <c r="B111" s="388" t="s">
        <v>5</v>
      </c>
      <c r="C111" s="820" t="s">
        <v>678</v>
      </c>
      <c r="D111" s="388" t="s">
        <v>412</v>
      </c>
      <c r="E111" s="820" t="s">
        <v>1350</v>
      </c>
      <c r="F111" s="823" t="s">
        <v>1318</v>
      </c>
      <c r="G111" s="823" t="s">
        <v>1353</v>
      </c>
      <c r="H111" s="823" t="s">
        <v>1312</v>
      </c>
      <c r="I111" s="822" t="s">
        <v>55</v>
      </c>
      <c r="J111" s="822" t="s">
        <v>1314</v>
      </c>
      <c r="K111" s="381" t="s">
        <v>1315</v>
      </c>
      <c r="L111" s="381" t="s">
        <v>2128</v>
      </c>
      <c r="M111" s="381" t="s">
        <v>54</v>
      </c>
      <c r="N111" s="381">
        <v>270</v>
      </c>
      <c r="O111" s="823" t="s">
        <v>1354</v>
      </c>
    </row>
    <row r="112" spans="1:24" s="147" customFormat="1" ht="26.4">
      <c r="A112" s="388" t="s">
        <v>5</v>
      </c>
      <c r="B112" s="388" t="s">
        <v>5</v>
      </c>
      <c r="C112" s="820" t="s">
        <v>678</v>
      </c>
      <c r="D112" s="388" t="s">
        <v>412</v>
      </c>
      <c r="E112" s="820" t="s">
        <v>1333</v>
      </c>
      <c r="F112" s="823" t="s">
        <v>1318</v>
      </c>
      <c r="G112" s="823" t="s">
        <v>1355</v>
      </c>
      <c r="H112" s="823" t="s">
        <v>1356</v>
      </c>
      <c r="I112" s="822" t="s">
        <v>55</v>
      </c>
      <c r="J112" s="822" t="s">
        <v>1331</v>
      </c>
      <c r="K112" s="381" t="s">
        <v>1315</v>
      </c>
      <c r="L112" s="381" t="s">
        <v>2128</v>
      </c>
      <c r="M112" s="381">
        <v>840</v>
      </c>
      <c r="N112" s="381" t="s">
        <v>54</v>
      </c>
      <c r="O112" s="823" t="s">
        <v>1357</v>
      </c>
    </row>
    <row r="113" spans="1:15" s="147" customFormat="1" ht="26.4">
      <c r="A113" s="388" t="s">
        <v>5</v>
      </c>
      <c r="B113" s="388" t="s">
        <v>5</v>
      </c>
      <c r="C113" s="820" t="s">
        <v>678</v>
      </c>
      <c r="D113" s="388" t="s">
        <v>412</v>
      </c>
      <c r="E113" s="820" t="s">
        <v>1358</v>
      </c>
      <c r="F113" s="823" t="s">
        <v>1318</v>
      </c>
      <c r="G113" s="823" t="s">
        <v>1359</v>
      </c>
      <c r="H113" s="823" t="s">
        <v>729</v>
      </c>
      <c r="I113" s="822" t="s">
        <v>55</v>
      </c>
      <c r="J113" s="822" t="s">
        <v>1314</v>
      </c>
      <c r="K113" s="381" t="s">
        <v>1335</v>
      </c>
      <c r="L113" s="381" t="s">
        <v>2128</v>
      </c>
      <c r="M113" s="381">
        <v>7124</v>
      </c>
      <c r="N113" s="381">
        <v>750</v>
      </c>
      <c r="O113" s="823" t="s">
        <v>1360</v>
      </c>
    </row>
    <row r="114" spans="1:15" s="147" customFormat="1" ht="66">
      <c r="A114" s="388" t="s">
        <v>5</v>
      </c>
      <c r="B114" s="388" t="s">
        <v>5</v>
      </c>
      <c r="C114" s="820" t="s">
        <v>678</v>
      </c>
      <c r="D114" s="388" t="s">
        <v>412</v>
      </c>
      <c r="E114" s="820" t="s">
        <v>1361</v>
      </c>
      <c r="F114" s="823" t="s">
        <v>1318</v>
      </c>
      <c r="G114" s="823" t="s">
        <v>1362</v>
      </c>
      <c r="H114" s="823" t="s">
        <v>729</v>
      </c>
      <c r="I114" s="822" t="s">
        <v>55</v>
      </c>
      <c r="J114" s="822" t="s">
        <v>1314</v>
      </c>
      <c r="K114" s="381" t="s">
        <v>1653</v>
      </c>
      <c r="L114" s="381" t="s">
        <v>2128</v>
      </c>
      <c r="M114" s="381">
        <v>150</v>
      </c>
      <c r="N114" s="381">
        <v>120</v>
      </c>
      <c r="O114" s="823" t="s">
        <v>2110</v>
      </c>
    </row>
    <row r="115" spans="1:15" s="147" customFormat="1" ht="87" customHeight="1">
      <c r="A115" s="388" t="s">
        <v>5</v>
      </c>
      <c r="B115" s="388" t="s">
        <v>1284</v>
      </c>
      <c r="C115" s="820" t="s">
        <v>678</v>
      </c>
      <c r="D115" s="388" t="s">
        <v>412</v>
      </c>
      <c r="E115" s="820" t="s">
        <v>1361</v>
      </c>
      <c r="F115" s="823" t="s">
        <v>1318</v>
      </c>
      <c r="G115" s="823" t="s">
        <v>1364</v>
      </c>
      <c r="H115" s="823" t="s">
        <v>729</v>
      </c>
      <c r="I115" s="822" t="s">
        <v>55</v>
      </c>
      <c r="J115" s="822" t="s">
        <v>1314</v>
      </c>
      <c r="K115" s="381" t="s">
        <v>1653</v>
      </c>
      <c r="L115" s="381" t="s">
        <v>2128</v>
      </c>
      <c r="M115" s="381">
        <v>115</v>
      </c>
      <c r="N115" s="381">
        <v>105</v>
      </c>
      <c r="O115" s="823" t="s">
        <v>2111</v>
      </c>
    </row>
    <row r="116" spans="1:15" s="147" customFormat="1" ht="79.2">
      <c r="A116" s="388" t="s">
        <v>5</v>
      </c>
      <c r="B116" s="388" t="s">
        <v>5</v>
      </c>
      <c r="C116" s="820" t="s">
        <v>678</v>
      </c>
      <c r="D116" s="388" t="s">
        <v>124</v>
      </c>
      <c r="E116" s="820" t="s">
        <v>1336</v>
      </c>
      <c r="F116" s="823" t="s">
        <v>1318</v>
      </c>
      <c r="G116" s="823" t="s">
        <v>1366</v>
      </c>
      <c r="H116" s="823" t="s">
        <v>729</v>
      </c>
      <c r="I116" s="822" t="s">
        <v>55</v>
      </c>
      <c r="J116" s="822" t="s">
        <v>1331</v>
      </c>
      <c r="K116" s="381" t="s">
        <v>1653</v>
      </c>
      <c r="L116" s="381" t="s">
        <v>2128</v>
      </c>
      <c r="M116" s="381">
        <v>155</v>
      </c>
      <c r="N116" s="381">
        <v>140</v>
      </c>
      <c r="O116" s="823" t="s">
        <v>2112</v>
      </c>
    </row>
  </sheetData>
  <mergeCells count="7">
    <mergeCell ref="M97:M98"/>
    <mergeCell ref="L3:N3"/>
    <mergeCell ref="L2:N2"/>
    <mergeCell ref="A2:K3"/>
    <mergeCell ref="M88:M89"/>
    <mergeCell ref="M91:M92"/>
    <mergeCell ref="M95:M96"/>
  </mergeCells>
  <dataValidations count="1">
    <dataValidation type="list" allowBlank="1" showInputMessage="1" showErrorMessage="1" sqref="C5">
      <formula1>$BA$7:$BA$8</formula1>
    </dataValidation>
  </dataValidations>
  <pageMargins left="0.70866141732283472" right="0.70866141732283472" top="0.74803149606299213" bottom="0.74803149606299213" header="0.31496062992125984" footer="0.31496062992125984"/>
  <pageSetup paperSize="8" scale="79" orientation="landscape" r:id="rId1"/>
  <headerFooter alignWithMargins="0">
    <oddHeader>&amp;RAnnex 2 - ESP_WP-2021_Tables</oddHeader>
    <oddFooter>&amp;C&amp;P / &amp;N</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R54:R58 A5:A94</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dimension ref="A1:F116"/>
  <sheetViews>
    <sheetView tabSelected="1" view="pageBreakPreview" topLeftCell="A113" zoomScale="60" zoomScaleNormal="100" workbookViewId="0">
      <selection activeCell="L303" sqref="L303"/>
    </sheetView>
  </sheetViews>
  <sheetFormatPr defaultColWidth="8.88671875" defaultRowHeight="13.2"/>
  <cols>
    <col min="1" max="1" width="7" style="146" customWidth="1"/>
    <col min="2" max="2" width="20.44140625" style="149" customWidth="1"/>
    <col min="3" max="3" width="33.33203125" style="149" customWidth="1"/>
    <col min="4" max="4" width="27.33203125" style="149" customWidth="1"/>
    <col min="5" max="5" width="59.44140625" style="149" customWidth="1"/>
    <col min="6" max="6" width="56.109375" style="149" customWidth="1"/>
    <col min="7" max="16384" width="8.88671875" style="146"/>
  </cols>
  <sheetData>
    <row r="1" spans="1:6" ht="13.8" thickBot="1">
      <c r="A1" s="145" t="s">
        <v>384</v>
      </c>
    </row>
    <row r="2" spans="1:6">
      <c r="A2" s="504"/>
      <c r="B2" s="484"/>
      <c r="C2" s="484"/>
      <c r="D2" s="485"/>
      <c r="E2" s="675" t="s">
        <v>29</v>
      </c>
      <c r="F2" s="597" t="s">
        <v>2119</v>
      </c>
    </row>
    <row r="3" spans="1:6" ht="13.8" thickBot="1">
      <c r="A3" s="486"/>
      <c r="B3" s="487"/>
      <c r="C3" s="487"/>
      <c r="D3" s="488"/>
      <c r="E3" s="833" t="s">
        <v>30</v>
      </c>
      <c r="F3" s="582" t="s">
        <v>2599</v>
      </c>
    </row>
    <row r="4" spans="1:6" ht="39.6" customHeight="1" thickBot="1">
      <c r="A4" s="47" t="s">
        <v>0</v>
      </c>
      <c r="B4" s="8" t="s">
        <v>173</v>
      </c>
      <c r="C4" s="8" t="s">
        <v>174</v>
      </c>
      <c r="D4" s="8" t="s">
        <v>92</v>
      </c>
      <c r="E4" s="8" t="s">
        <v>175</v>
      </c>
      <c r="F4" s="26" t="s">
        <v>14</v>
      </c>
    </row>
    <row r="5" spans="1:6" s="147" customFormat="1" ht="26.4">
      <c r="A5" s="389" t="s">
        <v>5</v>
      </c>
      <c r="B5" s="832" t="s">
        <v>617</v>
      </c>
      <c r="C5" s="832" t="s">
        <v>1030</v>
      </c>
      <c r="D5" s="832" t="s">
        <v>650</v>
      </c>
      <c r="E5" s="832" t="s">
        <v>651</v>
      </c>
      <c r="F5" s="832"/>
    </row>
    <row r="6" spans="1:6" s="147" customFormat="1" ht="26.4">
      <c r="A6" s="390" t="s">
        <v>5</v>
      </c>
      <c r="B6" s="724" t="s">
        <v>618</v>
      </c>
      <c r="C6" s="698" t="s">
        <v>2223</v>
      </c>
      <c r="D6" s="724" t="s">
        <v>650</v>
      </c>
      <c r="E6" s="724" t="s">
        <v>651</v>
      </c>
      <c r="F6" s="724"/>
    </row>
    <row r="7" spans="1:6" s="147" customFormat="1" ht="39.6">
      <c r="A7" s="390" t="s">
        <v>5</v>
      </c>
      <c r="B7" s="724" t="s">
        <v>128</v>
      </c>
      <c r="C7" s="724" t="s">
        <v>1031</v>
      </c>
      <c r="D7" s="724" t="s">
        <v>650</v>
      </c>
      <c r="E7" s="724" t="s">
        <v>651</v>
      </c>
      <c r="F7" s="724"/>
    </row>
    <row r="8" spans="1:6" s="147" customFormat="1" ht="26.4">
      <c r="A8" s="390" t="s">
        <v>5</v>
      </c>
      <c r="B8" s="724" t="s">
        <v>620</v>
      </c>
      <c r="C8" s="724" t="s">
        <v>1032</v>
      </c>
      <c r="D8" s="724" t="s">
        <v>650</v>
      </c>
      <c r="E8" s="724" t="s">
        <v>651</v>
      </c>
      <c r="F8" s="724"/>
    </row>
    <row r="9" spans="1:6" s="147" customFormat="1" ht="39.6">
      <c r="A9" s="379" t="s">
        <v>5</v>
      </c>
      <c r="B9" s="821" t="s">
        <v>1397</v>
      </c>
      <c r="C9" s="821" t="s">
        <v>1424</v>
      </c>
      <c r="D9" s="821" t="s">
        <v>2307</v>
      </c>
      <c r="E9" s="821" t="s">
        <v>1426</v>
      </c>
      <c r="F9" s="821" t="s">
        <v>2308</v>
      </c>
    </row>
    <row r="10" spans="1:6" s="147" customFormat="1" ht="52.8">
      <c r="A10" s="379" t="s">
        <v>5</v>
      </c>
      <c r="B10" s="821" t="s">
        <v>1399</v>
      </c>
      <c r="C10" s="821" t="s">
        <v>1427</v>
      </c>
      <c r="D10" s="821" t="s">
        <v>2307</v>
      </c>
      <c r="E10" s="821" t="s">
        <v>1426</v>
      </c>
      <c r="F10" s="821" t="s">
        <v>2309</v>
      </c>
    </row>
    <row r="11" spans="1:6" s="147" customFormat="1" ht="66">
      <c r="A11" s="379" t="s">
        <v>5</v>
      </c>
      <c r="B11" s="821" t="s">
        <v>1400</v>
      </c>
      <c r="C11" s="821" t="s">
        <v>2310</v>
      </c>
      <c r="D11" s="821" t="s">
        <v>2311</v>
      </c>
      <c r="E11" s="821" t="s">
        <v>1426</v>
      </c>
      <c r="F11" s="821" t="s">
        <v>2312</v>
      </c>
    </row>
    <row r="12" spans="1:6" s="147" customFormat="1" ht="79.2">
      <c r="A12" s="379" t="s">
        <v>5</v>
      </c>
      <c r="B12" s="821" t="s">
        <v>1401</v>
      </c>
      <c r="C12" s="821" t="s">
        <v>2313</v>
      </c>
      <c r="D12" s="821" t="s">
        <v>2314</v>
      </c>
      <c r="E12" s="821" t="s">
        <v>1426</v>
      </c>
      <c r="F12" s="821" t="s">
        <v>2315</v>
      </c>
    </row>
    <row r="13" spans="1:6" s="147" customFormat="1" ht="92.4">
      <c r="A13" s="379" t="s">
        <v>5</v>
      </c>
      <c r="B13" s="821" t="s">
        <v>1402</v>
      </c>
      <c r="C13" s="821" t="s">
        <v>2316</v>
      </c>
      <c r="D13" s="821" t="s">
        <v>2317</v>
      </c>
      <c r="E13" s="821" t="s">
        <v>1426</v>
      </c>
      <c r="F13" s="821" t="s">
        <v>2318</v>
      </c>
    </row>
    <row r="14" spans="1:6" s="147" customFormat="1" ht="52.8">
      <c r="A14" s="379" t="s">
        <v>5</v>
      </c>
      <c r="B14" s="821" t="s">
        <v>1404</v>
      </c>
      <c r="C14" s="821" t="s">
        <v>1430</v>
      </c>
      <c r="D14" s="821" t="s">
        <v>2319</v>
      </c>
      <c r="E14" s="821" t="s">
        <v>1426</v>
      </c>
      <c r="F14" s="821" t="s">
        <v>2320</v>
      </c>
    </row>
    <row r="15" spans="1:6" s="147" customFormat="1" ht="66">
      <c r="A15" s="379" t="s">
        <v>5</v>
      </c>
      <c r="B15" s="821" t="s">
        <v>2303</v>
      </c>
      <c r="C15" s="821" t="s">
        <v>2321</v>
      </c>
      <c r="D15" s="821" t="s">
        <v>2322</v>
      </c>
      <c r="E15" s="821" t="s">
        <v>1426</v>
      </c>
      <c r="F15" s="821" t="s">
        <v>2323</v>
      </c>
    </row>
    <row r="16" spans="1:6" s="147" customFormat="1" ht="66">
      <c r="A16" s="379" t="s">
        <v>5</v>
      </c>
      <c r="B16" s="821" t="s">
        <v>1406</v>
      </c>
      <c r="C16" s="821" t="s">
        <v>2324</v>
      </c>
      <c r="D16" s="821" t="s">
        <v>2319</v>
      </c>
      <c r="E16" s="821" t="s">
        <v>1426</v>
      </c>
      <c r="F16" s="821" t="s">
        <v>2325</v>
      </c>
    </row>
    <row r="17" spans="1:6" s="147" customFormat="1" ht="52.8">
      <c r="A17" s="379" t="s">
        <v>5</v>
      </c>
      <c r="B17" s="821" t="s">
        <v>1408</v>
      </c>
      <c r="C17" s="821" t="s">
        <v>2326</v>
      </c>
      <c r="D17" s="821" t="s">
        <v>2311</v>
      </c>
      <c r="E17" s="821" t="s">
        <v>1426</v>
      </c>
      <c r="F17" s="821" t="s">
        <v>2327</v>
      </c>
    </row>
    <row r="18" spans="1:6" s="147" customFormat="1" ht="66">
      <c r="A18" s="379" t="s">
        <v>5</v>
      </c>
      <c r="B18" s="821" t="s">
        <v>1409</v>
      </c>
      <c r="C18" s="821" t="s">
        <v>2328</v>
      </c>
      <c r="D18" s="821" t="s">
        <v>2329</v>
      </c>
      <c r="E18" s="821" t="s">
        <v>1426</v>
      </c>
      <c r="F18" s="821" t="s">
        <v>2330</v>
      </c>
    </row>
    <row r="19" spans="1:6" s="147" customFormat="1" ht="52.8">
      <c r="A19" s="379" t="s">
        <v>5</v>
      </c>
      <c r="B19" s="821" t="s">
        <v>1411</v>
      </c>
      <c r="C19" s="821" t="s">
        <v>1433</v>
      </c>
      <c r="D19" s="821" t="s">
        <v>2322</v>
      </c>
      <c r="E19" s="821" t="s">
        <v>1426</v>
      </c>
      <c r="F19" s="821" t="s">
        <v>2331</v>
      </c>
    </row>
    <row r="20" spans="1:6" s="147" customFormat="1" ht="52.8">
      <c r="A20" s="379" t="s">
        <v>5</v>
      </c>
      <c r="B20" s="821" t="s">
        <v>1412</v>
      </c>
      <c r="C20" s="821" t="s">
        <v>2332</v>
      </c>
      <c r="D20" s="821" t="s">
        <v>2307</v>
      </c>
      <c r="E20" s="821" t="s">
        <v>1426</v>
      </c>
      <c r="F20" s="821" t="s">
        <v>2333</v>
      </c>
    </row>
    <row r="21" spans="1:6" s="147" customFormat="1" ht="52.8">
      <c r="A21" s="379" t="s">
        <v>5</v>
      </c>
      <c r="B21" s="821" t="s">
        <v>1413</v>
      </c>
      <c r="C21" s="821" t="s">
        <v>1434</v>
      </c>
      <c r="D21" s="821" t="s">
        <v>2329</v>
      </c>
      <c r="E21" s="821" t="s">
        <v>1426</v>
      </c>
      <c r="F21" s="821" t="s">
        <v>2334</v>
      </c>
    </row>
    <row r="22" spans="1:6" s="147" customFormat="1" ht="52.8">
      <c r="A22" s="379" t="s">
        <v>5</v>
      </c>
      <c r="B22" s="821" t="s">
        <v>1414</v>
      </c>
      <c r="C22" s="821" t="s">
        <v>2335</v>
      </c>
      <c r="D22" s="821" t="s">
        <v>2307</v>
      </c>
      <c r="E22" s="821" t="s">
        <v>1426</v>
      </c>
      <c r="F22" s="821" t="s">
        <v>2336</v>
      </c>
    </row>
    <row r="23" spans="1:6" s="147" customFormat="1" ht="52.8">
      <c r="A23" s="379" t="s">
        <v>5</v>
      </c>
      <c r="B23" s="821" t="s">
        <v>1403</v>
      </c>
      <c r="C23" s="821" t="s">
        <v>1429</v>
      </c>
      <c r="D23" s="821" t="s">
        <v>2307</v>
      </c>
      <c r="E23" s="821" t="s">
        <v>1426</v>
      </c>
      <c r="F23" s="821" t="s">
        <v>2337</v>
      </c>
    </row>
    <row r="24" spans="1:6" s="147" customFormat="1" ht="39.6">
      <c r="A24" s="379" t="s">
        <v>5</v>
      </c>
      <c r="B24" s="821" t="s">
        <v>1405</v>
      </c>
      <c r="C24" s="821" t="s">
        <v>2338</v>
      </c>
      <c r="D24" s="821" t="s">
        <v>2307</v>
      </c>
      <c r="E24" s="821" t="s">
        <v>1426</v>
      </c>
      <c r="F24" s="821" t="s">
        <v>2339</v>
      </c>
    </row>
    <row r="25" spans="1:6" s="147" customFormat="1" ht="66">
      <c r="A25" s="379" t="s">
        <v>5</v>
      </c>
      <c r="B25" s="821" t="s">
        <v>1407</v>
      </c>
      <c r="C25" s="821" t="s">
        <v>1432</v>
      </c>
      <c r="D25" s="821" t="s">
        <v>2319</v>
      </c>
      <c r="E25" s="821" t="s">
        <v>1426</v>
      </c>
      <c r="F25" s="821" t="s">
        <v>2340</v>
      </c>
    </row>
    <row r="26" spans="1:6" s="147" customFormat="1" ht="39.6">
      <c r="A26" s="379" t="s">
        <v>5</v>
      </c>
      <c r="B26" s="821" t="s">
        <v>1410</v>
      </c>
      <c r="C26" s="821" t="s">
        <v>2341</v>
      </c>
      <c r="D26" s="821" t="s">
        <v>2307</v>
      </c>
      <c r="E26" s="821" t="s">
        <v>1426</v>
      </c>
      <c r="F26" s="821" t="s">
        <v>2342</v>
      </c>
    </row>
    <row r="27" spans="1:6" s="147" customFormat="1" ht="66">
      <c r="A27" s="379" t="s">
        <v>5</v>
      </c>
      <c r="B27" s="821" t="s">
        <v>1420</v>
      </c>
      <c r="C27" s="821" t="s">
        <v>2343</v>
      </c>
      <c r="D27" s="821" t="s">
        <v>1574</v>
      </c>
      <c r="E27" s="821" t="s">
        <v>1437</v>
      </c>
      <c r="F27" s="821" t="s">
        <v>1438</v>
      </c>
    </row>
    <row r="28" spans="1:6" s="147" customFormat="1" ht="39.6">
      <c r="A28" s="379" t="s">
        <v>5</v>
      </c>
      <c r="B28" s="821" t="s">
        <v>1421</v>
      </c>
      <c r="C28" s="821" t="s">
        <v>1439</v>
      </c>
      <c r="D28" s="821" t="s">
        <v>1574</v>
      </c>
      <c r="E28" s="821" t="s">
        <v>1437</v>
      </c>
      <c r="F28" s="821" t="s">
        <v>1438</v>
      </c>
    </row>
    <row r="29" spans="1:6" s="147" customFormat="1" ht="66">
      <c r="A29" s="379" t="s">
        <v>5</v>
      </c>
      <c r="B29" s="821" t="s">
        <v>2300</v>
      </c>
      <c r="C29" s="821" t="s">
        <v>1440</v>
      </c>
      <c r="D29" s="821" t="s">
        <v>1574</v>
      </c>
      <c r="E29" s="821" t="s">
        <v>1437</v>
      </c>
      <c r="F29" s="821" t="s">
        <v>1438</v>
      </c>
    </row>
    <row r="30" spans="1:6" s="147" customFormat="1" ht="79.2">
      <c r="A30" s="379" t="s">
        <v>5</v>
      </c>
      <c r="B30" s="821" t="s">
        <v>1416</v>
      </c>
      <c r="C30" s="821" t="s">
        <v>1435</v>
      </c>
      <c r="D30" s="821" t="s">
        <v>1574</v>
      </c>
      <c r="E30" s="821" t="s">
        <v>1437</v>
      </c>
      <c r="F30" s="821" t="s">
        <v>1438</v>
      </c>
    </row>
    <row r="31" spans="1:6" s="147" customFormat="1" ht="39.6">
      <c r="A31" s="379" t="s">
        <v>5</v>
      </c>
      <c r="B31" s="821" t="s">
        <v>1422</v>
      </c>
      <c r="C31" s="821" t="s">
        <v>2341</v>
      </c>
      <c r="D31" s="821" t="s">
        <v>1574</v>
      </c>
      <c r="E31" s="821" t="s">
        <v>1437</v>
      </c>
      <c r="F31" s="821" t="s">
        <v>1621</v>
      </c>
    </row>
    <row r="32" spans="1:6" s="147" customFormat="1" ht="26.4">
      <c r="A32" s="379" t="s">
        <v>5</v>
      </c>
      <c r="B32" s="821" t="s">
        <v>1651</v>
      </c>
      <c r="C32" s="821" t="s">
        <v>1679</v>
      </c>
      <c r="D32" s="821" t="s">
        <v>1680</v>
      </c>
      <c r="E32" s="821" t="s">
        <v>1681</v>
      </c>
      <c r="F32" s="821" t="s">
        <v>1682</v>
      </c>
    </row>
    <row r="33" spans="1:6" s="147" customFormat="1" ht="26.4">
      <c r="A33" s="379" t="s">
        <v>5</v>
      </c>
      <c r="B33" s="821" t="s">
        <v>1655</v>
      </c>
      <c r="C33" s="821" t="s">
        <v>1683</v>
      </c>
      <c r="D33" s="821" t="s">
        <v>1680</v>
      </c>
      <c r="E33" s="821" t="s">
        <v>1681</v>
      </c>
      <c r="F33" s="821" t="s">
        <v>1684</v>
      </c>
    </row>
    <row r="34" spans="1:6" s="147" customFormat="1" ht="26.4">
      <c r="A34" s="379" t="s">
        <v>5</v>
      </c>
      <c r="B34" s="821" t="s">
        <v>1656</v>
      </c>
      <c r="C34" s="821" t="s">
        <v>1685</v>
      </c>
      <c r="D34" s="821" t="s">
        <v>1686</v>
      </c>
      <c r="E34" s="821" t="s">
        <v>1681</v>
      </c>
      <c r="F34" s="821" t="s">
        <v>1687</v>
      </c>
    </row>
    <row r="35" spans="1:6" s="147" customFormat="1" ht="39.6">
      <c r="A35" s="379" t="s">
        <v>5</v>
      </c>
      <c r="B35" s="821" t="s">
        <v>1657</v>
      </c>
      <c r="C35" s="821" t="s">
        <v>1688</v>
      </c>
      <c r="D35" s="821" t="s">
        <v>1689</v>
      </c>
      <c r="E35" s="821" t="s">
        <v>1690</v>
      </c>
      <c r="F35" s="821" t="s">
        <v>1691</v>
      </c>
    </row>
    <row r="36" spans="1:6" s="147" customFormat="1" ht="39.6">
      <c r="A36" s="379" t="s">
        <v>5</v>
      </c>
      <c r="B36" s="821" t="s">
        <v>1659</v>
      </c>
      <c r="C36" s="821" t="s">
        <v>1692</v>
      </c>
      <c r="D36" s="821" t="s">
        <v>1693</v>
      </c>
      <c r="E36" s="821" t="s">
        <v>1690</v>
      </c>
      <c r="F36" s="821" t="s">
        <v>1694</v>
      </c>
    </row>
    <row r="37" spans="1:6" s="147" customFormat="1" ht="26.4">
      <c r="A37" s="379" t="s">
        <v>5</v>
      </c>
      <c r="B37" s="821" t="s">
        <v>1660</v>
      </c>
      <c r="C37" s="821" t="s">
        <v>1695</v>
      </c>
      <c r="D37" s="821" t="s">
        <v>1696</v>
      </c>
      <c r="E37" s="821" t="s">
        <v>1696</v>
      </c>
      <c r="F37" s="821" t="s">
        <v>1697</v>
      </c>
    </row>
    <row r="38" spans="1:6" s="147" customFormat="1" ht="39.6">
      <c r="A38" s="379" t="s">
        <v>5</v>
      </c>
      <c r="B38" s="821" t="s">
        <v>1662</v>
      </c>
      <c r="C38" s="821" t="s">
        <v>1698</v>
      </c>
      <c r="D38" s="821" t="s">
        <v>1699</v>
      </c>
      <c r="E38" s="821" t="s">
        <v>1700</v>
      </c>
      <c r="F38" s="821" t="s">
        <v>1701</v>
      </c>
    </row>
    <row r="39" spans="1:6" s="147" customFormat="1" ht="39.6">
      <c r="A39" s="379" t="s">
        <v>5</v>
      </c>
      <c r="B39" s="821" t="s">
        <v>1666</v>
      </c>
      <c r="C39" s="821" t="s">
        <v>1702</v>
      </c>
      <c r="D39" s="821" t="s">
        <v>1703</v>
      </c>
      <c r="E39" s="821" t="s">
        <v>1700</v>
      </c>
      <c r="F39" s="821" t="s">
        <v>1701</v>
      </c>
    </row>
    <row r="40" spans="1:6" s="147" customFormat="1" ht="39.6">
      <c r="A40" s="379" t="s">
        <v>5</v>
      </c>
      <c r="B40" s="821" t="s">
        <v>1669</v>
      </c>
      <c r="C40" s="821" t="s">
        <v>1704</v>
      </c>
      <c r="D40" s="821" t="s">
        <v>1705</v>
      </c>
      <c r="E40" s="821" t="s">
        <v>1706</v>
      </c>
      <c r="F40" s="821" t="s">
        <v>1701</v>
      </c>
    </row>
    <row r="41" spans="1:6" s="147" customFormat="1" ht="39.6">
      <c r="A41" s="379" t="s">
        <v>5</v>
      </c>
      <c r="B41" s="821" t="s">
        <v>1671</v>
      </c>
      <c r="C41" s="821" t="s">
        <v>1707</v>
      </c>
      <c r="D41" s="821" t="s">
        <v>1696</v>
      </c>
      <c r="E41" s="821" t="s">
        <v>1696</v>
      </c>
      <c r="F41" s="821" t="s">
        <v>1708</v>
      </c>
    </row>
    <row r="42" spans="1:6" s="147" customFormat="1" ht="26.4">
      <c r="A42" s="379" t="s">
        <v>5</v>
      </c>
      <c r="B42" s="821" t="s">
        <v>1673</v>
      </c>
      <c r="C42" s="821" t="s">
        <v>1709</v>
      </c>
      <c r="D42" s="821" t="s">
        <v>1696</v>
      </c>
      <c r="E42" s="821" t="s">
        <v>1696</v>
      </c>
      <c r="F42" s="821" t="s">
        <v>1708</v>
      </c>
    </row>
    <row r="43" spans="1:6" s="147" customFormat="1" ht="39.6">
      <c r="A43" s="381" t="s">
        <v>5</v>
      </c>
      <c r="B43" s="822" t="s">
        <v>1675</v>
      </c>
      <c r="C43" s="822" t="s">
        <v>1710</v>
      </c>
      <c r="D43" s="822" t="s">
        <v>1696</v>
      </c>
      <c r="E43" s="822" t="s">
        <v>1696</v>
      </c>
      <c r="F43" s="822" t="s">
        <v>1711</v>
      </c>
    </row>
    <row r="44" spans="1:6" s="147" customFormat="1" ht="26.4">
      <c r="A44" s="379" t="s">
        <v>5</v>
      </c>
      <c r="B44" s="821" t="s">
        <v>1126</v>
      </c>
      <c r="C44" s="821" t="s">
        <v>1554</v>
      </c>
      <c r="D44" s="821" t="s">
        <v>1555</v>
      </c>
      <c r="E44" s="821" t="s">
        <v>1556</v>
      </c>
      <c r="F44" s="821" t="s">
        <v>1557</v>
      </c>
    </row>
    <row r="45" spans="1:6" s="147" customFormat="1" ht="26.4">
      <c r="A45" s="379" t="s">
        <v>5</v>
      </c>
      <c r="B45" s="821" t="s">
        <v>1159</v>
      </c>
      <c r="C45" s="821" t="s">
        <v>1554</v>
      </c>
      <c r="D45" s="821" t="s">
        <v>1558</v>
      </c>
      <c r="E45" s="821" t="s">
        <v>1177</v>
      </c>
      <c r="F45" s="821" t="s">
        <v>1178</v>
      </c>
    </row>
    <row r="46" spans="1:6" s="147" customFormat="1" ht="26.4">
      <c r="A46" s="379" t="s">
        <v>5</v>
      </c>
      <c r="B46" s="821" t="s">
        <v>1128</v>
      </c>
      <c r="C46" s="821" t="s">
        <v>1559</v>
      </c>
      <c r="D46" s="821" t="s">
        <v>1560</v>
      </c>
      <c r="E46" s="821" t="s">
        <v>1556</v>
      </c>
      <c r="F46" s="821" t="s">
        <v>1561</v>
      </c>
    </row>
    <row r="47" spans="1:6" s="147" customFormat="1" ht="26.4">
      <c r="A47" s="379" t="s">
        <v>5</v>
      </c>
      <c r="B47" s="821" t="s">
        <v>1161</v>
      </c>
      <c r="C47" s="821" t="s">
        <v>1559</v>
      </c>
      <c r="D47" s="821" t="s">
        <v>1558</v>
      </c>
      <c r="E47" s="821" t="s">
        <v>1177</v>
      </c>
      <c r="F47" s="821" t="s">
        <v>1178</v>
      </c>
    </row>
    <row r="48" spans="1:6" s="147" customFormat="1" ht="26.4">
      <c r="A48" s="379" t="s">
        <v>5</v>
      </c>
      <c r="B48" s="821" t="s">
        <v>1129</v>
      </c>
      <c r="C48" s="821" t="s">
        <v>1562</v>
      </c>
      <c r="D48" s="821" t="s">
        <v>1563</v>
      </c>
      <c r="E48" s="821" t="s">
        <v>1556</v>
      </c>
      <c r="F48" s="821" t="s">
        <v>1564</v>
      </c>
    </row>
    <row r="49" spans="1:6" s="147" customFormat="1" ht="26.4">
      <c r="A49" s="379" t="s">
        <v>5</v>
      </c>
      <c r="B49" s="821" t="s">
        <v>1131</v>
      </c>
      <c r="C49" s="821" t="s">
        <v>1565</v>
      </c>
      <c r="D49" s="821" t="s">
        <v>1431</v>
      </c>
      <c r="E49" s="821" t="s">
        <v>1179</v>
      </c>
      <c r="F49" s="821" t="s">
        <v>1566</v>
      </c>
    </row>
    <row r="50" spans="1:6" s="147" customFormat="1">
      <c r="A50" s="379" t="s">
        <v>5</v>
      </c>
      <c r="B50" s="821" t="s">
        <v>1133</v>
      </c>
      <c r="C50" s="821" t="s">
        <v>1567</v>
      </c>
      <c r="D50" s="821" t="s">
        <v>1425</v>
      </c>
      <c r="E50" s="821" t="s">
        <v>1179</v>
      </c>
      <c r="F50" s="821" t="s">
        <v>1568</v>
      </c>
    </row>
    <row r="51" spans="1:6" s="147" customFormat="1" ht="26.4">
      <c r="A51" s="379" t="s">
        <v>5</v>
      </c>
      <c r="B51" s="821" t="s">
        <v>1134</v>
      </c>
      <c r="C51" s="821" t="s">
        <v>1569</v>
      </c>
      <c r="D51" s="821" t="s">
        <v>1425</v>
      </c>
      <c r="E51" s="821" t="s">
        <v>1177</v>
      </c>
      <c r="F51" s="821" t="s">
        <v>1570</v>
      </c>
    </row>
    <row r="52" spans="1:6" s="147" customFormat="1">
      <c r="A52" s="379" t="s">
        <v>5</v>
      </c>
      <c r="B52" s="821" t="s">
        <v>1162</v>
      </c>
      <c r="C52" s="821" t="s">
        <v>1571</v>
      </c>
      <c r="D52" s="821" t="s">
        <v>1428</v>
      </c>
      <c r="E52" s="821" t="s">
        <v>1177</v>
      </c>
      <c r="F52" s="821" t="s">
        <v>1572</v>
      </c>
    </row>
    <row r="53" spans="1:6" s="147" customFormat="1">
      <c r="A53" s="379" t="s">
        <v>5</v>
      </c>
      <c r="B53" s="821" t="s">
        <v>1135</v>
      </c>
      <c r="C53" s="821" t="s">
        <v>1573</v>
      </c>
      <c r="D53" s="821" t="s">
        <v>1574</v>
      </c>
      <c r="E53" s="821" t="s">
        <v>1556</v>
      </c>
      <c r="F53" s="821" t="s">
        <v>1575</v>
      </c>
    </row>
    <row r="54" spans="1:6" s="147" customFormat="1" ht="26.4">
      <c r="A54" s="379" t="s">
        <v>5</v>
      </c>
      <c r="B54" s="821" t="s">
        <v>1164</v>
      </c>
      <c r="C54" s="821" t="s">
        <v>1573</v>
      </c>
      <c r="D54" s="821" t="s">
        <v>1576</v>
      </c>
      <c r="E54" s="821" t="s">
        <v>1180</v>
      </c>
      <c r="F54" s="821" t="s">
        <v>1181</v>
      </c>
    </row>
    <row r="55" spans="1:6" s="147" customFormat="1">
      <c r="A55" s="379" t="s">
        <v>5</v>
      </c>
      <c r="B55" s="821" t="s">
        <v>1136</v>
      </c>
      <c r="C55" s="821" t="s">
        <v>1577</v>
      </c>
      <c r="D55" s="821" t="s">
        <v>1578</v>
      </c>
      <c r="E55" s="821" t="s">
        <v>1556</v>
      </c>
      <c r="F55" s="821" t="s">
        <v>1579</v>
      </c>
    </row>
    <row r="56" spans="1:6" s="147" customFormat="1">
      <c r="A56" s="379" t="s">
        <v>5</v>
      </c>
      <c r="B56" s="821" t="s">
        <v>1137</v>
      </c>
      <c r="C56" s="821" t="s">
        <v>1580</v>
      </c>
      <c r="D56" s="821" t="s">
        <v>1578</v>
      </c>
      <c r="E56" s="821" t="s">
        <v>1556</v>
      </c>
      <c r="F56" s="821" t="s">
        <v>1579</v>
      </c>
    </row>
    <row r="57" spans="1:6" s="147" customFormat="1">
      <c r="A57" s="379" t="s">
        <v>5</v>
      </c>
      <c r="B57" s="821" t="s">
        <v>1138</v>
      </c>
      <c r="C57" s="821" t="s">
        <v>1581</v>
      </c>
      <c r="D57" s="821" t="s">
        <v>1582</v>
      </c>
      <c r="E57" s="821" t="s">
        <v>1180</v>
      </c>
      <c r="F57" s="821" t="s">
        <v>1583</v>
      </c>
    </row>
    <row r="58" spans="1:6" s="147" customFormat="1" ht="39.6">
      <c r="A58" s="379" t="s">
        <v>5</v>
      </c>
      <c r="B58" s="821" t="s">
        <v>1139</v>
      </c>
      <c r="C58" s="821" t="s">
        <v>1584</v>
      </c>
      <c r="D58" s="821" t="s">
        <v>1582</v>
      </c>
      <c r="E58" s="821" t="s">
        <v>1179</v>
      </c>
      <c r="F58" s="821" t="s">
        <v>1585</v>
      </c>
    </row>
    <row r="59" spans="1:6" s="147" customFormat="1" ht="26.4">
      <c r="A59" s="379" t="s">
        <v>5</v>
      </c>
      <c r="B59" s="821" t="s">
        <v>1165</v>
      </c>
      <c r="C59" s="821" t="s">
        <v>1586</v>
      </c>
      <c r="D59" s="821" t="s">
        <v>1587</v>
      </c>
      <c r="E59" s="821" t="s">
        <v>1177</v>
      </c>
      <c r="F59" s="821" t="s">
        <v>1182</v>
      </c>
    </row>
    <row r="60" spans="1:6" s="147" customFormat="1" ht="26.4">
      <c r="A60" s="379" t="s">
        <v>5</v>
      </c>
      <c r="B60" s="821" t="s">
        <v>1140</v>
      </c>
      <c r="C60" s="821" t="s">
        <v>1588</v>
      </c>
      <c r="D60" s="821" t="s">
        <v>1582</v>
      </c>
      <c r="E60" s="821" t="s">
        <v>1180</v>
      </c>
      <c r="F60" s="821" t="s">
        <v>1589</v>
      </c>
    </row>
    <row r="61" spans="1:6" s="147" customFormat="1" ht="26.4">
      <c r="A61" s="379" t="s">
        <v>5</v>
      </c>
      <c r="B61" s="821" t="s">
        <v>1141</v>
      </c>
      <c r="C61" s="821" t="s">
        <v>1590</v>
      </c>
      <c r="D61" s="821" t="s">
        <v>1591</v>
      </c>
      <c r="E61" s="821" t="s">
        <v>1556</v>
      </c>
      <c r="F61" s="821" t="s">
        <v>1592</v>
      </c>
    </row>
    <row r="62" spans="1:6" s="147" customFormat="1" ht="52.8">
      <c r="A62" s="379" t="s">
        <v>5</v>
      </c>
      <c r="B62" s="821" t="s">
        <v>1166</v>
      </c>
      <c r="C62" s="821" t="s">
        <v>1590</v>
      </c>
      <c r="D62" s="821" t="s">
        <v>1593</v>
      </c>
      <c r="E62" s="821" t="s">
        <v>1180</v>
      </c>
      <c r="F62" s="821" t="s">
        <v>1183</v>
      </c>
    </row>
    <row r="63" spans="1:6" s="147" customFormat="1" ht="26.4">
      <c r="A63" s="379" t="s">
        <v>5</v>
      </c>
      <c r="B63" s="821" t="s">
        <v>1142</v>
      </c>
      <c r="C63" s="821" t="s">
        <v>1594</v>
      </c>
      <c r="D63" s="821" t="s">
        <v>1595</v>
      </c>
      <c r="E63" s="821" t="s">
        <v>1556</v>
      </c>
      <c r="F63" s="821" t="s">
        <v>1596</v>
      </c>
    </row>
    <row r="64" spans="1:6" s="147" customFormat="1" ht="26.4">
      <c r="A64" s="379" t="s">
        <v>5</v>
      </c>
      <c r="B64" s="821" t="s">
        <v>1143</v>
      </c>
      <c r="C64" s="821" t="s">
        <v>1597</v>
      </c>
      <c r="D64" s="821" t="s">
        <v>1598</v>
      </c>
      <c r="E64" s="821" t="s">
        <v>1556</v>
      </c>
      <c r="F64" s="821" t="s">
        <v>1599</v>
      </c>
    </row>
    <row r="65" spans="1:6" s="147" customFormat="1" ht="52.8">
      <c r="A65" s="379" t="s">
        <v>5</v>
      </c>
      <c r="B65" s="821" t="s">
        <v>1168</v>
      </c>
      <c r="C65" s="821" t="s">
        <v>1597</v>
      </c>
      <c r="D65" s="821" t="s">
        <v>1593</v>
      </c>
      <c r="E65" s="821" t="s">
        <v>1177</v>
      </c>
      <c r="F65" s="821" t="s">
        <v>1183</v>
      </c>
    </row>
    <row r="66" spans="1:6" s="147" customFormat="1" ht="26.4">
      <c r="A66" s="379" t="s">
        <v>5</v>
      </c>
      <c r="B66" s="821" t="s">
        <v>1144</v>
      </c>
      <c r="C66" s="821" t="s">
        <v>1600</v>
      </c>
      <c r="D66" s="821" t="s">
        <v>1591</v>
      </c>
      <c r="E66" s="821" t="s">
        <v>1556</v>
      </c>
      <c r="F66" s="821" t="s">
        <v>1601</v>
      </c>
    </row>
    <row r="67" spans="1:6" s="147" customFormat="1" ht="26.4">
      <c r="A67" s="379" t="s">
        <v>5</v>
      </c>
      <c r="B67" s="821" t="s">
        <v>1145</v>
      </c>
      <c r="C67" s="821" t="s">
        <v>1602</v>
      </c>
      <c r="D67" s="821" t="s">
        <v>1598</v>
      </c>
      <c r="E67" s="821" t="s">
        <v>1556</v>
      </c>
      <c r="F67" s="821" t="s">
        <v>1601</v>
      </c>
    </row>
    <row r="68" spans="1:6" s="147" customFormat="1" ht="26.4">
      <c r="A68" s="379" t="s">
        <v>5</v>
      </c>
      <c r="B68" s="821" t="s">
        <v>1146</v>
      </c>
      <c r="C68" s="821" t="s">
        <v>1603</v>
      </c>
      <c r="D68" s="821" t="s">
        <v>1604</v>
      </c>
      <c r="E68" s="821" t="s">
        <v>1179</v>
      </c>
      <c r="F68" s="821" t="s">
        <v>1605</v>
      </c>
    </row>
    <row r="69" spans="1:6" s="147" customFormat="1" ht="26.4">
      <c r="A69" s="379" t="s">
        <v>5</v>
      </c>
      <c r="B69" s="821" t="s">
        <v>1169</v>
      </c>
      <c r="C69" s="821" t="s">
        <v>1603</v>
      </c>
      <c r="D69" s="821" t="s">
        <v>1606</v>
      </c>
      <c r="E69" s="821" t="s">
        <v>1180</v>
      </c>
      <c r="F69" s="821" t="s">
        <v>1184</v>
      </c>
    </row>
    <row r="70" spans="1:6" s="147" customFormat="1" ht="26.4">
      <c r="A70" s="379" t="s">
        <v>5</v>
      </c>
      <c r="B70" s="821" t="s">
        <v>1147</v>
      </c>
      <c r="C70" s="821" t="s">
        <v>1607</v>
      </c>
      <c r="D70" s="821" t="s">
        <v>1608</v>
      </c>
      <c r="E70" s="821" t="s">
        <v>1177</v>
      </c>
      <c r="F70" s="821" t="s">
        <v>1609</v>
      </c>
    </row>
    <row r="71" spans="1:6" s="147" customFormat="1" ht="26.4">
      <c r="A71" s="379" t="s">
        <v>5</v>
      </c>
      <c r="B71" s="821" t="s">
        <v>1148</v>
      </c>
      <c r="C71" s="821" t="s">
        <v>1610</v>
      </c>
      <c r="D71" s="821" t="s">
        <v>1604</v>
      </c>
      <c r="E71" s="821" t="s">
        <v>1179</v>
      </c>
      <c r="F71" s="821" t="s">
        <v>1611</v>
      </c>
    </row>
    <row r="72" spans="1:6" s="147" customFormat="1" ht="39.6">
      <c r="A72" s="379" t="s">
        <v>5</v>
      </c>
      <c r="B72" s="821" t="s">
        <v>1170</v>
      </c>
      <c r="C72" s="821" t="s">
        <v>1610</v>
      </c>
      <c r="D72" s="821" t="s">
        <v>1612</v>
      </c>
      <c r="E72" s="821" t="s">
        <v>1177</v>
      </c>
      <c r="F72" s="821" t="s">
        <v>1185</v>
      </c>
    </row>
    <row r="73" spans="1:6" s="147" customFormat="1" ht="26.4">
      <c r="A73" s="379" t="s">
        <v>5</v>
      </c>
      <c r="B73" s="821" t="s">
        <v>1149</v>
      </c>
      <c r="C73" s="821" t="s">
        <v>2082</v>
      </c>
      <c r="D73" s="821" t="s">
        <v>1608</v>
      </c>
      <c r="E73" s="821" t="s">
        <v>1177</v>
      </c>
      <c r="F73" s="821" t="s">
        <v>1613</v>
      </c>
    </row>
    <row r="74" spans="1:6" s="147" customFormat="1" ht="39.6">
      <c r="A74" s="379" t="s">
        <v>5</v>
      </c>
      <c r="B74" s="821" t="s">
        <v>1172</v>
      </c>
      <c r="C74" s="821" t="s">
        <v>2082</v>
      </c>
      <c r="D74" s="821" t="s">
        <v>1614</v>
      </c>
      <c r="E74" s="821" t="s">
        <v>1177</v>
      </c>
      <c r="F74" s="821" t="s">
        <v>1186</v>
      </c>
    </row>
    <row r="75" spans="1:6" s="147" customFormat="1">
      <c r="A75" s="379" t="s">
        <v>5</v>
      </c>
      <c r="B75" s="821" t="s">
        <v>1150</v>
      </c>
      <c r="C75" s="821" t="s">
        <v>1615</v>
      </c>
      <c r="D75" s="821" t="s">
        <v>1608</v>
      </c>
      <c r="E75" s="821" t="s">
        <v>1177</v>
      </c>
      <c r="F75" s="821" t="s">
        <v>1616</v>
      </c>
    </row>
    <row r="76" spans="1:6" s="147" customFormat="1" ht="26.4">
      <c r="A76" s="379" t="s">
        <v>5</v>
      </c>
      <c r="B76" s="821" t="s">
        <v>1174</v>
      </c>
      <c r="C76" s="821" t="s">
        <v>1615</v>
      </c>
      <c r="D76" s="821" t="s">
        <v>1558</v>
      </c>
      <c r="E76" s="821" t="s">
        <v>1180</v>
      </c>
      <c r="F76" s="821" t="s">
        <v>1178</v>
      </c>
    </row>
    <row r="77" spans="1:6" s="147" customFormat="1">
      <c r="A77" s="379" t="s">
        <v>5</v>
      </c>
      <c r="B77" s="821" t="s">
        <v>1175</v>
      </c>
      <c r="C77" s="821" t="s">
        <v>1617</v>
      </c>
      <c r="D77" s="821" t="s">
        <v>1608</v>
      </c>
      <c r="E77" s="821" t="s">
        <v>1180</v>
      </c>
      <c r="F77" s="821" t="s">
        <v>1618</v>
      </c>
    </row>
    <row r="78" spans="1:6" s="147" customFormat="1">
      <c r="A78" s="379" t="s">
        <v>5</v>
      </c>
      <c r="B78" s="821" t="s">
        <v>1151</v>
      </c>
      <c r="C78" s="821" t="s">
        <v>1619</v>
      </c>
      <c r="D78" s="821" t="s">
        <v>1574</v>
      </c>
      <c r="E78" s="821" t="s">
        <v>1620</v>
      </c>
      <c r="F78" s="821" t="s">
        <v>1621</v>
      </c>
    </row>
    <row r="79" spans="1:6" s="147" customFormat="1">
      <c r="A79" s="379" t="s">
        <v>5</v>
      </c>
      <c r="B79" s="821" t="s">
        <v>1152</v>
      </c>
      <c r="C79" s="821" t="s">
        <v>1622</v>
      </c>
      <c r="D79" s="821" t="s">
        <v>1574</v>
      </c>
      <c r="E79" s="821" t="s">
        <v>1620</v>
      </c>
      <c r="F79" s="821" t="s">
        <v>1621</v>
      </c>
    </row>
    <row r="80" spans="1:6" s="147" customFormat="1">
      <c r="A80" s="379" t="s">
        <v>5</v>
      </c>
      <c r="B80" s="821" t="s">
        <v>1153</v>
      </c>
      <c r="C80" s="821" t="s">
        <v>1623</v>
      </c>
      <c r="D80" s="821" t="s">
        <v>1425</v>
      </c>
      <c r="E80" s="821" t="s">
        <v>1177</v>
      </c>
      <c r="F80" s="821" t="s">
        <v>1624</v>
      </c>
    </row>
    <row r="81" spans="1:6" s="147" customFormat="1" ht="26.4">
      <c r="A81" s="379" t="s">
        <v>5</v>
      </c>
      <c r="B81" s="821" t="s">
        <v>1176</v>
      </c>
      <c r="C81" s="821" t="s">
        <v>1623</v>
      </c>
      <c r="D81" s="821" t="s">
        <v>1625</v>
      </c>
      <c r="E81" s="821" t="s">
        <v>1179</v>
      </c>
      <c r="F81" s="821" t="s">
        <v>1178</v>
      </c>
    </row>
    <row r="82" spans="1:6">
      <c r="A82" s="383" t="s">
        <v>5</v>
      </c>
      <c r="B82" s="824" t="s">
        <v>2347</v>
      </c>
      <c r="C82" s="822" t="s">
        <v>1577</v>
      </c>
      <c r="D82" s="824" t="s">
        <v>2349</v>
      </c>
      <c r="E82" s="822" t="s">
        <v>1556</v>
      </c>
      <c r="F82" s="822" t="s">
        <v>2350</v>
      </c>
    </row>
    <row r="83" spans="1:6">
      <c r="A83" s="383" t="s">
        <v>5</v>
      </c>
      <c r="B83" s="824" t="s">
        <v>2348</v>
      </c>
      <c r="C83" s="822" t="s">
        <v>1580</v>
      </c>
      <c r="D83" s="824" t="s">
        <v>2349</v>
      </c>
      <c r="E83" s="822" t="s">
        <v>1556</v>
      </c>
      <c r="F83" s="822" t="s">
        <v>2350</v>
      </c>
    </row>
    <row r="84" spans="1:6" s="12" customFormat="1" ht="52.8">
      <c r="A84" s="381" t="s">
        <v>5</v>
      </c>
      <c r="B84" s="822" t="s">
        <v>728</v>
      </c>
      <c r="C84" s="834" t="s">
        <v>1727</v>
      </c>
      <c r="D84" s="821" t="s">
        <v>1717</v>
      </c>
      <c r="E84" s="821" t="s">
        <v>1718</v>
      </c>
      <c r="F84" s="821" t="s">
        <v>1719</v>
      </c>
    </row>
    <row r="85" spans="1:6" s="12" customFormat="1" ht="39.6">
      <c r="A85" s="379" t="s">
        <v>5</v>
      </c>
      <c r="B85" s="821" t="s">
        <v>732</v>
      </c>
      <c r="C85" s="834" t="s">
        <v>1728</v>
      </c>
      <c r="D85" s="821" t="s">
        <v>1720</v>
      </c>
      <c r="E85" s="821" t="s">
        <v>1718</v>
      </c>
      <c r="F85" s="821" t="s">
        <v>2571</v>
      </c>
    </row>
    <row r="86" spans="1:6" s="12" customFormat="1" ht="39.6">
      <c r="A86" s="379" t="s">
        <v>5</v>
      </c>
      <c r="B86" s="821" t="s">
        <v>723</v>
      </c>
      <c r="C86" s="821" t="s">
        <v>1729</v>
      </c>
      <c r="D86" s="821" t="s">
        <v>1436</v>
      </c>
      <c r="E86" s="821" t="s">
        <v>739</v>
      </c>
      <c r="F86" s="821" t="s">
        <v>1721</v>
      </c>
    </row>
    <row r="87" spans="1:6" s="12" customFormat="1" ht="39.6">
      <c r="A87" s="379" t="s">
        <v>5</v>
      </c>
      <c r="B87" s="821" t="s">
        <v>724</v>
      </c>
      <c r="C87" s="821" t="s">
        <v>2272</v>
      </c>
      <c r="D87" s="821" t="s">
        <v>1436</v>
      </c>
      <c r="E87" s="821" t="s">
        <v>739</v>
      </c>
      <c r="F87" s="821" t="s">
        <v>1722</v>
      </c>
    </row>
    <row r="88" spans="1:6" s="12" customFormat="1" ht="52.8">
      <c r="A88" s="379" t="s">
        <v>5</v>
      </c>
      <c r="B88" s="821" t="s">
        <v>896</v>
      </c>
      <c r="C88" s="821" t="s">
        <v>2272</v>
      </c>
      <c r="D88" s="821" t="s">
        <v>2572</v>
      </c>
      <c r="E88" s="821" t="s">
        <v>1718</v>
      </c>
      <c r="F88" s="821" t="s">
        <v>1723</v>
      </c>
    </row>
    <row r="89" spans="1:6" s="12" customFormat="1" ht="39.6">
      <c r="A89" s="379" t="s">
        <v>5</v>
      </c>
      <c r="B89" s="821" t="s">
        <v>725</v>
      </c>
      <c r="C89" s="821" t="s">
        <v>1730</v>
      </c>
      <c r="D89" s="821" t="s">
        <v>1436</v>
      </c>
      <c r="E89" s="821" t="s">
        <v>739</v>
      </c>
      <c r="F89" s="821" t="s">
        <v>2271</v>
      </c>
    </row>
    <row r="90" spans="1:6" s="172" customFormat="1" ht="39.6">
      <c r="A90" s="379" t="s">
        <v>5</v>
      </c>
      <c r="B90" s="821" t="s">
        <v>2269</v>
      </c>
      <c r="C90" s="821" t="s">
        <v>2274</v>
      </c>
      <c r="D90" s="821" t="s">
        <v>2275</v>
      </c>
      <c r="E90" s="821" t="s">
        <v>1718</v>
      </c>
      <c r="F90" s="821" t="s">
        <v>2573</v>
      </c>
    </row>
    <row r="91" spans="1:6" s="12" customFormat="1" ht="39.6">
      <c r="A91" s="379" t="s">
        <v>5</v>
      </c>
      <c r="B91" s="821" t="s">
        <v>2101</v>
      </c>
      <c r="C91" s="821" t="s">
        <v>2574</v>
      </c>
      <c r="D91" s="821" t="s">
        <v>1724</v>
      </c>
      <c r="E91" s="821" t="s">
        <v>1725</v>
      </c>
      <c r="F91" s="669" t="s">
        <v>2273</v>
      </c>
    </row>
    <row r="92" spans="1:6" s="12" customFormat="1" ht="39.6">
      <c r="A92" s="379" t="s">
        <v>5</v>
      </c>
      <c r="B92" s="821" t="s">
        <v>736</v>
      </c>
      <c r="C92" s="821" t="s">
        <v>2574</v>
      </c>
      <c r="D92" s="821" t="s">
        <v>1743</v>
      </c>
      <c r="E92" s="821" t="s">
        <v>1718</v>
      </c>
      <c r="F92" s="821" t="s">
        <v>1745</v>
      </c>
    </row>
    <row r="93" spans="1:6" s="12" customFormat="1" ht="39.6">
      <c r="A93" s="379" t="s">
        <v>5</v>
      </c>
      <c r="B93" s="821" t="s">
        <v>727</v>
      </c>
      <c r="C93" s="821" t="s">
        <v>1731</v>
      </c>
      <c r="D93" s="821" t="s">
        <v>1724</v>
      </c>
      <c r="E93" s="821" t="s">
        <v>1725</v>
      </c>
      <c r="F93" s="821" t="s">
        <v>2102</v>
      </c>
    </row>
    <row r="94" spans="1:6" s="12" customFormat="1" ht="39.6">
      <c r="A94" s="379" t="s">
        <v>5</v>
      </c>
      <c r="B94" s="821" t="s">
        <v>737</v>
      </c>
      <c r="C94" s="821" t="s">
        <v>1731</v>
      </c>
      <c r="D94" s="821" t="s">
        <v>1744</v>
      </c>
      <c r="E94" s="821" t="s">
        <v>1718</v>
      </c>
      <c r="F94" s="821" t="s">
        <v>1726</v>
      </c>
    </row>
    <row r="95" spans="1:6" s="147" customFormat="1" ht="26.4">
      <c r="A95" s="388" t="s">
        <v>5</v>
      </c>
      <c r="B95" s="823" t="s">
        <v>1290</v>
      </c>
      <c r="C95" s="823" t="s">
        <v>1392</v>
      </c>
      <c r="D95" s="823" t="s">
        <v>1393</v>
      </c>
      <c r="E95" s="823" t="s">
        <v>1369</v>
      </c>
      <c r="F95" s="823" t="s">
        <v>1370</v>
      </c>
    </row>
    <row r="96" spans="1:6" s="147" customFormat="1" ht="26.4">
      <c r="A96" s="388" t="s">
        <v>5</v>
      </c>
      <c r="B96" s="823" t="s">
        <v>1319</v>
      </c>
      <c r="C96" s="823" t="s">
        <v>1321</v>
      </c>
      <c r="D96" s="823" t="s">
        <v>1394</v>
      </c>
      <c r="E96" s="823" t="s">
        <v>1369</v>
      </c>
      <c r="F96" s="823" t="s">
        <v>1370</v>
      </c>
    </row>
    <row r="97" spans="1:6" s="147" customFormat="1" ht="26.4">
      <c r="A97" s="388" t="s">
        <v>5</v>
      </c>
      <c r="B97" s="823" t="s">
        <v>1323</v>
      </c>
      <c r="C97" s="823" t="s">
        <v>1395</v>
      </c>
      <c r="D97" s="823" t="s">
        <v>1396</v>
      </c>
      <c r="E97" s="823" t="s">
        <v>1369</v>
      </c>
      <c r="F97" s="823" t="s">
        <v>1370</v>
      </c>
    </row>
    <row r="98" spans="1:6" s="147" customFormat="1" ht="26.4">
      <c r="A98" s="388" t="s">
        <v>5</v>
      </c>
      <c r="B98" s="823" t="s">
        <v>1327</v>
      </c>
      <c r="C98" s="823" t="s">
        <v>1328</v>
      </c>
      <c r="D98" s="823" t="s">
        <v>1368</v>
      </c>
      <c r="E98" s="823" t="s">
        <v>1369</v>
      </c>
      <c r="F98" s="823" t="s">
        <v>1370</v>
      </c>
    </row>
    <row r="99" spans="1:6" s="147" customFormat="1" ht="26.4">
      <c r="A99" s="388" t="s">
        <v>5</v>
      </c>
      <c r="B99" s="823" t="s">
        <v>1291</v>
      </c>
      <c r="C99" s="823" t="s">
        <v>1371</v>
      </c>
      <c r="D99" s="823" t="s">
        <v>1372</v>
      </c>
      <c r="E99" s="823" t="s">
        <v>1373</v>
      </c>
      <c r="F99" s="823"/>
    </row>
    <row r="100" spans="1:6" s="147" customFormat="1" ht="79.2">
      <c r="A100" s="388" t="s">
        <v>5</v>
      </c>
      <c r="B100" s="823" t="s">
        <v>1293</v>
      </c>
      <c r="C100" s="823" t="s">
        <v>1374</v>
      </c>
      <c r="D100" s="823" t="s">
        <v>1375</v>
      </c>
      <c r="E100" s="823" t="s">
        <v>1376</v>
      </c>
      <c r="F100" s="823"/>
    </row>
    <row r="101" spans="1:6" s="147" customFormat="1" ht="79.2">
      <c r="A101" s="388" t="s">
        <v>5</v>
      </c>
      <c r="B101" s="823" t="s">
        <v>1294</v>
      </c>
      <c r="C101" s="823" t="s">
        <v>1377</v>
      </c>
      <c r="D101" s="823" t="s">
        <v>1378</v>
      </c>
      <c r="E101" s="823" t="s">
        <v>2373</v>
      </c>
      <c r="F101" s="823"/>
    </row>
    <row r="102" spans="1:6" s="147" customFormat="1" ht="26.4">
      <c r="A102" s="388" t="s">
        <v>5</v>
      </c>
      <c r="B102" s="823" t="s">
        <v>1341</v>
      </c>
      <c r="C102" s="823" t="s">
        <v>1342</v>
      </c>
      <c r="D102" s="823" t="s">
        <v>1379</v>
      </c>
      <c r="E102" s="823" t="s">
        <v>1369</v>
      </c>
      <c r="F102" s="823" t="s">
        <v>1370</v>
      </c>
    </row>
    <row r="103" spans="1:6" s="147" customFormat="1" ht="26.4">
      <c r="A103" s="388" t="s">
        <v>5</v>
      </c>
      <c r="B103" s="823" t="s">
        <v>1344</v>
      </c>
      <c r="C103" s="823" t="s">
        <v>1345</v>
      </c>
      <c r="D103" s="823" t="s">
        <v>1380</v>
      </c>
      <c r="E103" s="823" t="s">
        <v>1369</v>
      </c>
      <c r="F103" s="823" t="s">
        <v>1370</v>
      </c>
    </row>
    <row r="104" spans="1:6" s="147" customFormat="1" ht="26.4">
      <c r="A104" s="388" t="s">
        <v>5</v>
      </c>
      <c r="B104" s="823" t="s">
        <v>1346</v>
      </c>
      <c r="C104" s="823" t="s">
        <v>1347</v>
      </c>
      <c r="D104" s="823" t="s">
        <v>1381</v>
      </c>
      <c r="E104" s="823" t="s">
        <v>1369</v>
      </c>
      <c r="F104" s="823" t="s">
        <v>1370</v>
      </c>
    </row>
    <row r="105" spans="1:6" s="147" customFormat="1" ht="26.4">
      <c r="A105" s="388" t="s">
        <v>5</v>
      </c>
      <c r="B105" s="823" t="s">
        <v>1348</v>
      </c>
      <c r="C105" s="823" t="s">
        <v>1349</v>
      </c>
      <c r="D105" s="823" t="s">
        <v>1382</v>
      </c>
      <c r="E105" s="823" t="s">
        <v>1369</v>
      </c>
      <c r="F105" s="823" t="s">
        <v>1370</v>
      </c>
    </row>
    <row r="106" spans="1:6" s="147" customFormat="1" ht="26.4">
      <c r="A106" s="388" t="s">
        <v>5</v>
      </c>
      <c r="B106" s="823" t="s">
        <v>1351</v>
      </c>
      <c r="C106" s="823" t="s">
        <v>1352</v>
      </c>
      <c r="D106" s="823" t="s">
        <v>1383</v>
      </c>
      <c r="E106" s="823" t="s">
        <v>1384</v>
      </c>
      <c r="F106" s="823" t="s">
        <v>1370</v>
      </c>
    </row>
    <row r="107" spans="1:6" s="147" customFormat="1" ht="39.6">
      <c r="A107" s="388" t="s">
        <v>5</v>
      </c>
      <c r="B107" s="823" t="s">
        <v>1353</v>
      </c>
      <c r="C107" s="823" t="s">
        <v>1354</v>
      </c>
      <c r="D107" s="823" t="s">
        <v>1385</v>
      </c>
      <c r="E107" s="823" t="s">
        <v>1384</v>
      </c>
      <c r="F107" s="823" t="s">
        <v>1370</v>
      </c>
    </row>
    <row r="108" spans="1:6" s="147" customFormat="1" ht="26.4">
      <c r="A108" s="388" t="s">
        <v>5</v>
      </c>
      <c r="B108" s="823" t="s">
        <v>1355</v>
      </c>
      <c r="C108" s="823" t="s">
        <v>1357</v>
      </c>
      <c r="D108" s="823" t="s">
        <v>1386</v>
      </c>
      <c r="E108" s="823" t="s">
        <v>1387</v>
      </c>
      <c r="F108" s="823"/>
    </row>
    <row r="109" spans="1:6" s="147" customFormat="1" ht="66">
      <c r="A109" s="388" t="s">
        <v>5</v>
      </c>
      <c r="B109" s="823" t="s">
        <v>1359</v>
      </c>
      <c r="C109" s="823" t="s">
        <v>1360</v>
      </c>
      <c r="D109" s="823" t="s">
        <v>1388</v>
      </c>
      <c r="E109" s="823" t="s">
        <v>2374</v>
      </c>
      <c r="F109" s="823"/>
    </row>
    <row r="110" spans="1:6" s="147" customFormat="1" ht="39.6">
      <c r="A110" s="388" t="s">
        <v>5</v>
      </c>
      <c r="B110" s="823" t="s">
        <v>1362</v>
      </c>
      <c r="C110" s="823" t="s">
        <v>1363</v>
      </c>
      <c r="D110" s="823" t="s">
        <v>1389</v>
      </c>
      <c r="E110" s="823" t="s">
        <v>2374</v>
      </c>
      <c r="F110" s="823" t="s">
        <v>1390</v>
      </c>
    </row>
    <row r="111" spans="1:6" s="147" customFormat="1" ht="39.6">
      <c r="A111" s="388" t="s">
        <v>5</v>
      </c>
      <c r="B111" s="823" t="s">
        <v>1364</v>
      </c>
      <c r="C111" s="823" t="s">
        <v>1365</v>
      </c>
      <c r="D111" s="823" t="s">
        <v>2113</v>
      </c>
      <c r="E111" s="823" t="s">
        <v>2375</v>
      </c>
      <c r="F111" s="823" t="s">
        <v>1390</v>
      </c>
    </row>
    <row r="112" spans="1:6" s="147" customFormat="1" ht="39.6">
      <c r="A112" s="388" t="s">
        <v>5</v>
      </c>
      <c r="B112" s="823" t="s">
        <v>1366</v>
      </c>
      <c r="C112" s="823" t="s">
        <v>1367</v>
      </c>
      <c r="D112" s="823" t="s">
        <v>2376</v>
      </c>
      <c r="E112" s="823" t="s">
        <v>2377</v>
      </c>
      <c r="F112" s="823" t="s">
        <v>1390</v>
      </c>
    </row>
    <row r="113" spans="1:6" ht="66">
      <c r="A113" s="388" t="s">
        <v>5</v>
      </c>
      <c r="B113" s="821" t="s">
        <v>1415</v>
      </c>
      <c r="C113" s="824" t="s">
        <v>2585</v>
      </c>
      <c r="D113" s="822" t="s">
        <v>2305</v>
      </c>
      <c r="E113" s="824" t="s">
        <v>2584</v>
      </c>
      <c r="F113" s="824"/>
    </row>
    <row r="114" spans="1:6" ht="66">
      <c r="A114" s="388" t="s">
        <v>5</v>
      </c>
      <c r="B114" s="821" t="s">
        <v>1423</v>
      </c>
      <c r="C114" s="824" t="s">
        <v>2586</v>
      </c>
      <c r="D114" s="822" t="s">
        <v>2306</v>
      </c>
      <c r="E114" s="824" t="s">
        <v>2584</v>
      </c>
      <c r="F114" s="824"/>
    </row>
    <row r="115" spans="1:6" ht="66">
      <c r="A115" s="388" t="s">
        <v>5</v>
      </c>
      <c r="B115" s="821" t="s">
        <v>1759</v>
      </c>
      <c r="C115" s="824" t="s">
        <v>2586</v>
      </c>
      <c r="D115" s="822" t="s">
        <v>1761</v>
      </c>
      <c r="E115" s="824" t="s">
        <v>2584</v>
      </c>
      <c r="F115" s="824"/>
    </row>
    <row r="116" spans="1:6" ht="66">
      <c r="A116" s="388" t="s">
        <v>5</v>
      </c>
      <c r="B116" s="821" t="s">
        <v>1762</v>
      </c>
      <c r="C116" s="824" t="s">
        <v>2585</v>
      </c>
      <c r="D116" s="822" t="s">
        <v>1767</v>
      </c>
      <c r="E116" s="824" t="s">
        <v>2584</v>
      </c>
      <c r="F116" s="824"/>
    </row>
  </sheetData>
  <mergeCells count="1">
    <mergeCell ref="A2:D3"/>
  </mergeCells>
  <pageMargins left="0.70866141732283472" right="0.70866141732283472" top="0.74803149606299213" bottom="0.74803149606299213" header="0.31496062992125984" footer="0.31496062992125984"/>
  <pageSetup paperSize="8" scale="96" orientation="landscape" r:id="rId1"/>
  <headerFooter alignWithMargins="0">
    <oddHeader>&amp;RAnnex 2 - ESP_WP-2021_Tables</oddHeader>
    <oddFooter>&amp;C&amp;P / &amp;N</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A5:A91</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dimension ref="A1:O189"/>
  <sheetViews>
    <sheetView tabSelected="1" view="pageBreakPreview" topLeftCell="A120" zoomScale="60" zoomScaleNormal="100" workbookViewId="0">
      <selection activeCell="L303" sqref="L303"/>
    </sheetView>
  </sheetViews>
  <sheetFormatPr defaultColWidth="8.88671875" defaultRowHeight="13.2"/>
  <cols>
    <col min="1" max="1" width="6.109375" style="139" customWidth="1"/>
    <col min="2" max="2" width="17.44140625" style="835" customWidth="1"/>
    <col min="3" max="3" width="10.5546875" style="139" customWidth="1"/>
    <col min="4" max="4" width="23.21875" style="835" customWidth="1"/>
    <col min="5" max="5" width="12.5546875" style="139" customWidth="1"/>
    <col min="6" max="6" width="25.5546875" style="139" customWidth="1"/>
    <col min="7" max="7" width="24.109375" style="835" customWidth="1"/>
    <col min="8" max="8" width="10.77734375" style="140" customWidth="1"/>
    <col min="9" max="9" width="10.88671875" style="140" customWidth="1"/>
    <col min="10" max="10" width="11.33203125" style="140" customWidth="1"/>
    <col min="11" max="11" width="10.33203125" style="140" customWidth="1"/>
    <col min="12" max="12" width="11.109375" style="140" customWidth="1"/>
    <col min="13" max="13" width="10.109375" style="139" customWidth="1"/>
    <col min="14" max="14" width="29" style="835" customWidth="1"/>
    <col min="15" max="16384" width="8.88671875" style="139"/>
  </cols>
  <sheetData>
    <row r="1" spans="1:15" ht="13.8" thickBot="1">
      <c r="A1" s="203" t="s">
        <v>294</v>
      </c>
    </row>
    <row r="2" spans="1:15">
      <c r="A2" s="513"/>
      <c r="B2" s="489"/>
      <c r="C2" s="489"/>
      <c r="D2" s="489"/>
      <c r="E2" s="489"/>
      <c r="F2" s="489"/>
      <c r="G2" s="489"/>
      <c r="H2" s="489"/>
      <c r="I2" s="489"/>
      <c r="J2" s="514"/>
      <c r="K2" s="510" t="s">
        <v>29</v>
      </c>
      <c r="L2" s="511"/>
      <c r="M2" s="512"/>
      <c r="N2" s="597" t="s">
        <v>2119</v>
      </c>
    </row>
    <row r="3" spans="1:15" ht="13.8" thickBot="1">
      <c r="A3" s="515"/>
      <c r="B3" s="516"/>
      <c r="C3" s="516"/>
      <c r="D3" s="516"/>
      <c r="E3" s="516"/>
      <c r="F3" s="516"/>
      <c r="G3" s="516"/>
      <c r="H3" s="516"/>
      <c r="I3" s="516"/>
      <c r="J3" s="517"/>
      <c r="K3" s="103" t="s">
        <v>30</v>
      </c>
      <c r="L3" s="104"/>
      <c r="M3" s="46"/>
      <c r="N3" s="582" t="s">
        <v>2599</v>
      </c>
    </row>
    <row r="4" spans="1:15" ht="77.400000000000006" customHeight="1" thickBot="1">
      <c r="A4" s="47" t="s">
        <v>0</v>
      </c>
      <c r="B4" s="8" t="s">
        <v>3</v>
      </c>
      <c r="C4" s="8" t="s">
        <v>2641</v>
      </c>
      <c r="D4" s="21" t="s">
        <v>119</v>
      </c>
      <c r="E4" s="21" t="s">
        <v>106</v>
      </c>
      <c r="F4" s="25" t="s">
        <v>243</v>
      </c>
      <c r="G4" s="25" t="s">
        <v>244</v>
      </c>
      <c r="H4" s="105" t="s">
        <v>1748</v>
      </c>
      <c r="I4" s="105" t="s">
        <v>245</v>
      </c>
      <c r="J4" s="105" t="s">
        <v>246</v>
      </c>
      <c r="K4" s="105" t="s">
        <v>176</v>
      </c>
      <c r="L4" s="105" t="s">
        <v>178</v>
      </c>
      <c r="M4" s="8" t="s">
        <v>177</v>
      </c>
      <c r="N4" s="26" t="s">
        <v>14</v>
      </c>
    </row>
    <row r="5" spans="1:15" ht="26.4">
      <c r="A5" s="67" t="s">
        <v>5</v>
      </c>
      <c r="B5" s="836" t="s">
        <v>47</v>
      </c>
      <c r="C5" s="391" t="s">
        <v>24</v>
      </c>
      <c r="D5" s="836" t="s">
        <v>560</v>
      </c>
      <c r="E5" s="260" t="s">
        <v>2128</v>
      </c>
      <c r="F5" s="282" t="s">
        <v>652</v>
      </c>
      <c r="G5" s="660" t="s">
        <v>661</v>
      </c>
      <c r="H5" s="392">
        <v>4.666666666666667</v>
      </c>
      <c r="I5" s="392">
        <v>13.666666666666666</v>
      </c>
      <c r="J5" s="392">
        <v>506.66666666666669</v>
      </c>
      <c r="K5" s="392">
        <v>14698.118304947799</v>
      </c>
      <c r="L5" s="392">
        <v>5153.1606037480042</v>
      </c>
      <c r="M5" s="392">
        <v>9544.9577011998044</v>
      </c>
      <c r="N5" s="647" t="s">
        <v>2575</v>
      </c>
    </row>
    <row r="6" spans="1:15" ht="26.4">
      <c r="A6" s="67" t="s">
        <v>5</v>
      </c>
      <c r="B6" s="836" t="s">
        <v>47</v>
      </c>
      <c r="C6" s="391" t="s">
        <v>24</v>
      </c>
      <c r="D6" s="836" t="s">
        <v>560</v>
      </c>
      <c r="E6" s="260" t="s">
        <v>2128</v>
      </c>
      <c r="F6" s="282" t="s">
        <v>653</v>
      </c>
      <c r="G6" s="573" t="s">
        <v>663</v>
      </c>
      <c r="H6" s="392">
        <v>3.3333333333333335</v>
      </c>
      <c r="I6" s="392">
        <v>3.3333333333333335</v>
      </c>
      <c r="J6" s="392">
        <v>192</v>
      </c>
      <c r="K6" s="392">
        <v>2628.5332434673296</v>
      </c>
      <c r="L6" s="392">
        <v>2544.3112434673299</v>
      </c>
      <c r="M6" s="392">
        <v>84</v>
      </c>
      <c r="N6" s="845" t="s">
        <v>2644</v>
      </c>
    </row>
    <row r="7" spans="1:15">
      <c r="A7" s="67" t="s">
        <v>5</v>
      </c>
      <c r="B7" s="836" t="s">
        <v>41</v>
      </c>
      <c r="C7" s="391" t="s">
        <v>24</v>
      </c>
      <c r="D7" s="836" t="s">
        <v>654</v>
      </c>
      <c r="E7" s="260" t="s">
        <v>2128</v>
      </c>
      <c r="F7" s="282" t="s">
        <v>655</v>
      </c>
      <c r="G7" s="660" t="s">
        <v>656</v>
      </c>
      <c r="H7" s="392">
        <v>4</v>
      </c>
      <c r="I7" s="392">
        <v>6.666666666666667</v>
      </c>
      <c r="J7" s="392">
        <v>215.66666666666666</v>
      </c>
      <c r="K7" s="392">
        <v>2156.4140236345133</v>
      </c>
      <c r="L7" s="392">
        <v>2156.4140236345133</v>
      </c>
      <c r="M7" s="392">
        <v>0</v>
      </c>
      <c r="N7" s="647" t="s">
        <v>2224</v>
      </c>
    </row>
    <row r="8" spans="1:15" ht="26.4">
      <c r="A8" s="67" t="s">
        <v>5</v>
      </c>
      <c r="B8" s="836" t="s">
        <v>41</v>
      </c>
      <c r="C8" s="391" t="s">
        <v>24</v>
      </c>
      <c r="D8" s="836" t="s">
        <v>654</v>
      </c>
      <c r="E8" s="260" t="s">
        <v>2128</v>
      </c>
      <c r="F8" s="282" t="s">
        <v>657</v>
      </c>
      <c r="G8" s="660" t="s">
        <v>662</v>
      </c>
      <c r="H8" s="392">
        <v>2.3333333333333335</v>
      </c>
      <c r="I8" s="392">
        <v>2.3333333333333335</v>
      </c>
      <c r="J8" s="392">
        <v>36</v>
      </c>
      <c r="K8" s="392">
        <v>406.61154985745731</v>
      </c>
      <c r="L8" s="392">
        <v>406.61154985745731</v>
      </c>
      <c r="M8" s="392">
        <v>0</v>
      </c>
      <c r="N8" s="647" t="s">
        <v>2225</v>
      </c>
    </row>
    <row r="9" spans="1:15" s="143" customFormat="1" ht="55.8" customHeight="1">
      <c r="A9" s="57" t="s">
        <v>5</v>
      </c>
      <c r="B9" s="573" t="s">
        <v>41</v>
      </c>
      <c r="C9" s="116" t="s">
        <v>24</v>
      </c>
      <c r="D9" s="573" t="s">
        <v>805</v>
      </c>
      <c r="E9" s="393">
        <v>2018</v>
      </c>
      <c r="F9" s="116" t="s">
        <v>2226</v>
      </c>
      <c r="G9" s="573" t="s">
        <v>2227</v>
      </c>
      <c r="H9" s="392">
        <v>1</v>
      </c>
      <c r="I9" s="392">
        <v>1</v>
      </c>
      <c r="J9" s="392">
        <v>32</v>
      </c>
      <c r="K9" s="392" t="s">
        <v>533</v>
      </c>
      <c r="L9" s="392" t="s">
        <v>533</v>
      </c>
      <c r="M9" s="392">
        <v>0</v>
      </c>
      <c r="N9" s="631" t="s">
        <v>2643</v>
      </c>
    </row>
    <row r="10" spans="1:15">
      <c r="A10" s="394" t="s">
        <v>5</v>
      </c>
      <c r="B10" s="837" t="s">
        <v>41</v>
      </c>
      <c r="C10" s="394" t="s">
        <v>24</v>
      </c>
      <c r="D10" s="573" t="s">
        <v>1474</v>
      </c>
      <c r="E10" s="116" t="s">
        <v>2128</v>
      </c>
      <c r="F10" s="394" t="s">
        <v>1475</v>
      </c>
      <c r="G10" s="837" t="s">
        <v>1476</v>
      </c>
      <c r="H10" s="141">
        <v>1</v>
      </c>
      <c r="I10" s="141">
        <v>10</v>
      </c>
      <c r="J10" s="141">
        <v>10</v>
      </c>
      <c r="K10" s="141">
        <v>0.64</v>
      </c>
      <c r="L10" s="141">
        <v>0.64</v>
      </c>
      <c r="M10" s="394">
        <v>0</v>
      </c>
      <c r="N10" s="846"/>
      <c r="O10" s="140"/>
    </row>
    <row r="11" spans="1:15">
      <c r="A11" s="394" t="s">
        <v>5</v>
      </c>
      <c r="B11" s="837" t="s">
        <v>41</v>
      </c>
      <c r="C11" s="394" t="s">
        <v>24</v>
      </c>
      <c r="D11" s="573" t="s">
        <v>1474</v>
      </c>
      <c r="E11" s="116" t="s">
        <v>2128</v>
      </c>
      <c r="F11" s="394" t="s">
        <v>1479</v>
      </c>
      <c r="G11" s="837" t="s">
        <v>1480</v>
      </c>
      <c r="H11" s="141">
        <v>7</v>
      </c>
      <c r="I11" s="141">
        <v>114</v>
      </c>
      <c r="J11" s="141">
        <v>610</v>
      </c>
      <c r="K11" s="141">
        <v>1883.89</v>
      </c>
      <c r="L11" s="141">
        <v>1835.39</v>
      </c>
      <c r="M11" s="394">
        <v>48.51</v>
      </c>
      <c r="N11" s="846"/>
      <c r="O11" s="140"/>
    </row>
    <row r="12" spans="1:15" ht="26.4">
      <c r="A12" s="394" t="s">
        <v>5</v>
      </c>
      <c r="B12" s="837" t="s">
        <v>41</v>
      </c>
      <c r="C12" s="394" t="s">
        <v>24</v>
      </c>
      <c r="D12" s="573" t="s">
        <v>1474</v>
      </c>
      <c r="E12" s="116" t="s">
        <v>2128</v>
      </c>
      <c r="F12" s="394" t="s">
        <v>1481</v>
      </c>
      <c r="G12" s="837" t="s">
        <v>1482</v>
      </c>
      <c r="H12" s="141">
        <v>5</v>
      </c>
      <c r="I12" s="141">
        <v>81</v>
      </c>
      <c r="J12" s="141">
        <v>81</v>
      </c>
      <c r="K12" s="141">
        <v>20.59</v>
      </c>
      <c r="L12" s="141">
        <v>17.88</v>
      </c>
      <c r="M12" s="394">
        <v>2.71</v>
      </c>
      <c r="N12" s="846"/>
      <c r="O12" s="140"/>
    </row>
    <row r="13" spans="1:15" ht="26.4">
      <c r="A13" s="394" t="s">
        <v>5</v>
      </c>
      <c r="B13" s="837" t="s">
        <v>41</v>
      </c>
      <c r="C13" s="394" t="s">
        <v>24</v>
      </c>
      <c r="D13" s="573" t="s">
        <v>1474</v>
      </c>
      <c r="E13" s="116" t="s">
        <v>2128</v>
      </c>
      <c r="F13" s="394" t="s">
        <v>1483</v>
      </c>
      <c r="G13" s="837" t="s">
        <v>1482</v>
      </c>
      <c r="H13" s="141">
        <v>3</v>
      </c>
      <c r="I13" s="141">
        <v>3</v>
      </c>
      <c r="J13" s="141">
        <v>3</v>
      </c>
      <c r="K13" s="141">
        <v>1.72</v>
      </c>
      <c r="L13" s="141">
        <v>1.72</v>
      </c>
      <c r="M13" s="394">
        <v>0</v>
      </c>
      <c r="N13" s="846"/>
      <c r="O13" s="140"/>
    </row>
    <row r="14" spans="1:15" ht="26.4">
      <c r="A14" s="394" t="s">
        <v>5</v>
      </c>
      <c r="B14" s="837" t="s">
        <v>41</v>
      </c>
      <c r="C14" s="394" t="s">
        <v>24</v>
      </c>
      <c r="D14" s="573" t="s">
        <v>1474</v>
      </c>
      <c r="E14" s="116" t="s">
        <v>2128</v>
      </c>
      <c r="F14" s="394" t="s">
        <v>1484</v>
      </c>
      <c r="G14" s="837" t="s">
        <v>1485</v>
      </c>
      <c r="H14" s="141">
        <v>5</v>
      </c>
      <c r="I14" s="141">
        <v>29</v>
      </c>
      <c r="J14" s="141">
        <v>38</v>
      </c>
      <c r="K14" s="141">
        <v>9.0399999999999991</v>
      </c>
      <c r="L14" s="141">
        <v>8.8800000000000008</v>
      </c>
      <c r="M14" s="394">
        <v>0.16</v>
      </c>
      <c r="N14" s="846"/>
      <c r="O14" s="140"/>
    </row>
    <row r="15" spans="1:15">
      <c r="A15" s="394" t="s">
        <v>5</v>
      </c>
      <c r="B15" s="837" t="s">
        <v>41</v>
      </c>
      <c r="C15" s="394" t="s">
        <v>24</v>
      </c>
      <c r="D15" s="573" t="s">
        <v>1474</v>
      </c>
      <c r="E15" s="116" t="s">
        <v>2128</v>
      </c>
      <c r="F15" s="394" t="s">
        <v>1488</v>
      </c>
      <c r="G15" s="837" t="s">
        <v>1480</v>
      </c>
      <c r="H15" s="141">
        <v>2</v>
      </c>
      <c r="I15" s="141">
        <v>8</v>
      </c>
      <c r="J15" s="141">
        <v>8</v>
      </c>
      <c r="K15" s="141">
        <v>0.7</v>
      </c>
      <c r="L15" s="141">
        <v>0.7</v>
      </c>
      <c r="M15" s="394">
        <v>0</v>
      </c>
      <c r="N15" s="846"/>
      <c r="O15" s="140"/>
    </row>
    <row r="16" spans="1:15">
      <c r="A16" s="394" t="s">
        <v>5</v>
      </c>
      <c r="B16" s="837" t="s">
        <v>41</v>
      </c>
      <c r="C16" s="394" t="s">
        <v>24</v>
      </c>
      <c r="D16" s="573" t="s">
        <v>1474</v>
      </c>
      <c r="E16" s="116" t="s">
        <v>2128</v>
      </c>
      <c r="F16" s="394" t="s">
        <v>1489</v>
      </c>
      <c r="G16" s="837" t="s">
        <v>1490</v>
      </c>
      <c r="H16" s="141">
        <v>13</v>
      </c>
      <c r="I16" s="141">
        <v>53</v>
      </c>
      <c r="J16" s="141">
        <v>55</v>
      </c>
      <c r="K16" s="141">
        <v>141.94</v>
      </c>
      <c r="L16" s="141">
        <v>141.94</v>
      </c>
      <c r="M16" s="394">
        <v>0</v>
      </c>
      <c r="N16" s="846"/>
      <c r="O16" s="140"/>
    </row>
    <row r="17" spans="1:15" ht="26.4">
      <c r="A17" s="394" t="s">
        <v>5</v>
      </c>
      <c r="B17" s="837" t="s">
        <v>41</v>
      </c>
      <c r="C17" s="394" t="s">
        <v>24</v>
      </c>
      <c r="D17" s="573" t="s">
        <v>1474</v>
      </c>
      <c r="E17" s="116" t="s">
        <v>2128</v>
      </c>
      <c r="F17" s="394" t="s">
        <v>1199</v>
      </c>
      <c r="G17" s="837" t="s">
        <v>1491</v>
      </c>
      <c r="H17" s="141">
        <v>46</v>
      </c>
      <c r="I17" s="141">
        <v>671</v>
      </c>
      <c r="J17" s="141">
        <v>3065</v>
      </c>
      <c r="K17" s="141">
        <v>4645.18</v>
      </c>
      <c r="L17" s="141">
        <v>4589.3</v>
      </c>
      <c r="M17" s="394">
        <v>55.88</v>
      </c>
      <c r="N17" s="846"/>
      <c r="O17" s="140"/>
    </row>
    <row r="18" spans="1:15" ht="39.6">
      <c r="A18" s="394" t="s">
        <v>5</v>
      </c>
      <c r="B18" s="837" t="s">
        <v>41</v>
      </c>
      <c r="C18" s="394" t="s">
        <v>24</v>
      </c>
      <c r="D18" s="573" t="s">
        <v>1474</v>
      </c>
      <c r="E18" s="116" t="s">
        <v>2128</v>
      </c>
      <c r="F18" s="394" t="s">
        <v>1492</v>
      </c>
      <c r="G18" s="837" t="s">
        <v>1493</v>
      </c>
      <c r="H18" s="141">
        <v>2</v>
      </c>
      <c r="I18" s="141">
        <v>3</v>
      </c>
      <c r="J18" s="141">
        <v>4</v>
      </c>
      <c r="K18" s="141">
        <v>28.25</v>
      </c>
      <c r="L18" s="141">
        <v>28.25</v>
      </c>
      <c r="M18" s="394">
        <v>0</v>
      </c>
      <c r="N18" s="846"/>
      <c r="O18" s="140"/>
    </row>
    <row r="19" spans="1:15" ht="26.4">
      <c r="A19" s="394" t="s">
        <v>5</v>
      </c>
      <c r="B19" s="837" t="s">
        <v>41</v>
      </c>
      <c r="C19" s="394" t="s">
        <v>24</v>
      </c>
      <c r="D19" s="573" t="s">
        <v>1474</v>
      </c>
      <c r="E19" s="116" t="s">
        <v>2128</v>
      </c>
      <c r="F19" s="394" t="s">
        <v>745</v>
      </c>
      <c r="G19" s="837" t="s">
        <v>1494</v>
      </c>
      <c r="H19" s="141">
        <v>11</v>
      </c>
      <c r="I19" s="141">
        <v>393</v>
      </c>
      <c r="J19" s="141">
        <v>2284</v>
      </c>
      <c r="K19" s="141">
        <v>4591.2700000000004</v>
      </c>
      <c r="L19" s="141">
        <v>4544.72</v>
      </c>
      <c r="M19" s="394">
        <v>46.55</v>
      </c>
      <c r="N19" s="846"/>
      <c r="O19" s="140"/>
    </row>
    <row r="20" spans="1:15" ht="26.4">
      <c r="A20" s="394" t="s">
        <v>5</v>
      </c>
      <c r="B20" s="837" t="s">
        <v>41</v>
      </c>
      <c r="C20" s="394" t="s">
        <v>24</v>
      </c>
      <c r="D20" s="573" t="s">
        <v>1474</v>
      </c>
      <c r="E20" s="116" t="s">
        <v>2128</v>
      </c>
      <c r="F20" s="394" t="s">
        <v>750</v>
      </c>
      <c r="G20" s="837" t="s">
        <v>1495</v>
      </c>
      <c r="H20" s="141">
        <v>6</v>
      </c>
      <c r="I20" s="141">
        <v>18</v>
      </c>
      <c r="J20" s="141">
        <v>97</v>
      </c>
      <c r="K20" s="141">
        <v>221.87</v>
      </c>
      <c r="L20" s="141">
        <v>221.87</v>
      </c>
      <c r="M20" s="394">
        <v>0</v>
      </c>
      <c r="N20" s="846"/>
      <c r="O20" s="140"/>
    </row>
    <row r="21" spans="1:15">
      <c r="A21" s="394" t="s">
        <v>5</v>
      </c>
      <c r="B21" s="837" t="s">
        <v>41</v>
      </c>
      <c r="C21" s="394" t="s">
        <v>24</v>
      </c>
      <c r="D21" s="573" t="s">
        <v>1474</v>
      </c>
      <c r="E21" s="116" t="s">
        <v>2128</v>
      </c>
      <c r="F21" s="394" t="s">
        <v>1496</v>
      </c>
      <c r="G21" s="837" t="s">
        <v>1497</v>
      </c>
      <c r="H21" s="141">
        <v>3</v>
      </c>
      <c r="I21" s="141">
        <v>8</v>
      </c>
      <c r="J21" s="141">
        <v>8</v>
      </c>
      <c r="K21" s="141">
        <v>131.05000000000001</v>
      </c>
      <c r="L21" s="141">
        <v>131.05000000000001</v>
      </c>
      <c r="M21" s="394">
        <v>0</v>
      </c>
      <c r="N21" s="846"/>
      <c r="O21" s="140"/>
    </row>
    <row r="22" spans="1:15" ht="26.4">
      <c r="A22" s="394" t="s">
        <v>5</v>
      </c>
      <c r="B22" s="837" t="s">
        <v>41</v>
      </c>
      <c r="C22" s="394" t="s">
        <v>24</v>
      </c>
      <c r="D22" s="573" t="s">
        <v>1474</v>
      </c>
      <c r="E22" s="116" t="s">
        <v>2128</v>
      </c>
      <c r="F22" s="394" t="s">
        <v>1498</v>
      </c>
      <c r="G22" s="837" t="s">
        <v>1499</v>
      </c>
      <c r="H22" s="141">
        <v>4</v>
      </c>
      <c r="I22" s="141">
        <v>11</v>
      </c>
      <c r="J22" s="141">
        <v>23</v>
      </c>
      <c r="K22" s="141">
        <v>99.97</v>
      </c>
      <c r="L22" s="141">
        <v>99.97</v>
      </c>
      <c r="M22" s="394">
        <v>0</v>
      </c>
      <c r="N22" s="846"/>
      <c r="O22" s="140"/>
    </row>
    <row r="23" spans="1:15">
      <c r="A23" s="394" t="s">
        <v>5</v>
      </c>
      <c r="B23" s="837" t="s">
        <v>41</v>
      </c>
      <c r="C23" s="394" t="s">
        <v>24</v>
      </c>
      <c r="D23" s="573" t="s">
        <v>1474</v>
      </c>
      <c r="E23" s="116" t="s">
        <v>2128</v>
      </c>
      <c r="F23" s="394" t="s">
        <v>1500</v>
      </c>
      <c r="G23" s="837" t="s">
        <v>1501</v>
      </c>
      <c r="H23" s="141">
        <v>4</v>
      </c>
      <c r="I23" s="141">
        <v>6</v>
      </c>
      <c r="J23" s="141">
        <v>13</v>
      </c>
      <c r="K23" s="141">
        <v>63.52</v>
      </c>
      <c r="L23" s="141">
        <v>63.52</v>
      </c>
      <c r="M23" s="394">
        <v>0</v>
      </c>
      <c r="N23" s="846"/>
      <c r="O23" s="140"/>
    </row>
    <row r="24" spans="1:15">
      <c r="A24" s="394" t="s">
        <v>5</v>
      </c>
      <c r="B24" s="837" t="s">
        <v>41</v>
      </c>
      <c r="C24" s="394" t="s">
        <v>24</v>
      </c>
      <c r="D24" s="573" t="s">
        <v>1474</v>
      </c>
      <c r="E24" s="116" t="s">
        <v>2128</v>
      </c>
      <c r="F24" s="394" t="s">
        <v>741</v>
      </c>
      <c r="G24" s="837" t="s">
        <v>1502</v>
      </c>
      <c r="H24" s="141">
        <v>127</v>
      </c>
      <c r="I24" s="141">
        <v>2308</v>
      </c>
      <c r="J24" s="141">
        <v>2429</v>
      </c>
      <c r="K24" s="141">
        <v>15276.12</v>
      </c>
      <c r="L24" s="141">
        <v>15243.91</v>
      </c>
      <c r="M24" s="394">
        <v>32.21</v>
      </c>
      <c r="N24" s="846"/>
      <c r="O24" s="140"/>
    </row>
    <row r="25" spans="1:15">
      <c r="A25" s="394" t="s">
        <v>5</v>
      </c>
      <c r="B25" s="837" t="s">
        <v>41</v>
      </c>
      <c r="C25" s="394" t="s">
        <v>24</v>
      </c>
      <c r="D25" s="573" t="s">
        <v>1474</v>
      </c>
      <c r="E25" s="116" t="s">
        <v>2128</v>
      </c>
      <c r="F25" s="394" t="s">
        <v>1503</v>
      </c>
      <c r="G25" s="837" t="s">
        <v>1480</v>
      </c>
      <c r="H25" s="141">
        <v>4</v>
      </c>
      <c r="I25" s="141">
        <v>288</v>
      </c>
      <c r="J25" s="141">
        <v>701</v>
      </c>
      <c r="K25" s="141">
        <v>3161.59</v>
      </c>
      <c r="L25" s="141">
        <v>3160.22</v>
      </c>
      <c r="M25" s="394">
        <v>1.37</v>
      </c>
      <c r="N25" s="846"/>
      <c r="O25" s="140"/>
    </row>
    <row r="26" spans="1:15">
      <c r="A26" s="394" t="s">
        <v>5</v>
      </c>
      <c r="B26" s="837" t="s">
        <v>41</v>
      </c>
      <c r="C26" s="394" t="s">
        <v>24</v>
      </c>
      <c r="D26" s="573" t="s">
        <v>1506</v>
      </c>
      <c r="E26" s="116" t="s">
        <v>2128</v>
      </c>
      <c r="F26" s="394" t="s">
        <v>1531</v>
      </c>
      <c r="G26" s="841"/>
      <c r="H26" s="141">
        <v>2</v>
      </c>
      <c r="I26" s="141">
        <v>5</v>
      </c>
      <c r="J26" s="141">
        <v>22</v>
      </c>
      <c r="K26" s="141">
        <v>101.06</v>
      </c>
      <c r="L26" s="141">
        <v>41.14</v>
      </c>
      <c r="M26" s="394">
        <v>59.92</v>
      </c>
      <c r="N26" s="846"/>
      <c r="O26" s="140"/>
    </row>
    <row r="27" spans="1:15" ht="26.4">
      <c r="A27" s="394" t="s">
        <v>5</v>
      </c>
      <c r="B27" s="837" t="s">
        <v>41</v>
      </c>
      <c r="C27" s="394" t="s">
        <v>24</v>
      </c>
      <c r="D27" s="573" t="s">
        <v>1506</v>
      </c>
      <c r="E27" s="116" t="s">
        <v>2128</v>
      </c>
      <c r="F27" s="394" t="s">
        <v>1199</v>
      </c>
      <c r="G27" s="841" t="s">
        <v>1491</v>
      </c>
      <c r="H27" s="141">
        <v>24</v>
      </c>
      <c r="I27" s="141">
        <v>67</v>
      </c>
      <c r="J27" s="141">
        <v>609</v>
      </c>
      <c r="K27" s="141">
        <v>1238.71</v>
      </c>
      <c r="L27" s="141">
        <v>1169.99</v>
      </c>
      <c r="M27" s="394">
        <v>68.72</v>
      </c>
      <c r="N27" s="846"/>
      <c r="O27" s="140"/>
    </row>
    <row r="28" spans="1:15" ht="26.4">
      <c r="A28" s="394" t="s">
        <v>5</v>
      </c>
      <c r="B28" s="837" t="s">
        <v>41</v>
      </c>
      <c r="C28" s="394" t="s">
        <v>24</v>
      </c>
      <c r="D28" s="573" t="s">
        <v>1506</v>
      </c>
      <c r="E28" s="116" t="s">
        <v>2128</v>
      </c>
      <c r="F28" s="394" t="s">
        <v>1507</v>
      </c>
      <c r="G28" s="841" t="s">
        <v>1508</v>
      </c>
      <c r="H28" s="141">
        <v>6</v>
      </c>
      <c r="I28" s="141">
        <v>14</v>
      </c>
      <c r="J28" s="141">
        <v>130</v>
      </c>
      <c r="K28" s="141">
        <v>319.75</v>
      </c>
      <c r="L28" s="141">
        <v>102.32</v>
      </c>
      <c r="M28" s="394">
        <v>217.43</v>
      </c>
      <c r="N28" s="846"/>
      <c r="O28" s="140"/>
    </row>
    <row r="29" spans="1:15">
      <c r="A29" s="394" t="s">
        <v>5</v>
      </c>
      <c r="B29" s="837" t="s">
        <v>41</v>
      </c>
      <c r="C29" s="394" t="s">
        <v>24</v>
      </c>
      <c r="D29" s="573" t="s">
        <v>1509</v>
      </c>
      <c r="E29" s="116" t="s">
        <v>2128</v>
      </c>
      <c r="F29" s="394" t="s">
        <v>1187</v>
      </c>
      <c r="G29" s="841" t="s">
        <v>1510</v>
      </c>
      <c r="H29" s="141">
        <v>2181</v>
      </c>
      <c r="I29" s="141">
        <v>192065</v>
      </c>
      <c r="J29" s="141">
        <v>192356</v>
      </c>
      <c r="K29" s="141">
        <v>4241.3500000000004</v>
      </c>
      <c r="L29" s="141">
        <v>4241.3500000000004</v>
      </c>
      <c r="M29" s="394">
        <v>0</v>
      </c>
      <c r="N29" s="846"/>
      <c r="O29" s="140"/>
    </row>
    <row r="30" spans="1:15">
      <c r="A30" s="394" t="s">
        <v>5</v>
      </c>
      <c r="B30" s="837" t="s">
        <v>41</v>
      </c>
      <c r="C30" s="394" t="s">
        <v>24</v>
      </c>
      <c r="D30" s="573" t="s">
        <v>1509</v>
      </c>
      <c r="E30" s="116" t="s">
        <v>2128</v>
      </c>
      <c r="F30" s="394" t="s">
        <v>1475</v>
      </c>
      <c r="G30" s="841" t="s">
        <v>1476</v>
      </c>
      <c r="H30" s="141">
        <v>980</v>
      </c>
      <c r="I30" s="141">
        <v>16115</v>
      </c>
      <c r="J30" s="141">
        <v>16419</v>
      </c>
      <c r="K30" s="141">
        <v>259.27999999999997</v>
      </c>
      <c r="L30" s="141">
        <v>259.05</v>
      </c>
      <c r="M30" s="394">
        <v>0.23</v>
      </c>
      <c r="N30" s="846"/>
      <c r="O30" s="140"/>
    </row>
    <row r="31" spans="1:15">
      <c r="A31" s="394" t="s">
        <v>5</v>
      </c>
      <c r="B31" s="837" t="s">
        <v>41</v>
      </c>
      <c r="C31" s="394" t="s">
        <v>24</v>
      </c>
      <c r="D31" s="573" t="s">
        <v>1509</v>
      </c>
      <c r="E31" s="116" t="s">
        <v>2128</v>
      </c>
      <c r="F31" s="394" t="s">
        <v>1477</v>
      </c>
      <c r="G31" s="841" t="s">
        <v>1478</v>
      </c>
      <c r="H31" s="141">
        <v>206</v>
      </c>
      <c r="I31" s="141">
        <v>3754</v>
      </c>
      <c r="J31" s="141">
        <v>3844</v>
      </c>
      <c r="K31" s="141">
        <v>284.17</v>
      </c>
      <c r="L31" s="141">
        <v>284.17</v>
      </c>
      <c r="M31" s="394">
        <v>0</v>
      </c>
      <c r="N31" s="846"/>
      <c r="O31" s="140"/>
    </row>
    <row r="32" spans="1:15">
      <c r="A32" s="394" t="s">
        <v>5</v>
      </c>
      <c r="B32" s="837" t="s">
        <v>41</v>
      </c>
      <c r="C32" s="394" t="s">
        <v>24</v>
      </c>
      <c r="D32" s="573" t="s">
        <v>1509</v>
      </c>
      <c r="E32" s="116" t="s">
        <v>2128</v>
      </c>
      <c r="F32" s="394" t="s">
        <v>1511</v>
      </c>
      <c r="G32" s="841" t="s">
        <v>1512</v>
      </c>
      <c r="H32" s="141">
        <v>1248</v>
      </c>
      <c r="I32" s="141">
        <v>58744</v>
      </c>
      <c r="J32" s="141">
        <v>59164</v>
      </c>
      <c r="K32" s="141">
        <v>3251</v>
      </c>
      <c r="L32" s="141">
        <v>3250.89</v>
      </c>
      <c r="M32" s="394">
        <v>0.11</v>
      </c>
      <c r="N32" s="846"/>
      <c r="O32" s="140"/>
    </row>
    <row r="33" spans="1:15">
      <c r="A33" s="394" t="s">
        <v>5</v>
      </c>
      <c r="B33" s="837" t="s">
        <v>41</v>
      </c>
      <c r="C33" s="394" t="s">
        <v>24</v>
      </c>
      <c r="D33" s="573" t="s">
        <v>1509</v>
      </c>
      <c r="E33" s="116" t="s">
        <v>2128</v>
      </c>
      <c r="F33" s="394" t="s">
        <v>1479</v>
      </c>
      <c r="G33" s="841" t="s">
        <v>1513</v>
      </c>
      <c r="H33" s="141">
        <v>41</v>
      </c>
      <c r="I33" s="141">
        <v>1580</v>
      </c>
      <c r="J33" s="141">
        <v>2119</v>
      </c>
      <c r="K33" s="141">
        <v>668.4</v>
      </c>
      <c r="L33" s="141">
        <v>664.48</v>
      </c>
      <c r="M33" s="394">
        <v>3.92</v>
      </c>
      <c r="N33" s="846"/>
      <c r="O33" s="140"/>
    </row>
    <row r="34" spans="1:15">
      <c r="A34" s="394" t="s">
        <v>5</v>
      </c>
      <c r="B34" s="837" t="s">
        <v>41</v>
      </c>
      <c r="C34" s="394" t="s">
        <v>24</v>
      </c>
      <c r="D34" s="573" t="s">
        <v>1509</v>
      </c>
      <c r="E34" s="116" t="s">
        <v>2128</v>
      </c>
      <c r="F34" s="394" t="s">
        <v>1514</v>
      </c>
      <c r="G34" s="841" t="s">
        <v>1515</v>
      </c>
      <c r="H34" s="141">
        <v>240</v>
      </c>
      <c r="I34" s="141">
        <v>8001</v>
      </c>
      <c r="J34" s="141">
        <v>8008</v>
      </c>
      <c r="K34" s="141">
        <v>519.03</v>
      </c>
      <c r="L34" s="141">
        <v>519.03</v>
      </c>
      <c r="M34" s="394">
        <v>0</v>
      </c>
      <c r="N34" s="846"/>
      <c r="O34" s="140"/>
    </row>
    <row r="35" spans="1:15" ht="26.4">
      <c r="A35" s="394" t="s">
        <v>5</v>
      </c>
      <c r="B35" s="837" t="s">
        <v>41</v>
      </c>
      <c r="C35" s="394" t="s">
        <v>24</v>
      </c>
      <c r="D35" s="573" t="s">
        <v>1509</v>
      </c>
      <c r="E35" s="116" t="s">
        <v>2128</v>
      </c>
      <c r="F35" s="394" t="s">
        <v>1481</v>
      </c>
      <c r="G35" s="841" t="s">
        <v>1482</v>
      </c>
      <c r="H35" s="141">
        <v>753</v>
      </c>
      <c r="I35" s="141">
        <v>22563</v>
      </c>
      <c r="J35" s="141">
        <v>22856</v>
      </c>
      <c r="K35" s="141">
        <v>2652.77</v>
      </c>
      <c r="L35" s="141">
        <v>2652.25</v>
      </c>
      <c r="M35" s="394">
        <v>0.52</v>
      </c>
      <c r="N35" s="846"/>
      <c r="O35" s="140"/>
    </row>
    <row r="36" spans="1:15" ht="26.4">
      <c r="A36" s="394" t="s">
        <v>5</v>
      </c>
      <c r="B36" s="837" t="s">
        <v>41</v>
      </c>
      <c r="C36" s="394" t="s">
        <v>24</v>
      </c>
      <c r="D36" s="573" t="s">
        <v>1509</v>
      </c>
      <c r="E36" s="116" t="s">
        <v>2128</v>
      </c>
      <c r="F36" s="394" t="s">
        <v>1483</v>
      </c>
      <c r="G36" s="841" t="s">
        <v>1482</v>
      </c>
      <c r="H36" s="141">
        <v>44</v>
      </c>
      <c r="I36" s="141">
        <v>4786</v>
      </c>
      <c r="J36" s="141">
        <v>5272</v>
      </c>
      <c r="K36" s="141">
        <v>2451.41</v>
      </c>
      <c r="L36" s="141">
        <v>2437.12</v>
      </c>
      <c r="M36" s="394">
        <v>14.29</v>
      </c>
      <c r="N36" s="846"/>
      <c r="O36" s="140"/>
    </row>
    <row r="37" spans="1:15" ht="26.4">
      <c r="A37" s="394" t="s">
        <v>5</v>
      </c>
      <c r="B37" s="837" t="s">
        <v>41</v>
      </c>
      <c r="C37" s="394" t="s">
        <v>24</v>
      </c>
      <c r="D37" s="573" t="s">
        <v>1509</v>
      </c>
      <c r="E37" s="116" t="s">
        <v>2128</v>
      </c>
      <c r="F37" s="394" t="s">
        <v>1516</v>
      </c>
      <c r="G37" s="841" t="s">
        <v>1517</v>
      </c>
      <c r="H37" s="141">
        <v>244</v>
      </c>
      <c r="I37" s="141">
        <v>10129</v>
      </c>
      <c r="J37" s="141">
        <v>10160</v>
      </c>
      <c r="K37" s="141">
        <v>508.24</v>
      </c>
      <c r="L37" s="141">
        <v>508.24</v>
      </c>
      <c r="M37" s="394">
        <v>0</v>
      </c>
      <c r="N37" s="846"/>
      <c r="O37" s="140"/>
    </row>
    <row r="38" spans="1:15" ht="26.4">
      <c r="A38" s="394" t="s">
        <v>5</v>
      </c>
      <c r="B38" s="837" t="s">
        <v>41</v>
      </c>
      <c r="C38" s="394" t="s">
        <v>24</v>
      </c>
      <c r="D38" s="573" t="s">
        <v>1509</v>
      </c>
      <c r="E38" s="116" t="s">
        <v>2128</v>
      </c>
      <c r="F38" s="394" t="s">
        <v>1484</v>
      </c>
      <c r="G38" s="841" t="s">
        <v>1485</v>
      </c>
      <c r="H38" s="141">
        <v>1364</v>
      </c>
      <c r="I38" s="141">
        <v>46547</v>
      </c>
      <c r="J38" s="141">
        <v>47450</v>
      </c>
      <c r="K38" s="141">
        <v>3048.53</v>
      </c>
      <c r="L38" s="141">
        <v>3046.34</v>
      </c>
      <c r="M38" s="394">
        <v>2.19</v>
      </c>
      <c r="N38" s="846"/>
      <c r="O38" s="140"/>
    </row>
    <row r="39" spans="1:15">
      <c r="A39" s="394" t="s">
        <v>5</v>
      </c>
      <c r="B39" s="837" t="s">
        <v>41</v>
      </c>
      <c r="C39" s="394" t="s">
        <v>24</v>
      </c>
      <c r="D39" s="573" t="s">
        <v>1509</v>
      </c>
      <c r="E39" s="116" t="s">
        <v>2128</v>
      </c>
      <c r="F39" s="394" t="s">
        <v>1518</v>
      </c>
      <c r="G39" s="841" t="s">
        <v>1519</v>
      </c>
      <c r="H39" s="141">
        <v>100</v>
      </c>
      <c r="I39" s="141">
        <v>6784</v>
      </c>
      <c r="J39" s="141">
        <v>6787</v>
      </c>
      <c r="K39" s="141">
        <v>1302.23</v>
      </c>
      <c r="L39" s="141">
        <v>1302.23</v>
      </c>
      <c r="M39" s="394">
        <v>0</v>
      </c>
      <c r="N39" s="846"/>
      <c r="O39" s="140"/>
    </row>
    <row r="40" spans="1:15">
      <c r="A40" s="394" t="s">
        <v>5</v>
      </c>
      <c r="B40" s="837" t="s">
        <v>41</v>
      </c>
      <c r="C40" s="394" t="s">
        <v>24</v>
      </c>
      <c r="D40" s="573" t="s">
        <v>1509</v>
      </c>
      <c r="E40" s="116" t="s">
        <v>2128</v>
      </c>
      <c r="F40" s="394" t="s">
        <v>1486</v>
      </c>
      <c r="G40" s="841" t="s">
        <v>1487</v>
      </c>
      <c r="H40" s="141">
        <v>50</v>
      </c>
      <c r="I40" s="141">
        <v>658</v>
      </c>
      <c r="J40" s="141">
        <v>671</v>
      </c>
      <c r="K40" s="141">
        <v>18.84</v>
      </c>
      <c r="L40" s="141">
        <v>18.84</v>
      </c>
      <c r="M40" s="394">
        <v>0</v>
      </c>
      <c r="N40" s="846"/>
      <c r="O40" s="140"/>
    </row>
    <row r="41" spans="1:15">
      <c r="A41" s="394" t="s">
        <v>5</v>
      </c>
      <c r="B41" s="837" t="s">
        <v>41</v>
      </c>
      <c r="C41" s="394" t="s">
        <v>24</v>
      </c>
      <c r="D41" s="573" t="s">
        <v>1509</v>
      </c>
      <c r="E41" s="116" t="s">
        <v>2128</v>
      </c>
      <c r="F41" s="394" t="s">
        <v>1488</v>
      </c>
      <c r="G41" s="841" t="s">
        <v>1480</v>
      </c>
      <c r="H41" s="141">
        <v>40</v>
      </c>
      <c r="I41" s="141">
        <v>570</v>
      </c>
      <c r="J41" s="141">
        <v>585</v>
      </c>
      <c r="K41" s="141">
        <v>105.03</v>
      </c>
      <c r="L41" s="141">
        <v>105.03</v>
      </c>
      <c r="M41" s="394">
        <v>0</v>
      </c>
      <c r="N41" s="846"/>
      <c r="O41" s="140"/>
    </row>
    <row r="42" spans="1:15">
      <c r="A42" s="394" t="s">
        <v>5</v>
      </c>
      <c r="B42" s="837" t="s">
        <v>41</v>
      </c>
      <c r="C42" s="394" t="s">
        <v>24</v>
      </c>
      <c r="D42" s="573" t="s">
        <v>1509</v>
      </c>
      <c r="E42" s="116" t="s">
        <v>2128</v>
      </c>
      <c r="F42" s="394" t="s">
        <v>1520</v>
      </c>
      <c r="G42" s="841" t="s">
        <v>1521</v>
      </c>
      <c r="H42" s="141">
        <v>47</v>
      </c>
      <c r="I42" s="141">
        <v>1377</v>
      </c>
      <c r="J42" s="141">
        <v>1395</v>
      </c>
      <c r="K42" s="141">
        <v>107.65</v>
      </c>
      <c r="L42" s="141">
        <v>107.64</v>
      </c>
      <c r="M42" s="394">
        <v>0.01</v>
      </c>
      <c r="N42" s="846"/>
      <c r="O42" s="140"/>
    </row>
    <row r="43" spans="1:15">
      <c r="A43" s="394" t="s">
        <v>5</v>
      </c>
      <c r="B43" s="837" t="s">
        <v>41</v>
      </c>
      <c r="C43" s="394" t="s">
        <v>24</v>
      </c>
      <c r="D43" s="573" t="s">
        <v>1509</v>
      </c>
      <c r="E43" s="116" t="s">
        <v>2128</v>
      </c>
      <c r="F43" s="394" t="s">
        <v>1489</v>
      </c>
      <c r="G43" s="841" t="s">
        <v>1490</v>
      </c>
      <c r="H43" s="141">
        <v>411</v>
      </c>
      <c r="I43" s="141">
        <v>5747</v>
      </c>
      <c r="J43" s="141">
        <v>5757</v>
      </c>
      <c r="K43" s="141">
        <v>11735.81</v>
      </c>
      <c r="L43" s="141">
        <v>11729.59</v>
      </c>
      <c r="M43" s="394">
        <v>6.23</v>
      </c>
      <c r="N43" s="846"/>
      <c r="O43" s="140"/>
    </row>
    <row r="44" spans="1:15" ht="26.4">
      <c r="A44" s="394" t="s">
        <v>5</v>
      </c>
      <c r="B44" s="837" t="s">
        <v>41</v>
      </c>
      <c r="C44" s="394" t="s">
        <v>24</v>
      </c>
      <c r="D44" s="573" t="s">
        <v>1509</v>
      </c>
      <c r="E44" s="116" t="s">
        <v>2128</v>
      </c>
      <c r="F44" s="394" t="s">
        <v>1199</v>
      </c>
      <c r="G44" s="841" t="s">
        <v>1522</v>
      </c>
      <c r="H44" s="141">
        <v>1029</v>
      </c>
      <c r="I44" s="141">
        <v>27567</v>
      </c>
      <c r="J44" s="141">
        <v>29221</v>
      </c>
      <c r="K44" s="141">
        <v>4448.12</v>
      </c>
      <c r="L44" s="141">
        <v>4439.5600000000004</v>
      </c>
      <c r="M44" s="394">
        <v>8.56</v>
      </c>
      <c r="N44" s="846"/>
      <c r="O44" s="140"/>
    </row>
    <row r="45" spans="1:15" ht="26.4">
      <c r="A45" s="394" t="s">
        <v>5</v>
      </c>
      <c r="B45" s="837" t="s">
        <v>41</v>
      </c>
      <c r="C45" s="394" t="s">
        <v>24</v>
      </c>
      <c r="D45" s="573" t="s">
        <v>1509</v>
      </c>
      <c r="E45" s="116" t="s">
        <v>2128</v>
      </c>
      <c r="F45" s="394" t="s">
        <v>1523</v>
      </c>
      <c r="G45" s="841" t="s">
        <v>1522</v>
      </c>
      <c r="H45" s="141">
        <v>20</v>
      </c>
      <c r="I45" s="141">
        <v>338</v>
      </c>
      <c r="J45" s="141">
        <v>341</v>
      </c>
      <c r="K45" s="141">
        <v>100.86</v>
      </c>
      <c r="L45" s="141">
        <v>100.86</v>
      </c>
      <c r="M45" s="394">
        <v>0</v>
      </c>
      <c r="N45" s="846"/>
      <c r="O45" s="140"/>
    </row>
    <row r="46" spans="1:15" ht="39.6">
      <c r="A46" s="394" t="s">
        <v>5</v>
      </c>
      <c r="B46" s="837" t="s">
        <v>41</v>
      </c>
      <c r="C46" s="394" t="s">
        <v>24</v>
      </c>
      <c r="D46" s="573" t="s">
        <v>1509</v>
      </c>
      <c r="E46" s="116" t="s">
        <v>2128</v>
      </c>
      <c r="F46" s="394" t="s">
        <v>1492</v>
      </c>
      <c r="G46" s="841" t="s">
        <v>1493</v>
      </c>
      <c r="H46" s="141">
        <v>60</v>
      </c>
      <c r="I46" s="141">
        <v>4748</v>
      </c>
      <c r="J46" s="141">
        <v>7235</v>
      </c>
      <c r="K46" s="141">
        <v>10172.42</v>
      </c>
      <c r="L46" s="141">
        <v>10152.66</v>
      </c>
      <c r="M46" s="394">
        <v>19.760000000000002</v>
      </c>
      <c r="N46" s="846"/>
      <c r="O46" s="140"/>
    </row>
    <row r="47" spans="1:15" ht="26.4">
      <c r="A47" s="394" t="s">
        <v>5</v>
      </c>
      <c r="B47" s="837" t="s">
        <v>41</v>
      </c>
      <c r="C47" s="394" t="s">
        <v>24</v>
      </c>
      <c r="D47" s="573" t="s">
        <v>1509</v>
      </c>
      <c r="E47" s="116" t="s">
        <v>2128</v>
      </c>
      <c r="F47" s="394" t="s">
        <v>1524</v>
      </c>
      <c r="G47" s="841" t="s">
        <v>1525</v>
      </c>
      <c r="H47" s="141">
        <v>134</v>
      </c>
      <c r="I47" s="141">
        <v>22750</v>
      </c>
      <c r="J47" s="141">
        <v>22987</v>
      </c>
      <c r="K47" s="141">
        <v>5556.63</v>
      </c>
      <c r="L47" s="141">
        <v>5519.52</v>
      </c>
      <c r="M47" s="394">
        <v>37.1</v>
      </c>
      <c r="N47" s="846"/>
      <c r="O47" s="140"/>
    </row>
    <row r="48" spans="1:15">
      <c r="A48" s="394" t="s">
        <v>5</v>
      </c>
      <c r="B48" s="837" t="s">
        <v>41</v>
      </c>
      <c r="C48" s="394" t="s">
        <v>24</v>
      </c>
      <c r="D48" s="573" t="s">
        <v>1509</v>
      </c>
      <c r="E48" s="116" t="s">
        <v>2128</v>
      </c>
      <c r="F48" s="394" t="s">
        <v>1496</v>
      </c>
      <c r="G48" s="841" t="s">
        <v>1497</v>
      </c>
      <c r="H48" s="141">
        <v>48</v>
      </c>
      <c r="I48" s="141">
        <v>2714</v>
      </c>
      <c r="J48" s="141">
        <v>3256</v>
      </c>
      <c r="K48" s="141">
        <v>15063.28</v>
      </c>
      <c r="L48" s="141">
        <v>15056.37</v>
      </c>
      <c r="M48" s="394">
        <v>6.91</v>
      </c>
      <c r="N48" s="846"/>
      <c r="O48" s="140"/>
    </row>
    <row r="49" spans="1:15">
      <c r="A49" s="394" t="s">
        <v>5</v>
      </c>
      <c r="B49" s="837" t="s">
        <v>41</v>
      </c>
      <c r="C49" s="394" t="s">
        <v>24</v>
      </c>
      <c r="D49" s="573" t="s">
        <v>1509</v>
      </c>
      <c r="E49" s="116" t="s">
        <v>2128</v>
      </c>
      <c r="F49" s="394" t="s">
        <v>741</v>
      </c>
      <c r="G49" s="841" t="s">
        <v>1502</v>
      </c>
      <c r="H49" s="141">
        <v>376</v>
      </c>
      <c r="I49" s="141">
        <v>33939</v>
      </c>
      <c r="J49" s="141">
        <v>34358</v>
      </c>
      <c r="K49" s="141">
        <v>120670.01</v>
      </c>
      <c r="L49" s="141">
        <v>120613.73</v>
      </c>
      <c r="M49" s="394">
        <v>56.28</v>
      </c>
      <c r="N49" s="846"/>
      <c r="O49" s="140"/>
    </row>
    <row r="50" spans="1:15">
      <c r="A50" s="394" t="s">
        <v>5</v>
      </c>
      <c r="B50" s="837" t="s">
        <v>41</v>
      </c>
      <c r="C50" s="394" t="s">
        <v>24</v>
      </c>
      <c r="D50" s="573" t="s">
        <v>1509</v>
      </c>
      <c r="E50" s="116" t="s">
        <v>2128</v>
      </c>
      <c r="F50" s="394" t="s">
        <v>1504</v>
      </c>
      <c r="G50" s="841" t="s">
        <v>1505</v>
      </c>
      <c r="H50" s="141">
        <v>32</v>
      </c>
      <c r="I50" s="141">
        <v>5252</v>
      </c>
      <c r="J50" s="141">
        <v>5823</v>
      </c>
      <c r="K50" s="141">
        <v>25662.83</v>
      </c>
      <c r="L50" s="141">
        <v>25648.53</v>
      </c>
      <c r="M50" s="394">
        <v>14.3</v>
      </c>
      <c r="N50" s="846"/>
      <c r="O50" s="140"/>
    </row>
    <row r="51" spans="1:15">
      <c r="A51" s="394" t="s">
        <v>5</v>
      </c>
      <c r="B51" s="837" t="s">
        <v>41</v>
      </c>
      <c r="C51" s="394" t="s">
        <v>24</v>
      </c>
      <c r="D51" s="573" t="s">
        <v>1509</v>
      </c>
      <c r="E51" s="116" t="s">
        <v>2128</v>
      </c>
      <c r="F51" s="394" t="s">
        <v>1526</v>
      </c>
      <c r="G51" s="841" t="s">
        <v>1527</v>
      </c>
      <c r="H51" s="141">
        <v>138</v>
      </c>
      <c r="I51" s="141">
        <v>3336</v>
      </c>
      <c r="J51" s="141">
        <v>3375</v>
      </c>
      <c r="K51" s="141">
        <v>125.12</v>
      </c>
      <c r="L51" s="141">
        <v>125.12</v>
      </c>
      <c r="M51" s="394">
        <v>0</v>
      </c>
      <c r="N51" s="846"/>
      <c r="O51" s="140"/>
    </row>
    <row r="52" spans="1:15">
      <c r="A52" s="394" t="s">
        <v>5</v>
      </c>
      <c r="B52" s="837" t="s">
        <v>41</v>
      </c>
      <c r="C52" s="394" t="s">
        <v>24</v>
      </c>
      <c r="D52" s="573" t="s">
        <v>1509</v>
      </c>
      <c r="E52" s="116" t="s">
        <v>2128</v>
      </c>
      <c r="F52" s="394" t="s">
        <v>1528</v>
      </c>
      <c r="G52" s="841" t="s">
        <v>1529</v>
      </c>
      <c r="H52" s="141">
        <v>116</v>
      </c>
      <c r="I52" s="141">
        <v>5223</v>
      </c>
      <c r="J52" s="141">
        <v>5273</v>
      </c>
      <c r="K52" s="141">
        <v>326.63</v>
      </c>
      <c r="L52" s="141">
        <v>326.63</v>
      </c>
      <c r="M52" s="394">
        <v>0</v>
      </c>
      <c r="N52" s="846"/>
      <c r="O52" s="140"/>
    </row>
    <row r="53" spans="1:15">
      <c r="A53" s="394" t="s">
        <v>5</v>
      </c>
      <c r="B53" s="837" t="s">
        <v>41</v>
      </c>
      <c r="C53" s="394" t="s">
        <v>24</v>
      </c>
      <c r="D53" s="573" t="s">
        <v>1530</v>
      </c>
      <c r="E53" s="116" t="s">
        <v>2128</v>
      </c>
      <c r="F53" s="394" t="s">
        <v>1531</v>
      </c>
      <c r="G53" s="841" t="s">
        <v>1480</v>
      </c>
      <c r="H53" s="141">
        <v>3</v>
      </c>
      <c r="I53" s="141">
        <v>25</v>
      </c>
      <c r="J53" s="141">
        <v>138</v>
      </c>
      <c r="K53" s="141">
        <v>449.72</v>
      </c>
      <c r="L53" s="141">
        <v>261.20999999999998</v>
      </c>
      <c r="M53" s="394">
        <v>188.52</v>
      </c>
      <c r="N53" s="846"/>
      <c r="O53" s="140"/>
    </row>
    <row r="54" spans="1:15" ht="26.4">
      <c r="A54" s="394" t="s">
        <v>5</v>
      </c>
      <c r="B54" s="837" t="s">
        <v>41</v>
      </c>
      <c r="C54" s="394" t="s">
        <v>24</v>
      </c>
      <c r="D54" s="573" t="s">
        <v>1530</v>
      </c>
      <c r="E54" s="116" t="s">
        <v>2128</v>
      </c>
      <c r="F54" s="394" t="s">
        <v>1199</v>
      </c>
      <c r="G54" s="841" t="s">
        <v>1491</v>
      </c>
      <c r="H54" s="141">
        <v>45</v>
      </c>
      <c r="I54" s="141">
        <v>795</v>
      </c>
      <c r="J54" s="141">
        <v>6299</v>
      </c>
      <c r="K54" s="141">
        <v>14000.21</v>
      </c>
      <c r="L54" s="141">
        <v>9112.7900000000009</v>
      </c>
      <c r="M54" s="394">
        <v>4887.42</v>
      </c>
      <c r="N54" s="846"/>
      <c r="O54" s="140"/>
    </row>
    <row r="55" spans="1:15" ht="26.4">
      <c r="A55" s="394" t="s">
        <v>5</v>
      </c>
      <c r="B55" s="837" t="s">
        <v>41</v>
      </c>
      <c r="C55" s="394" t="s">
        <v>24</v>
      </c>
      <c r="D55" s="573" t="s">
        <v>1530</v>
      </c>
      <c r="E55" s="116" t="s">
        <v>2128</v>
      </c>
      <c r="F55" s="394" t="s">
        <v>1532</v>
      </c>
      <c r="G55" s="841" t="s">
        <v>1533</v>
      </c>
      <c r="H55" s="141">
        <v>5</v>
      </c>
      <c r="I55" s="141">
        <v>67</v>
      </c>
      <c r="J55" s="141">
        <v>541</v>
      </c>
      <c r="K55" s="141">
        <v>1571.71</v>
      </c>
      <c r="L55" s="141">
        <v>1087.6300000000001</v>
      </c>
      <c r="M55" s="394">
        <v>484.08</v>
      </c>
      <c r="N55" s="846"/>
      <c r="O55" s="140"/>
    </row>
    <row r="56" spans="1:15" ht="26.4">
      <c r="A56" s="394" t="s">
        <v>5</v>
      </c>
      <c r="B56" s="837" t="s">
        <v>41</v>
      </c>
      <c r="C56" s="394" t="s">
        <v>24</v>
      </c>
      <c r="D56" s="573" t="s">
        <v>1530</v>
      </c>
      <c r="E56" s="116" t="s">
        <v>2128</v>
      </c>
      <c r="F56" s="394" t="s">
        <v>1507</v>
      </c>
      <c r="G56" s="841" t="s">
        <v>1508</v>
      </c>
      <c r="H56" s="141">
        <v>14</v>
      </c>
      <c r="I56" s="141">
        <v>303</v>
      </c>
      <c r="J56" s="141">
        <v>3032</v>
      </c>
      <c r="K56" s="141">
        <v>8118.69</v>
      </c>
      <c r="L56" s="141">
        <v>3183.24</v>
      </c>
      <c r="M56" s="394">
        <v>4935.46</v>
      </c>
      <c r="N56" s="846"/>
      <c r="O56" s="140"/>
    </row>
    <row r="57" spans="1:15" ht="26.4">
      <c r="A57" s="394" t="s">
        <v>5</v>
      </c>
      <c r="B57" s="837" t="s">
        <v>41</v>
      </c>
      <c r="C57" s="394" t="s">
        <v>24</v>
      </c>
      <c r="D57" s="573" t="s">
        <v>1534</v>
      </c>
      <c r="E57" s="116" t="s">
        <v>2128</v>
      </c>
      <c r="F57" s="394" t="s">
        <v>1199</v>
      </c>
      <c r="G57" s="841" t="s">
        <v>1491</v>
      </c>
      <c r="H57" s="141">
        <v>17</v>
      </c>
      <c r="I57" s="141">
        <v>191</v>
      </c>
      <c r="J57" s="141">
        <v>1085</v>
      </c>
      <c r="K57" s="141">
        <v>4085.83</v>
      </c>
      <c r="L57" s="141">
        <v>103.56</v>
      </c>
      <c r="M57" s="394">
        <v>3982.27</v>
      </c>
      <c r="N57" s="846"/>
      <c r="O57" s="140"/>
    </row>
    <row r="58" spans="1:15" ht="26.4">
      <c r="A58" s="394" t="s">
        <v>5</v>
      </c>
      <c r="B58" s="837" t="s">
        <v>41</v>
      </c>
      <c r="C58" s="394" t="s">
        <v>24</v>
      </c>
      <c r="D58" s="573" t="s">
        <v>1534</v>
      </c>
      <c r="E58" s="116" t="s">
        <v>2128</v>
      </c>
      <c r="F58" s="394" t="s">
        <v>1532</v>
      </c>
      <c r="G58" s="841" t="s">
        <v>1533</v>
      </c>
      <c r="H58" s="141">
        <v>2</v>
      </c>
      <c r="I58" s="141">
        <v>34</v>
      </c>
      <c r="J58" s="141">
        <v>206</v>
      </c>
      <c r="K58" s="141">
        <v>1125.8599999999999</v>
      </c>
      <c r="L58" s="141">
        <v>80.36</v>
      </c>
      <c r="M58" s="394">
        <v>1045.5</v>
      </c>
      <c r="N58" s="846"/>
      <c r="O58" s="140"/>
    </row>
    <row r="59" spans="1:15" ht="26.4">
      <c r="A59" s="394" t="s">
        <v>5</v>
      </c>
      <c r="B59" s="837" t="s">
        <v>41</v>
      </c>
      <c r="C59" s="394" t="s">
        <v>24</v>
      </c>
      <c r="D59" s="573" t="s">
        <v>1534</v>
      </c>
      <c r="E59" s="116" t="s">
        <v>2128</v>
      </c>
      <c r="F59" s="394" t="s">
        <v>1507</v>
      </c>
      <c r="G59" s="841" t="s">
        <v>1508</v>
      </c>
      <c r="H59" s="141">
        <v>2</v>
      </c>
      <c r="I59" s="141">
        <v>4</v>
      </c>
      <c r="J59" s="141">
        <v>48</v>
      </c>
      <c r="K59" s="141">
        <v>138.74</v>
      </c>
      <c r="L59" s="141">
        <v>91.2</v>
      </c>
      <c r="M59" s="394">
        <v>47.54</v>
      </c>
      <c r="N59" s="846"/>
      <c r="O59" s="140"/>
    </row>
    <row r="60" spans="1:15" ht="26.4">
      <c r="A60" s="394" t="s">
        <v>5</v>
      </c>
      <c r="B60" s="837" t="s">
        <v>1033</v>
      </c>
      <c r="C60" s="394" t="s">
        <v>61</v>
      </c>
      <c r="D60" s="658" t="s">
        <v>1118</v>
      </c>
      <c r="E60" s="251" t="s">
        <v>2128</v>
      </c>
      <c r="F60" s="395" t="s">
        <v>1187</v>
      </c>
      <c r="G60" s="842" t="s">
        <v>1188</v>
      </c>
      <c r="H60" s="396">
        <v>118.66666666666667</v>
      </c>
      <c r="I60" s="397">
        <v>5125.666666666667</v>
      </c>
      <c r="J60" s="397">
        <v>5125.666666666667</v>
      </c>
      <c r="K60" s="397">
        <v>631.62428333333332</v>
      </c>
      <c r="L60" s="397">
        <v>631.62428333333332</v>
      </c>
      <c r="M60" s="394">
        <v>0</v>
      </c>
      <c r="N60" s="837"/>
      <c r="O60" s="140"/>
    </row>
    <row r="61" spans="1:15" ht="26.4">
      <c r="A61" s="394" t="s">
        <v>5</v>
      </c>
      <c r="B61" s="837" t="s">
        <v>1033</v>
      </c>
      <c r="C61" s="394" t="s">
        <v>61</v>
      </c>
      <c r="D61" s="573" t="s">
        <v>1118</v>
      </c>
      <c r="E61" s="116" t="s">
        <v>2128</v>
      </c>
      <c r="F61" s="394" t="s">
        <v>1190</v>
      </c>
      <c r="G61" s="837" t="s">
        <v>748</v>
      </c>
      <c r="H61" s="398">
        <v>199.66666666666666</v>
      </c>
      <c r="I61" s="397">
        <v>11663</v>
      </c>
      <c r="J61" s="397">
        <v>11663</v>
      </c>
      <c r="K61" s="397">
        <v>587.08133333333308</v>
      </c>
      <c r="L61" s="397">
        <v>587.08133333333308</v>
      </c>
      <c r="M61" s="394">
        <v>0</v>
      </c>
      <c r="N61" s="837"/>
      <c r="O61" s="140"/>
    </row>
    <row r="62" spans="1:15" ht="26.4">
      <c r="A62" s="394" t="s">
        <v>5</v>
      </c>
      <c r="B62" s="837" t="s">
        <v>1033</v>
      </c>
      <c r="C62" s="394" t="s">
        <v>61</v>
      </c>
      <c r="D62" s="573" t="s">
        <v>1118</v>
      </c>
      <c r="E62" s="116" t="s">
        <v>2128</v>
      </c>
      <c r="F62" s="394" t="s">
        <v>1191</v>
      </c>
      <c r="G62" s="837" t="s">
        <v>748</v>
      </c>
      <c r="H62" s="398">
        <v>179.33333333333334</v>
      </c>
      <c r="I62" s="397">
        <v>1670.6666666666667</v>
      </c>
      <c r="J62" s="397">
        <v>1670.6666666666667</v>
      </c>
      <c r="K62" s="397">
        <v>84.754863333333333</v>
      </c>
      <c r="L62" s="397">
        <v>84.754863333333333</v>
      </c>
      <c r="M62" s="394">
        <v>0</v>
      </c>
      <c r="N62" s="837"/>
      <c r="O62" s="140"/>
    </row>
    <row r="63" spans="1:15" ht="26.4">
      <c r="A63" s="394" t="s">
        <v>5</v>
      </c>
      <c r="B63" s="837" t="s">
        <v>1033</v>
      </c>
      <c r="C63" s="394" t="s">
        <v>61</v>
      </c>
      <c r="D63" s="573" t="s">
        <v>1118</v>
      </c>
      <c r="E63" s="116" t="s">
        <v>2128</v>
      </c>
      <c r="F63" s="394" t="s">
        <v>1192</v>
      </c>
      <c r="G63" s="837" t="s">
        <v>1193</v>
      </c>
      <c r="H63" s="398">
        <v>175</v>
      </c>
      <c r="I63" s="397">
        <v>2508</v>
      </c>
      <c r="J63" s="397">
        <v>2508</v>
      </c>
      <c r="K63" s="397">
        <v>331.8046700000001</v>
      </c>
      <c r="L63" s="397">
        <v>331.8046700000001</v>
      </c>
      <c r="M63" s="394">
        <v>0</v>
      </c>
      <c r="N63" s="837"/>
      <c r="O63" s="140"/>
    </row>
    <row r="64" spans="1:15" ht="26.4">
      <c r="A64" s="394" t="s">
        <v>5</v>
      </c>
      <c r="B64" s="837" t="s">
        <v>1033</v>
      </c>
      <c r="C64" s="394" t="s">
        <v>61</v>
      </c>
      <c r="D64" s="573" t="s">
        <v>1118</v>
      </c>
      <c r="E64" s="116" t="s">
        <v>2128</v>
      </c>
      <c r="F64" s="394" t="s">
        <v>1194</v>
      </c>
      <c r="G64" s="837" t="s">
        <v>748</v>
      </c>
      <c r="H64" s="398">
        <v>243.33333333333334</v>
      </c>
      <c r="I64" s="397">
        <v>9795.6666666666661</v>
      </c>
      <c r="J64" s="397">
        <v>9795.6666666666661</v>
      </c>
      <c r="K64" s="397">
        <v>438.38596266666775</v>
      </c>
      <c r="L64" s="397">
        <v>438.38596266666775</v>
      </c>
      <c r="M64" s="394">
        <v>0</v>
      </c>
      <c r="N64" s="837"/>
      <c r="O64" s="140"/>
    </row>
    <row r="65" spans="1:15" ht="26.4">
      <c r="A65" s="394" t="s">
        <v>5</v>
      </c>
      <c r="B65" s="837" t="s">
        <v>1033</v>
      </c>
      <c r="C65" s="394" t="s">
        <v>61</v>
      </c>
      <c r="D65" s="573" t="s">
        <v>1118</v>
      </c>
      <c r="E65" s="116" t="s">
        <v>2128</v>
      </c>
      <c r="F65" s="394" t="s">
        <v>1195</v>
      </c>
      <c r="G65" s="837" t="s">
        <v>1196</v>
      </c>
      <c r="H65" s="398">
        <v>2</v>
      </c>
      <c r="I65" s="397">
        <v>15</v>
      </c>
      <c r="J65" s="397">
        <v>15</v>
      </c>
      <c r="K65" s="397">
        <v>0.49931333333333328</v>
      </c>
      <c r="L65" s="397">
        <v>0.49931333333333328</v>
      </c>
      <c r="M65" s="394">
        <v>0</v>
      </c>
      <c r="N65" s="837"/>
      <c r="O65" s="140"/>
    </row>
    <row r="66" spans="1:15" ht="26.4">
      <c r="A66" s="394" t="s">
        <v>5</v>
      </c>
      <c r="B66" s="837" t="s">
        <v>1033</v>
      </c>
      <c r="C66" s="394" t="s">
        <v>61</v>
      </c>
      <c r="D66" s="573" t="s">
        <v>1118</v>
      </c>
      <c r="E66" s="116" t="s">
        <v>2128</v>
      </c>
      <c r="F66" s="394" t="s">
        <v>1197</v>
      </c>
      <c r="G66" s="837" t="s">
        <v>1198</v>
      </c>
      <c r="H66" s="398">
        <v>11</v>
      </c>
      <c r="I66" s="397">
        <v>393</v>
      </c>
      <c r="J66" s="397">
        <v>393</v>
      </c>
      <c r="K66" s="397">
        <v>24.981736666666663</v>
      </c>
      <c r="L66" s="397">
        <v>24.981736666666663</v>
      </c>
      <c r="M66" s="394">
        <v>0</v>
      </c>
      <c r="N66" s="837"/>
      <c r="O66" s="140"/>
    </row>
    <row r="67" spans="1:15" ht="26.4">
      <c r="A67" s="394" t="s">
        <v>5</v>
      </c>
      <c r="B67" s="837" t="s">
        <v>1033</v>
      </c>
      <c r="C67" s="394" t="s">
        <v>61</v>
      </c>
      <c r="D67" s="573" t="s">
        <v>1118</v>
      </c>
      <c r="E67" s="116" t="s">
        <v>2128</v>
      </c>
      <c r="F67" s="394" t="s">
        <v>1199</v>
      </c>
      <c r="G67" s="837" t="s">
        <v>748</v>
      </c>
      <c r="H67" s="398">
        <v>71</v>
      </c>
      <c r="I67" s="397">
        <v>587</v>
      </c>
      <c r="J67" s="397">
        <v>587</v>
      </c>
      <c r="K67" s="397">
        <v>25.521243333333327</v>
      </c>
      <c r="L67" s="397">
        <v>25.521243333333327</v>
      </c>
      <c r="M67" s="394">
        <v>0</v>
      </c>
      <c r="N67" s="837"/>
      <c r="O67" s="140"/>
    </row>
    <row r="68" spans="1:15" ht="52.8">
      <c r="A68" s="394" t="s">
        <v>5</v>
      </c>
      <c r="B68" s="837" t="s">
        <v>1033</v>
      </c>
      <c r="C68" s="394" t="s">
        <v>61</v>
      </c>
      <c r="D68" s="573" t="s">
        <v>1118</v>
      </c>
      <c r="E68" s="116" t="s">
        <v>2128</v>
      </c>
      <c r="F68" s="394" t="s">
        <v>1200</v>
      </c>
      <c r="G68" s="837" t="s">
        <v>1198</v>
      </c>
      <c r="H68" s="398">
        <v>25.333333333333332</v>
      </c>
      <c r="I68" s="397">
        <v>249.66666666666666</v>
      </c>
      <c r="J68" s="397">
        <v>249.66666666666666</v>
      </c>
      <c r="K68" s="397">
        <v>19.259076666666669</v>
      </c>
      <c r="L68" s="397">
        <v>19.259076666666669</v>
      </c>
      <c r="M68" s="394">
        <v>0</v>
      </c>
      <c r="N68" s="837" t="s">
        <v>1201</v>
      </c>
      <c r="O68" s="140"/>
    </row>
    <row r="69" spans="1:15" ht="26.4">
      <c r="A69" s="394" t="s">
        <v>5</v>
      </c>
      <c r="B69" s="837" t="s">
        <v>1033</v>
      </c>
      <c r="C69" s="394" t="s">
        <v>61</v>
      </c>
      <c r="D69" s="573" t="s">
        <v>1118</v>
      </c>
      <c r="E69" s="116" t="s">
        <v>2128</v>
      </c>
      <c r="F69" s="394" t="s">
        <v>1202</v>
      </c>
      <c r="G69" s="837" t="s">
        <v>748</v>
      </c>
      <c r="H69" s="398">
        <v>118</v>
      </c>
      <c r="I69" s="397">
        <v>16964.666666666668</v>
      </c>
      <c r="J69" s="397">
        <v>16964.666666666668</v>
      </c>
      <c r="K69" s="397">
        <v>3396.8959900000054</v>
      </c>
      <c r="L69" s="397">
        <v>3396.8959900000054</v>
      </c>
      <c r="M69" s="394">
        <v>0</v>
      </c>
      <c r="N69" s="837"/>
      <c r="O69" s="140"/>
    </row>
    <row r="70" spans="1:15" ht="26.4">
      <c r="A70" s="394" t="s">
        <v>5</v>
      </c>
      <c r="B70" s="837" t="s">
        <v>1033</v>
      </c>
      <c r="C70" s="394" t="s">
        <v>61</v>
      </c>
      <c r="D70" s="573" t="s">
        <v>1118</v>
      </c>
      <c r="E70" s="116" t="s">
        <v>2128</v>
      </c>
      <c r="F70" s="394" t="s">
        <v>1203</v>
      </c>
      <c r="G70" s="837" t="s">
        <v>656</v>
      </c>
      <c r="H70" s="398">
        <v>47.333333333333336</v>
      </c>
      <c r="I70" s="397">
        <v>3969</v>
      </c>
      <c r="J70" s="397">
        <v>3969</v>
      </c>
      <c r="K70" s="397">
        <v>201.73875800000013</v>
      </c>
      <c r="L70" s="397">
        <v>201.73875800000013</v>
      </c>
      <c r="M70" s="394">
        <v>0</v>
      </c>
      <c r="N70" s="837"/>
      <c r="O70" s="140"/>
    </row>
    <row r="71" spans="1:15" ht="26.4">
      <c r="A71" s="394" t="s">
        <v>5</v>
      </c>
      <c r="B71" s="837" t="s">
        <v>1033</v>
      </c>
      <c r="C71" s="394" t="s">
        <v>61</v>
      </c>
      <c r="D71" s="573" t="s">
        <v>1118</v>
      </c>
      <c r="E71" s="116" t="s">
        <v>2128</v>
      </c>
      <c r="F71" s="394" t="s">
        <v>1204</v>
      </c>
      <c r="G71" s="837" t="s">
        <v>1205</v>
      </c>
      <c r="H71" s="398">
        <v>46.666666666666664</v>
      </c>
      <c r="I71" s="397">
        <v>932.66666666666663</v>
      </c>
      <c r="J71" s="397">
        <v>932.66666666666663</v>
      </c>
      <c r="K71" s="397">
        <v>113.75336</v>
      </c>
      <c r="L71" s="397">
        <v>113.75336</v>
      </c>
      <c r="M71" s="394">
        <v>0</v>
      </c>
      <c r="N71" s="837"/>
      <c r="O71" s="140"/>
    </row>
    <row r="72" spans="1:15" ht="26.4">
      <c r="A72" s="394" t="s">
        <v>5</v>
      </c>
      <c r="B72" s="837" t="s">
        <v>1033</v>
      </c>
      <c r="C72" s="394" t="s">
        <v>61</v>
      </c>
      <c r="D72" s="573" t="s">
        <v>1118</v>
      </c>
      <c r="E72" s="116" t="s">
        <v>2128</v>
      </c>
      <c r="F72" s="394" t="s">
        <v>1206</v>
      </c>
      <c r="G72" s="837" t="s">
        <v>742</v>
      </c>
      <c r="H72" s="398">
        <v>104.66666666666667</v>
      </c>
      <c r="I72" s="397">
        <v>8055.666666666667</v>
      </c>
      <c r="J72" s="397">
        <v>8055.666666666667</v>
      </c>
      <c r="K72" s="397">
        <v>12642.146487666676</v>
      </c>
      <c r="L72" s="397">
        <v>12642.146487666676</v>
      </c>
      <c r="M72" s="394">
        <v>0</v>
      </c>
      <c r="N72" s="837"/>
      <c r="O72" s="140"/>
    </row>
    <row r="73" spans="1:15" ht="26.4">
      <c r="A73" s="394" t="s">
        <v>5</v>
      </c>
      <c r="B73" s="837" t="s">
        <v>1033</v>
      </c>
      <c r="C73" s="394" t="s">
        <v>61</v>
      </c>
      <c r="D73" s="573" t="s">
        <v>1118</v>
      </c>
      <c r="E73" s="116" t="s">
        <v>2128</v>
      </c>
      <c r="F73" s="394" t="s">
        <v>1207</v>
      </c>
      <c r="G73" s="837" t="s">
        <v>748</v>
      </c>
      <c r="H73" s="398">
        <v>23.666666666666668</v>
      </c>
      <c r="I73" s="397">
        <v>467.66666666666669</v>
      </c>
      <c r="J73" s="397">
        <v>467.66666666666669</v>
      </c>
      <c r="K73" s="397">
        <v>9.9879466666666659</v>
      </c>
      <c r="L73" s="397">
        <v>9.9879466666666659</v>
      </c>
      <c r="M73" s="394">
        <v>0</v>
      </c>
      <c r="N73" s="837"/>
      <c r="O73" s="140"/>
    </row>
    <row r="74" spans="1:15" ht="26.4">
      <c r="A74" s="394" t="s">
        <v>5</v>
      </c>
      <c r="B74" s="837" t="s">
        <v>1033</v>
      </c>
      <c r="C74" s="394" t="s">
        <v>61</v>
      </c>
      <c r="D74" s="573" t="s">
        <v>1123</v>
      </c>
      <c r="E74" s="116" t="s">
        <v>2128</v>
      </c>
      <c r="F74" s="394" t="s">
        <v>1202</v>
      </c>
      <c r="G74" s="837" t="s">
        <v>748</v>
      </c>
      <c r="H74" s="398">
        <v>9</v>
      </c>
      <c r="I74" s="397">
        <v>69</v>
      </c>
      <c r="J74" s="397">
        <v>169</v>
      </c>
      <c r="K74" s="397">
        <v>43.162396666666631</v>
      </c>
      <c r="L74" s="397">
        <v>43.162396666666631</v>
      </c>
      <c r="M74" s="394">
        <v>0</v>
      </c>
      <c r="N74" s="837"/>
      <c r="O74" s="140"/>
    </row>
    <row r="75" spans="1:15" ht="26.4">
      <c r="A75" s="394" t="s">
        <v>5</v>
      </c>
      <c r="B75" s="837" t="s">
        <v>1033</v>
      </c>
      <c r="C75" s="394" t="s">
        <v>61</v>
      </c>
      <c r="D75" s="573" t="s">
        <v>1123</v>
      </c>
      <c r="E75" s="116" t="s">
        <v>2128</v>
      </c>
      <c r="F75" s="394" t="s">
        <v>1203</v>
      </c>
      <c r="G75" s="837" t="s">
        <v>656</v>
      </c>
      <c r="H75" s="398">
        <v>14</v>
      </c>
      <c r="I75" s="397">
        <v>146</v>
      </c>
      <c r="J75" s="397">
        <v>535</v>
      </c>
      <c r="K75" s="397">
        <v>54.845826666666667</v>
      </c>
      <c r="L75" s="397">
        <v>54.845826666666667</v>
      </c>
      <c r="M75" s="394">
        <v>0</v>
      </c>
      <c r="N75" s="837"/>
      <c r="O75" s="140"/>
    </row>
    <row r="76" spans="1:15" ht="26.4">
      <c r="A76" s="394" t="s">
        <v>5</v>
      </c>
      <c r="B76" s="837" t="s">
        <v>1033</v>
      </c>
      <c r="C76" s="394" t="s">
        <v>61</v>
      </c>
      <c r="D76" s="573" t="s">
        <v>1123</v>
      </c>
      <c r="E76" s="116" t="s">
        <v>2128</v>
      </c>
      <c r="F76" s="394" t="s">
        <v>1204</v>
      </c>
      <c r="G76" s="837" t="s">
        <v>1205</v>
      </c>
      <c r="H76" s="398">
        <v>11</v>
      </c>
      <c r="I76" s="397">
        <v>60</v>
      </c>
      <c r="J76" s="397">
        <v>204</v>
      </c>
      <c r="K76" s="397">
        <v>33.760890000000003</v>
      </c>
      <c r="L76" s="397">
        <v>33.760890000000003</v>
      </c>
      <c r="M76" s="394">
        <v>0</v>
      </c>
      <c r="N76" s="837"/>
      <c r="O76" s="140"/>
    </row>
    <row r="77" spans="1:15" ht="26.4">
      <c r="A77" s="394" t="s">
        <v>5</v>
      </c>
      <c r="B77" s="837" t="s">
        <v>1033</v>
      </c>
      <c r="C77" s="394" t="s">
        <v>61</v>
      </c>
      <c r="D77" s="573" t="s">
        <v>1120</v>
      </c>
      <c r="E77" s="116" t="s">
        <v>2128</v>
      </c>
      <c r="F77" s="394" t="s">
        <v>1190</v>
      </c>
      <c r="G77" s="837" t="s">
        <v>748</v>
      </c>
      <c r="H77" s="398">
        <v>44.333333333333336</v>
      </c>
      <c r="I77" s="397">
        <v>180.66666666666666</v>
      </c>
      <c r="J77" s="397">
        <v>180.66666666666666</v>
      </c>
      <c r="K77" s="397">
        <v>14.998429999999995</v>
      </c>
      <c r="L77" s="397">
        <v>14.998429999999995</v>
      </c>
      <c r="M77" s="394">
        <v>0</v>
      </c>
      <c r="N77" s="837"/>
      <c r="O77" s="140"/>
    </row>
    <row r="78" spans="1:15" ht="26.4">
      <c r="A78" s="394" t="s">
        <v>5</v>
      </c>
      <c r="B78" s="837" t="s">
        <v>1033</v>
      </c>
      <c r="C78" s="394" t="s">
        <v>61</v>
      </c>
      <c r="D78" s="573" t="s">
        <v>1120</v>
      </c>
      <c r="E78" s="116" t="s">
        <v>2128</v>
      </c>
      <c r="F78" s="394" t="s">
        <v>1191</v>
      </c>
      <c r="G78" s="837" t="s">
        <v>748</v>
      </c>
      <c r="H78" s="398">
        <v>211.33333333333334</v>
      </c>
      <c r="I78" s="397">
        <v>3845.6666666666665</v>
      </c>
      <c r="J78" s="397">
        <v>3845.6666666666665</v>
      </c>
      <c r="K78" s="397">
        <v>120.93810333333332</v>
      </c>
      <c r="L78" s="397">
        <v>120.93810333333332</v>
      </c>
      <c r="M78" s="394">
        <v>0</v>
      </c>
      <c r="N78" s="837"/>
      <c r="O78" s="140"/>
    </row>
    <row r="79" spans="1:15" ht="26.4">
      <c r="A79" s="394" t="s">
        <v>5</v>
      </c>
      <c r="B79" s="837" t="s">
        <v>1033</v>
      </c>
      <c r="C79" s="394" t="s">
        <v>61</v>
      </c>
      <c r="D79" s="573" t="s">
        <v>1120</v>
      </c>
      <c r="E79" s="116" t="s">
        <v>2128</v>
      </c>
      <c r="F79" s="394" t="s">
        <v>1192</v>
      </c>
      <c r="G79" s="837" t="s">
        <v>1193</v>
      </c>
      <c r="H79" s="398">
        <v>82.666666666666671</v>
      </c>
      <c r="I79" s="397">
        <v>244</v>
      </c>
      <c r="J79" s="397">
        <v>244</v>
      </c>
      <c r="K79" s="397">
        <v>10.664396666666665</v>
      </c>
      <c r="L79" s="397">
        <v>10.664396666666665</v>
      </c>
      <c r="M79" s="394">
        <v>0</v>
      </c>
      <c r="N79" s="837"/>
      <c r="O79" s="140"/>
    </row>
    <row r="80" spans="1:15" ht="26.4">
      <c r="A80" s="394" t="s">
        <v>5</v>
      </c>
      <c r="B80" s="837" t="s">
        <v>1033</v>
      </c>
      <c r="C80" s="394" t="s">
        <v>61</v>
      </c>
      <c r="D80" s="573" t="s">
        <v>1120</v>
      </c>
      <c r="E80" s="116" t="s">
        <v>2128</v>
      </c>
      <c r="F80" s="394" t="s">
        <v>1194</v>
      </c>
      <c r="G80" s="837" t="s">
        <v>748</v>
      </c>
      <c r="H80" s="398">
        <v>212</v>
      </c>
      <c r="I80" s="397">
        <v>11189</v>
      </c>
      <c r="J80" s="397">
        <v>11189</v>
      </c>
      <c r="K80" s="397">
        <v>236.89124333333328</v>
      </c>
      <c r="L80" s="397">
        <v>236.89124333333328</v>
      </c>
      <c r="M80" s="394">
        <v>0</v>
      </c>
      <c r="N80" s="837"/>
      <c r="O80" s="140"/>
    </row>
    <row r="81" spans="1:15" ht="26.4">
      <c r="A81" s="394" t="s">
        <v>5</v>
      </c>
      <c r="B81" s="837" t="s">
        <v>1033</v>
      </c>
      <c r="C81" s="394" t="s">
        <v>61</v>
      </c>
      <c r="D81" s="573" t="s">
        <v>1120</v>
      </c>
      <c r="E81" s="116" t="s">
        <v>2128</v>
      </c>
      <c r="F81" s="394" t="s">
        <v>1208</v>
      </c>
      <c r="G81" s="837" t="s">
        <v>1193</v>
      </c>
      <c r="H81" s="398">
        <v>108.66666666666667</v>
      </c>
      <c r="I81" s="397">
        <v>1511.6666666666667</v>
      </c>
      <c r="J81" s="397">
        <v>1511.6666666666667</v>
      </c>
      <c r="K81" s="397">
        <v>121.79239000000001</v>
      </c>
      <c r="L81" s="397">
        <v>121.79239000000001</v>
      </c>
      <c r="M81" s="394">
        <v>0</v>
      </c>
      <c r="N81" s="837"/>
      <c r="O81" s="140"/>
    </row>
    <row r="82" spans="1:15" ht="26.4">
      <c r="A82" s="394" t="s">
        <v>5</v>
      </c>
      <c r="B82" s="837" t="s">
        <v>1033</v>
      </c>
      <c r="C82" s="394" t="s">
        <v>61</v>
      </c>
      <c r="D82" s="573" t="s">
        <v>1120</v>
      </c>
      <c r="E82" s="116" t="s">
        <v>2128</v>
      </c>
      <c r="F82" s="394" t="s">
        <v>1197</v>
      </c>
      <c r="G82" s="837" t="s">
        <v>1198</v>
      </c>
      <c r="H82" s="398">
        <v>89.666666666666671</v>
      </c>
      <c r="I82" s="397">
        <v>740</v>
      </c>
      <c r="J82" s="397">
        <v>740</v>
      </c>
      <c r="K82" s="397">
        <v>6.5985233333333353</v>
      </c>
      <c r="L82" s="397">
        <v>6.5985233333333353</v>
      </c>
      <c r="M82" s="394">
        <v>0</v>
      </c>
      <c r="N82" s="837"/>
      <c r="O82" s="140"/>
    </row>
    <row r="83" spans="1:15" ht="26.4">
      <c r="A83" s="394" t="s">
        <v>5</v>
      </c>
      <c r="B83" s="837" t="s">
        <v>1033</v>
      </c>
      <c r="C83" s="394" t="s">
        <v>61</v>
      </c>
      <c r="D83" s="573" t="s">
        <v>1120</v>
      </c>
      <c r="E83" s="116" t="s">
        <v>2128</v>
      </c>
      <c r="F83" s="394" t="s">
        <v>1199</v>
      </c>
      <c r="G83" s="837" t="s">
        <v>748</v>
      </c>
      <c r="H83" s="398">
        <v>196.66666666666666</v>
      </c>
      <c r="I83" s="397">
        <v>2251</v>
      </c>
      <c r="J83" s="397">
        <v>2251</v>
      </c>
      <c r="K83" s="397">
        <v>50.897913333333335</v>
      </c>
      <c r="L83" s="397">
        <v>50.897913333333335</v>
      </c>
      <c r="M83" s="394">
        <v>0</v>
      </c>
      <c r="N83" s="837"/>
      <c r="O83" s="140"/>
    </row>
    <row r="84" spans="1:15" ht="26.4">
      <c r="A84" s="394" t="s">
        <v>5</v>
      </c>
      <c r="B84" s="837" t="s">
        <v>1033</v>
      </c>
      <c r="C84" s="394" t="s">
        <v>61</v>
      </c>
      <c r="D84" s="573" t="s">
        <v>1120</v>
      </c>
      <c r="E84" s="116" t="s">
        <v>2128</v>
      </c>
      <c r="F84" s="394" t="s">
        <v>1202</v>
      </c>
      <c r="G84" s="837" t="s">
        <v>748</v>
      </c>
      <c r="H84" s="398">
        <v>64</v>
      </c>
      <c r="I84" s="397">
        <v>4372.666666666667</v>
      </c>
      <c r="J84" s="397">
        <v>4372.666666666667</v>
      </c>
      <c r="K84" s="397">
        <v>1144.8233300000013</v>
      </c>
      <c r="L84" s="397">
        <v>1144.8233300000013</v>
      </c>
      <c r="M84" s="394">
        <v>0</v>
      </c>
      <c r="N84" s="837"/>
      <c r="O84" s="140"/>
    </row>
    <row r="85" spans="1:15" ht="26.4">
      <c r="A85" s="394" t="s">
        <v>5</v>
      </c>
      <c r="B85" s="837" t="s">
        <v>1033</v>
      </c>
      <c r="C85" s="394" t="s">
        <v>61</v>
      </c>
      <c r="D85" s="573" t="s">
        <v>1120</v>
      </c>
      <c r="E85" s="116" t="s">
        <v>2128</v>
      </c>
      <c r="F85" s="394" t="s">
        <v>1203</v>
      </c>
      <c r="G85" s="837" t="s">
        <v>656</v>
      </c>
      <c r="H85" s="398">
        <v>46.333333333333336</v>
      </c>
      <c r="I85" s="397">
        <v>1647.6666666666667</v>
      </c>
      <c r="J85" s="397">
        <v>1647.6666666666667</v>
      </c>
      <c r="K85" s="397">
        <v>186.61614333333355</v>
      </c>
      <c r="L85" s="397">
        <v>186.61614333333355</v>
      </c>
      <c r="M85" s="394">
        <v>0</v>
      </c>
      <c r="N85" s="837"/>
      <c r="O85" s="140"/>
    </row>
    <row r="86" spans="1:15" ht="26.4">
      <c r="A86" s="394" t="s">
        <v>5</v>
      </c>
      <c r="B86" s="837" t="s">
        <v>1033</v>
      </c>
      <c r="C86" s="394" t="s">
        <v>61</v>
      </c>
      <c r="D86" s="573" t="s">
        <v>1120</v>
      </c>
      <c r="E86" s="116" t="s">
        <v>2128</v>
      </c>
      <c r="F86" s="394" t="s">
        <v>1204</v>
      </c>
      <c r="G86" s="837" t="s">
        <v>1205</v>
      </c>
      <c r="H86" s="398">
        <v>42.666666666666664</v>
      </c>
      <c r="I86" s="397">
        <v>2711</v>
      </c>
      <c r="J86" s="397">
        <v>2711</v>
      </c>
      <c r="K86" s="397">
        <v>540.76530333333403</v>
      </c>
      <c r="L86" s="397">
        <v>540.76530333333403</v>
      </c>
      <c r="M86" s="394">
        <v>0</v>
      </c>
      <c r="N86" s="837"/>
      <c r="O86" s="140"/>
    </row>
    <row r="87" spans="1:15" ht="26.4">
      <c r="A87" s="394" t="s">
        <v>5</v>
      </c>
      <c r="B87" s="837" t="s">
        <v>1033</v>
      </c>
      <c r="C87" s="394" t="s">
        <v>61</v>
      </c>
      <c r="D87" s="573" t="s">
        <v>1120</v>
      </c>
      <c r="E87" s="116" t="s">
        <v>2128</v>
      </c>
      <c r="F87" s="394" t="s">
        <v>1206</v>
      </c>
      <c r="G87" s="837" t="s">
        <v>742</v>
      </c>
      <c r="H87" s="398">
        <v>6.666666666666667</v>
      </c>
      <c r="I87" s="397">
        <v>711</v>
      </c>
      <c r="J87" s="397">
        <v>711</v>
      </c>
      <c r="K87" s="397">
        <v>688.41170666666665</v>
      </c>
      <c r="L87" s="397">
        <v>688.41170666666665</v>
      </c>
      <c r="M87" s="394">
        <v>0</v>
      </c>
      <c r="N87" s="837"/>
      <c r="O87" s="140"/>
    </row>
    <row r="88" spans="1:15" ht="26.4">
      <c r="A88" s="394" t="s">
        <v>5</v>
      </c>
      <c r="B88" s="837" t="s">
        <v>1033</v>
      </c>
      <c r="C88" s="394" t="s">
        <v>61</v>
      </c>
      <c r="D88" s="573" t="s">
        <v>1120</v>
      </c>
      <c r="E88" s="116" t="s">
        <v>2128</v>
      </c>
      <c r="F88" s="394" t="s">
        <v>1207</v>
      </c>
      <c r="G88" s="837" t="s">
        <v>748</v>
      </c>
      <c r="H88" s="398">
        <v>32.333333333333336</v>
      </c>
      <c r="I88" s="397">
        <v>293</v>
      </c>
      <c r="J88" s="397">
        <v>293</v>
      </c>
      <c r="K88" s="397">
        <v>7.8456366666666684</v>
      </c>
      <c r="L88" s="397">
        <v>7.8456366666666684</v>
      </c>
      <c r="M88" s="394">
        <v>0</v>
      </c>
      <c r="N88" s="837"/>
      <c r="O88" s="140"/>
    </row>
    <row r="89" spans="1:15" ht="26.4">
      <c r="A89" s="394" t="s">
        <v>5</v>
      </c>
      <c r="B89" s="837" t="s">
        <v>1033</v>
      </c>
      <c r="C89" s="394" t="s">
        <v>61</v>
      </c>
      <c r="D89" s="573" t="s">
        <v>1114</v>
      </c>
      <c r="E89" s="116" t="s">
        <v>2128</v>
      </c>
      <c r="F89" s="394" t="s">
        <v>1187</v>
      </c>
      <c r="G89" s="837" t="s">
        <v>1188</v>
      </c>
      <c r="H89" s="398">
        <v>32.333333333333336</v>
      </c>
      <c r="I89" s="397">
        <v>680.66666666666663</v>
      </c>
      <c r="J89" s="397">
        <v>680.66666666666663</v>
      </c>
      <c r="K89" s="397">
        <v>32.801336666666671</v>
      </c>
      <c r="L89" s="397">
        <v>32.801336666666671</v>
      </c>
      <c r="M89" s="394">
        <v>0</v>
      </c>
      <c r="N89" s="837"/>
      <c r="O89" s="140"/>
    </row>
    <row r="90" spans="1:15" ht="26.4">
      <c r="A90" s="394" t="s">
        <v>5</v>
      </c>
      <c r="B90" s="837" t="s">
        <v>1033</v>
      </c>
      <c r="C90" s="394" t="s">
        <v>61</v>
      </c>
      <c r="D90" s="573" t="s">
        <v>1114</v>
      </c>
      <c r="E90" s="116" t="s">
        <v>2128</v>
      </c>
      <c r="F90" s="394" t="s">
        <v>1190</v>
      </c>
      <c r="G90" s="837" t="s">
        <v>748</v>
      </c>
      <c r="H90" s="398">
        <v>379.66666666666669</v>
      </c>
      <c r="I90" s="397">
        <v>13570.333333333334</v>
      </c>
      <c r="J90" s="397">
        <v>13570.333333333334</v>
      </c>
      <c r="K90" s="397">
        <v>727.04144999999971</v>
      </c>
      <c r="L90" s="397">
        <v>727.04144999999971</v>
      </c>
      <c r="M90" s="394">
        <v>0</v>
      </c>
      <c r="N90" s="837"/>
      <c r="O90" s="140"/>
    </row>
    <row r="91" spans="1:15" ht="26.4">
      <c r="A91" s="394" t="s">
        <v>5</v>
      </c>
      <c r="B91" s="837" t="s">
        <v>1033</v>
      </c>
      <c r="C91" s="394" t="s">
        <v>61</v>
      </c>
      <c r="D91" s="573" t="s">
        <v>1114</v>
      </c>
      <c r="E91" s="116" t="s">
        <v>2128</v>
      </c>
      <c r="F91" s="394" t="s">
        <v>1191</v>
      </c>
      <c r="G91" s="837" t="s">
        <v>748</v>
      </c>
      <c r="H91" s="398">
        <v>514.66666666666663</v>
      </c>
      <c r="I91" s="397">
        <v>17120</v>
      </c>
      <c r="J91" s="397">
        <v>17120</v>
      </c>
      <c r="K91" s="397">
        <v>990.05308333333392</v>
      </c>
      <c r="L91" s="397">
        <v>990.05308333333392</v>
      </c>
      <c r="M91" s="394">
        <v>0</v>
      </c>
      <c r="N91" s="837"/>
      <c r="O91" s="140"/>
    </row>
    <row r="92" spans="1:15" ht="26.4">
      <c r="A92" s="394" t="s">
        <v>5</v>
      </c>
      <c r="B92" s="837" t="s">
        <v>1033</v>
      </c>
      <c r="C92" s="394" t="s">
        <v>61</v>
      </c>
      <c r="D92" s="573" t="s">
        <v>1114</v>
      </c>
      <c r="E92" s="116" t="s">
        <v>2128</v>
      </c>
      <c r="F92" s="394" t="s">
        <v>1192</v>
      </c>
      <c r="G92" s="837" t="s">
        <v>1193</v>
      </c>
      <c r="H92" s="398">
        <v>314</v>
      </c>
      <c r="I92" s="397">
        <v>3058</v>
      </c>
      <c r="J92" s="397">
        <v>3058</v>
      </c>
      <c r="K92" s="397">
        <v>251.14182666666628</v>
      </c>
      <c r="L92" s="397">
        <v>251.14182666666628</v>
      </c>
      <c r="M92" s="394">
        <v>0</v>
      </c>
      <c r="N92" s="837"/>
      <c r="O92" s="140"/>
    </row>
    <row r="93" spans="1:15" ht="26.4">
      <c r="A93" s="394" t="s">
        <v>5</v>
      </c>
      <c r="B93" s="837" t="s">
        <v>1033</v>
      </c>
      <c r="C93" s="394" t="s">
        <v>61</v>
      </c>
      <c r="D93" s="573" t="s">
        <v>1114</v>
      </c>
      <c r="E93" s="116" t="s">
        <v>2128</v>
      </c>
      <c r="F93" s="394" t="s">
        <v>1194</v>
      </c>
      <c r="G93" s="837" t="s">
        <v>748</v>
      </c>
      <c r="H93" s="398">
        <v>563.66666666666663</v>
      </c>
      <c r="I93" s="397">
        <v>38413.666666666664</v>
      </c>
      <c r="J93" s="397">
        <v>38413.666666666664</v>
      </c>
      <c r="K93" s="397">
        <v>1841.2322766666598</v>
      </c>
      <c r="L93" s="397">
        <v>1841.2322766666598</v>
      </c>
      <c r="M93" s="394">
        <v>0</v>
      </c>
      <c r="N93" s="837"/>
      <c r="O93" s="140"/>
    </row>
    <row r="94" spans="1:15" ht="26.4">
      <c r="A94" s="394" t="s">
        <v>5</v>
      </c>
      <c r="B94" s="837" t="s">
        <v>1033</v>
      </c>
      <c r="C94" s="394" t="s">
        <v>61</v>
      </c>
      <c r="D94" s="573" t="s">
        <v>1114</v>
      </c>
      <c r="E94" s="116" t="s">
        <v>2128</v>
      </c>
      <c r="F94" s="394" t="s">
        <v>1199</v>
      </c>
      <c r="G94" s="837" t="s">
        <v>748</v>
      </c>
      <c r="H94" s="398">
        <v>418</v>
      </c>
      <c r="I94" s="397">
        <v>7499.666666666667</v>
      </c>
      <c r="J94" s="397">
        <v>7499.666666666667</v>
      </c>
      <c r="K94" s="397">
        <v>322</v>
      </c>
      <c r="L94" s="397">
        <v>322</v>
      </c>
      <c r="M94" s="394">
        <v>0</v>
      </c>
      <c r="N94" s="837"/>
      <c r="O94" s="140"/>
    </row>
    <row r="95" spans="1:15" ht="26.4">
      <c r="A95" s="394" t="s">
        <v>5</v>
      </c>
      <c r="B95" s="837" t="s">
        <v>1033</v>
      </c>
      <c r="C95" s="394" t="s">
        <v>61</v>
      </c>
      <c r="D95" s="573" t="s">
        <v>1114</v>
      </c>
      <c r="E95" s="116" t="s">
        <v>2128</v>
      </c>
      <c r="F95" s="394" t="s">
        <v>1202</v>
      </c>
      <c r="G95" s="837" t="s">
        <v>748</v>
      </c>
      <c r="H95" s="398">
        <v>427</v>
      </c>
      <c r="I95" s="397">
        <v>63994.666666666664</v>
      </c>
      <c r="J95" s="397">
        <v>63994.666666666664</v>
      </c>
      <c r="K95" s="397">
        <v>16207.175106666642</v>
      </c>
      <c r="L95" s="397">
        <v>16207.175106666642</v>
      </c>
      <c r="M95" s="394">
        <v>0</v>
      </c>
      <c r="N95" s="837"/>
      <c r="O95" s="140"/>
    </row>
    <row r="96" spans="1:15" ht="26.4">
      <c r="A96" s="394" t="s">
        <v>5</v>
      </c>
      <c r="B96" s="837" t="s">
        <v>1033</v>
      </c>
      <c r="C96" s="394" t="s">
        <v>61</v>
      </c>
      <c r="D96" s="573" t="s">
        <v>1114</v>
      </c>
      <c r="E96" s="116" t="s">
        <v>2128</v>
      </c>
      <c r="F96" s="394" t="s">
        <v>1203</v>
      </c>
      <c r="G96" s="837" t="s">
        <v>656</v>
      </c>
      <c r="H96" s="398">
        <v>144.33333333333334</v>
      </c>
      <c r="I96" s="397">
        <v>9814.6666666666661</v>
      </c>
      <c r="J96" s="397">
        <v>9814.6666666666661</v>
      </c>
      <c r="K96" s="397">
        <v>828.29319666666709</v>
      </c>
      <c r="L96" s="397">
        <v>828.29319666666709</v>
      </c>
      <c r="M96" s="394">
        <v>0</v>
      </c>
      <c r="N96" s="837"/>
      <c r="O96" s="140"/>
    </row>
    <row r="97" spans="1:15" ht="26.4">
      <c r="A97" s="394" t="s">
        <v>5</v>
      </c>
      <c r="B97" s="837" t="s">
        <v>1033</v>
      </c>
      <c r="C97" s="394" t="s">
        <v>61</v>
      </c>
      <c r="D97" s="573" t="s">
        <v>1114</v>
      </c>
      <c r="E97" s="116" t="s">
        <v>2128</v>
      </c>
      <c r="F97" s="394" t="s">
        <v>1204</v>
      </c>
      <c r="G97" s="837" t="s">
        <v>1205</v>
      </c>
      <c r="H97" s="398">
        <v>174.66666666666666</v>
      </c>
      <c r="I97" s="397">
        <v>4636.666666666667</v>
      </c>
      <c r="J97" s="397">
        <v>4636.666666666667</v>
      </c>
      <c r="K97" s="397">
        <v>696.07458666666628</v>
      </c>
      <c r="L97" s="397">
        <v>696.07458666666628</v>
      </c>
      <c r="M97" s="394">
        <v>0</v>
      </c>
      <c r="N97" s="837"/>
      <c r="O97" s="140"/>
    </row>
    <row r="98" spans="1:15" ht="26.4">
      <c r="A98" s="394" t="s">
        <v>5</v>
      </c>
      <c r="B98" s="837" t="s">
        <v>1033</v>
      </c>
      <c r="C98" s="394" t="s">
        <v>61</v>
      </c>
      <c r="D98" s="573" t="s">
        <v>1114</v>
      </c>
      <c r="E98" s="116" t="s">
        <v>2128</v>
      </c>
      <c r="F98" s="394" t="s">
        <v>1206</v>
      </c>
      <c r="G98" s="837" t="s">
        <v>742</v>
      </c>
      <c r="H98" s="398">
        <v>154.33333333333334</v>
      </c>
      <c r="I98" s="397">
        <v>18145.666666666668</v>
      </c>
      <c r="J98" s="397">
        <v>18145.666666666668</v>
      </c>
      <c r="K98" s="397">
        <v>31468.442996666654</v>
      </c>
      <c r="L98" s="397">
        <v>31468.442996666654</v>
      </c>
      <c r="M98" s="394">
        <v>0</v>
      </c>
      <c r="N98" s="837"/>
      <c r="O98" s="140"/>
    </row>
    <row r="99" spans="1:15" ht="26.4">
      <c r="A99" s="394" t="s">
        <v>5</v>
      </c>
      <c r="B99" s="837" t="s">
        <v>1033</v>
      </c>
      <c r="C99" s="394" t="s">
        <v>61</v>
      </c>
      <c r="D99" s="573" t="s">
        <v>1114</v>
      </c>
      <c r="E99" s="116" t="s">
        <v>2128</v>
      </c>
      <c r="F99" s="394" t="s">
        <v>1207</v>
      </c>
      <c r="G99" s="837" t="s">
        <v>748</v>
      </c>
      <c r="H99" s="398">
        <v>47.333333333333336</v>
      </c>
      <c r="I99" s="397">
        <v>1273.6666666666667</v>
      </c>
      <c r="J99" s="397">
        <v>1273.6666666666667</v>
      </c>
      <c r="K99" s="397">
        <v>72</v>
      </c>
      <c r="L99" s="397">
        <v>72</v>
      </c>
      <c r="M99" s="394">
        <v>0</v>
      </c>
      <c r="N99" s="837"/>
      <c r="O99" s="140"/>
    </row>
    <row r="100" spans="1:15" ht="26.4">
      <c r="A100" s="394" t="s">
        <v>5</v>
      </c>
      <c r="B100" s="837" t="s">
        <v>1033</v>
      </c>
      <c r="C100" s="394" t="s">
        <v>61</v>
      </c>
      <c r="D100" s="573" t="s">
        <v>1121</v>
      </c>
      <c r="E100" s="116" t="s">
        <v>2128</v>
      </c>
      <c r="F100" s="394" t="s">
        <v>1190</v>
      </c>
      <c r="G100" s="837" t="s">
        <v>748</v>
      </c>
      <c r="H100" s="398">
        <v>11.666666666666666</v>
      </c>
      <c r="I100" s="397">
        <v>555</v>
      </c>
      <c r="J100" s="397">
        <v>555</v>
      </c>
      <c r="K100" s="397">
        <v>27.99109</v>
      </c>
      <c r="L100" s="397">
        <v>27.99109</v>
      </c>
      <c r="M100" s="394">
        <v>0</v>
      </c>
      <c r="N100" s="837"/>
      <c r="O100" s="140"/>
    </row>
    <row r="101" spans="1:15" ht="26.4">
      <c r="A101" s="394" t="s">
        <v>5</v>
      </c>
      <c r="B101" s="837" t="s">
        <v>1033</v>
      </c>
      <c r="C101" s="394" t="s">
        <v>61</v>
      </c>
      <c r="D101" s="573" t="s">
        <v>1121</v>
      </c>
      <c r="E101" s="116" t="s">
        <v>2128</v>
      </c>
      <c r="F101" s="394" t="s">
        <v>1191</v>
      </c>
      <c r="G101" s="837" t="s">
        <v>748</v>
      </c>
      <c r="H101" s="398">
        <v>9.3333333333333339</v>
      </c>
      <c r="I101" s="397">
        <v>97.666666666666671</v>
      </c>
      <c r="J101" s="397">
        <v>97.666666666666671</v>
      </c>
      <c r="K101" s="397">
        <v>2.8077166666666669</v>
      </c>
      <c r="L101" s="397">
        <v>2.8077166666666669</v>
      </c>
      <c r="M101" s="394">
        <v>0</v>
      </c>
      <c r="N101" s="837"/>
      <c r="O101" s="140"/>
    </row>
    <row r="102" spans="1:15" ht="26.4">
      <c r="A102" s="394" t="s">
        <v>5</v>
      </c>
      <c r="B102" s="837" t="s">
        <v>1033</v>
      </c>
      <c r="C102" s="394" t="s">
        <v>61</v>
      </c>
      <c r="D102" s="573" t="s">
        <v>1121</v>
      </c>
      <c r="E102" s="116" t="s">
        <v>2128</v>
      </c>
      <c r="F102" s="394" t="s">
        <v>1192</v>
      </c>
      <c r="G102" s="837" t="s">
        <v>1193</v>
      </c>
      <c r="H102" s="398">
        <v>6.333333333333333</v>
      </c>
      <c r="I102" s="397">
        <v>100</v>
      </c>
      <c r="J102" s="397">
        <v>100</v>
      </c>
      <c r="K102" s="397">
        <v>4.9992133333333335</v>
      </c>
      <c r="L102" s="397">
        <v>4.9992133333333335</v>
      </c>
      <c r="M102" s="394">
        <v>0</v>
      </c>
      <c r="N102" s="837"/>
      <c r="O102" s="140"/>
    </row>
    <row r="103" spans="1:15" ht="26.4">
      <c r="A103" s="394" t="s">
        <v>5</v>
      </c>
      <c r="B103" s="837" t="s">
        <v>1033</v>
      </c>
      <c r="C103" s="394" t="s">
        <v>61</v>
      </c>
      <c r="D103" s="573" t="s">
        <v>1121</v>
      </c>
      <c r="E103" s="116" t="s">
        <v>2128</v>
      </c>
      <c r="F103" s="394" t="s">
        <v>1194</v>
      </c>
      <c r="G103" s="837" t="s">
        <v>748</v>
      </c>
      <c r="H103" s="398">
        <v>9.3333333333333339</v>
      </c>
      <c r="I103" s="397">
        <v>213</v>
      </c>
      <c r="J103" s="397">
        <v>213</v>
      </c>
      <c r="K103" s="397">
        <v>7.5178966666666627</v>
      </c>
      <c r="L103" s="397">
        <v>7.5178966666666627</v>
      </c>
      <c r="M103" s="394">
        <v>0</v>
      </c>
      <c r="N103" s="837"/>
      <c r="O103" s="140"/>
    </row>
    <row r="104" spans="1:15" ht="26.4">
      <c r="A104" s="394" t="s">
        <v>5</v>
      </c>
      <c r="B104" s="837" t="s">
        <v>1033</v>
      </c>
      <c r="C104" s="394" t="s">
        <v>61</v>
      </c>
      <c r="D104" s="573" t="s">
        <v>1121</v>
      </c>
      <c r="E104" s="116" t="s">
        <v>2128</v>
      </c>
      <c r="F104" s="394" t="s">
        <v>1199</v>
      </c>
      <c r="G104" s="837" t="s">
        <v>748</v>
      </c>
      <c r="H104" s="398">
        <v>14</v>
      </c>
      <c r="I104" s="397">
        <v>468</v>
      </c>
      <c r="J104" s="397">
        <v>468</v>
      </c>
      <c r="K104" s="397">
        <v>27.214163333333332</v>
      </c>
      <c r="L104" s="397">
        <v>27.214163333333332</v>
      </c>
      <c r="M104" s="394">
        <v>0</v>
      </c>
      <c r="N104" s="837"/>
      <c r="O104" s="140"/>
    </row>
    <row r="105" spans="1:15" ht="26.4">
      <c r="A105" s="394" t="s">
        <v>5</v>
      </c>
      <c r="B105" s="837" t="s">
        <v>1033</v>
      </c>
      <c r="C105" s="394" t="s">
        <v>61</v>
      </c>
      <c r="D105" s="573" t="s">
        <v>1121</v>
      </c>
      <c r="E105" s="116" t="s">
        <v>2128</v>
      </c>
      <c r="F105" s="394" t="s">
        <v>1202</v>
      </c>
      <c r="G105" s="837" t="s">
        <v>748</v>
      </c>
      <c r="H105" s="398">
        <v>20</v>
      </c>
      <c r="I105" s="397">
        <v>1505.6666666666667</v>
      </c>
      <c r="J105" s="397">
        <v>1505.6666666666667</v>
      </c>
      <c r="K105" s="397">
        <v>504.85440333333378</v>
      </c>
      <c r="L105" s="397">
        <v>504.85440333333378</v>
      </c>
      <c r="M105" s="394">
        <v>0</v>
      </c>
      <c r="N105" s="837"/>
      <c r="O105" s="140"/>
    </row>
    <row r="106" spans="1:15" ht="26.4">
      <c r="A106" s="394" t="s">
        <v>5</v>
      </c>
      <c r="B106" s="837" t="s">
        <v>1033</v>
      </c>
      <c r="C106" s="394" t="s">
        <v>61</v>
      </c>
      <c r="D106" s="573" t="s">
        <v>1121</v>
      </c>
      <c r="E106" s="116" t="s">
        <v>2128</v>
      </c>
      <c r="F106" s="394" t="s">
        <v>1203</v>
      </c>
      <c r="G106" s="837" t="s">
        <v>656</v>
      </c>
      <c r="H106" s="398">
        <v>11.666666666666666</v>
      </c>
      <c r="I106" s="397">
        <v>628</v>
      </c>
      <c r="J106" s="397">
        <v>628</v>
      </c>
      <c r="K106" s="397">
        <v>54.495273333333344</v>
      </c>
      <c r="L106" s="397">
        <v>54.495273333333344</v>
      </c>
      <c r="M106" s="394">
        <v>0</v>
      </c>
      <c r="N106" s="837"/>
      <c r="O106" s="140"/>
    </row>
    <row r="107" spans="1:15" ht="26.4">
      <c r="A107" s="394" t="s">
        <v>5</v>
      </c>
      <c r="B107" s="837" t="s">
        <v>1033</v>
      </c>
      <c r="C107" s="394" t="s">
        <v>61</v>
      </c>
      <c r="D107" s="573" t="s">
        <v>1121</v>
      </c>
      <c r="E107" s="116" t="s">
        <v>2128</v>
      </c>
      <c r="F107" s="394" t="s">
        <v>1204</v>
      </c>
      <c r="G107" s="837" t="s">
        <v>1205</v>
      </c>
      <c r="H107" s="398">
        <v>16.666666666666668</v>
      </c>
      <c r="I107" s="397">
        <v>628.66666666666663</v>
      </c>
      <c r="J107" s="397">
        <v>628.66666666666663</v>
      </c>
      <c r="K107" s="397">
        <v>94.788803333333348</v>
      </c>
      <c r="L107" s="397">
        <v>94.788803333333348</v>
      </c>
      <c r="M107" s="394">
        <v>0</v>
      </c>
      <c r="N107" s="837"/>
      <c r="O107" s="140"/>
    </row>
    <row r="108" spans="1:15" ht="26.4">
      <c r="A108" s="394" t="s">
        <v>5</v>
      </c>
      <c r="B108" s="837" t="s">
        <v>1033</v>
      </c>
      <c r="C108" s="394" t="s">
        <v>61</v>
      </c>
      <c r="D108" s="573" t="s">
        <v>1121</v>
      </c>
      <c r="E108" s="116" t="s">
        <v>2128</v>
      </c>
      <c r="F108" s="394" t="s">
        <v>1206</v>
      </c>
      <c r="G108" s="837" t="s">
        <v>742</v>
      </c>
      <c r="H108" s="398">
        <v>3</v>
      </c>
      <c r="I108" s="397">
        <v>11</v>
      </c>
      <c r="J108" s="397">
        <v>11</v>
      </c>
      <c r="K108" s="397">
        <v>9.065199999999999</v>
      </c>
      <c r="L108" s="397">
        <v>9.065199999999999</v>
      </c>
      <c r="M108" s="394">
        <v>0</v>
      </c>
      <c r="N108" s="837"/>
      <c r="O108" s="140"/>
    </row>
    <row r="109" spans="1:15" ht="26.4">
      <c r="A109" s="394" t="s">
        <v>5</v>
      </c>
      <c r="B109" s="837" t="s">
        <v>1033</v>
      </c>
      <c r="C109" s="394" t="s">
        <v>61</v>
      </c>
      <c r="D109" s="573" t="s">
        <v>1121</v>
      </c>
      <c r="E109" s="116" t="s">
        <v>2128</v>
      </c>
      <c r="F109" s="394" t="s">
        <v>1207</v>
      </c>
      <c r="G109" s="837" t="s">
        <v>748</v>
      </c>
      <c r="H109" s="398">
        <v>2</v>
      </c>
      <c r="I109" s="397">
        <v>2</v>
      </c>
      <c r="J109" s="397">
        <v>2</v>
      </c>
      <c r="K109" s="397">
        <v>1.2800000000000001E-2</v>
      </c>
      <c r="L109" s="397">
        <v>1.2800000000000001E-2</v>
      </c>
      <c r="M109" s="394">
        <v>0</v>
      </c>
      <c r="N109" s="837"/>
      <c r="O109" s="140"/>
    </row>
    <row r="110" spans="1:15" s="143" customFormat="1" ht="39.6">
      <c r="A110" s="258" t="s">
        <v>5</v>
      </c>
      <c r="B110" s="658" t="s">
        <v>41</v>
      </c>
      <c r="C110" s="251" t="s">
        <v>120</v>
      </c>
      <c r="D110" s="658" t="s">
        <v>658</v>
      </c>
      <c r="E110" s="260" t="s">
        <v>2128</v>
      </c>
      <c r="F110" s="251" t="s">
        <v>121</v>
      </c>
      <c r="G110" s="658" t="s">
        <v>664</v>
      </c>
      <c r="H110" s="399">
        <v>10.333333333333334</v>
      </c>
      <c r="I110" s="399">
        <v>27.666666666666668</v>
      </c>
      <c r="J110" s="399">
        <v>771.66666666666663</v>
      </c>
      <c r="K110" s="399">
        <v>10384.325334891966</v>
      </c>
      <c r="L110" s="399">
        <v>10384.325334891966</v>
      </c>
      <c r="M110" s="399">
        <v>0</v>
      </c>
      <c r="N110" s="845" t="s">
        <v>2224</v>
      </c>
      <c r="O110" s="144"/>
    </row>
    <row r="111" spans="1:15" s="143" customFormat="1" ht="39.6">
      <c r="A111" s="258" t="s">
        <v>5</v>
      </c>
      <c r="B111" s="658" t="s">
        <v>41</v>
      </c>
      <c r="C111" s="251" t="s">
        <v>120</v>
      </c>
      <c r="D111" s="658" t="s">
        <v>658</v>
      </c>
      <c r="E111" s="260" t="s">
        <v>2128</v>
      </c>
      <c r="F111" s="251" t="s">
        <v>122</v>
      </c>
      <c r="G111" s="658" t="s">
        <v>665</v>
      </c>
      <c r="H111" s="399">
        <v>7.666666666666667</v>
      </c>
      <c r="I111" s="399">
        <v>20.333333333333332</v>
      </c>
      <c r="J111" s="399">
        <v>312</v>
      </c>
      <c r="K111" s="399">
        <v>3456.2352604293033</v>
      </c>
      <c r="L111" s="399">
        <v>3456.2352604293033</v>
      </c>
      <c r="M111" s="399">
        <v>0</v>
      </c>
      <c r="N111" s="845" t="s">
        <v>2224</v>
      </c>
      <c r="O111" s="144"/>
    </row>
    <row r="112" spans="1:15" s="143" customFormat="1" ht="52.8">
      <c r="A112" s="258" t="s">
        <v>5</v>
      </c>
      <c r="B112" s="658" t="s">
        <v>41</v>
      </c>
      <c r="C112" s="251" t="s">
        <v>120</v>
      </c>
      <c r="D112" s="658" t="s">
        <v>658</v>
      </c>
      <c r="E112" s="260" t="s">
        <v>2128</v>
      </c>
      <c r="F112" s="251" t="s">
        <v>123</v>
      </c>
      <c r="G112" s="658" t="s">
        <v>659</v>
      </c>
      <c r="H112" s="399">
        <v>0.33333333333333331</v>
      </c>
      <c r="I112" s="399">
        <v>0</v>
      </c>
      <c r="J112" s="399">
        <v>0</v>
      </c>
      <c r="K112" s="399">
        <v>0</v>
      </c>
      <c r="L112" s="399">
        <v>0</v>
      </c>
      <c r="M112" s="399">
        <v>0</v>
      </c>
      <c r="N112" s="845" t="s">
        <v>2228</v>
      </c>
      <c r="O112" s="144"/>
    </row>
    <row r="113" spans="1:15" s="143" customFormat="1" ht="39.6">
      <c r="A113" s="258" t="s">
        <v>5</v>
      </c>
      <c r="B113" s="658" t="s">
        <v>41</v>
      </c>
      <c r="C113" s="251" t="s">
        <v>120</v>
      </c>
      <c r="D113" s="658" t="s">
        <v>592</v>
      </c>
      <c r="E113" s="260" t="s">
        <v>2128</v>
      </c>
      <c r="F113" s="251" t="s">
        <v>2080</v>
      </c>
      <c r="G113" s="658" t="s">
        <v>666</v>
      </c>
      <c r="H113" s="399">
        <v>1</v>
      </c>
      <c r="I113" s="399">
        <v>1</v>
      </c>
      <c r="J113" s="399">
        <v>17</v>
      </c>
      <c r="K113" s="399" t="s">
        <v>533</v>
      </c>
      <c r="L113" s="399" t="s">
        <v>533</v>
      </c>
      <c r="M113" s="399">
        <v>0</v>
      </c>
      <c r="N113" s="845" t="s">
        <v>2645</v>
      </c>
      <c r="O113" s="144"/>
    </row>
    <row r="114" spans="1:15" s="143" customFormat="1" ht="66">
      <c r="A114" s="258" t="s">
        <v>5</v>
      </c>
      <c r="B114" s="658" t="s">
        <v>41</v>
      </c>
      <c r="C114" s="251" t="s">
        <v>120</v>
      </c>
      <c r="D114" s="658" t="s">
        <v>658</v>
      </c>
      <c r="E114" s="393">
        <v>2018</v>
      </c>
      <c r="F114" s="251" t="s">
        <v>2229</v>
      </c>
      <c r="G114" s="658" t="s">
        <v>2230</v>
      </c>
      <c r="H114" s="399">
        <v>1</v>
      </c>
      <c r="I114" s="399">
        <v>1</v>
      </c>
      <c r="J114" s="399">
        <v>3</v>
      </c>
      <c r="K114" s="399" t="s">
        <v>533</v>
      </c>
      <c r="L114" s="399" t="s">
        <v>533</v>
      </c>
      <c r="M114" s="399">
        <v>0</v>
      </c>
      <c r="N114" s="845" t="s">
        <v>2231</v>
      </c>
      <c r="O114" s="144"/>
    </row>
    <row r="115" spans="1:15" s="1" customFormat="1" ht="105.6">
      <c r="A115" s="394" t="s">
        <v>5</v>
      </c>
      <c r="B115" s="837" t="s">
        <v>740</v>
      </c>
      <c r="C115" s="394" t="s">
        <v>438</v>
      </c>
      <c r="D115" s="416" t="s">
        <v>2258</v>
      </c>
      <c r="E115" s="116" t="s">
        <v>2202</v>
      </c>
      <c r="F115" s="116" t="s">
        <v>741</v>
      </c>
      <c r="G115" s="837" t="s">
        <v>742</v>
      </c>
      <c r="H115" s="159">
        <v>14.5</v>
      </c>
      <c r="I115" s="159">
        <v>520</v>
      </c>
      <c r="J115" s="159">
        <v>520</v>
      </c>
      <c r="K115" s="159">
        <v>1183</v>
      </c>
      <c r="L115" s="159">
        <v>1140</v>
      </c>
      <c r="M115" s="159">
        <v>43</v>
      </c>
      <c r="N115" s="573" t="s">
        <v>2276</v>
      </c>
    </row>
    <row r="116" spans="1:15" s="1" customFormat="1" ht="105.6">
      <c r="A116" s="394" t="s">
        <v>5</v>
      </c>
      <c r="B116" s="837" t="s">
        <v>740</v>
      </c>
      <c r="C116" s="394" t="s">
        <v>438</v>
      </c>
      <c r="D116" s="416" t="s">
        <v>2258</v>
      </c>
      <c r="E116" s="116" t="s">
        <v>2202</v>
      </c>
      <c r="F116" s="400" t="s">
        <v>743</v>
      </c>
      <c r="G116" s="843" t="s">
        <v>744</v>
      </c>
      <c r="H116" s="159">
        <v>17.5</v>
      </c>
      <c r="I116" s="159">
        <v>186.5</v>
      </c>
      <c r="J116" s="159">
        <v>4769.5</v>
      </c>
      <c r="K116" s="159">
        <v>3051</v>
      </c>
      <c r="L116" s="159">
        <v>0</v>
      </c>
      <c r="M116" s="159">
        <v>3051</v>
      </c>
      <c r="N116" s="573" t="s">
        <v>2277</v>
      </c>
    </row>
    <row r="117" spans="1:15" s="1" customFormat="1" ht="118.8">
      <c r="A117" s="394" t="s">
        <v>5</v>
      </c>
      <c r="B117" s="837" t="s">
        <v>740</v>
      </c>
      <c r="C117" s="394" t="s">
        <v>438</v>
      </c>
      <c r="D117" s="416" t="s">
        <v>2258</v>
      </c>
      <c r="E117" s="116" t="s">
        <v>2202</v>
      </c>
      <c r="F117" s="400" t="s">
        <v>745</v>
      </c>
      <c r="G117" s="843" t="s">
        <v>746</v>
      </c>
      <c r="H117" s="159">
        <v>10.5</v>
      </c>
      <c r="I117" s="159">
        <v>163</v>
      </c>
      <c r="J117" s="159">
        <v>1348</v>
      </c>
      <c r="K117" s="159">
        <v>11534.5</v>
      </c>
      <c r="L117" s="159">
        <v>8814</v>
      </c>
      <c r="M117" s="159">
        <v>2720.5</v>
      </c>
      <c r="N117" s="573" t="s">
        <v>2278</v>
      </c>
    </row>
    <row r="118" spans="1:15" s="1" customFormat="1" ht="39.6">
      <c r="A118" s="394" t="s">
        <v>5</v>
      </c>
      <c r="B118" s="574" t="s">
        <v>715</v>
      </c>
      <c r="C118" s="394" t="s">
        <v>438</v>
      </c>
      <c r="D118" s="837" t="s">
        <v>726</v>
      </c>
      <c r="E118" s="116" t="s">
        <v>2128</v>
      </c>
      <c r="F118" s="394" t="s">
        <v>747</v>
      </c>
      <c r="G118" s="837" t="s">
        <v>748</v>
      </c>
      <c r="H118" s="159">
        <v>333.33333333333331</v>
      </c>
      <c r="I118" s="159">
        <v>28138.666666666668</v>
      </c>
      <c r="J118" s="159">
        <v>28138.666666666668</v>
      </c>
      <c r="K118" s="159">
        <v>1212.6499032829527</v>
      </c>
      <c r="L118" s="159">
        <v>1212.6499032829527</v>
      </c>
      <c r="M118" s="159">
        <v>0</v>
      </c>
      <c r="N118" s="837"/>
    </row>
    <row r="119" spans="1:15" s="1" customFormat="1" ht="39.6">
      <c r="A119" s="394" t="s">
        <v>5</v>
      </c>
      <c r="B119" s="574" t="s">
        <v>715</v>
      </c>
      <c r="C119" s="394" t="s">
        <v>438</v>
      </c>
      <c r="D119" s="837" t="s">
        <v>726</v>
      </c>
      <c r="E119" s="116" t="s">
        <v>2128</v>
      </c>
      <c r="F119" s="394" t="s">
        <v>749</v>
      </c>
      <c r="G119" s="837" t="s">
        <v>742</v>
      </c>
      <c r="H119" s="159">
        <v>30</v>
      </c>
      <c r="I119" s="159">
        <v>3067.3333333333335</v>
      </c>
      <c r="J119" s="159">
        <v>3067.3333333333335</v>
      </c>
      <c r="K119" s="159">
        <v>2244.1945933061088</v>
      </c>
      <c r="L119" s="159">
        <v>2244.1945933061088</v>
      </c>
      <c r="M119" s="159">
        <v>0</v>
      </c>
      <c r="N119" s="837"/>
    </row>
    <row r="120" spans="1:15" s="1" customFormat="1" ht="105.6">
      <c r="A120" s="394" t="s">
        <v>5</v>
      </c>
      <c r="B120" s="837" t="s">
        <v>740</v>
      </c>
      <c r="C120" s="394" t="s">
        <v>438</v>
      </c>
      <c r="D120" s="416" t="s">
        <v>2258</v>
      </c>
      <c r="E120" s="116" t="s">
        <v>2202</v>
      </c>
      <c r="F120" s="394" t="s">
        <v>750</v>
      </c>
      <c r="G120" s="837" t="s">
        <v>2282</v>
      </c>
      <c r="H120" s="159">
        <v>12.5</v>
      </c>
      <c r="I120" s="159">
        <v>108.5</v>
      </c>
      <c r="J120" s="159">
        <v>2231.5</v>
      </c>
      <c r="K120" s="159">
        <v>19127.5</v>
      </c>
      <c r="L120" s="159">
        <v>0</v>
      </c>
      <c r="M120" s="159">
        <v>19127.5</v>
      </c>
      <c r="N120" s="573" t="s">
        <v>2279</v>
      </c>
    </row>
    <row r="121" spans="1:15" s="15" customFormat="1" ht="105.6">
      <c r="A121" s="394" t="s">
        <v>5</v>
      </c>
      <c r="B121" s="837" t="s">
        <v>740</v>
      </c>
      <c r="C121" s="394" t="s">
        <v>438</v>
      </c>
      <c r="D121" s="416" t="s">
        <v>2258</v>
      </c>
      <c r="E121" s="116" t="s">
        <v>2202</v>
      </c>
      <c r="F121" s="401" t="s">
        <v>1199</v>
      </c>
      <c r="G121" s="844" t="s">
        <v>746</v>
      </c>
      <c r="H121" s="402">
        <v>4.5</v>
      </c>
      <c r="I121" s="402">
        <v>132.5</v>
      </c>
      <c r="J121" s="402">
        <v>826.5</v>
      </c>
      <c r="K121" s="402">
        <v>2689.5</v>
      </c>
      <c r="L121" s="402">
        <v>0</v>
      </c>
      <c r="M121" s="403">
        <v>2689.5</v>
      </c>
      <c r="N121" s="573" t="s">
        <v>2280</v>
      </c>
    </row>
    <row r="122" spans="1:15">
      <c r="A122" s="404" t="s">
        <v>5</v>
      </c>
      <c r="B122" s="838" t="s">
        <v>678</v>
      </c>
      <c r="C122" s="404" t="s">
        <v>428</v>
      </c>
      <c r="D122" s="840" t="s">
        <v>1441</v>
      </c>
      <c r="E122" s="252" t="s">
        <v>2128</v>
      </c>
      <c r="F122" s="404" t="s">
        <v>1442</v>
      </c>
      <c r="G122" s="838" t="s">
        <v>1443</v>
      </c>
      <c r="H122" s="405">
        <v>26</v>
      </c>
      <c r="I122" s="405">
        <v>91</v>
      </c>
      <c r="J122" s="405">
        <v>6355</v>
      </c>
      <c r="K122" s="405">
        <v>17503</v>
      </c>
      <c r="L122" s="405">
        <v>0</v>
      </c>
      <c r="M122" s="405">
        <v>17503</v>
      </c>
      <c r="N122" s="838" t="s">
        <v>1444</v>
      </c>
      <c r="O122" s="140"/>
    </row>
    <row r="123" spans="1:15">
      <c r="A123" s="404" t="s">
        <v>5</v>
      </c>
      <c r="B123" s="838" t="s">
        <v>678</v>
      </c>
      <c r="C123" s="404" t="s">
        <v>428</v>
      </c>
      <c r="D123" s="840" t="s">
        <v>1441</v>
      </c>
      <c r="E123" s="252" t="s">
        <v>2128</v>
      </c>
      <c r="F123" s="404" t="s">
        <v>1445</v>
      </c>
      <c r="G123" s="838" t="s">
        <v>1443</v>
      </c>
      <c r="H123" s="405">
        <v>2</v>
      </c>
      <c r="I123" s="405">
        <v>3</v>
      </c>
      <c r="J123" s="405">
        <v>408</v>
      </c>
      <c r="K123" s="405">
        <v>6669</v>
      </c>
      <c r="L123" s="405">
        <v>0</v>
      </c>
      <c r="M123" s="405">
        <v>6669</v>
      </c>
      <c r="N123" s="838" t="s">
        <v>1446</v>
      </c>
      <c r="O123" s="140"/>
    </row>
    <row r="124" spans="1:15" ht="26.4">
      <c r="A124" s="404" t="s">
        <v>5</v>
      </c>
      <c r="B124" s="838" t="s">
        <v>1309</v>
      </c>
      <c r="C124" s="404" t="s">
        <v>412</v>
      </c>
      <c r="D124" s="840" t="s">
        <v>1317</v>
      </c>
      <c r="E124" s="252" t="s">
        <v>2128</v>
      </c>
      <c r="F124" s="404" t="s">
        <v>1189</v>
      </c>
      <c r="G124" s="838" t="s">
        <v>1443</v>
      </c>
      <c r="H124" s="405">
        <v>3</v>
      </c>
      <c r="I124" s="405">
        <v>168</v>
      </c>
      <c r="J124" s="405">
        <v>429</v>
      </c>
      <c r="K124" s="405">
        <v>306</v>
      </c>
      <c r="L124" s="405">
        <v>306</v>
      </c>
      <c r="M124" s="406">
        <v>0</v>
      </c>
      <c r="N124" s="838" t="s">
        <v>1447</v>
      </c>
      <c r="O124" s="140"/>
    </row>
    <row r="125" spans="1:15" ht="26.4">
      <c r="A125" s="404" t="s">
        <v>5</v>
      </c>
      <c r="B125" s="838" t="s">
        <v>1309</v>
      </c>
      <c r="C125" s="404" t="s">
        <v>412</v>
      </c>
      <c r="D125" s="840" t="s">
        <v>1448</v>
      </c>
      <c r="E125" s="252" t="s">
        <v>2128</v>
      </c>
      <c r="F125" s="404" t="s">
        <v>1449</v>
      </c>
      <c r="G125" s="838" t="s">
        <v>1443</v>
      </c>
      <c r="H125" s="405">
        <v>20</v>
      </c>
      <c r="I125" s="405">
        <v>222</v>
      </c>
      <c r="J125" s="405" t="s">
        <v>54</v>
      </c>
      <c r="K125" s="405">
        <v>215</v>
      </c>
      <c r="L125" s="405">
        <v>215</v>
      </c>
      <c r="M125" s="406">
        <v>0</v>
      </c>
      <c r="N125" s="838" t="s">
        <v>1450</v>
      </c>
      <c r="O125" s="140"/>
    </row>
    <row r="126" spans="1:15" ht="26.4">
      <c r="A126" s="404" t="s">
        <v>5</v>
      </c>
      <c r="B126" s="838" t="s">
        <v>1309</v>
      </c>
      <c r="C126" s="404" t="s">
        <v>412</v>
      </c>
      <c r="D126" s="840" t="s">
        <v>1322</v>
      </c>
      <c r="E126" s="252" t="s">
        <v>2128</v>
      </c>
      <c r="F126" s="404" t="s">
        <v>1451</v>
      </c>
      <c r="G126" s="838" t="s">
        <v>1443</v>
      </c>
      <c r="H126" s="405">
        <v>6</v>
      </c>
      <c r="I126" s="405">
        <v>108</v>
      </c>
      <c r="J126" s="405" t="s">
        <v>54</v>
      </c>
      <c r="K126" s="405">
        <v>112</v>
      </c>
      <c r="L126" s="405">
        <v>112</v>
      </c>
      <c r="M126" s="406">
        <v>0</v>
      </c>
      <c r="N126" s="838" t="s">
        <v>1452</v>
      </c>
      <c r="O126" s="140"/>
    </row>
    <row r="127" spans="1:15" ht="26.4">
      <c r="A127" s="404" t="s">
        <v>5</v>
      </c>
      <c r="B127" s="838" t="s">
        <v>1309</v>
      </c>
      <c r="C127" s="404" t="s">
        <v>412</v>
      </c>
      <c r="D127" s="840" t="s">
        <v>1453</v>
      </c>
      <c r="E127" s="252" t="s">
        <v>2128</v>
      </c>
      <c r="F127" s="404" t="s">
        <v>1442</v>
      </c>
      <c r="G127" s="838" t="s">
        <v>1443</v>
      </c>
      <c r="H127" s="405">
        <v>61</v>
      </c>
      <c r="I127" s="405">
        <v>1907</v>
      </c>
      <c r="J127" s="405" t="s">
        <v>54</v>
      </c>
      <c r="K127" s="405">
        <v>832</v>
      </c>
      <c r="L127" s="405">
        <v>832</v>
      </c>
      <c r="M127" s="406">
        <v>0</v>
      </c>
      <c r="N127" s="838" t="s">
        <v>1454</v>
      </c>
      <c r="O127" s="140"/>
    </row>
    <row r="128" spans="1:15" ht="26.4">
      <c r="A128" s="404" t="s">
        <v>5</v>
      </c>
      <c r="B128" s="838" t="s">
        <v>1309</v>
      </c>
      <c r="C128" s="404" t="s">
        <v>412</v>
      </c>
      <c r="D128" s="840" t="s">
        <v>1322</v>
      </c>
      <c r="E128" s="252" t="s">
        <v>2128</v>
      </c>
      <c r="F128" s="404" t="s">
        <v>1455</v>
      </c>
      <c r="G128" s="838" t="s">
        <v>1443</v>
      </c>
      <c r="H128" s="405">
        <v>7</v>
      </c>
      <c r="I128" s="405">
        <v>1</v>
      </c>
      <c r="J128" s="405" t="s">
        <v>54</v>
      </c>
      <c r="K128" s="405">
        <v>3126</v>
      </c>
      <c r="L128" s="405">
        <v>3126</v>
      </c>
      <c r="M128" s="406">
        <v>0</v>
      </c>
      <c r="N128" s="838" t="s">
        <v>1456</v>
      </c>
      <c r="O128" s="140"/>
    </row>
    <row r="129" spans="1:15" ht="26.4">
      <c r="A129" s="404" t="s">
        <v>5</v>
      </c>
      <c r="B129" s="838" t="s">
        <v>678</v>
      </c>
      <c r="C129" s="404" t="s">
        <v>412</v>
      </c>
      <c r="D129" s="840" t="s">
        <v>1340</v>
      </c>
      <c r="E129" s="252" t="s">
        <v>2128</v>
      </c>
      <c r="F129" s="404" t="s">
        <v>1457</v>
      </c>
      <c r="G129" s="838" t="s">
        <v>1443</v>
      </c>
      <c r="H129" s="405">
        <v>4</v>
      </c>
      <c r="I129" s="405">
        <v>55</v>
      </c>
      <c r="J129" s="405">
        <v>125</v>
      </c>
      <c r="K129" s="405">
        <v>1344</v>
      </c>
      <c r="L129" s="405">
        <v>1344</v>
      </c>
      <c r="M129" s="406">
        <v>0</v>
      </c>
      <c r="N129" s="838" t="s">
        <v>1447</v>
      </c>
      <c r="O129" s="140"/>
    </row>
    <row r="130" spans="1:15">
      <c r="A130" s="404" t="s">
        <v>5</v>
      </c>
      <c r="B130" s="838" t="s">
        <v>678</v>
      </c>
      <c r="C130" s="404" t="s">
        <v>412</v>
      </c>
      <c r="D130" s="840" t="s">
        <v>1340</v>
      </c>
      <c r="E130" s="252" t="s">
        <v>2128</v>
      </c>
      <c r="F130" s="404" t="s">
        <v>1458</v>
      </c>
      <c r="G130" s="838" t="s">
        <v>1443</v>
      </c>
      <c r="H130" s="405">
        <v>54</v>
      </c>
      <c r="I130" s="405">
        <v>431</v>
      </c>
      <c r="J130" s="405">
        <v>449</v>
      </c>
      <c r="K130" s="405">
        <v>82</v>
      </c>
      <c r="L130" s="405">
        <v>82</v>
      </c>
      <c r="M130" s="406">
        <v>0</v>
      </c>
      <c r="N130" s="838" t="s">
        <v>1459</v>
      </c>
      <c r="O130" s="140"/>
    </row>
    <row r="131" spans="1:15">
      <c r="A131" s="404" t="s">
        <v>5</v>
      </c>
      <c r="B131" s="838" t="s">
        <v>678</v>
      </c>
      <c r="C131" s="404" t="s">
        <v>412</v>
      </c>
      <c r="D131" s="840" t="s">
        <v>1350</v>
      </c>
      <c r="E131" s="252" t="s">
        <v>2128</v>
      </c>
      <c r="F131" s="404" t="s">
        <v>1460</v>
      </c>
      <c r="G131" s="838" t="s">
        <v>1443</v>
      </c>
      <c r="H131" s="405">
        <v>40</v>
      </c>
      <c r="I131" s="405" t="s">
        <v>54</v>
      </c>
      <c r="J131" s="405" t="s">
        <v>54</v>
      </c>
      <c r="K131" s="405">
        <v>8912</v>
      </c>
      <c r="L131" s="405">
        <v>8912</v>
      </c>
      <c r="M131" s="406">
        <v>0</v>
      </c>
      <c r="N131" s="838" t="s">
        <v>1461</v>
      </c>
      <c r="O131" s="140"/>
    </row>
    <row r="132" spans="1:15">
      <c r="A132" s="404" t="s">
        <v>5</v>
      </c>
      <c r="B132" s="838" t="s">
        <v>678</v>
      </c>
      <c r="C132" s="404" t="s">
        <v>412</v>
      </c>
      <c r="D132" s="840" t="s">
        <v>1462</v>
      </c>
      <c r="E132" s="252" t="s">
        <v>2128</v>
      </c>
      <c r="F132" s="404" t="s">
        <v>1463</v>
      </c>
      <c r="G132" s="838" t="s">
        <v>1443</v>
      </c>
      <c r="H132" s="405">
        <v>46</v>
      </c>
      <c r="I132" s="405">
        <v>466</v>
      </c>
      <c r="J132" s="405">
        <v>657</v>
      </c>
      <c r="K132" s="405">
        <v>694</v>
      </c>
      <c r="L132" s="405">
        <v>694</v>
      </c>
      <c r="M132" s="406">
        <v>0</v>
      </c>
      <c r="N132" s="838" t="s">
        <v>1461</v>
      </c>
      <c r="O132" s="140"/>
    </row>
    <row r="133" spans="1:15">
      <c r="A133" s="404" t="s">
        <v>5</v>
      </c>
      <c r="B133" s="838" t="s">
        <v>678</v>
      </c>
      <c r="C133" s="404" t="s">
        <v>412</v>
      </c>
      <c r="D133" s="840" t="s">
        <v>1358</v>
      </c>
      <c r="E133" s="252" t="s">
        <v>2128</v>
      </c>
      <c r="F133" s="404" t="s">
        <v>1464</v>
      </c>
      <c r="G133" s="838" t="s">
        <v>1443</v>
      </c>
      <c r="H133" s="405">
        <v>293</v>
      </c>
      <c r="I133" s="405">
        <v>8001</v>
      </c>
      <c r="J133" s="405">
        <v>10401</v>
      </c>
      <c r="K133" s="405">
        <v>10135</v>
      </c>
      <c r="L133" s="405">
        <v>10135</v>
      </c>
      <c r="M133" s="406">
        <v>0</v>
      </c>
      <c r="N133" s="838" t="s">
        <v>1461</v>
      </c>
      <c r="O133" s="140"/>
    </row>
    <row r="134" spans="1:15">
      <c r="A134" s="404" t="s">
        <v>5</v>
      </c>
      <c r="B134" s="838" t="s">
        <v>678</v>
      </c>
      <c r="C134" s="404" t="s">
        <v>412</v>
      </c>
      <c r="D134" s="840" t="s">
        <v>1361</v>
      </c>
      <c r="E134" s="252" t="s">
        <v>2128</v>
      </c>
      <c r="F134" s="404" t="s">
        <v>1465</v>
      </c>
      <c r="G134" s="838" t="s">
        <v>1443</v>
      </c>
      <c r="H134" s="405">
        <v>7</v>
      </c>
      <c r="I134" s="405">
        <v>149</v>
      </c>
      <c r="J134" s="405">
        <v>1690</v>
      </c>
      <c r="K134" s="405">
        <v>9904</v>
      </c>
      <c r="L134" s="405">
        <v>0</v>
      </c>
      <c r="M134" s="405">
        <v>9904</v>
      </c>
      <c r="N134" s="838" t="s">
        <v>1461</v>
      </c>
      <c r="O134" s="140"/>
    </row>
    <row r="135" spans="1:15">
      <c r="A135" s="404" t="s">
        <v>5</v>
      </c>
      <c r="B135" s="838" t="s">
        <v>678</v>
      </c>
      <c r="C135" s="404" t="s">
        <v>412</v>
      </c>
      <c r="D135" s="840" t="s">
        <v>1333</v>
      </c>
      <c r="E135" s="252" t="s">
        <v>2128</v>
      </c>
      <c r="F135" s="404" t="s">
        <v>1442</v>
      </c>
      <c r="G135" s="838" t="s">
        <v>1443</v>
      </c>
      <c r="H135" s="405">
        <v>98</v>
      </c>
      <c r="I135" s="405">
        <v>840</v>
      </c>
      <c r="J135" s="405">
        <v>18442</v>
      </c>
      <c r="K135" s="405">
        <v>50930</v>
      </c>
      <c r="L135" s="405" t="s">
        <v>54</v>
      </c>
      <c r="M135" s="406" t="s">
        <v>54</v>
      </c>
      <c r="N135" s="838" t="s">
        <v>1466</v>
      </c>
      <c r="O135" s="140"/>
    </row>
    <row r="136" spans="1:15">
      <c r="A136" s="404" t="s">
        <v>5</v>
      </c>
      <c r="B136" s="838" t="s">
        <v>678</v>
      </c>
      <c r="C136" s="404" t="s">
        <v>412</v>
      </c>
      <c r="D136" s="840" t="s">
        <v>1350</v>
      </c>
      <c r="E136" s="252" t="s">
        <v>2128</v>
      </c>
      <c r="F136" s="404" t="s">
        <v>1467</v>
      </c>
      <c r="G136" s="838" t="s">
        <v>1443</v>
      </c>
      <c r="H136" s="405">
        <v>400</v>
      </c>
      <c r="I136" s="405" t="s">
        <v>54</v>
      </c>
      <c r="J136" s="405" t="s">
        <v>54</v>
      </c>
      <c r="K136" s="405">
        <v>4280</v>
      </c>
      <c r="L136" s="405">
        <v>4280</v>
      </c>
      <c r="M136" s="406">
        <v>0</v>
      </c>
      <c r="N136" s="838" t="s">
        <v>1468</v>
      </c>
      <c r="O136" s="140"/>
    </row>
    <row r="137" spans="1:15">
      <c r="A137" s="404" t="s">
        <v>5</v>
      </c>
      <c r="B137" s="838" t="s">
        <v>678</v>
      </c>
      <c r="C137" s="404" t="s">
        <v>412</v>
      </c>
      <c r="D137" s="840" t="s">
        <v>1361</v>
      </c>
      <c r="E137" s="252" t="s">
        <v>2128</v>
      </c>
      <c r="F137" s="404" t="s">
        <v>1445</v>
      </c>
      <c r="G137" s="838" t="s">
        <v>1443</v>
      </c>
      <c r="H137" s="405">
        <v>10</v>
      </c>
      <c r="I137" s="405">
        <v>116</v>
      </c>
      <c r="J137" s="405">
        <v>3150</v>
      </c>
      <c r="K137" s="405">
        <v>63875</v>
      </c>
      <c r="L137" s="405">
        <v>0</v>
      </c>
      <c r="M137" s="406">
        <v>63875</v>
      </c>
      <c r="N137" s="838" t="s">
        <v>1456</v>
      </c>
      <c r="O137" s="140"/>
    </row>
    <row r="138" spans="1:15">
      <c r="A138" s="404" t="s">
        <v>5</v>
      </c>
      <c r="B138" s="838" t="s">
        <v>678</v>
      </c>
      <c r="C138" s="404" t="s">
        <v>124</v>
      </c>
      <c r="D138" s="840" t="s">
        <v>1336</v>
      </c>
      <c r="E138" s="252" t="s">
        <v>2128</v>
      </c>
      <c r="F138" s="404" t="s">
        <v>1442</v>
      </c>
      <c r="G138" s="838" t="s">
        <v>1443</v>
      </c>
      <c r="H138" s="405">
        <v>13</v>
      </c>
      <c r="I138" s="405">
        <v>54</v>
      </c>
      <c r="J138" s="405">
        <v>3176</v>
      </c>
      <c r="K138" s="405">
        <v>6712</v>
      </c>
      <c r="L138" s="405">
        <v>0</v>
      </c>
      <c r="M138" s="406">
        <v>6712</v>
      </c>
      <c r="N138" s="838" t="s">
        <v>1469</v>
      </c>
      <c r="O138" s="140"/>
    </row>
    <row r="139" spans="1:15">
      <c r="A139" s="404" t="s">
        <v>5</v>
      </c>
      <c r="B139" s="838" t="s">
        <v>678</v>
      </c>
      <c r="C139" s="404" t="s">
        <v>124</v>
      </c>
      <c r="D139" s="840" t="s">
        <v>1336</v>
      </c>
      <c r="E139" s="252" t="s">
        <v>2128</v>
      </c>
      <c r="F139" s="404" t="s">
        <v>1445</v>
      </c>
      <c r="G139" s="838" t="s">
        <v>1443</v>
      </c>
      <c r="H139" s="405">
        <v>14</v>
      </c>
      <c r="I139" s="405">
        <v>158</v>
      </c>
      <c r="J139" s="405">
        <v>3802</v>
      </c>
      <c r="K139" s="405">
        <v>163239</v>
      </c>
      <c r="L139" s="405">
        <v>0</v>
      </c>
      <c r="M139" s="405">
        <v>163239</v>
      </c>
      <c r="N139" s="838" t="s">
        <v>1470</v>
      </c>
      <c r="O139" s="140"/>
    </row>
    <row r="140" spans="1:15">
      <c r="A140" s="404" t="s">
        <v>5</v>
      </c>
      <c r="B140" s="838" t="s">
        <v>678</v>
      </c>
      <c r="C140" s="404" t="s">
        <v>434</v>
      </c>
      <c r="D140" s="840" t="s">
        <v>1471</v>
      </c>
      <c r="E140" s="252" t="s">
        <v>2128</v>
      </c>
      <c r="F140" s="404" t="s">
        <v>1442</v>
      </c>
      <c r="G140" s="838" t="s">
        <v>1443</v>
      </c>
      <c r="H140" s="405">
        <v>3</v>
      </c>
      <c r="I140" s="405">
        <v>12</v>
      </c>
      <c r="J140" s="405">
        <v>658</v>
      </c>
      <c r="K140" s="405" t="s">
        <v>54</v>
      </c>
      <c r="L140" s="405">
        <v>0</v>
      </c>
      <c r="M140" s="405" t="s">
        <v>54</v>
      </c>
      <c r="N140" s="838" t="s">
        <v>1472</v>
      </c>
      <c r="O140" s="140"/>
    </row>
    <row r="141" spans="1:15">
      <c r="A141" s="404" t="s">
        <v>5</v>
      </c>
      <c r="B141" s="838" t="s">
        <v>678</v>
      </c>
      <c r="C141" s="404" t="s">
        <v>434</v>
      </c>
      <c r="D141" s="840" t="s">
        <v>1471</v>
      </c>
      <c r="E141" s="252" t="s">
        <v>2128</v>
      </c>
      <c r="F141" s="404" t="s">
        <v>1445</v>
      </c>
      <c r="G141" s="838" t="s">
        <v>1443</v>
      </c>
      <c r="H141" s="405">
        <v>2</v>
      </c>
      <c r="I141" s="405">
        <v>9</v>
      </c>
      <c r="J141" s="405">
        <v>172</v>
      </c>
      <c r="K141" s="405">
        <v>10030</v>
      </c>
      <c r="L141" s="405">
        <v>0</v>
      </c>
      <c r="M141" s="405">
        <v>10030</v>
      </c>
      <c r="N141" s="838" t="s">
        <v>1473</v>
      </c>
      <c r="O141" s="140"/>
    </row>
    <row r="142" spans="1:15" s="143" customFormat="1">
      <c r="A142" s="142" t="s">
        <v>660</v>
      </c>
      <c r="B142" s="839"/>
      <c r="D142" s="839"/>
      <c r="G142" s="839"/>
      <c r="H142" s="142"/>
      <c r="I142" s="144"/>
      <c r="J142" s="144"/>
      <c r="K142" s="144"/>
      <c r="L142" s="144"/>
      <c r="N142" s="839"/>
      <c r="O142" s="144"/>
    </row>
    <row r="143" spans="1:15">
      <c r="O143" s="140"/>
    </row>
    <row r="144" spans="1:15">
      <c r="O144" s="140"/>
    </row>
    <row r="145" spans="15:15">
      <c r="O145" s="140"/>
    </row>
    <row r="146" spans="15:15">
      <c r="O146" s="140"/>
    </row>
    <row r="147" spans="15:15">
      <c r="O147" s="140"/>
    </row>
    <row r="148" spans="15:15">
      <c r="O148" s="140"/>
    </row>
    <row r="149" spans="15:15">
      <c r="O149" s="140"/>
    </row>
    <row r="150" spans="15:15">
      <c r="O150" s="140"/>
    </row>
    <row r="151" spans="15:15">
      <c r="O151" s="140"/>
    </row>
    <row r="152" spans="15:15">
      <c r="O152" s="140"/>
    </row>
    <row r="153" spans="15:15">
      <c r="O153" s="140"/>
    </row>
    <row r="154" spans="15:15">
      <c r="O154" s="140"/>
    </row>
    <row r="155" spans="15:15">
      <c r="O155" s="140"/>
    </row>
    <row r="156" spans="15:15">
      <c r="O156" s="140"/>
    </row>
    <row r="157" spans="15:15">
      <c r="O157" s="140"/>
    </row>
    <row r="158" spans="15:15">
      <c r="O158" s="140"/>
    </row>
    <row r="159" spans="15:15">
      <c r="O159" s="140"/>
    </row>
    <row r="160" spans="15:15">
      <c r="O160" s="140"/>
    </row>
    <row r="161" spans="15:15">
      <c r="O161" s="140"/>
    </row>
    <row r="162" spans="15:15">
      <c r="O162" s="140"/>
    </row>
    <row r="163" spans="15:15">
      <c r="O163" s="140"/>
    </row>
    <row r="164" spans="15:15">
      <c r="O164" s="140"/>
    </row>
    <row r="165" spans="15:15">
      <c r="O165" s="140"/>
    </row>
    <row r="166" spans="15:15">
      <c r="O166" s="140"/>
    </row>
    <row r="167" spans="15:15">
      <c r="O167" s="140"/>
    </row>
    <row r="168" spans="15:15">
      <c r="O168" s="140"/>
    </row>
    <row r="169" spans="15:15">
      <c r="O169" s="140"/>
    </row>
    <row r="170" spans="15:15">
      <c r="O170" s="140"/>
    </row>
    <row r="171" spans="15:15">
      <c r="O171" s="140"/>
    </row>
    <row r="172" spans="15:15">
      <c r="O172" s="140"/>
    </row>
    <row r="173" spans="15:15">
      <c r="O173" s="140"/>
    </row>
    <row r="174" spans="15:15">
      <c r="O174" s="140"/>
    </row>
    <row r="175" spans="15:15">
      <c r="O175" s="140"/>
    </row>
    <row r="176" spans="15:15">
      <c r="O176" s="140"/>
    </row>
    <row r="177" spans="15:15">
      <c r="O177" s="140"/>
    </row>
    <row r="178" spans="15:15">
      <c r="O178" s="140"/>
    </row>
    <row r="179" spans="15:15">
      <c r="O179" s="140"/>
    </row>
    <row r="180" spans="15:15">
      <c r="O180" s="140"/>
    </row>
    <row r="181" spans="15:15">
      <c r="O181" s="140"/>
    </row>
    <row r="182" spans="15:15">
      <c r="O182" s="140"/>
    </row>
    <row r="183" spans="15:15">
      <c r="O183" s="140"/>
    </row>
    <row r="184" spans="15:15">
      <c r="O184" s="140"/>
    </row>
    <row r="185" spans="15:15">
      <c r="O185" s="140"/>
    </row>
    <row r="186" spans="15:15">
      <c r="O186" s="140"/>
    </row>
    <row r="187" spans="15:15">
      <c r="O187" s="140"/>
    </row>
    <row r="188" spans="15:15">
      <c r="O188" s="140"/>
    </row>
    <row r="189" spans="15:15">
      <c r="O189" s="140"/>
    </row>
  </sheetData>
  <mergeCells count="2">
    <mergeCell ref="K2:M2"/>
    <mergeCell ref="A2:J3"/>
  </mergeCells>
  <dataValidations count="1">
    <dataValidation type="list" allowBlank="1" showInputMessage="1" showErrorMessage="1" sqref="B5:B9">
      <formula1>#REF!</formula1>
    </dataValidation>
  </dataValidations>
  <pageMargins left="0.70866141732283472" right="0.70866141732283472" top="0.74803149606299213" bottom="0.74803149606299213" header="0.31496062992125984" footer="0.31496062992125984"/>
  <pageSetup paperSize="8" scale="92" orientation="landscape" r:id="rId1"/>
  <headerFooter alignWithMargins="0">
    <oddHeader>&amp;RAnnex 2 - ESP_WP-2021_Tables</oddHeader>
    <oddFooter>&amp;C&amp;P / &amp;N</oddFooter>
  </headerFooter>
  <colBreaks count="1" manualBreakCount="1">
    <brk id="14" max="1048575" man="1"/>
  </col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A5:A112</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dimension ref="A1:K6"/>
  <sheetViews>
    <sheetView tabSelected="1" view="pageBreakPreview" zoomScale="60" zoomScaleNormal="100" workbookViewId="0">
      <selection activeCell="L303" sqref="L303"/>
    </sheetView>
  </sheetViews>
  <sheetFormatPr defaultColWidth="8.88671875" defaultRowHeight="13.2"/>
  <cols>
    <col min="1" max="1" width="6.109375" style="19" customWidth="1"/>
    <col min="2" max="2" width="17.44140625" style="19" customWidth="1"/>
    <col min="3" max="3" width="19.44140625" style="19" customWidth="1"/>
    <col min="4" max="4" width="13.77734375" style="19" customWidth="1"/>
    <col min="5" max="5" width="16.109375" style="19" customWidth="1"/>
    <col min="6" max="6" width="13.88671875" style="19" customWidth="1"/>
    <col min="7" max="7" width="15.44140625" style="19" customWidth="1"/>
    <col min="8" max="8" width="15.21875" style="19" customWidth="1"/>
    <col min="9" max="9" width="15.88671875" style="19" customWidth="1"/>
    <col min="10" max="10" width="14.109375" style="19" customWidth="1"/>
    <col min="11" max="11" width="40.6640625" style="847" customWidth="1"/>
    <col min="12" max="16384" width="8.88671875" style="19"/>
  </cols>
  <sheetData>
    <row r="1" spans="1:11" ht="13.8" thickBot="1">
      <c r="A1" s="16" t="s">
        <v>295</v>
      </c>
    </row>
    <row r="2" spans="1:11">
      <c r="A2" s="521"/>
      <c r="B2" s="522"/>
      <c r="C2" s="522"/>
      <c r="D2" s="522"/>
      <c r="E2" s="522"/>
      <c r="F2" s="522"/>
      <c r="G2" s="523"/>
      <c r="H2" s="518" t="s">
        <v>29</v>
      </c>
      <c r="I2" s="519"/>
      <c r="J2" s="520"/>
      <c r="K2" s="597" t="s">
        <v>2119</v>
      </c>
    </row>
    <row r="3" spans="1:11" ht="13.8" thickBot="1">
      <c r="A3" s="524"/>
      <c r="B3" s="525"/>
      <c r="C3" s="525"/>
      <c r="D3" s="525"/>
      <c r="E3" s="525"/>
      <c r="F3" s="525"/>
      <c r="G3" s="526"/>
      <c r="H3" s="60" t="s">
        <v>30</v>
      </c>
      <c r="I3" s="59"/>
      <c r="J3" s="59"/>
      <c r="K3" s="582" t="s">
        <v>2599</v>
      </c>
    </row>
    <row r="4" spans="1:11" s="20" customFormat="1" ht="53.4" thickBot="1">
      <c r="A4" s="90" t="s">
        <v>0</v>
      </c>
      <c r="B4" s="91" t="s">
        <v>3</v>
      </c>
      <c r="C4" s="92" t="s">
        <v>119</v>
      </c>
      <c r="D4" s="93" t="s">
        <v>106</v>
      </c>
      <c r="E4" s="94" t="s">
        <v>179</v>
      </c>
      <c r="F4" s="94" t="s">
        <v>247</v>
      </c>
      <c r="G4" s="94" t="s">
        <v>248</v>
      </c>
      <c r="H4" s="95" t="s">
        <v>249</v>
      </c>
      <c r="I4" s="95" t="s">
        <v>250</v>
      </c>
      <c r="J4" s="95" t="s">
        <v>251</v>
      </c>
      <c r="K4" s="96" t="s">
        <v>14</v>
      </c>
    </row>
    <row r="5" spans="1:11" ht="26.4">
      <c r="A5" s="88" t="s">
        <v>5</v>
      </c>
      <c r="B5" s="89" t="s">
        <v>667</v>
      </c>
      <c r="C5" s="88" t="s">
        <v>385</v>
      </c>
      <c r="D5" s="88" t="s">
        <v>2128</v>
      </c>
      <c r="E5" s="88" t="s">
        <v>2576</v>
      </c>
      <c r="F5" s="88">
        <v>250</v>
      </c>
      <c r="G5" s="88">
        <v>360263</v>
      </c>
      <c r="H5" s="88">
        <v>446763.86499999999</v>
      </c>
      <c r="I5" s="88">
        <v>392761.717</v>
      </c>
      <c r="J5" s="97">
        <v>54002.148000000001</v>
      </c>
      <c r="K5" s="848" t="s">
        <v>751</v>
      </c>
    </row>
    <row r="6" spans="1:11">
      <c r="A6" s="85"/>
      <c r="B6" s="85"/>
      <c r="C6" s="85"/>
      <c r="D6" s="85"/>
      <c r="E6" s="85" t="s">
        <v>386</v>
      </c>
      <c r="F6" s="85"/>
      <c r="G6" s="85"/>
      <c r="H6" s="85"/>
      <c r="I6" s="85"/>
      <c r="J6" s="88"/>
      <c r="K6" s="89"/>
    </row>
  </sheetData>
  <mergeCells count="2">
    <mergeCell ref="H2:J2"/>
    <mergeCell ref="A2:G3"/>
  </mergeCells>
  <pageMargins left="0.70866141732283472" right="0.70866141732283472" top="0.74803149606299213" bottom="0.74803149606299213" header="0.31496062992125984" footer="0.31496062992125984"/>
  <pageSetup paperSize="8" orientation="landscape" r:id="rId1"/>
  <headerFooter alignWithMargins="0">
    <oddHeader>&amp;RAnnex 2 - ESP_WP-2021_Tables</oddHeader>
    <oddFooter>&amp;C&amp;P / &amp;N</oddFooter>
  </headerFooter>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dimension ref="A1:T36"/>
  <sheetViews>
    <sheetView tabSelected="1" view="pageBreakPreview" topLeftCell="A18" zoomScale="47" zoomScaleNormal="100" workbookViewId="0">
      <selection activeCell="L303" sqref="L303"/>
    </sheetView>
  </sheetViews>
  <sheetFormatPr defaultColWidth="8.88671875" defaultRowHeight="13.2"/>
  <cols>
    <col min="1" max="1" width="5.44140625" style="108" customWidth="1"/>
    <col min="2" max="2" width="14.5546875" style="108" customWidth="1"/>
    <col min="3" max="3" width="12.5546875" style="108" customWidth="1"/>
    <col min="4" max="4" width="21.5546875" style="87" customWidth="1"/>
    <col min="5" max="5" width="18.6640625" style="108" customWidth="1"/>
    <col min="6" max="6" width="17.44140625" style="87" customWidth="1"/>
    <col min="7" max="7" width="26.44140625" style="87" customWidth="1"/>
    <col min="8" max="8" width="15.109375" style="108" customWidth="1"/>
    <col min="9" max="9" width="20.5546875" style="87" customWidth="1"/>
    <col min="10" max="10" width="17.88671875" style="108" customWidth="1"/>
    <col min="11" max="11" width="14.88671875" style="108" customWidth="1"/>
    <col min="12" max="12" width="15.88671875" style="87" customWidth="1"/>
    <col min="13" max="14" width="12.6640625" style="87" customWidth="1"/>
    <col min="15" max="15" width="15.33203125" style="108" customWidth="1"/>
    <col min="16" max="16" width="14" style="108" customWidth="1"/>
    <col min="17" max="17" width="14.6640625" style="5" customWidth="1"/>
    <col min="18" max="18" width="14.6640625" style="108" customWidth="1"/>
    <col min="19" max="19" width="39.33203125" style="87" customWidth="1"/>
    <col min="20" max="20" width="17.44140625" style="108" customWidth="1"/>
    <col min="21" max="21" width="15.109375" style="108" customWidth="1"/>
    <col min="22" max="16384" width="8.88671875" style="108"/>
  </cols>
  <sheetData>
    <row r="1" spans="1:20" s="278" customFormat="1">
      <c r="A1" s="283" t="s">
        <v>296</v>
      </c>
      <c r="B1" s="277"/>
      <c r="C1" s="277"/>
      <c r="D1" s="734"/>
      <c r="E1" s="277"/>
      <c r="F1" s="734"/>
      <c r="G1" s="734"/>
      <c r="H1" s="277"/>
      <c r="I1" s="734"/>
      <c r="J1" s="277"/>
      <c r="K1" s="277"/>
      <c r="L1" s="734"/>
      <c r="M1" s="734"/>
      <c r="N1" s="734"/>
      <c r="O1" s="277"/>
      <c r="P1" s="277"/>
      <c r="Q1" s="527" t="s">
        <v>29</v>
      </c>
      <c r="R1" s="528"/>
      <c r="S1" s="856" t="s">
        <v>497</v>
      </c>
      <c r="T1" s="207"/>
    </row>
    <row r="2" spans="1:20" ht="14.4" thickBot="1">
      <c r="A2" s="270"/>
      <c r="B2" s="271"/>
      <c r="C2" s="271"/>
      <c r="D2" s="849"/>
      <c r="E2" s="271"/>
      <c r="F2" s="849"/>
      <c r="G2" s="849"/>
      <c r="H2" s="271"/>
      <c r="I2" s="849"/>
      <c r="J2" s="271"/>
      <c r="K2" s="271"/>
      <c r="L2" s="849"/>
      <c r="M2" s="849"/>
      <c r="N2" s="849"/>
      <c r="O2" s="271"/>
      <c r="P2" s="271"/>
      <c r="Q2" s="529" t="s">
        <v>30</v>
      </c>
      <c r="R2" s="530"/>
      <c r="S2" s="582" t="s">
        <v>2599</v>
      </c>
      <c r="T2" s="106"/>
    </row>
    <row r="3" spans="1:20" ht="26.4">
      <c r="A3" s="531"/>
      <c r="B3" s="532"/>
      <c r="C3" s="532"/>
      <c r="D3" s="532"/>
      <c r="E3" s="532"/>
      <c r="F3" s="532"/>
      <c r="G3" s="532"/>
      <c r="H3" s="503" t="s">
        <v>99</v>
      </c>
      <c r="I3" s="503"/>
      <c r="J3" s="854" t="s">
        <v>100</v>
      </c>
      <c r="K3" s="503" t="s">
        <v>101</v>
      </c>
      <c r="L3" s="503"/>
      <c r="M3" s="503" t="s">
        <v>102</v>
      </c>
      <c r="N3" s="503"/>
      <c r="O3" s="503" t="s">
        <v>103</v>
      </c>
      <c r="P3" s="503"/>
      <c r="Q3" s="533"/>
      <c r="R3" s="533"/>
      <c r="S3" s="857"/>
      <c r="T3" s="136"/>
    </row>
    <row r="4" spans="1:20" s="87" customFormat="1" ht="132.75" customHeight="1" thickBot="1">
      <c r="A4" s="107" t="s">
        <v>0</v>
      </c>
      <c r="B4" s="18" t="s">
        <v>86</v>
      </c>
      <c r="C4" s="137" t="s">
        <v>252</v>
      </c>
      <c r="D4" s="137" t="s">
        <v>3</v>
      </c>
      <c r="E4" s="137" t="s">
        <v>2641</v>
      </c>
      <c r="F4" s="17" t="s">
        <v>136</v>
      </c>
      <c r="G4" s="18" t="s">
        <v>137</v>
      </c>
      <c r="H4" s="18" t="s">
        <v>104</v>
      </c>
      <c r="I4" s="18" t="s">
        <v>138</v>
      </c>
      <c r="J4" s="18" t="s">
        <v>139</v>
      </c>
      <c r="K4" s="18" t="s">
        <v>180</v>
      </c>
      <c r="L4" s="18" t="s">
        <v>140</v>
      </c>
      <c r="M4" s="18" t="s">
        <v>141</v>
      </c>
      <c r="N4" s="18" t="s">
        <v>142</v>
      </c>
      <c r="O4" s="18" t="s">
        <v>181</v>
      </c>
      <c r="P4" s="18" t="s">
        <v>143</v>
      </c>
      <c r="Q4" s="18" t="s">
        <v>182</v>
      </c>
      <c r="R4" s="18" t="s">
        <v>183</v>
      </c>
      <c r="S4" s="98" t="s">
        <v>144</v>
      </c>
      <c r="T4" s="35"/>
    </row>
    <row r="5" spans="1:20" ht="92.4">
      <c r="A5" s="407" t="s">
        <v>5</v>
      </c>
      <c r="B5" s="407" t="s">
        <v>5</v>
      </c>
      <c r="C5" s="407" t="s">
        <v>2119</v>
      </c>
      <c r="D5" s="850" t="s">
        <v>47</v>
      </c>
      <c r="E5" s="407" t="s">
        <v>24</v>
      </c>
      <c r="F5" s="851" t="s">
        <v>1125</v>
      </c>
      <c r="G5" s="618" t="s">
        <v>35</v>
      </c>
      <c r="H5" s="407" t="s">
        <v>51</v>
      </c>
      <c r="I5" s="845" t="s">
        <v>2294</v>
      </c>
      <c r="J5" s="407" t="s">
        <v>51</v>
      </c>
      <c r="K5" s="407" t="s">
        <v>2297</v>
      </c>
      <c r="L5" s="850" t="s">
        <v>2298</v>
      </c>
      <c r="M5" s="850" t="s">
        <v>668</v>
      </c>
      <c r="N5" s="850" t="s">
        <v>2233</v>
      </c>
      <c r="O5" s="407" t="s">
        <v>51</v>
      </c>
      <c r="P5" s="407" t="s">
        <v>2299</v>
      </c>
      <c r="Q5" s="364" t="s">
        <v>2297</v>
      </c>
      <c r="R5" s="407" t="s">
        <v>2298</v>
      </c>
      <c r="S5" s="845" t="s">
        <v>2544</v>
      </c>
      <c r="T5" s="408"/>
    </row>
    <row r="6" spans="1:20" ht="92.4">
      <c r="A6" s="407" t="s">
        <v>5</v>
      </c>
      <c r="B6" s="407" t="s">
        <v>5</v>
      </c>
      <c r="C6" s="407" t="s">
        <v>2119</v>
      </c>
      <c r="D6" s="850" t="s">
        <v>41</v>
      </c>
      <c r="E6" s="407" t="s">
        <v>669</v>
      </c>
      <c r="F6" s="851" t="s">
        <v>1125</v>
      </c>
      <c r="G6" s="853" t="s">
        <v>35</v>
      </c>
      <c r="H6" s="407" t="s">
        <v>51</v>
      </c>
      <c r="I6" s="845" t="s">
        <v>2294</v>
      </c>
      <c r="J6" s="407" t="s">
        <v>51</v>
      </c>
      <c r="K6" s="407" t="s">
        <v>2297</v>
      </c>
      <c r="L6" s="850" t="s">
        <v>2298</v>
      </c>
      <c r="M6" s="850" t="s">
        <v>668</v>
      </c>
      <c r="N6" s="850" t="s">
        <v>2233</v>
      </c>
      <c r="O6" s="407" t="s">
        <v>51</v>
      </c>
      <c r="P6" s="407" t="s">
        <v>2299</v>
      </c>
      <c r="Q6" s="364" t="s">
        <v>2297</v>
      </c>
      <c r="R6" s="407" t="s">
        <v>2298</v>
      </c>
      <c r="S6" s="845" t="s">
        <v>2550</v>
      </c>
      <c r="T6" s="408"/>
    </row>
    <row r="7" spans="1:20" ht="303.60000000000002">
      <c r="A7" s="251" t="s">
        <v>5</v>
      </c>
      <c r="B7" s="251" t="s">
        <v>5</v>
      </c>
      <c r="C7" s="407" t="s">
        <v>2119</v>
      </c>
      <c r="D7" s="619" t="s">
        <v>41</v>
      </c>
      <c r="E7" s="251" t="s">
        <v>24</v>
      </c>
      <c r="F7" s="852" t="s">
        <v>1130</v>
      </c>
      <c r="G7" s="852" t="s">
        <v>35</v>
      </c>
      <c r="H7" s="251" t="s">
        <v>2297</v>
      </c>
      <c r="I7" s="855" t="s">
        <v>2344</v>
      </c>
      <c r="J7" s="251" t="s">
        <v>51</v>
      </c>
      <c r="K7" s="251" t="s">
        <v>51</v>
      </c>
      <c r="L7" s="855" t="s">
        <v>2345</v>
      </c>
      <c r="M7" s="658" t="s">
        <v>1758</v>
      </c>
      <c r="N7" s="658" t="s">
        <v>105</v>
      </c>
      <c r="O7" s="251" t="s">
        <v>51</v>
      </c>
      <c r="P7" s="409" t="s">
        <v>2345</v>
      </c>
      <c r="Q7" s="356" t="s">
        <v>33</v>
      </c>
      <c r="R7" s="251" t="s">
        <v>54</v>
      </c>
      <c r="S7" s="658" t="s">
        <v>2551</v>
      </c>
      <c r="T7" s="35"/>
    </row>
    <row r="8" spans="1:20" ht="303.60000000000002">
      <c r="A8" s="251" t="s">
        <v>5</v>
      </c>
      <c r="B8" s="251" t="s">
        <v>5</v>
      </c>
      <c r="C8" s="407" t="s">
        <v>2119</v>
      </c>
      <c r="D8" s="619" t="s">
        <v>41</v>
      </c>
      <c r="E8" s="251" t="s">
        <v>24</v>
      </c>
      <c r="F8" s="852" t="s">
        <v>1125</v>
      </c>
      <c r="G8" s="852" t="s">
        <v>35</v>
      </c>
      <c r="H8" s="251" t="s">
        <v>2297</v>
      </c>
      <c r="I8" s="855" t="s">
        <v>2344</v>
      </c>
      <c r="J8" s="251" t="s">
        <v>51</v>
      </c>
      <c r="K8" s="251" t="s">
        <v>51</v>
      </c>
      <c r="L8" s="855" t="s">
        <v>2345</v>
      </c>
      <c r="M8" s="658" t="s">
        <v>1758</v>
      </c>
      <c r="N8" s="658" t="s">
        <v>105</v>
      </c>
      <c r="O8" s="251" t="s">
        <v>51</v>
      </c>
      <c r="P8" s="409" t="s">
        <v>2345</v>
      </c>
      <c r="Q8" s="356" t="s">
        <v>33</v>
      </c>
      <c r="R8" s="251" t="s">
        <v>54</v>
      </c>
      <c r="S8" s="658" t="s">
        <v>2551</v>
      </c>
      <c r="T8" s="35"/>
    </row>
    <row r="9" spans="1:20" ht="66">
      <c r="A9" s="116" t="s">
        <v>5</v>
      </c>
      <c r="B9" s="116" t="s">
        <v>5</v>
      </c>
      <c r="C9" s="407" t="s">
        <v>2119</v>
      </c>
      <c r="D9" s="574" t="s">
        <v>1033</v>
      </c>
      <c r="E9" s="116" t="s">
        <v>61</v>
      </c>
      <c r="F9" s="837" t="s">
        <v>1125</v>
      </c>
      <c r="G9" s="837" t="s">
        <v>35</v>
      </c>
      <c r="H9" s="116" t="s">
        <v>33</v>
      </c>
      <c r="I9" s="573" t="s">
        <v>54</v>
      </c>
      <c r="J9" s="116" t="s">
        <v>51</v>
      </c>
      <c r="K9" s="116" t="s">
        <v>33</v>
      </c>
      <c r="L9" s="573" t="s">
        <v>54</v>
      </c>
      <c r="M9" s="573" t="s">
        <v>668</v>
      </c>
      <c r="N9" s="573" t="s">
        <v>54</v>
      </c>
      <c r="O9" s="116" t="s">
        <v>33</v>
      </c>
      <c r="P9" s="116" t="s">
        <v>54</v>
      </c>
      <c r="Q9" s="101" t="s">
        <v>33</v>
      </c>
      <c r="R9" s="116" t="s">
        <v>54</v>
      </c>
      <c r="S9" s="573" t="s">
        <v>2547</v>
      </c>
      <c r="T9" s="138"/>
    </row>
    <row r="10" spans="1:20" ht="66">
      <c r="A10" s="116" t="s">
        <v>5</v>
      </c>
      <c r="B10" s="116" t="s">
        <v>5</v>
      </c>
      <c r="C10" s="407" t="s">
        <v>2119</v>
      </c>
      <c r="D10" s="574" t="s">
        <v>1033</v>
      </c>
      <c r="E10" s="116" t="s">
        <v>61</v>
      </c>
      <c r="F10" s="837" t="s">
        <v>1130</v>
      </c>
      <c r="G10" s="837" t="s">
        <v>35</v>
      </c>
      <c r="H10" s="116" t="s">
        <v>33</v>
      </c>
      <c r="I10" s="573" t="s">
        <v>54</v>
      </c>
      <c r="J10" s="116" t="s">
        <v>51</v>
      </c>
      <c r="K10" s="116" t="s">
        <v>33</v>
      </c>
      <c r="L10" s="573" t="s">
        <v>54</v>
      </c>
      <c r="M10" s="573" t="s">
        <v>668</v>
      </c>
      <c r="N10" s="573" t="s">
        <v>54</v>
      </c>
      <c r="O10" s="116" t="s">
        <v>33</v>
      </c>
      <c r="P10" s="116" t="s">
        <v>54</v>
      </c>
      <c r="Q10" s="101" t="s">
        <v>33</v>
      </c>
      <c r="R10" s="116" t="s">
        <v>54</v>
      </c>
      <c r="S10" s="573" t="s">
        <v>2547</v>
      </c>
      <c r="T10" s="138"/>
    </row>
    <row r="11" spans="1:20" ht="66">
      <c r="A11" s="116" t="s">
        <v>5</v>
      </c>
      <c r="B11" s="116" t="s">
        <v>5</v>
      </c>
      <c r="C11" s="407" t="s">
        <v>2119</v>
      </c>
      <c r="D11" s="574" t="s">
        <v>1033</v>
      </c>
      <c r="E11" s="116" t="s">
        <v>61</v>
      </c>
      <c r="F11" s="837" t="s">
        <v>1158</v>
      </c>
      <c r="G11" s="837" t="s">
        <v>35</v>
      </c>
      <c r="H11" s="116" t="s">
        <v>33</v>
      </c>
      <c r="I11" s="573" t="s">
        <v>54</v>
      </c>
      <c r="J11" s="116" t="s">
        <v>51</v>
      </c>
      <c r="K11" s="116" t="s">
        <v>33</v>
      </c>
      <c r="L11" s="573" t="s">
        <v>54</v>
      </c>
      <c r="M11" s="573" t="s">
        <v>668</v>
      </c>
      <c r="N11" s="573" t="s">
        <v>54</v>
      </c>
      <c r="O11" s="116" t="s">
        <v>33</v>
      </c>
      <c r="P11" s="116" t="s">
        <v>54</v>
      </c>
      <c r="Q11" s="101" t="s">
        <v>33</v>
      </c>
      <c r="R11" s="116" t="s">
        <v>54</v>
      </c>
      <c r="S11" s="573" t="s">
        <v>2547</v>
      </c>
      <c r="T11" s="138"/>
    </row>
    <row r="12" spans="1:20" s="138" customFormat="1" ht="92.4">
      <c r="A12" s="116" t="s">
        <v>5</v>
      </c>
      <c r="B12" s="116" t="s">
        <v>5</v>
      </c>
      <c r="C12" s="116" t="s">
        <v>2119</v>
      </c>
      <c r="D12" s="574" t="s">
        <v>678</v>
      </c>
      <c r="E12" s="116" t="s">
        <v>438</v>
      </c>
      <c r="F12" s="837" t="s">
        <v>1125</v>
      </c>
      <c r="G12" s="837" t="s">
        <v>35</v>
      </c>
      <c r="H12" s="116" t="s">
        <v>51</v>
      </c>
      <c r="I12" s="573" t="s">
        <v>2296</v>
      </c>
      <c r="J12" s="116" t="s">
        <v>51</v>
      </c>
      <c r="K12" s="116" t="s">
        <v>33</v>
      </c>
      <c r="L12" s="573" t="s">
        <v>54</v>
      </c>
      <c r="M12" s="573" t="s">
        <v>668</v>
      </c>
      <c r="N12" s="573" t="s">
        <v>2281</v>
      </c>
      <c r="O12" s="116" t="s">
        <v>33</v>
      </c>
      <c r="P12" s="116" t="s">
        <v>54</v>
      </c>
      <c r="Q12" s="101" t="s">
        <v>33</v>
      </c>
      <c r="R12" s="116" t="s">
        <v>54</v>
      </c>
      <c r="S12" s="604" t="s">
        <v>2545</v>
      </c>
      <c r="T12" s="1"/>
    </row>
    <row r="13" spans="1:20" s="138" customFormat="1" ht="26.4">
      <c r="A13" s="116" t="s">
        <v>5</v>
      </c>
      <c r="B13" s="116" t="s">
        <v>5</v>
      </c>
      <c r="C13" s="116" t="s">
        <v>2119</v>
      </c>
      <c r="D13" s="574" t="s">
        <v>678</v>
      </c>
      <c r="E13" s="116" t="s">
        <v>438</v>
      </c>
      <c r="F13" s="837" t="s">
        <v>1130</v>
      </c>
      <c r="G13" s="837" t="s">
        <v>35</v>
      </c>
      <c r="H13" s="116" t="s">
        <v>51</v>
      </c>
      <c r="I13" s="573" t="s">
        <v>2296</v>
      </c>
      <c r="J13" s="116" t="s">
        <v>51</v>
      </c>
      <c r="K13" s="116" t="s">
        <v>33</v>
      </c>
      <c r="L13" s="573" t="s">
        <v>54</v>
      </c>
      <c r="M13" s="573" t="s">
        <v>668</v>
      </c>
      <c r="N13" s="573" t="s">
        <v>2281</v>
      </c>
      <c r="O13" s="116" t="s">
        <v>33</v>
      </c>
      <c r="P13" s="116" t="s">
        <v>54</v>
      </c>
      <c r="Q13" s="101" t="s">
        <v>33</v>
      </c>
      <c r="R13" s="116" t="s">
        <v>54</v>
      </c>
      <c r="S13" s="831" t="s">
        <v>2285</v>
      </c>
      <c r="T13" s="1"/>
    </row>
    <row r="14" spans="1:20" s="138" customFormat="1" ht="26.4">
      <c r="A14" s="116" t="s">
        <v>5</v>
      </c>
      <c r="B14" s="116" t="s">
        <v>5</v>
      </c>
      <c r="C14" s="116" t="s">
        <v>2119</v>
      </c>
      <c r="D14" s="574" t="s">
        <v>678</v>
      </c>
      <c r="E14" s="116" t="s">
        <v>438</v>
      </c>
      <c r="F14" s="837" t="s">
        <v>1158</v>
      </c>
      <c r="G14" s="837" t="s">
        <v>35</v>
      </c>
      <c r="H14" s="116" t="s">
        <v>51</v>
      </c>
      <c r="I14" s="573" t="s">
        <v>2296</v>
      </c>
      <c r="J14" s="116" t="s">
        <v>51</v>
      </c>
      <c r="K14" s="116" t="s">
        <v>33</v>
      </c>
      <c r="L14" s="573" t="s">
        <v>54</v>
      </c>
      <c r="M14" s="573" t="s">
        <v>668</v>
      </c>
      <c r="N14" s="573" t="s">
        <v>2281</v>
      </c>
      <c r="O14" s="116" t="s">
        <v>33</v>
      </c>
      <c r="P14" s="116" t="s">
        <v>54</v>
      </c>
      <c r="Q14" s="101" t="s">
        <v>33</v>
      </c>
      <c r="R14" s="116" t="s">
        <v>54</v>
      </c>
      <c r="S14" s="831" t="s">
        <v>2285</v>
      </c>
      <c r="T14" s="1"/>
    </row>
    <row r="15" spans="1:20" s="138" customFormat="1" ht="118.8">
      <c r="A15" s="116" t="s">
        <v>5</v>
      </c>
      <c r="B15" s="116" t="s">
        <v>5</v>
      </c>
      <c r="C15" s="251" t="s">
        <v>2119</v>
      </c>
      <c r="D15" s="619" t="s">
        <v>2284</v>
      </c>
      <c r="E15" s="251" t="s">
        <v>438</v>
      </c>
      <c r="F15" s="842" t="s">
        <v>1125</v>
      </c>
      <c r="G15" s="842" t="s">
        <v>35</v>
      </c>
      <c r="H15" s="251" t="s">
        <v>51</v>
      </c>
      <c r="I15" s="573" t="s">
        <v>2296</v>
      </c>
      <c r="J15" s="251" t="s">
        <v>51</v>
      </c>
      <c r="K15" s="251" t="s">
        <v>33</v>
      </c>
      <c r="L15" s="658" t="s">
        <v>54</v>
      </c>
      <c r="M15" s="658" t="s">
        <v>668</v>
      </c>
      <c r="N15" s="658" t="s">
        <v>2281</v>
      </c>
      <c r="O15" s="251" t="s">
        <v>33</v>
      </c>
      <c r="P15" s="251" t="s">
        <v>54</v>
      </c>
      <c r="Q15" s="356" t="s">
        <v>33</v>
      </c>
      <c r="R15" s="251" t="s">
        <v>54</v>
      </c>
      <c r="S15" s="831" t="s">
        <v>2546</v>
      </c>
      <c r="T15" s="1"/>
    </row>
    <row r="16" spans="1:20" s="138" customFormat="1" ht="118.8">
      <c r="A16" s="116" t="s">
        <v>5</v>
      </c>
      <c r="B16" s="116" t="s">
        <v>5</v>
      </c>
      <c r="C16" s="251" t="s">
        <v>2119</v>
      </c>
      <c r="D16" s="619" t="s">
        <v>2284</v>
      </c>
      <c r="E16" s="251" t="s">
        <v>438</v>
      </c>
      <c r="F16" s="842" t="s">
        <v>1130</v>
      </c>
      <c r="G16" s="842" t="s">
        <v>35</v>
      </c>
      <c r="H16" s="251" t="s">
        <v>51</v>
      </c>
      <c r="I16" s="573" t="s">
        <v>2296</v>
      </c>
      <c r="J16" s="251" t="s">
        <v>51</v>
      </c>
      <c r="K16" s="251" t="s">
        <v>33</v>
      </c>
      <c r="L16" s="658" t="s">
        <v>54</v>
      </c>
      <c r="M16" s="658" t="s">
        <v>668</v>
      </c>
      <c r="N16" s="658" t="s">
        <v>2281</v>
      </c>
      <c r="O16" s="251" t="s">
        <v>33</v>
      </c>
      <c r="P16" s="251" t="s">
        <v>54</v>
      </c>
      <c r="Q16" s="356" t="s">
        <v>33</v>
      </c>
      <c r="R16" s="251" t="s">
        <v>54</v>
      </c>
      <c r="S16" s="831" t="s">
        <v>2546</v>
      </c>
      <c r="T16" s="1"/>
    </row>
    <row r="17" spans="1:20" s="138" customFormat="1" ht="118.8">
      <c r="A17" s="116" t="s">
        <v>5</v>
      </c>
      <c r="B17" s="116" t="s">
        <v>5</v>
      </c>
      <c r="C17" s="251" t="s">
        <v>2119</v>
      </c>
      <c r="D17" s="619" t="s">
        <v>2284</v>
      </c>
      <c r="E17" s="251" t="s">
        <v>438</v>
      </c>
      <c r="F17" s="842" t="s">
        <v>1158</v>
      </c>
      <c r="G17" s="842" t="s">
        <v>35</v>
      </c>
      <c r="H17" s="251" t="s">
        <v>51</v>
      </c>
      <c r="I17" s="573" t="s">
        <v>2296</v>
      </c>
      <c r="J17" s="251" t="s">
        <v>51</v>
      </c>
      <c r="K17" s="251" t="s">
        <v>33</v>
      </c>
      <c r="L17" s="658" t="s">
        <v>54</v>
      </c>
      <c r="M17" s="658" t="s">
        <v>668</v>
      </c>
      <c r="N17" s="658" t="s">
        <v>2281</v>
      </c>
      <c r="O17" s="251" t="s">
        <v>33</v>
      </c>
      <c r="P17" s="251" t="s">
        <v>54</v>
      </c>
      <c r="Q17" s="356" t="s">
        <v>33</v>
      </c>
      <c r="R17" s="251" t="s">
        <v>54</v>
      </c>
      <c r="S17" s="831" t="s">
        <v>2546</v>
      </c>
      <c r="T17" s="1"/>
    </row>
    <row r="18" spans="1:20" ht="39.6">
      <c r="A18" s="252" t="s">
        <v>5</v>
      </c>
      <c r="B18" s="252" t="s">
        <v>5</v>
      </c>
      <c r="C18" s="252" t="s">
        <v>2119</v>
      </c>
      <c r="D18" s="575" t="s">
        <v>678</v>
      </c>
      <c r="E18" s="252" t="s">
        <v>412</v>
      </c>
      <c r="F18" s="838" t="s">
        <v>1318</v>
      </c>
      <c r="G18" s="838" t="s">
        <v>1383</v>
      </c>
      <c r="H18" s="252" t="s">
        <v>51</v>
      </c>
      <c r="I18" s="658" t="s">
        <v>2582</v>
      </c>
      <c r="J18" s="251" t="s">
        <v>51</v>
      </c>
      <c r="K18" s="251" t="s">
        <v>51</v>
      </c>
      <c r="L18" s="658" t="s">
        <v>2582</v>
      </c>
      <c r="M18" s="658" t="s">
        <v>1758</v>
      </c>
      <c r="N18" s="658" t="s">
        <v>1535</v>
      </c>
      <c r="O18" s="251" t="s">
        <v>51</v>
      </c>
      <c r="P18" s="251" t="s">
        <v>2582</v>
      </c>
      <c r="Q18" s="249" t="s">
        <v>51</v>
      </c>
      <c r="R18" s="252" t="s">
        <v>1536</v>
      </c>
      <c r="S18" s="840"/>
      <c r="T18" s="138"/>
    </row>
    <row r="19" spans="1:20" ht="39.6">
      <c r="A19" s="252" t="s">
        <v>5</v>
      </c>
      <c r="B19" s="252" t="s">
        <v>5</v>
      </c>
      <c r="C19" s="252" t="s">
        <v>2119</v>
      </c>
      <c r="D19" s="575" t="s">
        <v>678</v>
      </c>
      <c r="E19" s="252" t="s">
        <v>412</v>
      </c>
      <c r="F19" s="838" t="s">
        <v>1318</v>
      </c>
      <c r="G19" s="838" t="s">
        <v>1385</v>
      </c>
      <c r="H19" s="252" t="s">
        <v>51</v>
      </c>
      <c r="I19" s="658" t="s">
        <v>2582</v>
      </c>
      <c r="J19" s="251" t="s">
        <v>51</v>
      </c>
      <c r="K19" s="251" t="s">
        <v>51</v>
      </c>
      <c r="L19" s="658" t="s">
        <v>2582</v>
      </c>
      <c r="M19" s="658" t="s">
        <v>1758</v>
      </c>
      <c r="N19" s="658" t="s">
        <v>1535</v>
      </c>
      <c r="O19" s="251" t="s">
        <v>51</v>
      </c>
      <c r="P19" s="251" t="s">
        <v>2582</v>
      </c>
      <c r="Q19" s="249" t="s">
        <v>51</v>
      </c>
      <c r="R19" s="252" t="s">
        <v>1536</v>
      </c>
      <c r="S19" s="840"/>
      <c r="T19" s="138"/>
    </row>
    <row r="20" spans="1:20" ht="145.19999999999999">
      <c r="A20" s="252" t="s">
        <v>5</v>
      </c>
      <c r="B20" s="252" t="s">
        <v>1537</v>
      </c>
      <c r="C20" s="252" t="s">
        <v>2119</v>
      </c>
      <c r="D20" s="575" t="s">
        <v>678</v>
      </c>
      <c r="E20" s="252" t="s">
        <v>124</v>
      </c>
      <c r="F20" s="838" t="s">
        <v>1318</v>
      </c>
      <c r="G20" s="842" t="s">
        <v>2376</v>
      </c>
      <c r="H20" s="252" t="s">
        <v>51</v>
      </c>
      <c r="I20" s="658" t="s">
        <v>1538</v>
      </c>
      <c r="J20" s="251" t="s">
        <v>33</v>
      </c>
      <c r="K20" s="251" t="s">
        <v>51</v>
      </c>
      <c r="L20" s="658" t="s">
        <v>1539</v>
      </c>
      <c r="M20" s="658" t="s">
        <v>668</v>
      </c>
      <c r="N20" s="658"/>
      <c r="O20" s="251" t="s">
        <v>51</v>
      </c>
      <c r="P20" s="251" t="s">
        <v>1540</v>
      </c>
      <c r="Q20" s="249" t="s">
        <v>51</v>
      </c>
      <c r="R20" s="252" t="s">
        <v>1541</v>
      </c>
      <c r="S20" s="840"/>
      <c r="T20" s="138"/>
    </row>
    <row r="21" spans="1:20" ht="52.8">
      <c r="A21" s="252" t="s">
        <v>5</v>
      </c>
      <c r="B21" s="252" t="s">
        <v>5</v>
      </c>
      <c r="C21" s="252" t="s">
        <v>2119</v>
      </c>
      <c r="D21" s="575" t="s">
        <v>678</v>
      </c>
      <c r="E21" s="252" t="s">
        <v>412</v>
      </c>
      <c r="F21" s="838" t="s">
        <v>1318</v>
      </c>
      <c r="G21" s="842" t="s">
        <v>1386</v>
      </c>
      <c r="H21" s="252" t="s">
        <v>51</v>
      </c>
      <c r="I21" s="658" t="s">
        <v>2583</v>
      </c>
      <c r="J21" s="251" t="s">
        <v>33</v>
      </c>
      <c r="K21" s="251" t="s">
        <v>51</v>
      </c>
      <c r="L21" s="658" t="s">
        <v>1542</v>
      </c>
      <c r="M21" s="658" t="s">
        <v>668</v>
      </c>
      <c r="N21" s="658" t="s">
        <v>1535</v>
      </c>
      <c r="O21" s="251" t="s">
        <v>51</v>
      </c>
      <c r="P21" s="251" t="s">
        <v>1543</v>
      </c>
      <c r="Q21" s="249" t="s">
        <v>33</v>
      </c>
      <c r="R21" s="252" t="s">
        <v>54</v>
      </c>
      <c r="S21" s="840"/>
      <c r="T21" s="138"/>
    </row>
    <row r="22" spans="1:20" ht="52.8">
      <c r="A22" s="252" t="s">
        <v>5</v>
      </c>
      <c r="B22" s="252" t="s">
        <v>5</v>
      </c>
      <c r="C22" s="252" t="s">
        <v>2119</v>
      </c>
      <c r="D22" s="575" t="s">
        <v>678</v>
      </c>
      <c r="E22" s="252" t="s">
        <v>1544</v>
      </c>
      <c r="F22" s="838" t="s">
        <v>1311</v>
      </c>
      <c r="G22" s="842" t="s">
        <v>1372</v>
      </c>
      <c r="H22" s="252" t="s">
        <v>51</v>
      </c>
      <c r="I22" s="658" t="s">
        <v>2583</v>
      </c>
      <c r="J22" s="251" t="s">
        <v>33</v>
      </c>
      <c r="K22" s="251" t="s">
        <v>51</v>
      </c>
      <c r="L22" s="658" t="s">
        <v>1543</v>
      </c>
      <c r="M22" s="658" t="s">
        <v>668</v>
      </c>
      <c r="N22" s="658" t="s">
        <v>1545</v>
      </c>
      <c r="O22" s="251" t="s">
        <v>51</v>
      </c>
      <c r="P22" s="251" t="s">
        <v>1543</v>
      </c>
      <c r="Q22" s="249" t="s">
        <v>33</v>
      </c>
      <c r="R22" s="252" t="s">
        <v>54</v>
      </c>
      <c r="S22" s="840"/>
      <c r="T22" s="138"/>
    </row>
    <row r="23" spans="1:20" ht="132">
      <c r="A23" s="252" t="s">
        <v>5</v>
      </c>
      <c r="B23" s="252" t="s">
        <v>1537</v>
      </c>
      <c r="C23" s="252" t="s">
        <v>2119</v>
      </c>
      <c r="D23" s="575" t="s">
        <v>678</v>
      </c>
      <c r="E23" s="252" t="s">
        <v>412</v>
      </c>
      <c r="F23" s="838" t="s">
        <v>1311</v>
      </c>
      <c r="G23" s="842" t="s">
        <v>2113</v>
      </c>
      <c r="H23" s="252" t="s">
        <v>51</v>
      </c>
      <c r="I23" s="658" t="s">
        <v>2582</v>
      </c>
      <c r="J23" s="251" t="s">
        <v>51</v>
      </c>
      <c r="K23" s="251" t="s">
        <v>51</v>
      </c>
      <c r="L23" s="658" t="s">
        <v>1546</v>
      </c>
      <c r="M23" s="658" t="s">
        <v>54</v>
      </c>
      <c r="N23" s="658" t="s">
        <v>412</v>
      </c>
      <c r="O23" s="251" t="s">
        <v>51</v>
      </c>
      <c r="P23" s="251" t="s">
        <v>1540</v>
      </c>
      <c r="Q23" s="249" t="s">
        <v>51</v>
      </c>
      <c r="R23" s="252" t="s">
        <v>1541</v>
      </c>
      <c r="S23" s="840"/>
      <c r="T23" s="138"/>
    </row>
    <row r="24" spans="1:20" ht="132">
      <c r="A24" s="252" t="s">
        <v>5</v>
      </c>
      <c r="B24" s="252" t="s">
        <v>1537</v>
      </c>
      <c r="C24" s="252" t="s">
        <v>2119</v>
      </c>
      <c r="D24" s="575" t="s">
        <v>678</v>
      </c>
      <c r="E24" s="252" t="s">
        <v>412</v>
      </c>
      <c r="F24" s="838" t="s">
        <v>1311</v>
      </c>
      <c r="G24" s="842" t="s">
        <v>1389</v>
      </c>
      <c r="H24" s="252" t="s">
        <v>51</v>
      </c>
      <c r="I24" s="658" t="s">
        <v>2582</v>
      </c>
      <c r="J24" s="251" t="s">
        <v>51</v>
      </c>
      <c r="K24" s="251" t="s">
        <v>51</v>
      </c>
      <c r="L24" s="658" t="s">
        <v>1546</v>
      </c>
      <c r="M24" s="658" t="s">
        <v>54</v>
      </c>
      <c r="N24" s="658" t="s">
        <v>412</v>
      </c>
      <c r="O24" s="251" t="s">
        <v>51</v>
      </c>
      <c r="P24" s="251" t="s">
        <v>1540</v>
      </c>
      <c r="Q24" s="249" t="s">
        <v>51</v>
      </c>
      <c r="R24" s="252" t="s">
        <v>1541</v>
      </c>
      <c r="S24" s="840"/>
      <c r="T24" s="138"/>
    </row>
    <row r="25" spans="1:20" ht="66">
      <c r="A25" s="252" t="s">
        <v>5</v>
      </c>
      <c r="B25" s="252" t="s">
        <v>5</v>
      </c>
      <c r="C25" s="252" t="s">
        <v>2119</v>
      </c>
      <c r="D25" s="575" t="s">
        <v>678</v>
      </c>
      <c r="E25" s="252" t="s">
        <v>412</v>
      </c>
      <c r="F25" s="838" t="s">
        <v>1311</v>
      </c>
      <c r="G25" s="842" t="s">
        <v>1388</v>
      </c>
      <c r="H25" s="252" t="s">
        <v>51</v>
      </c>
      <c r="I25" s="658" t="s">
        <v>2582</v>
      </c>
      <c r="J25" s="251" t="s">
        <v>51</v>
      </c>
      <c r="K25" s="251" t="s">
        <v>51</v>
      </c>
      <c r="L25" s="658" t="s">
        <v>54</v>
      </c>
      <c r="M25" s="658" t="s">
        <v>54</v>
      </c>
      <c r="N25" s="658" t="s">
        <v>412</v>
      </c>
      <c r="O25" s="251" t="s">
        <v>51</v>
      </c>
      <c r="P25" s="251" t="s">
        <v>1547</v>
      </c>
      <c r="Q25" s="249" t="s">
        <v>33</v>
      </c>
      <c r="R25" s="252" t="s">
        <v>54</v>
      </c>
      <c r="S25" s="840"/>
      <c r="T25" s="138"/>
    </row>
    <row r="26" spans="1:20" ht="79.2">
      <c r="A26" s="252" t="s">
        <v>5</v>
      </c>
      <c r="B26" s="252" t="s">
        <v>1537</v>
      </c>
      <c r="C26" s="252" t="s">
        <v>2119</v>
      </c>
      <c r="D26" s="575" t="s">
        <v>678</v>
      </c>
      <c r="E26" s="252" t="s">
        <v>1548</v>
      </c>
      <c r="F26" s="838" t="s">
        <v>1311</v>
      </c>
      <c r="G26" s="842" t="s">
        <v>1375</v>
      </c>
      <c r="H26" s="252" t="s">
        <v>51</v>
      </c>
      <c r="I26" s="658" t="s">
        <v>2582</v>
      </c>
      <c r="J26" s="251" t="s">
        <v>51</v>
      </c>
      <c r="K26" s="251" t="s">
        <v>51</v>
      </c>
      <c r="L26" s="658" t="s">
        <v>54</v>
      </c>
      <c r="M26" s="658" t="s">
        <v>1757</v>
      </c>
      <c r="N26" s="658" t="s">
        <v>1292</v>
      </c>
      <c r="O26" s="251" t="s">
        <v>33</v>
      </c>
      <c r="P26" s="251" t="s">
        <v>54</v>
      </c>
      <c r="Q26" s="249" t="s">
        <v>33</v>
      </c>
      <c r="R26" s="252" t="s">
        <v>54</v>
      </c>
      <c r="S26" s="840"/>
      <c r="T26" s="138"/>
    </row>
    <row r="27" spans="1:20" ht="79.2">
      <c r="A27" s="252" t="s">
        <v>5</v>
      </c>
      <c r="B27" s="252" t="s">
        <v>5</v>
      </c>
      <c r="C27" s="252" t="s">
        <v>2119</v>
      </c>
      <c r="D27" s="575" t="s">
        <v>678</v>
      </c>
      <c r="E27" s="252" t="s">
        <v>1337</v>
      </c>
      <c r="F27" s="838" t="s">
        <v>1311</v>
      </c>
      <c r="G27" s="842" t="s">
        <v>1378</v>
      </c>
      <c r="H27" s="252" t="s">
        <v>51</v>
      </c>
      <c r="I27" s="658" t="s">
        <v>1549</v>
      </c>
      <c r="J27" s="251" t="s">
        <v>51</v>
      </c>
      <c r="K27" s="251" t="s">
        <v>51</v>
      </c>
      <c r="L27" s="658" t="s">
        <v>54</v>
      </c>
      <c r="M27" s="658" t="s">
        <v>54</v>
      </c>
      <c r="N27" s="658" t="s">
        <v>428</v>
      </c>
      <c r="O27" s="251" t="s">
        <v>33</v>
      </c>
      <c r="P27" s="251" t="s">
        <v>54</v>
      </c>
      <c r="Q27" s="249" t="s">
        <v>33</v>
      </c>
      <c r="R27" s="252" t="s">
        <v>54</v>
      </c>
      <c r="S27" s="840"/>
      <c r="T27" s="138"/>
    </row>
    <row r="28" spans="1:20" ht="26.4">
      <c r="A28" s="252" t="s">
        <v>5</v>
      </c>
      <c r="B28" s="252" t="s">
        <v>5</v>
      </c>
      <c r="C28" s="252" t="s">
        <v>2119</v>
      </c>
      <c r="D28" s="575" t="s">
        <v>678</v>
      </c>
      <c r="E28" s="252" t="s">
        <v>412</v>
      </c>
      <c r="F28" s="838" t="s">
        <v>1311</v>
      </c>
      <c r="G28" s="842" t="s">
        <v>1393</v>
      </c>
      <c r="H28" s="252" t="s">
        <v>51</v>
      </c>
      <c r="I28" s="658" t="s">
        <v>2582</v>
      </c>
      <c r="J28" s="251" t="s">
        <v>51</v>
      </c>
      <c r="K28" s="251" t="s">
        <v>51</v>
      </c>
      <c r="L28" s="658" t="s">
        <v>54</v>
      </c>
      <c r="M28" s="658" t="s">
        <v>668</v>
      </c>
      <c r="N28" s="658" t="s">
        <v>412</v>
      </c>
      <c r="O28" s="251" t="s">
        <v>33</v>
      </c>
      <c r="P28" s="251" t="s">
        <v>54</v>
      </c>
      <c r="Q28" s="249" t="s">
        <v>33</v>
      </c>
      <c r="R28" s="252" t="s">
        <v>54</v>
      </c>
      <c r="S28" s="658" t="s">
        <v>2577</v>
      </c>
      <c r="T28" s="138"/>
    </row>
    <row r="29" spans="1:20" ht="26.4">
      <c r="A29" s="252" t="s">
        <v>5</v>
      </c>
      <c r="B29" s="252" t="s">
        <v>5</v>
      </c>
      <c r="C29" s="252" t="s">
        <v>2119</v>
      </c>
      <c r="D29" s="575" t="s">
        <v>678</v>
      </c>
      <c r="E29" s="252" t="s">
        <v>412</v>
      </c>
      <c r="F29" s="838" t="s">
        <v>1318</v>
      </c>
      <c r="G29" s="838" t="s">
        <v>1394</v>
      </c>
      <c r="H29" s="252" t="s">
        <v>51</v>
      </c>
      <c r="I29" s="658" t="s">
        <v>2582</v>
      </c>
      <c r="J29" s="251" t="s">
        <v>51</v>
      </c>
      <c r="K29" s="251" t="s">
        <v>51</v>
      </c>
      <c r="L29" s="658" t="s">
        <v>54</v>
      </c>
      <c r="M29" s="658" t="s">
        <v>668</v>
      </c>
      <c r="N29" s="658" t="s">
        <v>412</v>
      </c>
      <c r="O29" s="251" t="s">
        <v>33</v>
      </c>
      <c r="P29" s="251" t="s">
        <v>54</v>
      </c>
      <c r="Q29" s="249" t="s">
        <v>33</v>
      </c>
      <c r="R29" s="252" t="s">
        <v>54</v>
      </c>
      <c r="S29" s="658" t="s">
        <v>2577</v>
      </c>
      <c r="T29" s="138"/>
    </row>
    <row r="30" spans="1:20" ht="26.4">
      <c r="A30" s="252" t="s">
        <v>5</v>
      </c>
      <c r="B30" s="252" t="s">
        <v>5</v>
      </c>
      <c r="C30" s="252" t="s">
        <v>2119</v>
      </c>
      <c r="D30" s="575" t="s">
        <v>678</v>
      </c>
      <c r="E30" s="252" t="s">
        <v>412</v>
      </c>
      <c r="F30" s="838" t="s">
        <v>1318</v>
      </c>
      <c r="G30" s="838" t="s">
        <v>1396</v>
      </c>
      <c r="H30" s="252" t="s">
        <v>51</v>
      </c>
      <c r="I30" s="658" t="s">
        <v>2582</v>
      </c>
      <c r="J30" s="251" t="s">
        <v>51</v>
      </c>
      <c r="K30" s="251" t="s">
        <v>51</v>
      </c>
      <c r="L30" s="658" t="s">
        <v>54</v>
      </c>
      <c r="M30" s="658" t="s">
        <v>668</v>
      </c>
      <c r="N30" s="658" t="s">
        <v>412</v>
      </c>
      <c r="O30" s="251" t="s">
        <v>33</v>
      </c>
      <c r="P30" s="251" t="s">
        <v>54</v>
      </c>
      <c r="Q30" s="249" t="s">
        <v>33</v>
      </c>
      <c r="R30" s="252" t="s">
        <v>54</v>
      </c>
      <c r="S30" s="658" t="s">
        <v>2577</v>
      </c>
      <c r="T30" s="138"/>
    </row>
    <row r="31" spans="1:20" ht="26.4">
      <c r="A31" s="252" t="s">
        <v>5</v>
      </c>
      <c r="B31" s="252" t="s">
        <v>5</v>
      </c>
      <c r="C31" s="252" t="s">
        <v>2119</v>
      </c>
      <c r="D31" s="575" t="s">
        <v>678</v>
      </c>
      <c r="E31" s="252" t="s">
        <v>412</v>
      </c>
      <c r="F31" s="838" t="s">
        <v>1318</v>
      </c>
      <c r="G31" s="838" t="s">
        <v>1368</v>
      </c>
      <c r="H31" s="252" t="s">
        <v>51</v>
      </c>
      <c r="I31" s="658" t="s">
        <v>2582</v>
      </c>
      <c r="J31" s="251" t="s">
        <v>51</v>
      </c>
      <c r="K31" s="251" t="s">
        <v>51</v>
      </c>
      <c r="L31" s="658" t="s">
        <v>54</v>
      </c>
      <c r="M31" s="658" t="s">
        <v>668</v>
      </c>
      <c r="N31" s="658" t="s">
        <v>412</v>
      </c>
      <c r="O31" s="251" t="s">
        <v>33</v>
      </c>
      <c r="P31" s="251" t="s">
        <v>54</v>
      </c>
      <c r="Q31" s="249" t="s">
        <v>33</v>
      </c>
      <c r="R31" s="252" t="s">
        <v>54</v>
      </c>
      <c r="S31" s="658" t="s">
        <v>2577</v>
      </c>
      <c r="T31" s="138"/>
    </row>
    <row r="32" spans="1:20" ht="26.4">
      <c r="A32" s="252" t="s">
        <v>5</v>
      </c>
      <c r="B32" s="252" t="s">
        <v>5</v>
      </c>
      <c r="C32" s="252" t="s">
        <v>2119</v>
      </c>
      <c r="D32" s="575" t="s">
        <v>678</v>
      </c>
      <c r="E32" s="252" t="s">
        <v>412</v>
      </c>
      <c r="F32" s="838" t="s">
        <v>1318</v>
      </c>
      <c r="G32" s="838" t="s">
        <v>1379</v>
      </c>
      <c r="H32" s="252" t="s">
        <v>51</v>
      </c>
      <c r="I32" s="658" t="s">
        <v>2582</v>
      </c>
      <c r="J32" s="251" t="s">
        <v>51</v>
      </c>
      <c r="K32" s="251" t="s">
        <v>51</v>
      </c>
      <c r="L32" s="658" t="s">
        <v>54</v>
      </c>
      <c r="M32" s="658" t="s">
        <v>668</v>
      </c>
      <c r="N32" s="658" t="s">
        <v>412</v>
      </c>
      <c r="O32" s="251" t="s">
        <v>33</v>
      </c>
      <c r="P32" s="251" t="s">
        <v>54</v>
      </c>
      <c r="Q32" s="249" t="s">
        <v>33</v>
      </c>
      <c r="R32" s="252" t="s">
        <v>54</v>
      </c>
      <c r="S32" s="658" t="s">
        <v>2577</v>
      </c>
      <c r="T32" s="138"/>
    </row>
    <row r="33" spans="1:20" ht="26.4">
      <c r="A33" s="252" t="s">
        <v>5</v>
      </c>
      <c r="B33" s="252" t="s">
        <v>5</v>
      </c>
      <c r="C33" s="252" t="s">
        <v>2119</v>
      </c>
      <c r="D33" s="575" t="s">
        <v>678</v>
      </c>
      <c r="E33" s="252" t="s">
        <v>412</v>
      </c>
      <c r="F33" s="838" t="s">
        <v>1318</v>
      </c>
      <c r="G33" s="838" t="s">
        <v>1380</v>
      </c>
      <c r="H33" s="252" t="s">
        <v>51</v>
      </c>
      <c r="I33" s="658" t="s">
        <v>2582</v>
      </c>
      <c r="J33" s="251" t="s">
        <v>51</v>
      </c>
      <c r="K33" s="251" t="s">
        <v>51</v>
      </c>
      <c r="L33" s="658" t="s">
        <v>54</v>
      </c>
      <c r="M33" s="658" t="s">
        <v>668</v>
      </c>
      <c r="N33" s="658" t="s">
        <v>412</v>
      </c>
      <c r="O33" s="251" t="s">
        <v>33</v>
      </c>
      <c r="P33" s="251" t="s">
        <v>54</v>
      </c>
      <c r="Q33" s="249" t="s">
        <v>33</v>
      </c>
      <c r="R33" s="252" t="s">
        <v>54</v>
      </c>
      <c r="S33" s="658" t="s">
        <v>2577</v>
      </c>
      <c r="T33" s="138"/>
    </row>
    <row r="34" spans="1:20" ht="26.4">
      <c r="A34" s="252" t="s">
        <v>5</v>
      </c>
      <c r="B34" s="252" t="s">
        <v>5</v>
      </c>
      <c r="C34" s="252" t="s">
        <v>2119</v>
      </c>
      <c r="D34" s="575" t="s">
        <v>678</v>
      </c>
      <c r="E34" s="252" t="s">
        <v>412</v>
      </c>
      <c r="F34" s="838" t="s">
        <v>1318</v>
      </c>
      <c r="G34" s="838" t="s">
        <v>1381</v>
      </c>
      <c r="H34" s="252" t="s">
        <v>51</v>
      </c>
      <c r="I34" s="658" t="s">
        <v>2582</v>
      </c>
      <c r="J34" s="251" t="s">
        <v>51</v>
      </c>
      <c r="K34" s="251" t="s">
        <v>51</v>
      </c>
      <c r="L34" s="658" t="s">
        <v>54</v>
      </c>
      <c r="M34" s="658" t="s">
        <v>668</v>
      </c>
      <c r="N34" s="658" t="s">
        <v>412</v>
      </c>
      <c r="O34" s="251" t="s">
        <v>33</v>
      </c>
      <c r="P34" s="251" t="s">
        <v>54</v>
      </c>
      <c r="Q34" s="249" t="s">
        <v>33</v>
      </c>
      <c r="R34" s="252" t="s">
        <v>54</v>
      </c>
      <c r="S34" s="658" t="s">
        <v>2577</v>
      </c>
      <c r="T34" s="138"/>
    </row>
    <row r="35" spans="1:20" ht="26.4">
      <c r="A35" s="252" t="s">
        <v>5</v>
      </c>
      <c r="B35" s="252" t="s">
        <v>5</v>
      </c>
      <c r="C35" s="252" t="s">
        <v>2119</v>
      </c>
      <c r="D35" s="575" t="s">
        <v>678</v>
      </c>
      <c r="E35" s="252" t="s">
        <v>412</v>
      </c>
      <c r="F35" s="838" t="s">
        <v>1318</v>
      </c>
      <c r="G35" s="838" t="s">
        <v>1382</v>
      </c>
      <c r="H35" s="252" t="s">
        <v>51</v>
      </c>
      <c r="I35" s="658" t="s">
        <v>2582</v>
      </c>
      <c r="J35" s="251" t="s">
        <v>51</v>
      </c>
      <c r="K35" s="251" t="s">
        <v>51</v>
      </c>
      <c r="L35" s="658" t="s">
        <v>54</v>
      </c>
      <c r="M35" s="658" t="s">
        <v>668</v>
      </c>
      <c r="N35" s="658" t="s">
        <v>412</v>
      </c>
      <c r="O35" s="251" t="s">
        <v>33</v>
      </c>
      <c r="P35" s="251" t="s">
        <v>54</v>
      </c>
      <c r="Q35" s="249" t="s">
        <v>33</v>
      </c>
      <c r="R35" s="252" t="s">
        <v>54</v>
      </c>
      <c r="S35" s="658" t="s">
        <v>2577</v>
      </c>
      <c r="T35" s="138"/>
    </row>
    <row r="36" spans="1:20" s="15" customFormat="1" ht="39.6">
      <c r="A36" s="251" t="s">
        <v>5</v>
      </c>
      <c r="B36" s="251" t="s">
        <v>5</v>
      </c>
      <c r="C36" s="252" t="s">
        <v>2119</v>
      </c>
      <c r="D36" s="619" t="s">
        <v>2461</v>
      </c>
      <c r="E36" s="251" t="s">
        <v>24</v>
      </c>
      <c r="F36" s="842" t="s">
        <v>2462</v>
      </c>
      <c r="G36" s="842" t="s">
        <v>35</v>
      </c>
      <c r="H36" s="251" t="s">
        <v>33</v>
      </c>
      <c r="I36" s="658" t="s">
        <v>54</v>
      </c>
      <c r="J36" s="251" t="s">
        <v>33</v>
      </c>
      <c r="K36" s="251" t="s">
        <v>33</v>
      </c>
      <c r="L36" s="658" t="s">
        <v>54</v>
      </c>
      <c r="M36" s="658" t="s">
        <v>1758</v>
      </c>
      <c r="N36" s="658" t="s">
        <v>105</v>
      </c>
      <c r="O36" s="251" t="s">
        <v>33</v>
      </c>
      <c r="P36" s="251" t="s">
        <v>54</v>
      </c>
      <c r="Q36" s="356" t="s">
        <v>33</v>
      </c>
      <c r="R36" s="251" t="s">
        <v>54</v>
      </c>
      <c r="S36" s="658" t="s">
        <v>2463</v>
      </c>
      <c r="T36" s="138"/>
    </row>
  </sheetData>
  <mergeCells count="7">
    <mergeCell ref="Q1:R1"/>
    <mergeCell ref="Q2:R2"/>
    <mergeCell ref="A3:G3"/>
    <mergeCell ref="H3:I3"/>
    <mergeCell ref="K3:L3"/>
    <mergeCell ref="M3:N3"/>
    <mergeCell ref="O3:R3"/>
  </mergeCells>
  <conditionalFormatting sqref="G20">
    <cfRule type="duplicateValues" dxfId="7" priority="7"/>
    <cfRule type="duplicateValues" dxfId="6" priority="8"/>
  </conditionalFormatting>
  <conditionalFormatting sqref="G23">
    <cfRule type="duplicateValues" dxfId="5" priority="5"/>
    <cfRule type="duplicateValues" dxfId="4" priority="6"/>
  </conditionalFormatting>
  <conditionalFormatting sqref="G26">
    <cfRule type="duplicateValues" dxfId="3" priority="3"/>
    <cfRule type="duplicateValues" dxfId="2" priority="4"/>
  </conditionalFormatting>
  <conditionalFormatting sqref="G27">
    <cfRule type="duplicateValues" dxfId="1" priority="1"/>
    <cfRule type="duplicateValues" dxfId="0" priority="2"/>
  </conditionalFormatting>
  <hyperlinks>
    <hyperlink ref="I7" r:id="rId1"/>
    <hyperlink ref="I8" r:id="rId2"/>
    <hyperlink ref="L7" r:id="rId3"/>
    <hyperlink ref="L8" r:id="rId4"/>
    <hyperlink ref="P8" r:id="rId5"/>
    <hyperlink ref="P7" r:id="rId6"/>
  </hyperlinks>
  <pageMargins left="0.70866141732283472" right="0.70866141732283472" top="0.74803149606299213" bottom="0.74803149606299213" header="0.31496062992125984" footer="0.31496062992125984"/>
  <pageSetup paperSize="8" scale="59" orientation="landscape" r:id="rId7"/>
  <headerFooter alignWithMargins="0">
    <oddHeader>&amp;RAnnex 2 - ESP_WP-2021_Tables</oddHeader>
    <oddFooter>&amp;C&amp;P / &amp;N</oddFooter>
  </headerFooter>
  <legacyDrawing r:id="rId8"/>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A5:A6</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AK10"/>
  <sheetViews>
    <sheetView tabSelected="1" view="pageBreakPreview" topLeftCell="A4" zoomScale="48" zoomScaleNormal="100" workbookViewId="0">
      <selection activeCell="L303" sqref="L303"/>
    </sheetView>
  </sheetViews>
  <sheetFormatPr defaultColWidth="9.109375" defaultRowHeight="13.2"/>
  <cols>
    <col min="1" max="1" width="5.88671875" style="1" customWidth="1"/>
    <col min="2" max="2" width="10.5546875" style="1" customWidth="1"/>
    <col min="3" max="3" width="7" style="1" customWidth="1"/>
    <col min="4" max="4" width="7.109375" style="1" customWidth="1"/>
    <col min="5" max="5" width="10.109375" style="87" customWidth="1"/>
    <col min="6" max="6" width="14.33203125" style="87" customWidth="1"/>
    <col min="7" max="7" width="9.109375" style="1"/>
    <col min="8" max="8" width="7.5546875" style="1" customWidth="1"/>
    <col min="9" max="9" width="9.109375" style="1"/>
    <col min="10" max="10" width="11" style="1" customWidth="1"/>
    <col min="11" max="11" width="9.88671875" style="1" customWidth="1"/>
    <col min="12" max="12" width="10.6640625" style="87" customWidth="1"/>
    <col min="13" max="13" width="9.109375" style="87"/>
    <col min="14" max="14" width="11.44140625" style="1" customWidth="1"/>
    <col min="15" max="16" width="10.109375" style="1" customWidth="1"/>
    <col min="17" max="17" width="9.109375" style="1"/>
    <col min="18" max="18" width="10.5546875" style="1" customWidth="1"/>
    <col min="19" max="19" width="9.109375" style="1"/>
    <col min="20" max="20" width="12.33203125" style="1" customWidth="1"/>
    <col min="21" max="21" width="9.109375" style="1"/>
    <col min="22" max="22" width="10.77734375" style="1" customWidth="1"/>
    <col min="23" max="26" width="9.109375" style="1"/>
    <col min="27" max="27" width="8.88671875" style="1" customWidth="1"/>
    <col min="28" max="28" width="10.77734375" style="1" customWidth="1"/>
    <col min="29" max="29" width="9.109375" style="1"/>
    <col min="30" max="30" width="13.21875" style="87" customWidth="1"/>
    <col min="31" max="33" width="9.109375" style="1"/>
    <col min="34" max="34" width="4.33203125" style="1" customWidth="1"/>
    <col min="35" max="16384" width="9.109375" style="1"/>
  </cols>
  <sheetData>
    <row r="1" spans="1:37" ht="13.5" customHeight="1" thickBot="1">
      <c r="A1" s="547" t="s">
        <v>297</v>
      </c>
      <c r="B1" s="548"/>
      <c r="C1" s="548"/>
      <c r="D1" s="548"/>
      <c r="E1" s="548"/>
      <c r="F1" s="548"/>
      <c r="G1" s="548"/>
      <c r="H1" s="548"/>
      <c r="I1" s="548"/>
      <c r="J1" s="548"/>
      <c r="K1" s="548"/>
      <c r="L1" s="548"/>
      <c r="M1" s="548"/>
      <c r="N1" s="548"/>
      <c r="O1" s="548"/>
      <c r="P1" s="548"/>
      <c r="Q1" s="548"/>
      <c r="R1" s="548"/>
      <c r="S1" s="548"/>
      <c r="T1" s="548"/>
      <c r="U1" s="548"/>
      <c r="V1" s="548"/>
      <c r="W1" s="548"/>
      <c r="X1" s="548"/>
      <c r="Y1" s="548"/>
      <c r="Z1" s="548"/>
      <c r="AA1" s="548"/>
      <c r="AB1" s="548"/>
      <c r="AC1" s="548"/>
      <c r="AD1" s="549"/>
      <c r="AE1" s="550" t="s">
        <v>29</v>
      </c>
      <c r="AF1" s="551"/>
      <c r="AG1" s="552"/>
      <c r="AH1" s="113" t="s">
        <v>2119</v>
      </c>
      <c r="AI1" s="127"/>
      <c r="AJ1" s="127"/>
      <c r="AK1" s="127"/>
    </row>
    <row r="2" spans="1:37" ht="13.5" customHeight="1" thickBot="1">
      <c r="A2" s="553"/>
      <c r="B2" s="554"/>
      <c r="C2" s="554"/>
      <c r="D2" s="554"/>
      <c r="E2" s="554"/>
      <c r="F2" s="555"/>
      <c r="G2" s="559" t="s">
        <v>200</v>
      </c>
      <c r="H2" s="560"/>
      <c r="I2" s="560"/>
      <c r="J2" s="560"/>
      <c r="K2" s="561"/>
      <c r="L2" s="559" t="s">
        <v>201</v>
      </c>
      <c r="M2" s="560"/>
      <c r="N2" s="560"/>
      <c r="O2" s="560"/>
      <c r="P2" s="560"/>
      <c r="Q2" s="560"/>
      <c r="R2" s="560"/>
      <c r="S2" s="560"/>
      <c r="T2" s="560"/>
      <c r="U2" s="561"/>
      <c r="V2" s="559" t="s">
        <v>202</v>
      </c>
      <c r="W2" s="560"/>
      <c r="X2" s="560"/>
      <c r="Y2" s="560"/>
      <c r="Z2" s="560"/>
      <c r="AA2" s="560"/>
      <c r="AB2" s="560"/>
      <c r="AC2" s="560"/>
      <c r="AD2" s="562"/>
      <c r="AE2" s="563" t="s">
        <v>30</v>
      </c>
      <c r="AF2" s="564"/>
      <c r="AG2" s="565"/>
      <c r="AH2" s="204" t="s">
        <v>2599</v>
      </c>
      <c r="AI2" s="127"/>
      <c r="AJ2" s="127"/>
      <c r="AK2" s="127"/>
    </row>
    <row r="3" spans="1:37" ht="77.25" customHeight="1" thickBot="1">
      <c r="A3" s="556"/>
      <c r="B3" s="557"/>
      <c r="C3" s="557"/>
      <c r="D3" s="557"/>
      <c r="E3" s="557"/>
      <c r="F3" s="558"/>
      <c r="G3" s="537" t="s">
        <v>203</v>
      </c>
      <c r="H3" s="539"/>
      <c r="I3" s="537" t="s">
        <v>204</v>
      </c>
      <c r="J3" s="538"/>
      <c r="K3" s="539"/>
      <c r="L3" s="537" t="s">
        <v>205</v>
      </c>
      <c r="M3" s="538"/>
      <c r="N3" s="539"/>
      <c r="O3" s="537" t="s">
        <v>206</v>
      </c>
      <c r="P3" s="538"/>
      <c r="Q3" s="538"/>
      <c r="R3" s="538"/>
      <c r="S3" s="539"/>
      <c r="T3" s="429" t="s">
        <v>207</v>
      </c>
      <c r="U3" s="429" t="s">
        <v>208</v>
      </c>
      <c r="V3" s="429" t="s">
        <v>209</v>
      </c>
      <c r="W3" s="537" t="s">
        <v>210</v>
      </c>
      <c r="X3" s="539"/>
      <c r="Y3" s="429" t="s">
        <v>211</v>
      </c>
      <c r="Z3" s="537" t="s">
        <v>212</v>
      </c>
      <c r="AA3" s="539"/>
      <c r="AB3" s="537" t="s">
        <v>213</v>
      </c>
      <c r="AC3" s="538"/>
      <c r="AD3" s="540"/>
      <c r="AE3" s="541" t="s">
        <v>14</v>
      </c>
      <c r="AF3" s="542"/>
      <c r="AG3" s="542"/>
      <c r="AH3" s="543"/>
      <c r="AI3" s="127"/>
      <c r="AJ3" s="127"/>
      <c r="AK3" s="127"/>
    </row>
    <row r="4" spans="1:37" ht="92.4" thickBot="1">
      <c r="A4" s="128" t="s">
        <v>0</v>
      </c>
      <c r="B4" s="129" t="s">
        <v>253</v>
      </c>
      <c r="C4" s="129" t="s">
        <v>3</v>
      </c>
      <c r="D4" s="129" t="s">
        <v>2646</v>
      </c>
      <c r="E4" s="129" t="s">
        <v>214</v>
      </c>
      <c r="F4" s="130" t="s">
        <v>215</v>
      </c>
      <c r="G4" s="131" t="s">
        <v>216</v>
      </c>
      <c r="H4" s="132" t="s">
        <v>217</v>
      </c>
      <c r="I4" s="132" t="s">
        <v>218</v>
      </c>
      <c r="J4" s="132" t="s">
        <v>219</v>
      </c>
      <c r="K4" s="132" t="s">
        <v>220</v>
      </c>
      <c r="L4" s="132" t="s">
        <v>221</v>
      </c>
      <c r="M4" s="132" t="s">
        <v>222</v>
      </c>
      <c r="N4" s="132" t="s">
        <v>223</v>
      </c>
      <c r="O4" s="132" t="s">
        <v>224</v>
      </c>
      <c r="P4" s="132" t="s">
        <v>225</v>
      </c>
      <c r="Q4" s="132" t="s">
        <v>226</v>
      </c>
      <c r="R4" s="132" t="s">
        <v>227</v>
      </c>
      <c r="S4" s="132" t="s">
        <v>228</v>
      </c>
      <c r="T4" s="132" t="s">
        <v>229</v>
      </c>
      <c r="U4" s="132" t="s">
        <v>230</v>
      </c>
      <c r="V4" s="132" t="s">
        <v>231</v>
      </c>
      <c r="W4" s="132" t="s">
        <v>232</v>
      </c>
      <c r="X4" s="132" t="s">
        <v>233</v>
      </c>
      <c r="Y4" s="132" t="s">
        <v>234</v>
      </c>
      <c r="Z4" s="132" t="s">
        <v>235</v>
      </c>
      <c r="AA4" s="132" t="s">
        <v>236</v>
      </c>
      <c r="AB4" s="132" t="s">
        <v>237</v>
      </c>
      <c r="AC4" s="132" t="s">
        <v>238</v>
      </c>
      <c r="AD4" s="133" t="s">
        <v>239</v>
      </c>
      <c r="AE4" s="544"/>
      <c r="AF4" s="545"/>
      <c r="AG4" s="545"/>
      <c r="AH4" s="546"/>
      <c r="AI4" s="134"/>
      <c r="AJ4" s="134"/>
      <c r="AK4" s="134"/>
    </row>
    <row r="5" spans="1:37" ht="198">
      <c r="A5" s="115" t="s">
        <v>5</v>
      </c>
      <c r="B5" s="250" t="s">
        <v>2420</v>
      </c>
      <c r="C5" s="427" t="s">
        <v>385</v>
      </c>
      <c r="D5" s="427" t="s">
        <v>54</v>
      </c>
      <c r="E5" s="864" t="s">
        <v>7</v>
      </c>
      <c r="F5" s="864" t="s">
        <v>1768</v>
      </c>
      <c r="G5" s="249" t="s">
        <v>51</v>
      </c>
      <c r="H5" s="249" t="s">
        <v>51</v>
      </c>
      <c r="I5" s="249" t="s">
        <v>51</v>
      </c>
      <c r="J5" s="249" t="s">
        <v>51</v>
      </c>
      <c r="K5" s="249" t="s">
        <v>51</v>
      </c>
      <c r="L5" s="658" t="s">
        <v>2443</v>
      </c>
      <c r="M5" s="840" t="s">
        <v>2444</v>
      </c>
      <c r="N5" s="249" t="s">
        <v>51</v>
      </c>
      <c r="O5" s="249" t="s">
        <v>51</v>
      </c>
      <c r="P5" s="249" t="s">
        <v>51</v>
      </c>
      <c r="Q5" s="249" t="s">
        <v>51</v>
      </c>
      <c r="R5" s="249" t="s">
        <v>33</v>
      </c>
      <c r="S5" s="249" t="s">
        <v>51</v>
      </c>
      <c r="T5" s="249" t="s">
        <v>51</v>
      </c>
      <c r="U5" s="249" t="s">
        <v>33</v>
      </c>
      <c r="V5" s="249" t="s">
        <v>51</v>
      </c>
      <c r="W5" s="249" t="s">
        <v>51</v>
      </c>
      <c r="X5" s="249" t="s">
        <v>51</v>
      </c>
      <c r="Y5" s="249" t="s">
        <v>51</v>
      </c>
      <c r="Z5" s="249" t="s">
        <v>51</v>
      </c>
      <c r="AA5" s="249" t="s">
        <v>51</v>
      </c>
      <c r="AB5" s="249" t="s">
        <v>51</v>
      </c>
      <c r="AC5" s="249" t="s">
        <v>51</v>
      </c>
      <c r="AD5" s="868" t="s">
        <v>2445</v>
      </c>
      <c r="AE5" s="858" t="s">
        <v>1773</v>
      </c>
      <c r="AF5" s="859"/>
      <c r="AG5" s="859"/>
      <c r="AH5" s="860"/>
      <c r="AI5" s="134"/>
      <c r="AJ5" s="134"/>
      <c r="AK5" s="134"/>
    </row>
    <row r="6" spans="1:37" ht="171.6">
      <c r="A6" s="115" t="s">
        <v>5</v>
      </c>
      <c r="B6" s="250" t="s">
        <v>2420</v>
      </c>
      <c r="C6" s="427" t="s">
        <v>385</v>
      </c>
      <c r="D6" s="428" t="s">
        <v>54</v>
      </c>
      <c r="E6" s="865" t="s">
        <v>1769</v>
      </c>
      <c r="F6" s="865" t="s">
        <v>1770</v>
      </c>
      <c r="G6" s="249" t="s">
        <v>51</v>
      </c>
      <c r="H6" s="249" t="s">
        <v>51</v>
      </c>
      <c r="I6" s="249" t="s">
        <v>51</v>
      </c>
      <c r="J6" s="249" t="s">
        <v>51</v>
      </c>
      <c r="K6" s="249" t="s">
        <v>51</v>
      </c>
      <c r="L6" s="658" t="s">
        <v>2446</v>
      </c>
      <c r="M6" s="840" t="s">
        <v>2444</v>
      </c>
      <c r="N6" s="249" t="s">
        <v>51</v>
      </c>
      <c r="O6" s="249" t="s">
        <v>51</v>
      </c>
      <c r="P6" s="249" t="s">
        <v>51</v>
      </c>
      <c r="Q6" s="249" t="s">
        <v>51</v>
      </c>
      <c r="R6" s="249" t="s">
        <v>33</v>
      </c>
      <c r="S6" s="249" t="s">
        <v>51</v>
      </c>
      <c r="T6" s="249" t="s">
        <v>51</v>
      </c>
      <c r="U6" s="249" t="s">
        <v>33</v>
      </c>
      <c r="V6" s="249" t="s">
        <v>51</v>
      </c>
      <c r="W6" s="249" t="s">
        <v>51</v>
      </c>
      <c r="X6" s="249" t="s">
        <v>51</v>
      </c>
      <c r="Y6" s="249" t="s">
        <v>51</v>
      </c>
      <c r="Z6" s="249" t="s">
        <v>51</v>
      </c>
      <c r="AA6" s="249" t="s">
        <v>51</v>
      </c>
      <c r="AB6" s="249" t="s">
        <v>51</v>
      </c>
      <c r="AC6" s="249" t="s">
        <v>51</v>
      </c>
      <c r="AD6" s="868" t="s">
        <v>2445</v>
      </c>
      <c r="AE6" s="861" t="s">
        <v>1774</v>
      </c>
      <c r="AF6" s="862"/>
      <c r="AG6" s="862"/>
      <c r="AH6" s="863"/>
      <c r="AI6" s="134"/>
      <c r="AJ6" s="134"/>
      <c r="AK6" s="134"/>
    </row>
    <row r="7" spans="1:37" ht="184.8">
      <c r="A7" s="115" t="s">
        <v>5</v>
      </c>
      <c r="B7" s="250" t="s">
        <v>2421</v>
      </c>
      <c r="C7" s="427" t="s">
        <v>385</v>
      </c>
      <c r="D7" s="428" t="s">
        <v>54</v>
      </c>
      <c r="E7" s="865" t="s">
        <v>1769</v>
      </c>
      <c r="F7" s="865" t="s">
        <v>1771</v>
      </c>
      <c r="G7" s="249" t="s">
        <v>51</v>
      </c>
      <c r="H7" s="249" t="s">
        <v>51</v>
      </c>
      <c r="I7" s="249" t="s">
        <v>51</v>
      </c>
      <c r="J7" s="249" t="s">
        <v>51</v>
      </c>
      <c r="K7" s="249" t="s">
        <v>51</v>
      </c>
      <c r="L7" s="658" t="s">
        <v>2447</v>
      </c>
      <c r="M7" s="658" t="s">
        <v>1772</v>
      </c>
      <c r="N7" s="249" t="s">
        <v>51</v>
      </c>
      <c r="O7" s="249" t="s">
        <v>51</v>
      </c>
      <c r="P7" s="249" t="s">
        <v>51</v>
      </c>
      <c r="Q7" s="249" t="s">
        <v>51</v>
      </c>
      <c r="R7" s="840" t="s">
        <v>2448</v>
      </c>
      <c r="S7" s="249" t="s">
        <v>51</v>
      </c>
      <c r="T7" s="249" t="s">
        <v>51</v>
      </c>
      <c r="U7" s="249" t="s">
        <v>33</v>
      </c>
      <c r="V7" s="249" t="s">
        <v>51</v>
      </c>
      <c r="W7" s="249" t="s">
        <v>51</v>
      </c>
      <c r="X7" s="249" t="s">
        <v>51</v>
      </c>
      <c r="Y7" s="249" t="s">
        <v>51</v>
      </c>
      <c r="Z7" s="249" t="s">
        <v>51</v>
      </c>
      <c r="AA7" s="249" t="s">
        <v>51</v>
      </c>
      <c r="AB7" s="249" t="s">
        <v>51</v>
      </c>
      <c r="AC7" s="249" t="s">
        <v>51</v>
      </c>
      <c r="AD7" s="868" t="s">
        <v>2449</v>
      </c>
      <c r="AE7" s="861" t="s">
        <v>2419</v>
      </c>
      <c r="AF7" s="862"/>
      <c r="AG7" s="862"/>
      <c r="AH7" s="863"/>
      <c r="AI7" s="134"/>
      <c r="AJ7" s="134"/>
      <c r="AK7" s="134"/>
    </row>
    <row r="8" spans="1:37" ht="110.4" customHeight="1">
      <c r="A8" s="206"/>
      <c r="B8" s="436"/>
      <c r="C8" s="436"/>
      <c r="D8" s="436"/>
      <c r="E8" s="866"/>
      <c r="F8" s="866"/>
      <c r="G8" s="436"/>
      <c r="H8" s="436"/>
      <c r="I8" s="436"/>
      <c r="J8" s="436"/>
      <c r="K8" s="436"/>
      <c r="L8" s="866"/>
      <c r="M8" s="866"/>
      <c r="N8" s="436"/>
      <c r="O8" s="436"/>
      <c r="P8" s="436"/>
      <c r="Q8" s="436"/>
      <c r="R8" s="436"/>
      <c r="S8" s="436"/>
      <c r="T8" s="436"/>
      <c r="U8" s="436"/>
      <c r="V8" s="436"/>
      <c r="W8" s="436"/>
      <c r="X8" s="436"/>
      <c r="Y8" s="436"/>
      <c r="Z8" s="436"/>
      <c r="AA8" s="436"/>
      <c r="AB8" s="436"/>
      <c r="AC8" s="436"/>
      <c r="AD8" s="866"/>
      <c r="AE8" s="534"/>
      <c r="AF8" s="535"/>
      <c r="AG8" s="535"/>
      <c r="AH8" s="536"/>
      <c r="AI8" s="134"/>
      <c r="AJ8" s="134"/>
      <c r="AK8" s="134"/>
    </row>
    <row r="9" spans="1:37">
      <c r="A9" s="134"/>
      <c r="B9" s="134"/>
      <c r="C9" s="134"/>
      <c r="D9" s="134"/>
      <c r="E9" s="867"/>
      <c r="F9" s="867"/>
      <c r="G9" s="134"/>
      <c r="H9" s="134"/>
      <c r="I9" s="134"/>
      <c r="J9" s="134"/>
      <c r="K9" s="134"/>
      <c r="L9" s="867"/>
      <c r="M9" s="867"/>
      <c r="N9" s="134"/>
      <c r="O9" s="134"/>
      <c r="P9" s="134"/>
      <c r="Q9" s="134"/>
      <c r="R9" s="134"/>
      <c r="S9" s="134"/>
      <c r="T9" s="134"/>
      <c r="U9" s="134"/>
      <c r="V9" s="134"/>
      <c r="W9" s="134"/>
      <c r="X9" s="134"/>
      <c r="Y9" s="134"/>
      <c r="Z9" s="134"/>
      <c r="AA9" s="134"/>
      <c r="AB9" s="134"/>
      <c r="AC9" s="134"/>
      <c r="AD9" s="867"/>
      <c r="AE9" s="134"/>
      <c r="AF9" s="134"/>
      <c r="AG9" s="134"/>
      <c r="AH9" s="134"/>
      <c r="AI9" s="134"/>
      <c r="AJ9" s="134"/>
      <c r="AK9" s="134"/>
    </row>
    <row r="10" spans="1:37">
      <c r="A10" s="134"/>
      <c r="B10" s="134"/>
      <c r="C10" s="134"/>
      <c r="D10" s="134"/>
      <c r="E10" s="867"/>
      <c r="F10" s="867"/>
      <c r="G10" s="134"/>
      <c r="H10" s="134"/>
      <c r="I10" s="134"/>
      <c r="J10" s="134"/>
      <c r="K10" s="134"/>
      <c r="L10" s="867"/>
      <c r="M10" s="867"/>
      <c r="N10" s="134"/>
      <c r="O10" s="134"/>
      <c r="P10" s="134"/>
      <c r="Q10" s="134"/>
      <c r="R10" s="134"/>
      <c r="S10" s="134"/>
      <c r="T10" s="134"/>
      <c r="U10" s="134"/>
      <c r="V10" s="134"/>
      <c r="W10" s="134"/>
      <c r="X10" s="134"/>
      <c r="Y10" s="134"/>
      <c r="Z10" s="134"/>
      <c r="AA10" s="134"/>
      <c r="AB10" s="134"/>
      <c r="AC10" s="134"/>
      <c r="AD10" s="867"/>
      <c r="AE10" s="134"/>
      <c r="AF10" s="134"/>
      <c r="AG10" s="134"/>
      <c r="AH10" s="134"/>
      <c r="AI10" s="134"/>
      <c r="AJ10" s="134"/>
      <c r="AK10" s="134"/>
    </row>
  </sheetData>
  <mergeCells count="19">
    <mergeCell ref="A1:AD1"/>
    <mergeCell ref="AE1:AG1"/>
    <mergeCell ref="A2:F3"/>
    <mergeCell ref="G2:K2"/>
    <mergeCell ref="L2:U2"/>
    <mergeCell ref="V2:AD2"/>
    <mergeCell ref="AE2:AG2"/>
    <mergeCell ref="G3:H3"/>
    <mergeCell ref="I3:K3"/>
    <mergeCell ref="L3:N3"/>
    <mergeCell ref="AE6:AH6"/>
    <mergeCell ref="AE7:AH7"/>
    <mergeCell ref="AE8:AH8"/>
    <mergeCell ref="O3:S3"/>
    <mergeCell ref="W3:X3"/>
    <mergeCell ref="Z3:AA3"/>
    <mergeCell ref="AB3:AD3"/>
    <mergeCell ref="AE3:AH4"/>
    <mergeCell ref="AE5:AH5"/>
  </mergeCells>
  <hyperlinks>
    <hyperlink ref="AD5" r:id="rId1"/>
    <hyperlink ref="AD6" r:id="rId2"/>
    <hyperlink ref="AD7" r:id="rId3"/>
  </hyperlinks>
  <pageMargins left="0.70866141732283472" right="0.70866141732283472" top="0.74803149606299213" bottom="0.74803149606299213" header="0.31496062992125984" footer="0.31496062992125984"/>
  <pageSetup paperSize="8" scale="60" orientation="landscape" r:id="rId4"/>
  <headerFooter alignWithMargins="0">
    <oddHeader>&amp;RAnnex 2 - ESP_WP-2021_Tables</oddHeader>
    <oddFooter>&amp;C&amp;P /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H37"/>
  <sheetViews>
    <sheetView tabSelected="1" view="pageBreakPreview" topLeftCell="A3" zoomScale="60" zoomScaleNormal="100" workbookViewId="0">
      <selection activeCell="L303" sqref="L303"/>
    </sheetView>
  </sheetViews>
  <sheetFormatPr defaultColWidth="8.88671875" defaultRowHeight="13.2"/>
  <cols>
    <col min="1" max="1" width="6.21875" style="1" customWidth="1"/>
    <col min="2" max="2" width="37.33203125" style="87" customWidth="1"/>
    <col min="3" max="3" width="19" style="1" customWidth="1"/>
    <col min="4" max="4" width="27.44140625" style="592" customWidth="1"/>
    <col min="5" max="5" width="16.6640625" style="1" customWidth="1"/>
    <col min="6" max="6" width="14.33203125" style="1" customWidth="1"/>
    <col min="7" max="7" width="26.88671875" style="87" customWidth="1"/>
    <col min="8" max="8" width="48.109375" style="87" customWidth="1"/>
    <col min="9" max="16384" width="8.88671875" style="1"/>
  </cols>
  <sheetData>
    <row r="1" spans="1:8" ht="13.8" thickBot="1">
      <c r="A1" s="203" t="s">
        <v>298</v>
      </c>
      <c r="B1" s="869"/>
      <c r="C1" s="22"/>
      <c r="D1" s="870"/>
    </row>
    <row r="2" spans="1:8">
      <c r="A2" s="566"/>
      <c r="B2" s="489"/>
      <c r="C2" s="489"/>
      <c r="D2" s="489"/>
      <c r="E2" s="489"/>
      <c r="F2" s="489"/>
      <c r="G2" s="675" t="s">
        <v>29</v>
      </c>
      <c r="H2" s="597" t="s">
        <v>2119</v>
      </c>
    </row>
    <row r="3" spans="1:8" ht="13.8" thickBot="1">
      <c r="A3" s="474"/>
      <c r="B3" s="475"/>
      <c r="C3" s="475"/>
      <c r="D3" s="475"/>
      <c r="E3" s="475"/>
      <c r="F3" s="475"/>
      <c r="G3" s="833" t="s">
        <v>30</v>
      </c>
      <c r="H3" s="582" t="s">
        <v>2599</v>
      </c>
    </row>
    <row r="4" spans="1:8" ht="46.2" customHeight="1" thickBot="1">
      <c r="A4" s="47" t="s">
        <v>0</v>
      </c>
      <c r="B4" s="8" t="s">
        <v>31</v>
      </c>
      <c r="C4" s="8" t="s">
        <v>184</v>
      </c>
      <c r="D4" s="205" t="s">
        <v>8</v>
      </c>
      <c r="E4" s="8" t="s">
        <v>186</v>
      </c>
      <c r="F4" s="8" t="s">
        <v>185</v>
      </c>
      <c r="G4" s="8" t="s">
        <v>32</v>
      </c>
      <c r="H4" s="64" t="s">
        <v>14</v>
      </c>
    </row>
    <row r="5" spans="1:8" s="108" customFormat="1" ht="26.4">
      <c r="A5" s="206" t="s">
        <v>5</v>
      </c>
      <c r="B5" s="647" t="s">
        <v>1222</v>
      </c>
      <c r="C5" s="27" t="s">
        <v>1753</v>
      </c>
      <c r="D5" s="871" t="s">
        <v>35</v>
      </c>
      <c r="E5" s="27" t="s">
        <v>33</v>
      </c>
      <c r="F5" s="61" t="s">
        <v>33</v>
      </c>
      <c r="G5" s="284" t="s">
        <v>1732</v>
      </c>
      <c r="H5" s="873"/>
    </row>
    <row r="6" spans="1:8">
      <c r="A6" s="206" t="s">
        <v>5</v>
      </c>
      <c r="B6" s="647" t="s">
        <v>1223</v>
      </c>
      <c r="C6" s="27" t="s">
        <v>1753</v>
      </c>
      <c r="D6" s="871" t="s">
        <v>35</v>
      </c>
      <c r="E6" s="27" t="s">
        <v>33</v>
      </c>
      <c r="F6" s="61" t="s">
        <v>33</v>
      </c>
      <c r="G6" s="284" t="s">
        <v>1733</v>
      </c>
      <c r="H6" s="284"/>
    </row>
    <row r="7" spans="1:8">
      <c r="A7" s="206" t="s">
        <v>5</v>
      </c>
      <c r="B7" s="647" t="s">
        <v>1224</v>
      </c>
      <c r="C7" s="27" t="s">
        <v>1752</v>
      </c>
      <c r="D7" s="871" t="s">
        <v>35</v>
      </c>
      <c r="E7" s="27" t="s">
        <v>33</v>
      </c>
      <c r="F7" s="61" t="s">
        <v>33</v>
      </c>
      <c r="G7" s="284" t="s">
        <v>1733</v>
      </c>
      <c r="H7" s="284"/>
    </row>
    <row r="8" spans="1:8">
      <c r="A8" s="206" t="s">
        <v>5</v>
      </c>
      <c r="B8" s="647" t="s">
        <v>1750</v>
      </c>
      <c r="C8" s="27" t="s">
        <v>1752</v>
      </c>
      <c r="D8" s="871" t="s">
        <v>35</v>
      </c>
      <c r="E8" s="27" t="s">
        <v>33</v>
      </c>
      <c r="F8" s="61" t="s">
        <v>33</v>
      </c>
      <c r="G8" s="284" t="s">
        <v>1226</v>
      </c>
      <c r="H8" s="284"/>
    </row>
    <row r="9" spans="1:8" ht="66">
      <c r="A9" s="61" t="s">
        <v>5</v>
      </c>
      <c r="B9" s="631" t="s">
        <v>1749</v>
      </c>
      <c r="C9" s="27" t="s">
        <v>1225</v>
      </c>
      <c r="D9" s="647" t="s">
        <v>1209</v>
      </c>
      <c r="E9" s="27" t="s">
        <v>33</v>
      </c>
      <c r="F9" s="61" t="s">
        <v>33</v>
      </c>
      <c r="G9" s="416" t="s">
        <v>1210</v>
      </c>
      <c r="H9" s="284" t="s">
        <v>1211</v>
      </c>
    </row>
    <row r="10" spans="1:8">
      <c r="A10" s="61" t="s">
        <v>5</v>
      </c>
      <c r="B10" s="631" t="s">
        <v>1217</v>
      </c>
      <c r="C10" s="27" t="s">
        <v>971</v>
      </c>
      <c r="D10" s="637" t="s">
        <v>35</v>
      </c>
      <c r="E10" s="27" t="s">
        <v>33</v>
      </c>
      <c r="F10" s="27" t="s">
        <v>33</v>
      </c>
      <c r="G10" s="284" t="s">
        <v>1218</v>
      </c>
      <c r="H10" s="284"/>
    </row>
    <row r="11" spans="1:8" ht="66">
      <c r="A11" s="61" t="s">
        <v>5</v>
      </c>
      <c r="B11" s="631" t="s">
        <v>1219</v>
      </c>
      <c r="C11" s="27" t="s">
        <v>971</v>
      </c>
      <c r="D11" s="637" t="s">
        <v>35</v>
      </c>
      <c r="E11" s="27" t="s">
        <v>33</v>
      </c>
      <c r="F11" s="27" t="s">
        <v>33</v>
      </c>
      <c r="G11" s="631" t="s">
        <v>1220</v>
      </c>
      <c r="H11" s="284" t="s">
        <v>1221</v>
      </c>
    </row>
    <row r="12" spans="1:8" ht="12" customHeight="1">
      <c r="A12" s="61" t="s">
        <v>5</v>
      </c>
      <c r="B12" s="631" t="s">
        <v>1751</v>
      </c>
      <c r="C12" s="27" t="s">
        <v>1550</v>
      </c>
      <c r="D12" s="637" t="s">
        <v>35</v>
      </c>
      <c r="E12" s="27" t="s">
        <v>33</v>
      </c>
      <c r="F12" s="61" t="s">
        <v>33</v>
      </c>
      <c r="G12" s="416" t="s">
        <v>1210</v>
      </c>
      <c r="H12" s="284"/>
    </row>
    <row r="13" spans="1:8" ht="12" customHeight="1">
      <c r="A13" s="61" t="s">
        <v>5</v>
      </c>
      <c r="B13" s="416" t="s">
        <v>1212</v>
      </c>
      <c r="C13" s="61">
        <v>1</v>
      </c>
      <c r="D13" s="645" t="s">
        <v>35</v>
      </c>
      <c r="E13" s="61" t="s">
        <v>33</v>
      </c>
      <c r="F13" s="61" t="s">
        <v>33</v>
      </c>
      <c r="G13" s="416" t="s">
        <v>1210</v>
      </c>
      <c r="H13" s="416"/>
    </row>
    <row r="14" spans="1:8">
      <c r="A14" s="61" t="s">
        <v>5</v>
      </c>
      <c r="B14" s="416" t="s">
        <v>1213</v>
      </c>
      <c r="C14" s="61">
        <v>1</v>
      </c>
      <c r="D14" s="645" t="s">
        <v>35</v>
      </c>
      <c r="E14" s="61" t="s">
        <v>33</v>
      </c>
      <c r="F14" s="61" t="s">
        <v>33</v>
      </c>
      <c r="G14" s="416" t="s">
        <v>1210</v>
      </c>
      <c r="H14" s="631" t="s">
        <v>1214</v>
      </c>
    </row>
    <row r="15" spans="1:8">
      <c r="A15" s="61" t="s">
        <v>5</v>
      </c>
      <c r="B15" s="416" t="s">
        <v>1215</v>
      </c>
      <c r="C15" s="61">
        <v>1</v>
      </c>
      <c r="D15" s="645" t="s">
        <v>35</v>
      </c>
      <c r="E15" s="61" t="s">
        <v>33</v>
      </c>
      <c r="F15" s="61" t="s">
        <v>33</v>
      </c>
      <c r="G15" s="416" t="s">
        <v>1210</v>
      </c>
      <c r="H15" s="416"/>
    </row>
    <row r="16" spans="1:8">
      <c r="A16" s="206" t="s">
        <v>5</v>
      </c>
      <c r="B16" s="284" t="s">
        <v>1905</v>
      </c>
      <c r="C16" s="27" t="s">
        <v>1906</v>
      </c>
      <c r="D16" s="871" t="s">
        <v>35</v>
      </c>
      <c r="E16" s="27" t="s">
        <v>33</v>
      </c>
      <c r="F16" s="63" t="s">
        <v>34</v>
      </c>
      <c r="G16" s="284" t="s">
        <v>1907</v>
      </c>
      <c r="H16" s="416"/>
    </row>
    <row r="17" spans="1:8">
      <c r="A17" s="206" t="s">
        <v>5</v>
      </c>
      <c r="B17" s="284" t="s">
        <v>1908</v>
      </c>
      <c r="C17" s="61" t="s">
        <v>1909</v>
      </c>
      <c r="D17" s="871" t="s">
        <v>35</v>
      </c>
      <c r="E17" s="27" t="s">
        <v>33</v>
      </c>
      <c r="F17" s="63" t="s">
        <v>34</v>
      </c>
      <c r="G17" s="284" t="s">
        <v>1910</v>
      </c>
      <c r="H17" s="416"/>
    </row>
    <row r="18" spans="1:8">
      <c r="A18" s="63" t="s">
        <v>5</v>
      </c>
      <c r="B18" s="125" t="s">
        <v>1911</v>
      </c>
      <c r="C18" s="61" t="s">
        <v>1912</v>
      </c>
      <c r="D18" s="645" t="s">
        <v>1913</v>
      </c>
      <c r="E18" s="63" t="s">
        <v>33</v>
      </c>
      <c r="F18" s="61" t="s">
        <v>33</v>
      </c>
      <c r="G18" s="416" t="s">
        <v>1952</v>
      </c>
      <c r="H18" s="123"/>
    </row>
    <row r="19" spans="1:8">
      <c r="A19" s="63" t="s">
        <v>5</v>
      </c>
      <c r="B19" s="125" t="s">
        <v>1911</v>
      </c>
      <c r="C19" s="61" t="s">
        <v>1912</v>
      </c>
      <c r="D19" s="645" t="s">
        <v>1914</v>
      </c>
      <c r="E19" s="63" t="s">
        <v>33</v>
      </c>
      <c r="F19" s="61" t="s">
        <v>33</v>
      </c>
      <c r="G19" s="416" t="s">
        <v>1952</v>
      </c>
      <c r="H19" s="123"/>
    </row>
    <row r="20" spans="1:8">
      <c r="A20" s="63" t="s">
        <v>5</v>
      </c>
      <c r="B20" s="125" t="s">
        <v>1911</v>
      </c>
      <c r="C20" s="61" t="s">
        <v>1912</v>
      </c>
      <c r="D20" s="645" t="s">
        <v>1915</v>
      </c>
      <c r="E20" s="63" t="s">
        <v>33</v>
      </c>
      <c r="F20" s="61" t="s">
        <v>33</v>
      </c>
      <c r="G20" s="416" t="s">
        <v>1952</v>
      </c>
      <c r="H20" s="123"/>
    </row>
    <row r="21" spans="1:8">
      <c r="A21" s="62" t="s">
        <v>5</v>
      </c>
      <c r="B21" s="125" t="s">
        <v>1216</v>
      </c>
      <c r="C21" s="62" t="s">
        <v>1916</v>
      </c>
      <c r="D21" s="872" t="s">
        <v>1917</v>
      </c>
      <c r="E21" s="62" t="s">
        <v>33</v>
      </c>
      <c r="F21" s="63" t="s">
        <v>34</v>
      </c>
      <c r="G21" s="416" t="s">
        <v>1952</v>
      </c>
      <c r="H21" s="124"/>
    </row>
    <row r="22" spans="1:8">
      <c r="A22" s="62" t="s">
        <v>5</v>
      </c>
      <c r="B22" s="125" t="s">
        <v>1216</v>
      </c>
      <c r="C22" s="62" t="s">
        <v>1916</v>
      </c>
      <c r="D22" s="872" t="s">
        <v>1918</v>
      </c>
      <c r="E22" s="62" t="s">
        <v>33</v>
      </c>
      <c r="F22" s="63" t="s">
        <v>34</v>
      </c>
      <c r="G22" s="416" t="s">
        <v>1952</v>
      </c>
      <c r="H22" s="124"/>
    </row>
    <row r="23" spans="1:8">
      <c r="A23" s="62" t="s">
        <v>5</v>
      </c>
      <c r="B23" s="125" t="s">
        <v>1216</v>
      </c>
      <c r="C23" s="62" t="s">
        <v>1916</v>
      </c>
      <c r="D23" s="872" t="s">
        <v>1919</v>
      </c>
      <c r="E23" s="62" t="s">
        <v>33</v>
      </c>
      <c r="F23" s="63" t="s">
        <v>34</v>
      </c>
      <c r="G23" s="416" t="s">
        <v>1952</v>
      </c>
      <c r="H23" s="124"/>
    </row>
    <row r="24" spans="1:8">
      <c r="A24" s="62" t="s">
        <v>5</v>
      </c>
      <c r="B24" s="125" t="s">
        <v>1216</v>
      </c>
      <c r="C24" s="62" t="s">
        <v>1916</v>
      </c>
      <c r="D24" s="872" t="s">
        <v>1920</v>
      </c>
      <c r="E24" s="62" t="s">
        <v>33</v>
      </c>
      <c r="F24" s="63" t="s">
        <v>34</v>
      </c>
      <c r="G24" s="416" t="s">
        <v>1952</v>
      </c>
      <c r="H24" s="124"/>
    </row>
    <row r="25" spans="1:8">
      <c r="A25" s="62" t="s">
        <v>5</v>
      </c>
      <c r="B25" s="125" t="s">
        <v>1216</v>
      </c>
      <c r="C25" s="62" t="s">
        <v>1916</v>
      </c>
      <c r="D25" s="872" t="s">
        <v>1921</v>
      </c>
      <c r="E25" s="62" t="s">
        <v>33</v>
      </c>
      <c r="F25" s="63" t="s">
        <v>34</v>
      </c>
      <c r="G25" s="416" t="s">
        <v>1952</v>
      </c>
      <c r="H25" s="124"/>
    </row>
    <row r="26" spans="1:8">
      <c r="A26" s="62" t="s">
        <v>5</v>
      </c>
      <c r="B26" s="125" t="s">
        <v>1216</v>
      </c>
      <c r="C26" s="62" t="s">
        <v>1916</v>
      </c>
      <c r="D26" s="872" t="s">
        <v>1922</v>
      </c>
      <c r="E26" s="62" t="s">
        <v>33</v>
      </c>
      <c r="F26" s="63" t="s">
        <v>34</v>
      </c>
      <c r="G26" s="416" t="s">
        <v>1952</v>
      </c>
      <c r="H26" s="124"/>
    </row>
    <row r="27" spans="1:8">
      <c r="A27" s="62" t="s">
        <v>5</v>
      </c>
      <c r="B27" s="125" t="s">
        <v>1216</v>
      </c>
      <c r="C27" s="62" t="s">
        <v>1916</v>
      </c>
      <c r="D27" s="872" t="s">
        <v>1904</v>
      </c>
      <c r="E27" s="62" t="s">
        <v>33</v>
      </c>
      <c r="F27" s="63" t="s">
        <v>34</v>
      </c>
      <c r="G27" s="416" t="s">
        <v>1952</v>
      </c>
      <c r="H27" s="124"/>
    </row>
    <row r="28" spans="1:8">
      <c r="A28" s="62" t="s">
        <v>5</v>
      </c>
      <c r="B28" s="125" t="s">
        <v>1216</v>
      </c>
      <c r="C28" s="62" t="s">
        <v>1916</v>
      </c>
      <c r="D28" s="872" t="s">
        <v>1923</v>
      </c>
      <c r="E28" s="62" t="s">
        <v>33</v>
      </c>
      <c r="F28" s="63" t="s">
        <v>34</v>
      </c>
      <c r="G28" s="416" t="s">
        <v>1952</v>
      </c>
      <c r="H28" s="124"/>
    </row>
    <row r="29" spans="1:8">
      <c r="A29" s="62" t="s">
        <v>5</v>
      </c>
      <c r="B29" s="125" t="s">
        <v>1216</v>
      </c>
      <c r="C29" s="62" t="s">
        <v>1916</v>
      </c>
      <c r="D29" s="872" t="s">
        <v>1924</v>
      </c>
      <c r="E29" s="62" t="s">
        <v>33</v>
      </c>
      <c r="F29" s="63" t="s">
        <v>34</v>
      </c>
      <c r="G29" s="416" t="s">
        <v>1952</v>
      </c>
      <c r="H29" s="124"/>
    </row>
    <row r="30" spans="1:8">
      <c r="A30" s="62" t="s">
        <v>5</v>
      </c>
      <c r="B30" s="125" t="s">
        <v>1216</v>
      </c>
      <c r="C30" s="62" t="s">
        <v>1916</v>
      </c>
      <c r="D30" s="872" t="s">
        <v>1925</v>
      </c>
      <c r="E30" s="62" t="s">
        <v>33</v>
      </c>
      <c r="F30" s="63" t="s">
        <v>34</v>
      </c>
      <c r="G30" s="416" t="s">
        <v>1952</v>
      </c>
      <c r="H30" s="124"/>
    </row>
    <row r="31" spans="1:8">
      <c r="A31" s="62" t="s">
        <v>5</v>
      </c>
      <c r="B31" s="125" t="s">
        <v>1216</v>
      </c>
      <c r="C31" s="62" t="s">
        <v>1916</v>
      </c>
      <c r="D31" s="872" t="s">
        <v>1926</v>
      </c>
      <c r="E31" s="62" t="s">
        <v>33</v>
      </c>
      <c r="F31" s="63" t="s">
        <v>34</v>
      </c>
      <c r="G31" s="416" t="s">
        <v>1952</v>
      </c>
      <c r="H31" s="124"/>
    </row>
    <row r="32" spans="1:8">
      <c r="A32" s="62" t="s">
        <v>5</v>
      </c>
      <c r="B32" s="125" t="s">
        <v>1216</v>
      </c>
      <c r="C32" s="62" t="s">
        <v>1916</v>
      </c>
      <c r="D32" s="872" t="s">
        <v>1927</v>
      </c>
      <c r="E32" s="62" t="s">
        <v>33</v>
      </c>
      <c r="F32" s="63" t="s">
        <v>34</v>
      </c>
      <c r="G32" s="416" t="s">
        <v>1952</v>
      </c>
      <c r="H32" s="124"/>
    </row>
    <row r="33" spans="1:8">
      <c r="A33" s="62" t="s">
        <v>5</v>
      </c>
      <c r="B33" s="125" t="s">
        <v>1216</v>
      </c>
      <c r="C33" s="62" t="s">
        <v>1916</v>
      </c>
      <c r="D33" s="872" t="s">
        <v>1928</v>
      </c>
      <c r="E33" s="62" t="s">
        <v>33</v>
      </c>
      <c r="F33" s="63" t="s">
        <v>34</v>
      </c>
      <c r="G33" s="416" t="s">
        <v>1952</v>
      </c>
      <c r="H33" s="124"/>
    </row>
    <row r="34" spans="1:8">
      <c r="A34" s="62" t="s">
        <v>5</v>
      </c>
      <c r="B34" s="125" t="s">
        <v>1216</v>
      </c>
      <c r="C34" s="62" t="s">
        <v>1916</v>
      </c>
      <c r="D34" s="872" t="s">
        <v>48</v>
      </c>
      <c r="E34" s="62" t="s">
        <v>33</v>
      </c>
      <c r="F34" s="63" t="s">
        <v>34</v>
      </c>
      <c r="G34" s="416" t="s">
        <v>1952</v>
      </c>
      <c r="H34" s="124"/>
    </row>
    <row r="35" spans="1:8" ht="26.4">
      <c r="A35" s="62" t="s">
        <v>5</v>
      </c>
      <c r="B35" s="125" t="s">
        <v>1216</v>
      </c>
      <c r="C35" s="62" t="s">
        <v>1916</v>
      </c>
      <c r="D35" s="872" t="s">
        <v>1870</v>
      </c>
      <c r="E35" s="62" t="s">
        <v>33</v>
      </c>
      <c r="F35" s="63" t="s">
        <v>34</v>
      </c>
      <c r="G35" s="416" t="s">
        <v>1952</v>
      </c>
      <c r="H35" s="124"/>
    </row>
    <row r="36" spans="1:8" ht="26.4">
      <c r="A36" s="62" t="s">
        <v>5</v>
      </c>
      <c r="B36" s="125" t="s">
        <v>1216</v>
      </c>
      <c r="C36" s="62" t="s">
        <v>1916</v>
      </c>
      <c r="D36" s="872" t="s">
        <v>1929</v>
      </c>
      <c r="E36" s="62" t="s">
        <v>33</v>
      </c>
      <c r="F36" s="63" t="s">
        <v>34</v>
      </c>
      <c r="G36" s="416" t="s">
        <v>1952</v>
      </c>
      <c r="H36" s="124"/>
    </row>
    <row r="37" spans="1:8">
      <c r="A37" s="1" t="s">
        <v>2232</v>
      </c>
    </row>
  </sheetData>
  <mergeCells count="1">
    <mergeCell ref="A2:F3"/>
  </mergeCells>
  <dataValidations count="1">
    <dataValidation type="textLength" showInputMessage="1" showErrorMessage="1" sqref="H18:H36">
      <formula1>0</formula1>
      <formula2>150</formula2>
    </dataValidation>
  </dataValidations>
  <pageMargins left="0.70866141732283472" right="0.70866141732283472" top="0.74803149606299213" bottom="0.74803149606299213" header="0.31496062992125984" footer="0.31496062992125984"/>
  <pageSetup paperSize="8" orientation="landscape" r:id="rId1"/>
  <headerFooter alignWithMargins="0">
    <oddHeader>&amp;RAnnex 2 - ESP_WP-2021_Tables</oddHeader>
    <oddFooter>&amp;C&amp;P /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F84"/>
  <sheetViews>
    <sheetView tabSelected="1" view="pageBreakPreview" topLeftCell="A42" zoomScale="60" zoomScaleNormal="100" workbookViewId="0">
      <selection activeCell="L303" sqref="L303"/>
    </sheetView>
  </sheetViews>
  <sheetFormatPr defaultColWidth="8.88671875" defaultRowHeight="13.2"/>
  <cols>
    <col min="1" max="1" width="6" style="1" customWidth="1"/>
    <col min="2" max="2" width="17.77734375" style="1" customWidth="1"/>
    <col min="3" max="3" width="112.33203125" style="87" customWidth="1"/>
    <col min="4" max="4" width="24.109375" style="1" bestFit="1" customWidth="1"/>
    <col min="5" max="5" width="22.33203125" style="1" customWidth="1"/>
    <col min="6" max="6" width="14.33203125" style="1" customWidth="1"/>
    <col min="7" max="16384" width="8.88671875" style="1"/>
  </cols>
  <sheetData>
    <row r="1" spans="1:6" ht="13.8" thickBot="1">
      <c r="A1" s="203" t="s">
        <v>299</v>
      </c>
    </row>
    <row r="2" spans="1:6">
      <c r="A2" s="472"/>
      <c r="B2" s="489"/>
      <c r="C2" s="489"/>
      <c r="D2" s="489"/>
      <c r="E2" s="276" t="s">
        <v>29</v>
      </c>
      <c r="F2" s="113" t="s">
        <v>2119</v>
      </c>
    </row>
    <row r="3" spans="1:6" ht="13.8" thickBot="1">
      <c r="A3" s="474"/>
      <c r="B3" s="475"/>
      <c r="C3" s="475"/>
      <c r="D3" s="475"/>
      <c r="E3" s="58" t="s">
        <v>30</v>
      </c>
      <c r="F3" s="204" t="s">
        <v>2599</v>
      </c>
    </row>
    <row r="4" spans="1:6" ht="27" thickBot="1">
      <c r="A4" s="47" t="s">
        <v>0</v>
      </c>
      <c r="B4" s="8" t="s">
        <v>22</v>
      </c>
      <c r="C4" s="205" t="s">
        <v>187</v>
      </c>
      <c r="D4" s="8" t="s">
        <v>23</v>
      </c>
      <c r="E4" s="8" t="s">
        <v>133</v>
      </c>
      <c r="F4" s="65" t="s">
        <v>14</v>
      </c>
    </row>
    <row r="5" spans="1:6">
      <c r="A5" s="206" t="s">
        <v>5</v>
      </c>
      <c r="B5" s="66" t="s">
        <v>386</v>
      </c>
      <c r="C5" s="874" t="s">
        <v>387</v>
      </c>
      <c r="D5" s="62" t="s">
        <v>386</v>
      </c>
      <c r="E5" s="63" t="s">
        <v>2</v>
      </c>
      <c r="F5" s="34" t="s">
        <v>533</v>
      </c>
    </row>
    <row r="6" spans="1:6">
      <c r="A6" s="206" t="s">
        <v>5</v>
      </c>
      <c r="B6" s="67" t="s">
        <v>386</v>
      </c>
      <c r="C6" s="875" t="s">
        <v>496</v>
      </c>
      <c r="D6" s="27" t="s">
        <v>386</v>
      </c>
      <c r="E6" s="61" t="s">
        <v>2</v>
      </c>
      <c r="F6" s="34" t="s">
        <v>533</v>
      </c>
    </row>
    <row r="7" spans="1:6">
      <c r="A7" s="206" t="s">
        <v>5</v>
      </c>
      <c r="B7" s="67" t="s">
        <v>2378</v>
      </c>
      <c r="C7" s="284" t="s">
        <v>388</v>
      </c>
      <c r="D7" s="27" t="s">
        <v>386</v>
      </c>
      <c r="E7" s="61" t="s">
        <v>2</v>
      </c>
      <c r="F7" s="34" t="s">
        <v>533</v>
      </c>
    </row>
    <row r="8" spans="1:6">
      <c r="A8" s="206" t="s">
        <v>5</v>
      </c>
      <c r="B8" s="67" t="s">
        <v>2379</v>
      </c>
      <c r="C8" s="284" t="s">
        <v>389</v>
      </c>
      <c r="D8" s="27" t="s">
        <v>386</v>
      </c>
      <c r="E8" s="61" t="s">
        <v>2</v>
      </c>
      <c r="F8" s="34" t="s">
        <v>533</v>
      </c>
    </row>
    <row r="9" spans="1:6">
      <c r="A9" s="206" t="s">
        <v>5</v>
      </c>
      <c r="B9" s="67" t="s">
        <v>2483</v>
      </c>
      <c r="C9" s="284" t="s">
        <v>390</v>
      </c>
      <c r="D9" s="27" t="s">
        <v>386</v>
      </c>
      <c r="E9" s="61" t="s">
        <v>2</v>
      </c>
      <c r="F9" s="34" t="s">
        <v>533</v>
      </c>
    </row>
    <row r="10" spans="1:6">
      <c r="A10" s="206" t="s">
        <v>5</v>
      </c>
      <c r="B10" s="67" t="s">
        <v>2380</v>
      </c>
      <c r="C10" s="284" t="s">
        <v>2382</v>
      </c>
      <c r="D10" s="27" t="s">
        <v>386</v>
      </c>
      <c r="E10" s="61" t="s">
        <v>2</v>
      </c>
      <c r="F10" s="34" t="s">
        <v>533</v>
      </c>
    </row>
    <row r="11" spans="1:6">
      <c r="A11" s="206" t="s">
        <v>5</v>
      </c>
      <c r="B11" s="67" t="s">
        <v>2381</v>
      </c>
      <c r="C11" s="284" t="s">
        <v>391</v>
      </c>
      <c r="D11" s="27" t="s">
        <v>386</v>
      </c>
      <c r="E11" s="61" t="s">
        <v>2</v>
      </c>
      <c r="F11" s="34" t="s">
        <v>533</v>
      </c>
    </row>
    <row r="12" spans="1:6">
      <c r="A12" s="206" t="s">
        <v>5</v>
      </c>
      <c r="B12" s="67" t="s">
        <v>392</v>
      </c>
      <c r="C12" s="284" t="s">
        <v>393</v>
      </c>
      <c r="D12" s="27" t="s">
        <v>386</v>
      </c>
      <c r="E12" s="61" t="s">
        <v>2</v>
      </c>
      <c r="F12" s="34" t="s">
        <v>533</v>
      </c>
    </row>
    <row r="13" spans="1:6">
      <c r="A13" s="206" t="s">
        <v>5</v>
      </c>
      <c r="B13" s="67" t="s">
        <v>394</v>
      </c>
      <c r="C13" s="284" t="s">
        <v>395</v>
      </c>
      <c r="D13" s="27" t="s">
        <v>24</v>
      </c>
      <c r="E13" s="61" t="s">
        <v>2</v>
      </c>
      <c r="F13" s="34" t="s">
        <v>533</v>
      </c>
    </row>
    <row r="14" spans="1:6">
      <c r="A14" s="206" t="s">
        <v>2549</v>
      </c>
      <c r="B14" s="67" t="s">
        <v>396</v>
      </c>
      <c r="C14" s="284" t="s">
        <v>471</v>
      </c>
      <c r="D14" s="27" t="s">
        <v>61</v>
      </c>
      <c r="E14" s="61" t="s">
        <v>2</v>
      </c>
      <c r="F14" s="34" t="s">
        <v>533</v>
      </c>
    </row>
    <row r="15" spans="1:6">
      <c r="A15" s="206" t="s">
        <v>5</v>
      </c>
      <c r="B15" s="67" t="s">
        <v>397</v>
      </c>
      <c r="C15" s="284" t="s">
        <v>398</v>
      </c>
      <c r="D15" s="27" t="s">
        <v>61</v>
      </c>
      <c r="E15" s="61" t="s">
        <v>2</v>
      </c>
      <c r="F15" s="34" t="s">
        <v>533</v>
      </c>
    </row>
    <row r="16" spans="1:6">
      <c r="A16" s="206" t="s">
        <v>5</v>
      </c>
      <c r="B16" s="67" t="s">
        <v>399</v>
      </c>
      <c r="C16" s="284" t="s">
        <v>400</v>
      </c>
      <c r="D16" s="27" t="s">
        <v>61</v>
      </c>
      <c r="E16" s="61" t="s">
        <v>2</v>
      </c>
      <c r="F16" s="34" t="s">
        <v>533</v>
      </c>
    </row>
    <row r="17" spans="1:6">
      <c r="A17" s="206" t="s">
        <v>5</v>
      </c>
      <c r="B17" s="67" t="s">
        <v>401</v>
      </c>
      <c r="C17" s="284" t="s">
        <v>472</v>
      </c>
      <c r="D17" s="27" t="s">
        <v>61</v>
      </c>
      <c r="E17" s="61" t="s">
        <v>2</v>
      </c>
      <c r="F17" s="34" t="s">
        <v>533</v>
      </c>
    </row>
    <row r="18" spans="1:6">
      <c r="A18" s="206" t="s">
        <v>5</v>
      </c>
      <c r="B18" s="67" t="s">
        <v>495</v>
      </c>
      <c r="C18" s="284" t="s">
        <v>402</v>
      </c>
      <c r="D18" s="27" t="s">
        <v>127</v>
      </c>
      <c r="E18" s="61" t="s">
        <v>2</v>
      </c>
      <c r="F18" s="34" t="s">
        <v>533</v>
      </c>
    </row>
    <row r="19" spans="1:6">
      <c r="A19" s="206" t="s">
        <v>5</v>
      </c>
      <c r="B19" s="67" t="s">
        <v>495</v>
      </c>
      <c r="C19" s="284" t="s">
        <v>403</v>
      </c>
      <c r="D19" s="27" t="s">
        <v>127</v>
      </c>
      <c r="E19" s="61" t="s">
        <v>2</v>
      </c>
      <c r="F19" s="34" t="s">
        <v>533</v>
      </c>
    </row>
    <row r="20" spans="1:6">
      <c r="A20" s="206" t="s">
        <v>5</v>
      </c>
      <c r="B20" s="67" t="s">
        <v>404</v>
      </c>
      <c r="C20" s="284" t="s">
        <v>405</v>
      </c>
      <c r="D20" s="27" t="s">
        <v>127</v>
      </c>
      <c r="E20" s="61" t="s">
        <v>2</v>
      </c>
      <c r="F20" s="34" t="s">
        <v>533</v>
      </c>
    </row>
    <row r="21" spans="1:6">
      <c r="A21" s="206" t="s">
        <v>5</v>
      </c>
      <c r="B21" s="67" t="s">
        <v>406</v>
      </c>
      <c r="C21" s="284" t="s">
        <v>407</v>
      </c>
      <c r="D21" s="27" t="s">
        <v>127</v>
      </c>
      <c r="E21" s="61" t="s">
        <v>2</v>
      </c>
      <c r="F21" s="34" t="s">
        <v>533</v>
      </c>
    </row>
    <row r="22" spans="1:6">
      <c r="A22" s="206" t="s">
        <v>5</v>
      </c>
      <c r="B22" s="67" t="s">
        <v>408</v>
      </c>
      <c r="C22" s="284" t="s">
        <v>473</v>
      </c>
      <c r="D22" s="27" t="s">
        <v>127</v>
      </c>
      <c r="E22" s="61" t="s">
        <v>2</v>
      </c>
      <c r="F22" s="34" t="s">
        <v>533</v>
      </c>
    </row>
    <row r="23" spans="1:6">
      <c r="A23" s="206" t="s">
        <v>5</v>
      </c>
      <c r="B23" s="67" t="s">
        <v>409</v>
      </c>
      <c r="C23" s="284" t="s">
        <v>410</v>
      </c>
      <c r="D23" s="27" t="s">
        <v>127</v>
      </c>
      <c r="E23" s="61" t="s">
        <v>2</v>
      </c>
      <c r="F23" s="34" t="s">
        <v>533</v>
      </c>
    </row>
    <row r="24" spans="1:6">
      <c r="A24" s="308" t="s">
        <v>5</v>
      </c>
      <c r="B24" s="258" t="s">
        <v>386</v>
      </c>
      <c r="C24" s="604" t="s">
        <v>411</v>
      </c>
      <c r="D24" s="259" t="s">
        <v>412</v>
      </c>
      <c r="E24" s="61" t="s">
        <v>2</v>
      </c>
      <c r="F24" s="34" t="s">
        <v>533</v>
      </c>
    </row>
    <row r="25" spans="1:6">
      <c r="A25" s="308" t="s">
        <v>5</v>
      </c>
      <c r="B25" s="258" t="s">
        <v>386</v>
      </c>
      <c r="C25" s="604" t="s">
        <v>413</v>
      </c>
      <c r="D25" s="259" t="s">
        <v>412</v>
      </c>
      <c r="E25" s="61" t="s">
        <v>2</v>
      </c>
      <c r="F25" s="34" t="s">
        <v>533</v>
      </c>
    </row>
    <row r="26" spans="1:6">
      <c r="A26" s="308" t="s">
        <v>5</v>
      </c>
      <c r="B26" s="258" t="s">
        <v>386</v>
      </c>
      <c r="C26" s="604" t="s">
        <v>2383</v>
      </c>
      <c r="D26" s="259" t="s">
        <v>412</v>
      </c>
      <c r="E26" s="61" t="s">
        <v>2</v>
      </c>
      <c r="F26" s="34" t="s">
        <v>533</v>
      </c>
    </row>
    <row r="27" spans="1:6">
      <c r="A27" s="308" t="s">
        <v>5</v>
      </c>
      <c r="B27" s="258" t="s">
        <v>386</v>
      </c>
      <c r="C27" s="604" t="s">
        <v>2384</v>
      </c>
      <c r="D27" s="259" t="s">
        <v>412</v>
      </c>
      <c r="E27" s="61" t="s">
        <v>2</v>
      </c>
      <c r="F27" s="34" t="s">
        <v>533</v>
      </c>
    </row>
    <row r="28" spans="1:6">
      <c r="A28" s="308" t="s">
        <v>5</v>
      </c>
      <c r="B28" s="258" t="s">
        <v>386</v>
      </c>
      <c r="C28" s="604" t="s">
        <v>537</v>
      </c>
      <c r="D28" s="259" t="s">
        <v>412</v>
      </c>
      <c r="E28" s="61" t="s">
        <v>2</v>
      </c>
      <c r="F28" s="34" t="s">
        <v>533</v>
      </c>
    </row>
    <row r="29" spans="1:6">
      <c r="A29" s="308" t="s">
        <v>5</v>
      </c>
      <c r="B29" s="258" t="s">
        <v>386</v>
      </c>
      <c r="C29" s="604" t="s">
        <v>535</v>
      </c>
      <c r="D29" s="259" t="s">
        <v>412</v>
      </c>
      <c r="E29" s="61" t="s">
        <v>2</v>
      </c>
      <c r="F29" s="34" t="s">
        <v>533</v>
      </c>
    </row>
    <row r="30" spans="1:6">
      <c r="A30" s="308" t="s">
        <v>5</v>
      </c>
      <c r="B30" s="258" t="s">
        <v>536</v>
      </c>
      <c r="C30" s="604" t="s">
        <v>534</v>
      </c>
      <c r="D30" s="259" t="s">
        <v>412</v>
      </c>
      <c r="E30" s="61" t="s">
        <v>2</v>
      </c>
      <c r="F30" s="34" t="s">
        <v>533</v>
      </c>
    </row>
    <row r="31" spans="1:6">
      <c r="A31" s="308" t="s">
        <v>5</v>
      </c>
      <c r="B31" s="258" t="s">
        <v>386</v>
      </c>
      <c r="C31" s="604" t="s">
        <v>414</v>
      </c>
      <c r="D31" s="259" t="s">
        <v>412</v>
      </c>
      <c r="E31" s="61" t="s">
        <v>2</v>
      </c>
      <c r="F31" s="34" t="s">
        <v>533</v>
      </c>
    </row>
    <row r="32" spans="1:6">
      <c r="A32" s="206" t="s">
        <v>5</v>
      </c>
      <c r="B32" s="67" t="s">
        <v>415</v>
      </c>
      <c r="C32" s="284" t="s">
        <v>416</v>
      </c>
      <c r="D32" s="27" t="s">
        <v>124</v>
      </c>
      <c r="E32" s="61" t="s">
        <v>2</v>
      </c>
      <c r="F32" s="34" t="s">
        <v>533</v>
      </c>
    </row>
    <row r="33" spans="1:6">
      <c r="A33" s="206" t="s">
        <v>5</v>
      </c>
      <c r="B33" s="67" t="s">
        <v>417</v>
      </c>
      <c r="C33" s="284" t="s">
        <v>418</v>
      </c>
      <c r="D33" s="27" t="s">
        <v>124</v>
      </c>
      <c r="E33" s="61" t="s">
        <v>2</v>
      </c>
      <c r="F33" s="34" t="s">
        <v>533</v>
      </c>
    </row>
    <row r="34" spans="1:6">
      <c r="A34" s="206" t="s">
        <v>5</v>
      </c>
      <c r="B34" s="67" t="s">
        <v>419</v>
      </c>
      <c r="C34" s="284" t="s">
        <v>420</v>
      </c>
      <c r="D34" s="27" t="s">
        <v>124</v>
      </c>
      <c r="E34" s="61" t="s">
        <v>2</v>
      </c>
      <c r="F34" s="34" t="s">
        <v>533</v>
      </c>
    </row>
    <row r="35" spans="1:6">
      <c r="A35" s="206" t="s">
        <v>5</v>
      </c>
      <c r="B35" s="67" t="s">
        <v>421</v>
      </c>
      <c r="C35" s="284" t="s">
        <v>422</v>
      </c>
      <c r="D35" s="27" t="s">
        <v>124</v>
      </c>
      <c r="E35" s="61" t="s">
        <v>2</v>
      </c>
      <c r="F35" s="34" t="s">
        <v>533</v>
      </c>
    </row>
    <row r="36" spans="1:6">
      <c r="A36" s="206" t="s">
        <v>5</v>
      </c>
      <c r="B36" s="67" t="s">
        <v>423</v>
      </c>
      <c r="C36" s="284" t="s">
        <v>424</v>
      </c>
      <c r="D36" s="27" t="s">
        <v>124</v>
      </c>
      <c r="E36" s="61" t="s">
        <v>2</v>
      </c>
      <c r="F36" s="34" t="s">
        <v>533</v>
      </c>
    </row>
    <row r="37" spans="1:6">
      <c r="A37" s="206" t="s">
        <v>5</v>
      </c>
      <c r="B37" s="67" t="s">
        <v>386</v>
      </c>
      <c r="C37" s="284" t="s">
        <v>425</v>
      </c>
      <c r="D37" s="27" t="s">
        <v>124</v>
      </c>
      <c r="E37" s="61" t="s">
        <v>2</v>
      </c>
      <c r="F37" s="34" t="s">
        <v>533</v>
      </c>
    </row>
    <row r="38" spans="1:6">
      <c r="A38" s="206" t="s">
        <v>5</v>
      </c>
      <c r="B38" s="67" t="s">
        <v>386</v>
      </c>
      <c r="C38" s="284" t="s">
        <v>426</v>
      </c>
      <c r="D38" s="27" t="s">
        <v>124</v>
      </c>
      <c r="E38" s="61" t="s">
        <v>2</v>
      </c>
      <c r="F38" s="34" t="s">
        <v>533</v>
      </c>
    </row>
    <row r="39" spans="1:6">
      <c r="A39" s="206" t="s">
        <v>5</v>
      </c>
      <c r="B39" s="67" t="s">
        <v>386</v>
      </c>
      <c r="C39" s="284" t="s">
        <v>427</v>
      </c>
      <c r="D39" s="27" t="s">
        <v>428</v>
      </c>
      <c r="E39" s="61" t="s">
        <v>2</v>
      </c>
      <c r="F39" s="34" t="s">
        <v>533</v>
      </c>
    </row>
    <row r="40" spans="1:6">
      <c r="A40" s="206" t="s">
        <v>5</v>
      </c>
      <c r="B40" s="67" t="s">
        <v>386</v>
      </c>
      <c r="C40" s="284" t="s">
        <v>429</v>
      </c>
      <c r="D40" s="27" t="s">
        <v>428</v>
      </c>
      <c r="E40" s="61" t="s">
        <v>2</v>
      </c>
      <c r="F40" s="34" t="s">
        <v>533</v>
      </c>
    </row>
    <row r="41" spans="1:6">
      <c r="A41" s="206" t="s">
        <v>5</v>
      </c>
      <c r="B41" s="67" t="s">
        <v>386</v>
      </c>
      <c r="C41" s="284" t="s">
        <v>430</v>
      </c>
      <c r="D41" s="27" t="s">
        <v>428</v>
      </c>
      <c r="E41" s="61" t="s">
        <v>2</v>
      </c>
      <c r="F41" s="34" t="s">
        <v>533</v>
      </c>
    </row>
    <row r="42" spans="1:6">
      <c r="A42" s="206" t="s">
        <v>5</v>
      </c>
      <c r="B42" s="67" t="s">
        <v>386</v>
      </c>
      <c r="C42" s="284" t="s">
        <v>431</v>
      </c>
      <c r="D42" s="27" t="s">
        <v>428</v>
      </c>
      <c r="E42" s="61" t="s">
        <v>2</v>
      </c>
      <c r="F42" s="34" t="s">
        <v>533</v>
      </c>
    </row>
    <row r="43" spans="1:6">
      <c r="A43" s="206" t="s">
        <v>5</v>
      </c>
      <c r="B43" s="67" t="s">
        <v>386</v>
      </c>
      <c r="C43" s="284" t="s">
        <v>432</v>
      </c>
      <c r="D43" s="27" t="s">
        <v>428</v>
      </c>
      <c r="E43" s="61" t="s">
        <v>2</v>
      </c>
      <c r="F43" s="34" t="s">
        <v>533</v>
      </c>
    </row>
    <row r="44" spans="1:6">
      <c r="A44" s="206" t="s">
        <v>5</v>
      </c>
      <c r="B44" s="67" t="s">
        <v>386</v>
      </c>
      <c r="C44" s="284" t="s">
        <v>433</v>
      </c>
      <c r="D44" s="27" t="s">
        <v>434</v>
      </c>
      <c r="E44" s="61" t="s">
        <v>2</v>
      </c>
      <c r="F44" s="34" t="s">
        <v>533</v>
      </c>
    </row>
    <row r="45" spans="1:6">
      <c r="A45" s="206" t="s">
        <v>5</v>
      </c>
      <c r="B45" s="67" t="s">
        <v>386</v>
      </c>
      <c r="C45" s="284" t="s">
        <v>435</v>
      </c>
      <c r="D45" s="27" t="s">
        <v>434</v>
      </c>
      <c r="E45" s="61" t="s">
        <v>2</v>
      </c>
      <c r="F45" s="34" t="s">
        <v>533</v>
      </c>
    </row>
    <row r="46" spans="1:6">
      <c r="A46" s="206" t="s">
        <v>5</v>
      </c>
      <c r="B46" s="67" t="s">
        <v>386</v>
      </c>
      <c r="C46" s="284" t="s">
        <v>538</v>
      </c>
      <c r="D46" s="27" t="s">
        <v>434</v>
      </c>
      <c r="E46" s="61" t="s">
        <v>2</v>
      </c>
      <c r="F46" s="34" t="s">
        <v>533</v>
      </c>
    </row>
    <row r="47" spans="1:6">
      <c r="A47" s="206" t="s">
        <v>5</v>
      </c>
      <c r="B47" s="67" t="s">
        <v>386</v>
      </c>
      <c r="C47" s="284" t="s">
        <v>436</v>
      </c>
      <c r="D47" s="27" t="s">
        <v>434</v>
      </c>
      <c r="E47" s="61" t="s">
        <v>2</v>
      </c>
      <c r="F47" s="34" t="s">
        <v>533</v>
      </c>
    </row>
    <row r="48" spans="1:6">
      <c r="A48" s="206" t="s">
        <v>5</v>
      </c>
      <c r="B48" s="67" t="s">
        <v>437</v>
      </c>
      <c r="C48" s="284" t="s">
        <v>500</v>
      </c>
      <c r="D48" s="27" t="s">
        <v>438</v>
      </c>
      <c r="E48" s="61" t="s">
        <v>2</v>
      </c>
      <c r="F48" s="34" t="s">
        <v>533</v>
      </c>
    </row>
    <row r="49" spans="1:6" s="15" customFormat="1">
      <c r="A49" s="308" t="s">
        <v>5</v>
      </c>
      <c r="B49" s="57" t="s">
        <v>386</v>
      </c>
      <c r="C49" s="416" t="s">
        <v>498</v>
      </c>
      <c r="D49" s="61" t="s">
        <v>438</v>
      </c>
      <c r="E49" s="61" t="s">
        <v>2</v>
      </c>
      <c r="F49" s="34" t="s">
        <v>533</v>
      </c>
    </row>
    <row r="50" spans="1:6" s="15" customFormat="1">
      <c r="A50" s="308" t="s">
        <v>5</v>
      </c>
      <c r="B50" s="57" t="s">
        <v>386</v>
      </c>
      <c r="C50" s="416" t="s">
        <v>499</v>
      </c>
      <c r="D50" s="61" t="s">
        <v>438</v>
      </c>
      <c r="E50" s="61" t="s">
        <v>2</v>
      </c>
      <c r="F50" s="34" t="s">
        <v>533</v>
      </c>
    </row>
    <row r="51" spans="1:6" s="15" customFormat="1">
      <c r="A51" s="308" t="s">
        <v>5</v>
      </c>
      <c r="B51" s="57" t="s">
        <v>386</v>
      </c>
      <c r="C51" s="416" t="s">
        <v>2283</v>
      </c>
      <c r="D51" s="61" t="s">
        <v>386</v>
      </c>
      <c r="E51" s="61" t="s">
        <v>2</v>
      </c>
      <c r="F51" s="34" t="s">
        <v>533</v>
      </c>
    </row>
    <row r="52" spans="1:6">
      <c r="A52" s="206" t="s">
        <v>5</v>
      </c>
      <c r="B52" s="67" t="s">
        <v>439</v>
      </c>
      <c r="C52" s="284" t="s">
        <v>474</v>
      </c>
      <c r="D52" s="27" t="s">
        <v>440</v>
      </c>
      <c r="E52" s="61" t="s">
        <v>2</v>
      </c>
      <c r="F52" s="34" t="s">
        <v>533</v>
      </c>
    </row>
    <row r="53" spans="1:6">
      <c r="A53" s="206" t="s">
        <v>5</v>
      </c>
      <c r="B53" s="67" t="s">
        <v>440</v>
      </c>
      <c r="C53" s="284" t="s">
        <v>475</v>
      </c>
      <c r="D53" s="27" t="s">
        <v>440</v>
      </c>
      <c r="E53" s="61" t="s">
        <v>2</v>
      </c>
      <c r="F53" s="34" t="s">
        <v>533</v>
      </c>
    </row>
    <row r="54" spans="1:6">
      <c r="A54" s="206" t="s">
        <v>5</v>
      </c>
      <c r="B54" s="67" t="s">
        <v>441</v>
      </c>
      <c r="C54" s="284" t="s">
        <v>476</v>
      </c>
      <c r="D54" s="27" t="s">
        <v>24</v>
      </c>
      <c r="E54" s="61" t="s">
        <v>2</v>
      </c>
      <c r="F54" s="34" t="s">
        <v>533</v>
      </c>
    </row>
    <row r="55" spans="1:6">
      <c r="A55" s="206" t="s">
        <v>5</v>
      </c>
      <c r="B55" s="67" t="s">
        <v>2480</v>
      </c>
      <c r="C55" s="284" t="s">
        <v>2477</v>
      </c>
      <c r="D55" s="27" t="s">
        <v>24</v>
      </c>
      <c r="E55" s="61" t="s">
        <v>2</v>
      </c>
      <c r="F55" s="34" t="s">
        <v>533</v>
      </c>
    </row>
    <row r="56" spans="1:6">
      <c r="A56" s="206" t="s">
        <v>5</v>
      </c>
      <c r="B56" s="67" t="s">
        <v>442</v>
      </c>
      <c r="C56" s="284" t="s">
        <v>477</v>
      </c>
      <c r="D56" s="27" t="s">
        <v>24</v>
      </c>
      <c r="E56" s="61" t="s">
        <v>2</v>
      </c>
      <c r="F56" s="34" t="s">
        <v>533</v>
      </c>
    </row>
    <row r="57" spans="1:6">
      <c r="A57" s="206" t="s">
        <v>5</v>
      </c>
      <c r="B57" s="67" t="s">
        <v>444</v>
      </c>
      <c r="C57" s="284" t="s">
        <v>479</v>
      </c>
      <c r="D57" s="27" t="s">
        <v>24</v>
      </c>
      <c r="E57" s="61" t="s">
        <v>2</v>
      </c>
      <c r="F57" s="34" t="s">
        <v>533</v>
      </c>
    </row>
    <row r="58" spans="1:6">
      <c r="A58" s="206" t="s">
        <v>5</v>
      </c>
      <c r="B58" s="67" t="s">
        <v>443</v>
      </c>
      <c r="C58" s="284" t="s">
        <v>478</v>
      </c>
      <c r="D58" s="27" t="s">
        <v>24</v>
      </c>
      <c r="E58" s="61" t="s">
        <v>2</v>
      </c>
      <c r="F58" s="34" t="s">
        <v>533</v>
      </c>
    </row>
    <row r="59" spans="1:6">
      <c r="A59" s="206" t="s">
        <v>5</v>
      </c>
      <c r="B59" s="67" t="s">
        <v>2481</v>
      </c>
      <c r="C59" s="284" t="s">
        <v>2478</v>
      </c>
      <c r="D59" s="27" t="s">
        <v>24</v>
      </c>
      <c r="E59" s="61" t="s">
        <v>2</v>
      </c>
      <c r="F59" s="34" t="s">
        <v>533</v>
      </c>
    </row>
    <row r="60" spans="1:6">
      <c r="A60" s="206" t="s">
        <v>5</v>
      </c>
      <c r="B60" s="67" t="s">
        <v>460</v>
      </c>
      <c r="C60" s="284" t="s">
        <v>491</v>
      </c>
      <c r="D60" s="27" t="s">
        <v>24</v>
      </c>
      <c r="E60" s="61" t="s">
        <v>2</v>
      </c>
      <c r="F60" s="34" t="s">
        <v>533</v>
      </c>
    </row>
    <row r="61" spans="1:6">
      <c r="A61" s="206" t="s">
        <v>5</v>
      </c>
      <c r="B61" s="67" t="s">
        <v>445</v>
      </c>
      <c r="C61" s="284" t="s">
        <v>446</v>
      </c>
      <c r="D61" s="27" t="s">
        <v>127</v>
      </c>
      <c r="E61" s="61" t="s">
        <v>2</v>
      </c>
      <c r="F61" s="34" t="s">
        <v>533</v>
      </c>
    </row>
    <row r="62" spans="1:6">
      <c r="A62" s="206" t="s">
        <v>5</v>
      </c>
      <c r="B62" s="67" t="s">
        <v>25</v>
      </c>
      <c r="C62" s="284" t="s">
        <v>447</v>
      </c>
      <c r="D62" s="27" t="s">
        <v>61</v>
      </c>
      <c r="E62" s="61" t="s">
        <v>2</v>
      </c>
      <c r="F62" s="34" t="s">
        <v>533</v>
      </c>
    </row>
    <row r="63" spans="1:6">
      <c r="A63" s="206" t="s">
        <v>5</v>
      </c>
      <c r="B63" s="67" t="s">
        <v>374</v>
      </c>
      <c r="C63" s="284" t="s">
        <v>448</v>
      </c>
      <c r="D63" s="27" t="s">
        <v>61</v>
      </c>
      <c r="E63" s="61" t="s">
        <v>2</v>
      </c>
      <c r="F63" s="34" t="s">
        <v>533</v>
      </c>
    </row>
    <row r="64" spans="1:6">
      <c r="A64" s="206" t="s">
        <v>5</v>
      </c>
      <c r="B64" s="67" t="s">
        <v>449</v>
      </c>
      <c r="C64" s="284" t="s">
        <v>480</v>
      </c>
      <c r="D64" s="27" t="s">
        <v>24</v>
      </c>
      <c r="E64" s="61" t="s">
        <v>2</v>
      </c>
      <c r="F64" s="34" t="s">
        <v>533</v>
      </c>
    </row>
    <row r="65" spans="1:6">
      <c r="A65" s="206" t="s">
        <v>5</v>
      </c>
      <c r="B65" s="67" t="s">
        <v>450</v>
      </c>
      <c r="C65" s="284" t="s">
        <v>481</v>
      </c>
      <c r="D65" s="27" t="s">
        <v>24</v>
      </c>
      <c r="E65" s="61" t="s">
        <v>2</v>
      </c>
      <c r="F65" s="34" t="s">
        <v>533</v>
      </c>
    </row>
    <row r="66" spans="1:6">
      <c r="A66" s="206" t="s">
        <v>5</v>
      </c>
      <c r="B66" s="67" t="s">
        <v>451</v>
      </c>
      <c r="C66" s="284" t="s">
        <v>482</v>
      </c>
      <c r="D66" s="27" t="s">
        <v>24</v>
      </c>
      <c r="E66" s="61" t="s">
        <v>2</v>
      </c>
      <c r="F66" s="34" t="s">
        <v>533</v>
      </c>
    </row>
    <row r="67" spans="1:6">
      <c r="A67" s="206" t="s">
        <v>5</v>
      </c>
      <c r="B67" s="67" t="s">
        <v>452</v>
      </c>
      <c r="C67" s="284" t="s">
        <v>483</v>
      </c>
      <c r="D67" s="27" t="s">
        <v>24</v>
      </c>
      <c r="E67" s="61" t="s">
        <v>2</v>
      </c>
      <c r="F67" s="34" t="s">
        <v>533</v>
      </c>
    </row>
    <row r="68" spans="1:6">
      <c r="A68" s="206" t="s">
        <v>5</v>
      </c>
      <c r="B68" s="67" t="s">
        <v>453</v>
      </c>
      <c r="C68" s="284" t="s">
        <v>484</v>
      </c>
      <c r="D68" s="27" t="s">
        <v>24</v>
      </c>
      <c r="E68" s="61" t="s">
        <v>2</v>
      </c>
      <c r="F68" s="34" t="s">
        <v>533</v>
      </c>
    </row>
    <row r="69" spans="1:6">
      <c r="A69" s="206" t="s">
        <v>5</v>
      </c>
      <c r="B69" s="67" t="s">
        <v>454</v>
      </c>
      <c r="C69" s="284" t="s">
        <v>485</v>
      </c>
      <c r="D69" s="27" t="s">
        <v>24</v>
      </c>
      <c r="E69" s="61" t="s">
        <v>2</v>
      </c>
      <c r="F69" s="34" t="s">
        <v>533</v>
      </c>
    </row>
    <row r="70" spans="1:6">
      <c r="A70" s="206" t="s">
        <v>5</v>
      </c>
      <c r="B70" s="67" t="s">
        <v>455</v>
      </c>
      <c r="C70" s="284" t="s">
        <v>486</v>
      </c>
      <c r="D70" s="27" t="s">
        <v>24</v>
      </c>
      <c r="E70" s="61" t="s">
        <v>2</v>
      </c>
      <c r="F70" s="34" t="s">
        <v>533</v>
      </c>
    </row>
    <row r="71" spans="1:6">
      <c r="A71" s="206" t="s">
        <v>5</v>
      </c>
      <c r="B71" s="67" t="s">
        <v>456</v>
      </c>
      <c r="C71" s="284" t="s">
        <v>487</v>
      </c>
      <c r="D71" s="27" t="s">
        <v>24</v>
      </c>
      <c r="E71" s="61" t="s">
        <v>2</v>
      </c>
      <c r="F71" s="34" t="s">
        <v>533</v>
      </c>
    </row>
    <row r="72" spans="1:6">
      <c r="A72" s="206" t="s">
        <v>5</v>
      </c>
      <c r="B72" s="67" t="s">
        <v>457</v>
      </c>
      <c r="C72" s="284" t="s">
        <v>488</v>
      </c>
      <c r="D72" s="27" t="s">
        <v>24</v>
      </c>
      <c r="E72" s="61" t="s">
        <v>2</v>
      </c>
      <c r="F72" s="34" t="s">
        <v>533</v>
      </c>
    </row>
    <row r="73" spans="1:6">
      <c r="A73" s="206" t="s">
        <v>5</v>
      </c>
      <c r="B73" s="67" t="s">
        <v>458</v>
      </c>
      <c r="C73" s="284" t="s">
        <v>489</v>
      </c>
      <c r="D73" s="27" t="s">
        <v>24</v>
      </c>
      <c r="E73" s="61" t="s">
        <v>2</v>
      </c>
      <c r="F73" s="34" t="s">
        <v>533</v>
      </c>
    </row>
    <row r="74" spans="1:6">
      <c r="A74" s="206" t="s">
        <v>5</v>
      </c>
      <c r="B74" s="67" t="s">
        <v>459</v>
      </c>
      <c r="C74" s="284" t="s">
        <v>490</v>
      </c>
      <c r="D74" s="27" t="s">
        <v>24</v>
      </c>
      <c r="E74" s="61" t="s">
        <v>2</v>
      </c>
      <c r="F74" s="34" t="s">
        <v>533</v>
      </c>
    </row>
    <row r="75" spans="1:6">
      <c r="A75" s="206" t="s">
        <v>5</v>
      </c>
      <c r="B75" s="67" t="s">
        <v>461</v>
      </c>
      <c r="C75" s="284" t="s">
        <v>492</v>
      </c>
      <c r="D75" s="27" t="s">
        <v>24</v>
      </c>
      <c r="E75" s="61" t="s">
        <v>2</v>
      </c>
      <c r="F75" s="34" t="s">
        <v>533</v>
      </c>
    </row>
    <row r="76" spans="1:6">
      <c r="A76" s="206" t="s">
        <v>5</v>
      </c>
      <c r="B76" s="67" t="s">
        <v>2482</v>
      </c>
      <c r="C76" s="284" t="s">
        <v>2479</v>
      </c>
      <c r="D76" s="27" t="s">
        <v>24</v>
      </c>
      <c r="E76" s="61" t="s">
        <v>2</v>
      </c>
      <c r="F76" s="34" t="s">
        <v>533</v>
      </c>
    </row>
    <row r="77" spans="1:6">
      <c r="A77" s="206" t="s">
        <v>5</v>
      </c>
      <c r="B77" s="67" t="s">
        <v>462</v>
      </c>
      <c r="C77" s="284" t="s">
        <v>493</v>
      </c>
      <c r="D77" s="27" t="s">
        <v>24</v>
      </c>
      <c r="E77" s="61" t="s">
        <v>2</v>
      </c>
      <c r="F77" s="34" t="s">
        <v>533</v>
      </c>
    </row>
    <row r="78" spans="1:6">
      <c r="A78" s="206" t="s">
        <v>5</v>
      </c>
      <c r="B78" s="67" t="s">
        <v>463</v>
      </c>
      <c r="C78" s="284" t="s">
        <v>494</v>
      </c>
      <c r="D78" s="27" t="s">
        <v>24</v>
      </c>
      <c r="E78" s="61" t="s">
        <v>2</v>
      </c>
      <c r="F78" s="34" t="s">
        <v>533</v>
      </c>
    </row>
    <row r="79" spans="1:6">
      <c r="A79" s="206" t="s">
        <v>5</v>
      </c>
      <c r="B79" s="67" t="s">
        <v>464</v>
      </c>
      <c r="C79" s="284" t="s">
        <v>465</v>
      </c>
      <c r="D79" s="27" t="s">
        <v>24</v>
      </c>
      <c r="E79" s="61" t="s">
        <v>2</v>
      </c>
      <c r="F79" s="34" t="s">
        <v>533</v>
      </c>
    </row>
    <row r="80" spans="1:6" ht="26.4">
      <c r="A80" s="206" t="s">
        <v>5</v>
      </c>
      <c r="B80" s="67" t="s">
        <v>466</v>
      </c>
      <c r="C80" s="284" t="s">
        <v>467</v>
      </c>
      <c r="D80" s="27" t="s">
        <v>24</v>
      </c>
      <c r="E80" s="61" t="s">
        <v>2</v>
      </c>
      <c r="F80" s="34" t="s">
        <v>533</v>
      </c>
    </row>
    <row r="81" spans="1:6">
      <c r="A81" s="206" t="s">
        <v>5</v>
      </c>
      <c r="B81" s="67" t="s">
        <v>468</v>
      </c>
      <c r="C81" s="284" t="s">
        <v>469</v>
      </c>
      <c r="D81" s="27" t="s">
        <v>24</v>
      </c>
      <c r="E81" s="61" t="s">
        <v>2</v>
      </c>
      <c r="F81" s="34" t="s">
        <v>533</v>
      </c>
    </row>
    <row r="82" spans="1:6">
      <c r="A82" s="206" t="s">
        <v>5</v>
      </c>
      <c r="B82" s="67" t="s">
        <v>2596</v>
      </c>
      <c r="C82" s="284" t="s">
        <v>2597</v>
      </c>
      <c r="D82" s="27" t="s">
        <v>24</v>
      </c>
      <c r="E82" s="61" t="s">
        <v>2</v>
      </c>
      <c r="F82" s="34"/>
    </row>
    <row r="83" spans="1:6" ht="26.4">
      <c r="A83" s="206" t="s">
        <v>5</v>
      </c>
      <c r="B83" s="67" t="s">
        <v>386</v>
      </c>
      <c r="C83" s="86" t="s">
        <v>470</v>
      </c>
      <c r="D83" s="27" t="s">
        <v>35</v>
      </c>
      <c r="E83" s="61" t="s">
        <v>2</v>
      </c>
      <c r="F83" s="126"/>
    </row>
    <row r="84" spans="1:6">
      <c r="A84" s="424" t="s">
        <v>2234</v>
      </c>
    </row>
  </sheetData>
  <mergeCells count="1">
    <mergeCell ref="A2:D3"/>
  </mergeCells>
  <pageMargins left="0.70866141732283472" right="0.70866141732283472" top="0.74803149606299213" bottom="0.74803149606299213" header="0.31496062992125984" footer="0.31496062992125984"/>
  <pageSetup paperSize="8" orientation="landscape" r:id="rId1"/>
  <headerFooter alignWithMargins="0">
    <oddHeader>&amp;RAnnex 2 - ESP_WP-2021_Tables</oddHeader>
    <oddFooter>&amp;C&amp;P / &amp;N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K52"/>
  <sheetViews>
    <sheetView tabSelected="1" view="pageBreakPreview" topLeftCell="A29" zoomScale="60" zoomScaleNormal="100" workbookViewId="0">
      <selection activeCell="L303" sqref="L303"/>
    </sheetView>
  </sheetViews>
  <sheetFormatPr defaultColWidth="8.88671875" defaultRowHeight="13.2"/>
  <cols>
    <col min="1" max="1" width="5" style="1" customWidth="1"/>
    <col min="2" max="2" width="26.33203125" style="87" customWidth="1"/>
    <col min="3" max="3" width="9" style="15" customWidth="1"/>
    <col min="4" max="4" width="25.21875" style="87" customWidth="1"/>
    <col min="5" max="5" width="10.5546875" style="1" customWidth="1"/>
    <col min="6" max="6" width="24.44140625" style="87" customWidth="1"/>
    <col min="7" max="7" width="19.77734375" style="87" customWidth="1"/>
    <col min="8" max="8" width="48.33203125" style="87" customWidth="1"/>
    <col min="9" max="9" width="40.77734375" style="594" customWidth="1"/>
    <col min="10" max="10" width="14" style="15" customWidth="1"/>
    <col min="11" max="16384" width="8.88671875" style="15"/>
  </cols>
  <sheetData>
    <row r="1" spans="1:11" ht="13.8" thickBot="1">
      <c r="A1" s="22" t="s">
        <v>279</v>
      </c>
    </row>
    <row r="2" spans="1:11">
      <c r="A2" s="472"/>
      <c r="B2" s="489"/>
      <c r="C2" s="489"/>
      <c r="D2" s="489"/>
      <c r="E2" s="489"/>
      <c r="F2" s="489"/>
      <c r="G2" s="489"/>
      <c r="H2" s="489"/>
      <c r="I2" s="675" t="s">
        <v>29</v>
      </c>
      <c r="J2" s="113" t="s">
        <v>2119</v>
      </c>
    </row>
    <row r="3" spans="1:11" ht="13.8" thickBot="1">
      <c r="A3" s="515"/>
      <c r="B3" s="516"/>
      <c r="C3" s="516"/>
      <c r="D3" s="516"/>
      <c r="E3" s="516"/>
      <c r="F3" s="516"/>
      <c r="G3" s="516"/>
      <c r="H3" s="516"/>
      <c r="I3" s="676" t="s">
        <v>30</v>
      </c>
      <c r="J3" s="204" t="s">
        <v>2599</v>
      </c>
    </row>
    <row r="4" spans="1:11" ht="27" thickBot="1">
      <c r="A4" s="47" t="s">
        <v>0</v>
      </c>
      <c r="B4" s="8" t="s">
        <v>3</v>
      </c>
      <c r="C4" s="8" t="s">
        <v>2641</v>
      </c>
      <c r="D4" s="8" t="s">
        <v>36</v>
      </c>
      <c r="E4" s="8" t="s">
        <v>37</v>
      </c>
      <c r="F4" s="8" t="s">
        <v>38</v>
      </c>
      <c r="G4" s="8" t="s">
        <v>39</v>
      </c>
      <c r="H4" s="8" t="s">
        <v>188</v>
      </c>
      <c r="I4" s="102" t="s">
        <v>40</v>
      </c>
      <c r="J4" s="26" t="s">
        <v>14</v>
      </c>
    </row>
    <row r="5" spans="1:11" s="411" customFormat="1" ht="66">
      <c r="A5" s="338" t="s">
        <v>5</v>
      </c>
      <c r="B5" s="658" t="s">
        <v>2235</v>
      </c>
      <c r="C5" s="251" t="s">
        <v>127</v>
      </c>
      <c r="D5" s="658" t="s">
        <v>2236</v>
      </c>
      <c r="E5" s="251" t="s">
        <v>2237</v>
      </c>
      <c r="F5" s="658" t="s">
        <v>2238</v>
      </c>
      <c r="G5" s="876" t="s">
        <v>2292</v>
      </c>
      <c r="H5" s="658" t="s">
        <v>2293</v>
      </c>
      <c r="I5" s="658" t="s">
        <v>2295</v>
      </c>
      <c r="J5" s="410"/>
      <c r="K5" s="138"/>
    </row>
    <row r="6" spans="1:11" s="108" customFormat="1" ht="52.8">
      <c r="A6" s="251" t="s">
        <v>5</v>
      </c>
      <c r="B6" s="658" t="s">
        <v>740</v>
      </c>
      <c r="C6" s="251" t="s">
        <v>438</v>
      </c>
      <c r="D6" s="658" t="s">
        <v>2492</v>
      </c>
      <c r="E6" s="356">
        <v>2</v>
      </c>
      <c r="F6" s="658" t="s">
        <v>2286</v>
      </c>
      <c r="G6" s="658" t="s">
        <v>2493</v>
      </c>
      <c r="H6" s="658" t="s">
        <v>2287</v>
      </c>
      <c r="I6" s="658" t="s">
        <v>2288</v>
      </c>
      <c r="J6" s="237"/>
    </row>
    <row r="7" spans="1:11" s="108" customFormat="1" ht="66">
      <c r="A7" s="251" t="s">
        <v>5</v>
      </c>
      <c r="B7" s="658" t="s">
        <v>740</v>
      </c>
      <c r="C7" s="251" t="s">
        <v>438</v>
      </c>
      <c r="D7" s="658" t="s">
        <v>2492</v>
      </c>
      <c r="E7" s="356">
        <v>2</v>
      </c>
      <c r="F7" s="658" t="s">
        <v>2286</v>
      </c>
      <c r="G7" s="658" t="s">
        <v>2494</v>
      </c>
      <c r="H7" s="658" t="s">
        <v>2289</v>
      </c>
      <c r="I7" s="658" t="s">
        <v>2367</v>
      </c>
      <c r="J7" s="237"/>
    </row>
    <row r="8" spans="1:11" s="108" customFormat="1" ht="79.2">
      <c r="A8" s="251" t="s">
        <v>5</v>
      </c>
      <c r="B8" s="658" t="s">
        <v>740</v>
      </c>
      <c r="C8" s="251" t="s">
        <v>438</v>
      </c>
      <c r="D8" s="658" t="s">
        <v>2492</v>
      </c>
      <c r="E8" s="356">
        <v>2</v>
      </c>
      <c r="F8" s="658" t="s">
        <v>2286</v>
      </c>
      <c r="G8" s="658" t="s">
        <v>2495</v>
      </c>
      <c r="H8" s="658" t="s">
        <v>2290</v>
      </c>
      <c r="I8" s="658" t="s">
        <v>2367</v>
      </c>
      <c r="J8" s="237"/>
    </row>
    <row r="9" spans="1:11" s="108" customFormat="1" ht="26.4">
      <c r="A9" s="251" t="s">
        <v>5</v>
      </c>
      <c r="B9" s="658" t="s">
        <v>740</v>
      </c>
      <c r="C9" s="251" t="s">
        <v>438</v>
      </c>
      <c r="D9" s="658" t="s">
        <v>2492</v>
      </c>
      <c r="E9" s="356">
        <v>2</v>
      </c>
      <c r="F9" s="658" t="s">
        <v>2286</v>
      </c>
      <c r="G9" s="658" t="s">
        <v>2496</v>
      </c>
      <c r="H9" s="658" t="s">
        <v>2291</v>
      </c>
      <c r="I9" s="658" t="s">
        <v>2367</v>
      </c>
      <c r="J9" s="237"/>
    </row>
    <row r="10" spans="1:11" s="412" customFormat="1" ht="26.4">
      <c r="A10" s="251" t="s">
        <v>5</v>
      </c>
      <c r="B10" s="658" t="s">
        <v>2351</v>
      </c>
      <c r="C10" s="251" t="s">
        <v>61</v>
      </c>
      <c r="D10" s="648" t="s">
        <v>2352</v>
      </c>
      <c r="E10" s="356">
        <v>1</v>
      </c>
      <c r="F10" s="658" t="s">
        <v>2355</v>
      </c>
      <c r="G10" s="648">
        <v>2</v>
      </c>
      <c r="H10" s="658" t="s">
        <v>2491</v>
      </c>
      <c r="I10" s="573" t="s">
        <v>2548</v>
      </c>
      <c r="J10" s="57"/>
    </row>
    <row r="11" spans="1:11" s="412" customFormat="1" ht="52.8">
      <c r="A11" s="251" t="s">
        <v>5</v>
      </c>
      <c r="B11" s="658" t="s">
        <v>2351</v>
      </c>
      <c r="C11" s="251" t="s">
        <v>61</v>
      </c>
      <c r="D11" s="648" t="s">
        <v>2352</v>
      </c>
      <c r="E11" s="356">
        <v>4</v>
      </c>
      <c r="F11" s="658" t="s">
        <v>2356</v>
      </c>
      <c r="G11" s="648">
        <v>3</v>
      </c>
      <c r="H11" s="658" t="s">
        <v>2357</v>
      </c>
      <c r="I11" s="658" t="s">
        <v>2358</v>
      </c>
      <c r="J11" s="57"/>
    </row>
    <row r="12" spans="1:11" s="412" customFormat="1" ht="52.8">
      <c r="A12" s="251" t="s">
        <v>5</v>
      </c>
      <c r="B12" s="658" t="s">
        <v>2351</v>
      </c>
      <c r="C12" s="251" t="s">
        <v>61</v>
      </c>
      <c r="D12" s="648" t="s">
        <v>2352</v>
      </c>
      <c r="E12" s="356">
        <v>5</v>
      </c>
      <c r="F12" s="658" t="s">
        <v>2356</v>
      </c>
      <c r="G12" s="648">
        <v>4</v>
      </c>
      <c r="H12" s="658" t="s">
        <v>2485</v>
      </c>
      <c r="I12" s="658" t="s">
        <v>2486</v>
      </c>
      <c r="J12" s="57"/>
    </row>
    <row r="13" spans="1:11" s="412" customFormat="1" ht="39.6">
      <c r="A13" s="251" t="s">
        <v>5</v>
      </c>
      <c r="B13" s="658" t="s">
        <v>2351</v>
      </c>
      <c r="C13" s="251" t="s">
        <v>61</v>
      </c>
      <c r="D13" s="648" t="s">
        <v>2352</v>
      </c>
      <c r="E13" s="356">
        <v>5</v>
      </c>
      <c r="F13" s="658" t="s">
        <v>2359</v>
      </c>
      <c r="G13" s="648">
        <v>5</v>
      </c>
      <c r="H13" s="658" t="s">
        <v>2487</v>
      </c>
      <c r="I13" s="658" t="s">
        <v>2488</v>
      </c>
      <c r="J13" s="57"/>
    </row>
    <row r="14" spans="1:11" s="412" customFormat="1" ht="26.4">
      <c r="A14" s="251" t="s">
        <v>5</v>
      </c>
      <c r="B14" s="658" t="s">
        <v>2351</v>
      </c>
      <c r="C14" s="251" t="s">
        <v>61</v>
      </c>
      <c r="D14" s="648" t="s">
        <v>2352</v>
      </c>
      <c r="E14" s="356">
        <v>1</v>
      </c>
      <c r="F14" s="658" t="s">
        <v>2360</v>
      </c>
      <c r="G14" s="648">
        <v>6</v>
      </c>
      <c r="H14" s="658" t="s">
        <v>2489</v>
      </c>
      <c r="I14" s="658" t="s">
        <v>2361</v>
      </c>
      <c r="J14" s="57"/>
    </row>
    <row r="15" spans="1:11" s="412" customFormat="1" ht="26.4">
      <c r="A15" s="251" t="s">
        <v>5</v>
      </c>
      <c r="B15" s="658" t="s">
        <v>2351</v>
      </c>
      <c r="C15" s="251" t="s">
        <v>61</v>
      </c>
      <c r="D15" s="648" t="s">
        <v>2352</v>
      </c>
      <c r="E15" s="356">
        <v>1</v>
      </c>
      <c r="F15" s="658" t="s">
        <v>2353</v>
      </c>
      <c r="G15" s="648">
        <v>7</v>
      </c>
      <c r="H15" s="658" t="s">
        <v>2490</v>
      </c>
      <c r="I15" s="658" t="s">
        <v>2354</v>
      </c>
      <c r="J15" s="57"/>
    </row>
    <row r="16" spans="1:11" s="412" customFormat="1" ht="66">
      <c r="A16" s="251" t="s">
        <v>5</v>
      </c>
      <c r="B16" s="658" t="s">
        <v>2351</v>
      </c>
      <c r="C16" s="251" t="s">
        <v>61</v>
      </c>
      <c r="D16" s="658" t="s">
        <v>2362</v>
      </c>
      <c r="E16" s="251" t="s">
        <v>385</v>
      </c>
      <c r="F16" s="658" t="s">
        <v>2363</v>
      </c>
      <c r="G16" s="658" t="s">
        <v>2364</v>
      </c>
      <c r="H16" s="658" t="s">
        <v>2365</v>
      </c>
      <c r="I16" s="877" t="s">
        <v>2366</v>
      </c>
      <c r="J16" s="57"/>
    </row>
    <row r="17" spans="1:10" s="412" customFormat="1" ht="66">
      <c r="A17" s="251" t="s">
        <v>5</v>
      </c>
      <c r="B17" s="648" t="s">
        <v>41</v>
      </c>
      <c r="C17" s="356" t="s">
        <v>24</v>
      </c>
      <c r="D17" s="658" t="s">
        <v>2499</v>
      </c>
      <c r="E17" s="356"/>
      <c r="F17" s="658" t="s">
        <v>2238</v>
      </c>
      <c r="G17" s="658" t="s">
        <v>2500</v>
      </c>
      <c r="H17" s="631" t="s">
        <v>2529</v>
      </c>
      <c r="I17" s="845" t="s">
        <v>2543</v>
      </c>
      <c r="J17" s="258"/>
    </row>
    <row r="18" spans="1:10" s="412" customFormat="1" ht="26.4">
      <c r="A18" s="251" t="s">
        <v>5</v>
      </c>
      <c r="B18" s="648" t="s">
        <v>41</v>
      </c>
      <c r="C18" s="356" t="s">
        <v>24</v>
      </c>
      <c r="D18" s="658" t="s">
        <v>2501</v>
      </c>
      <c r="E18" s="356"/>
      <c r="F18" s="658" t="s">
        <v>2502</v>
      </c>
      <c r="G18" s="658" t="s">
        <v>2500</v>
      </c>
      <c r="H18" s="631" t="s">
        <v>2530</v>
      </c>
      <c r="I18" s="845" t="s">
        <v>2367</v>
      </c>
      <c r="J18" s="258"/>
    </row>
    <row r="19" spans="1:10" s="412" customFormat="1" ht="66">
      <c r="A19" s="251" t="s">
        <v>5</v>
      </c>
      <c r="B19" s="648" t="s">
        <v>41</v>
      </c>
      <c r="C19" s="356" t="s">
        <v>24</v>
      </c>
      <c r="D19" s="658" t="s">
        <v>2501</v>
      </c>
      <c r="E19" s="356"/>
      <c r="F19" s="658" t="s">
        <v>2503</v>
      </c>
      <c r="G19" s="658" t="s">
        <v>2504</v>
      </c>
      <c r="H19" s="631" t="s">
        <v>2531</v>
      </c>
      <c r="I19" s="845" t="s">
        <v>2367</v>
      </c>
      <c r="J19" s="258"/>
    </row>
    <row r="20" spans="1:10" s="412" customFormat="1" ht="52.8">
      <c r="A20" s="251" t="s">
        <v>5</v>
      </c>
      <c r="B20" s="648" t="s">
        <v>41</v>
      </c>
      <c r="C20" s="356" t="s">
        <v>24</v>
      </c>
      <c r="D20" s="658" t="s">
        <v>2501</v>
      </c>
      <c r="E20" s="356"/>
      <c r="F20" s="658" t="s">
        <v>2505</v>
      </c>
      <c r="G20" s="658" t="s">
        <v>2506</v>
      </c>
      <c r="H20" s="631" t="s">
        <v>2532</v>
      </c>
      <c r="I20" s="845" t="s">
        <v>2367</v>
      </c>
      <c r="J20" s="258"/>
    </row>
    <row r="21" spans="1:10" s="412" customFormat="1" ht="66">
      <c r="A21" s="251" t="s">
        <v>5</v>
      </c>
      <c r="B21" s="648" t="s">
        <v>41</v>
      </c>
      <c r="C21" s="356" t="s">
        <v>24</v>
      </c>
      <c r="D21" s="658" t="s">
        <v>2501</v>
      </c>
      <c r="E21" s="356"/>
      <c r="F21" s="658" t="s">
        <v>2507</v>
      </c>
      <c r="G21" s="658" t="s">
        <v>2508</v>
      </c>
      <c r="H21" s="631" t="s">
        <v>2533</v>
      </c>
      <c r="I21" s="845" t="s">
        <v>2367</v>
      </c>
      <c r="J21" s="258"/>
    </row>
    <row r="22" spans="1:10" s="412" customFormat="1" ht="79.2">
      <c r="A22" s="251" t="s">
        <v>5</v>
      </c>
      <c r="B22" s="648" t="s">
        <v>41</v>
      </c>
      <c r="C22" s="356" t="s">
        <v>24</v>
      </c>
      <c r="D22" s="658" t="s">
        <v>2501</v>
      </c>
      <c r="E22" s="356"/>
      <c r="F22" s="658" t="s">
        <v>2509</v>
      </c>
      <c r="G22" s="658" t="s">
        <v>2510</v>
      </c>
      <c r="H22" s="631" t="s">
        <v>2534</v>
      </c>
      <c r="I22" s="845" t="s">
        <v>2367</v>
      </c>
      <c r="J22" s="258"/>
    </row>
    <row r="23" spans="1:10" s="412" customFormat="1" ht="79.2">
      <c r="A23" s="251" t="s">
        <v>5</v>
      </c>
      <c r="B23" s="648" t="s">
        <v>41</v>
      </c>
      <c r="C23" s="356" t="s">
        <v>24</v>
      </c>
      <c r="D23" s="658" t="s">
        <v>2501</v>
      </c>
      <c r="E23" s="356"/>
      <c r="F23" s="658" t="s">
        <v>2511</v>
      </c>
      <c r="G23" s="658" t="s">
        <v>2512</v>
      </c>
      <c r="H23" s="631" t="s">
        <v>2535</v>
      </c>
      <c r="I23" s="845" t="s">
        <v>2367</v>
      </c>
      <c r="J23" s="258"/>
    </row>
    <row r="24" spans="1:10" s="412" customFormat="1" ht="145.19999999999999">
      <c r="A24" s="251" t="s">
        <v>5</v>
      </c>
      <c r="B24" s="648" t="s">
        <v>2513</v>
      </c>
      <c r="C24" s="356" t="s">
        <v>24</v>
      </c>
      <c r="D24" s="658" t="s">
        <v>2499</v>
      </c>
      <c r="E24" s="356"/>
      <c r="F24" s="658" t="s">
        <v>2514</v>
      </c>
      <c r="G24" s="658" t="s">
        <v>2515</v>
      </c>
      <c r="H24" s="631" t="s">
        <v>2580</v>
      </c>
      <c r="I24" s="845" t="s">
        <v>2581</v>
      </c>
      <c r="J24" s="258"/>
    </row>
    <row r="25" spans="1:10" s="412" customFormat="1" ht="132">
      <c r="A25" s="251" t="s">
        <v>5</v>
      </c>
      <c r="B25" s="648" t="s">
        <v>2513</v>
      </c>
      <c r="C25" s="356" t="s">
        <v>24</v>
      </c>
      <c r="D25" s="658" t="s">
        <v>2499</v>
      </c>
      <c r="E25" s="356"/>
      <c r="F25" s="658" t="s">
        <v>2516</v>
      </c>
      <c r="G25" s="658" t="s">
        <v>2517</v>
      </c>
      <c r="H25" s="631" t="s">
        <v>2536</v>
      </c>
      <c r="I25" s="845" t="s">
        <v>2581</v>
      </c>
      <c r="J25" s="258"/>
    </row>
    <row r="26" spans="1:10" s="412" customFormat="1" ht="132">
      <c r="A26" s="251" t="s">
        <v>5</v>
      </c>
      <c r="B26" s="648" t="s">
        <v>2513</v>
      </c>
      <c r="C26" s="356" t="s">
        <v>24</v>
      </c>
      <c r="D26" s="658" t="s">
        <v>2499</v>
      </c>
      <c r="E26" s="356"/>
      <c r="F26" s="658" t="s">
        <v>2518</v>
      </c>
      <c r="G26" s="658" t="s">
        <v>2519</v>
      </c>
      <c r="H26" s="631" t="s">
        <v>2537</v>
      </c>
      <c r="I26" s="845" t="s">
        <v>2581</v>
      </c>
      <c r="J26" s="258"/>
    </row>
    <row r="27" spans="1:10" s="412" customFormat="1" ht="145.19999999999999">
      <c r="A27" s="251" t="s">
        <v>5</v>
      </c>
      <c r="B27" s="648" t="s">
        <v>2513</v>
      </c>
      <c r="C27" s="356" t="s">
        <v>24</v>
      </c>
      <c r="D27" s="658" t="s">
        <v>2499</v>
      </c>
      <c r="E27" s="356"/>
      <c r="F27" s="658" t="s">
        <v>2520</v>
      </c>
      <c r="G27" s="658" t="s">
        <v>2521</v>
      </c>
      <c r="H27" s="631" t="s">
        <v>2538</v>
      </c>
      <c r="I27" s="845" t="s">
        <v>2581</v>
      </c>
      <c r="J27" s="258"/>
    </row>
    <row r="28" spans="1:10" s="412" customFormat="1" ht="171.6">
      <c r="A28" s="251" t="s">
        <v>5</v>
      </c>
      <c r="B28" s="648" t="s">
        <v>2513</v>
      </c>
      <c r="C28" s="356" t="s">
        <v>24</v>
      </c>
      <c r="D28" s="658" t="s">
        <v>2499</v>
      </c>
      <c r="E28" s="356"/>
      <c r="F28" s="658" t="s">
        <v>2522</v>
      </c>
      <c r="G28" s="658" t="s">
        <v>2523</v>
      </c>
      <c r="H28" s="631" t="s">
        <v>2539</v>
      </c>
      <c r="I28" s="845" t="s">
        <v>2581</v>
      </c>
      <c r="J28" s="258"/>
    </row>
    <row r="29" spans="1:10" s="412" customFormat="1" ht="198">
      <c r="A29" s="251" t="s">
        <v>5</v>
      </c>
      <c r="B29" s="648" t="s">
        <v>2513</v>
      </c>
      <c r="C29" s="356" t="s">
        <v>24</v>
      </c>
      <c r="D29" s="658" t="s">
        <v>2499</v>
      </c>
      <c r="E29" s="356"/>
      <c r="F29" s="658" t="s">
        <v>2524</v>
      </c>
      <c r="G29" s="658" t="s">
        <v>2525</v>
      </c>
      <c r="H29" s="631" t="s">
        <v>2540</v>
      </c>
      <c r="I29" s="845" t="s">
        <v>2581</v>
      </c>
      <c r="J29" s="258"/>
    </row>
    <row r="30" spans="1:10" s="412" customFormat="1" ht="145.19999999999999">
      <c r="A30" s="251" t="s">
        <v>5</v>
      </c>
      <c r="B30" s="648" t="s">
        <v>2526</v>
      </c>
      <c r="C30" s="356" t="s">
        <v>24</v>
      </c>
      <c r="D30" s="658" t="s">
        <v>2501</v>
      </c>
      <c r="E30" s="356"/>
      <c r="F30" s="658" t="s">
        <v>2527</v>
      </c>
      <c r="G30" s="658" t="s">
        <v>2515</v>
      </c>
      <c r="H30" s="631" t="s">
        <v>2541</v>
      </c>
      <c r="I30" s="845" t="s">
        <v>2542</v>
      </c>
      <c r="J30" s="258"/>
    </row>
    <row r="31" spans="1:10" s="412" customFormat="1" ht="145.19999999999999">
      <c r="A31" s="251" t="s">
        <v>5</v>
      </c>
      <c r="B31" s="648" t="s">
        <v>2526</v>
      </c>
      <c r="C31" s="356" t="s">
        <v>24</v>
      </c>
      <c r="D31" s="658" t="s">
        <v>2501</v>
      </c>
      <c r="E31" s="356"/>
      <c r="F31" s="658" t="s">
        <v>2528</v>
      </c>
      <c r="G31" s="658" t="s">
        <v>2517</v>
      </c>
      <c r="H31" s="631" t="s">
        <v>2578</v>
      </c>
      <c r="I31" s="845" t="s">
        <v>2579</v>
      </c>
      <c r="J31" s="258"/>
    </row>
    <row r="52" spans="8:8">
      <c r="H52" s="87" t="str">
        <f t="shared" ref="H52" si="0">H32&amp;". "&amp;I32</f>
        <v xml:space="preserve">. </v>
      </c>
    </row>
  </sheetData>
  <mergeCells count="1">
    <mergeCell ref="A2:H3"/>
  </mergeCells>
  <pageMargins left="0.70866141732283472" right="0.70866141732283472" top="0.74803149606299213" bottom="0.74803149606299213" header="0.31496062992125984" footer="0.31496062992125984"/>
  <pageSetup paperSize="8" scale="88" orientation="landscape" r:id="rId1"/>
  <headerFooter alignWithMargins="0">
    <oddHeader>&amp;RAnnex 2 - ESP_WP-2021_Tables</oddHeader>
    <oddFooter>&amp;C&amp;P / &amp;N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I11"/>
  <sheetViews>
    <sheetView tabSelected="1" view="pageBreakPreview" zoomScale="60" zoomScaleNormal="100" workbookViewId="0">
      <selection activeCell="L303" sqref="L303"/>
    </sheetView>
  </sheetViews>
  <sheetFormatPr defaultColWidth="8.88671875" defaultRowHeight="13.2"/>
  <cols>
    <col min="1" max="1" width="23.44140625" style="1" customWidth="1"/>
    <col min="2" max="2" width="28.33203125" style="1" bestFit="1" customWidth="1"/>
    <col min="3" max="3" width="19.109375" style="1" customWidth="1"/>
    <col min="4" max="4" width="19" style="1" bestFit="1" customWidth="1"/>
    <col min="5" max="5" width="40.109375" style="1" customWidth="1"/>
    <col min="6" max="6" width="28.33203125" style="1" customWidth="1"/>
    <col min="7" max="8" width="24.109375" style="1" bestFit="1" customWidth="1"/>
    <col min="9" max="9" width="13.21875" style="1" customWidth="1"/>
    <col min="10" max="16384" width="8.88671875" style="1"/>
  </cols>
  <sheetData>
    <row r="1" spans="1:9" ht="13.8" thickBot="1">
      <c r="A1" s="33" t="s">
        <v>280</v>
      </c>
    </row>
    <row r="2" spans="1:9">
      <c r="A2" s="472"/>
      <c r="B2" s="489"/>
      <c r="C2" s="489"/>
      <c r="D2" s="489"/>
      <c r="E2" s="489"/>
      <c r="F2" s="489"/>
      <c r="G2" s="489"/>
      <c r="H2" s="69" t="s">
        <v>29</v>
      </c>
      <c r="I2" s="113" t="s">
        <v>2119</v>
      </c>
    </row>
    <row r="3" spans="1:9" ht="13.8" thickBot="1">
      <c r="A3" s="474"/>
      <c r="B3" s="475"/>
      <c r="C3" s="475"/>
      <c r="D3" s="475"/>
      <c r="E3" s="475"/>
      <c r="F3" s="475"/>
      <c r="G3" s="475"/>
      <c r="H3" s="70" t="s">
        <v>30</v>
      </c>
      <c r="I3" s="204" t="s">
        <v>2599</v>
      </c>
    </row>
    <row r="4" spans="1:9" ht="40.200000000000003" thickBot="1">
      <c r="A4" s="47" t="s">
        <v>20</v>
      </c>
      <c r="B4" s="8" t="s">
        <v>21</v>
      </c>
      <c r="C4" s="8" t="s">
        <v>189</v>
      </c>
      <c r="D4" s="8" t="s">
        <v>190</v>
      </c>
      <c r="E4" s="8" t="s">
        <v>191</v>
      </c>
      <c r="F4" s="8" t="s">
        <v>192</v>
      </c>
      <c r="G4" s="8" t="s">
        <v>193</v>
      </c>
      <c r="H4" s="8" t="s">
        <v>194</v>
      </c>
      <c r="I4" s="68" t="s">
        <v>14</v>
      </c>
    </row>
    <row r="5" spans="1:9" s="415" customFormat="1" ht="96.6">
      <c r="A5" s="413" t="s">
        <v>555</v>
      </c>
      <c r="B5" s="413" t="s">
        <v>557</v>
      </c>
      <c r="C5" s="413" t="s">
        <v>539</v>
      </c>
      <c r="D5" s="413" t="s">
        <v>540</v>
      </c>
      <c r="E5" s="413" t="s">
        <v>541</v>
      </c>
      <c r="F5" s="413" t="s">
        <v>542</v>
      </c>
      <c r="G5" s="413" t="s">
        <v>386</v>
      </c>
      <c r="H5" s="413" t="s">
        <v>543</v>
      </c>
      <c r="I5" s="414"/>
    </row>
    <row r="6" spans="1:9" s="415" customFormat="1" ht="96.6">
      <c r="A6" s="413" t="s">
        <v>556</v>
      </c>
      <c r="B6" s="413" t="s">
        <v>558</v>
      </c>
      <c r="C6" s="413" t="s">
        <v>544</v>
      </c>
      <c r="D6" s="413" t="s">
        <v>540</v>
      </c>
      <c r="E6" s="413" t="s">
        <v>541</v>
      </c>
      <c r="F6" s="413" t="s">
        <v>545</v>
      </c>
      <c r="G6" s="413" t="s">
        <v>386</v>
      </c>
      <c r="H6" s="413" t="s">
        <v>546</v>
      </c>
      <c r="I6" s="416"/>
    </row>
    <row r="7" spans="1:9" s="415" customFormat="1" ht="110.4">
      <c r="A7" s="413" t="s">
        <v>547</v>
      </c>
      <c r="B7" s="413" t="s">
        <v>558</v>
      </c>
      <c r="C7" s="413" t="s">
        <v>548</v>
      </c>
      <c r="D7" s="413" t="s">
        <v>540</v>
      </c>
      <c r="E7" s="413" t="s">
        <v>549</v>
      </c>
      <c r="F7" s="413" t="s">
        <v>545</v>
      </c>
      <c r="G7" s="413" t="s">
        <v>386</v>
      </c>
      <c r="H7" s="413" t="s">
        <v>550</v>
      </c>
      <c r="I7" s="416"/>
    </row>
    <row r="8" spans="1:9">
      <c r="A8" s="1" t="s">
        <v>551</v>
      </c>
    </row>
    <row r="9" spans="1:9">
      <c r="A9" s="1" t="s">
        <v>552</v>
      </c>
    </row>
    <row r="10" spans="1:9">
      <c r="A10" s="1" t="s">
        <v>553</v>
      </c>
    </row>
    <row r="11" spans="1:9">
      <c r="A11" s="1" t="s">
        <v>554</v>
      </c>
    </row>
  </sheetData>
  <mergeCells count="1">
    <mergeCell ref="A2:G3"/>
  </mergeCells>
  <pageMargins left="0.70866141732283472" right="0.70866141732283472" top="0.74803149606299213" bottom="0.74803149606299213" header="0.31496062992125984" footer="0.31496062992125984"/>
  <pageSetup paperSize="8" scale="89" orientation="landscape" r:id="rId1"/>
  <headerFooter alignWithMargins="0">
    <oddHeader>&amp;RAnnex 2 - ESP_WP-2021_Tables</oddHeader>
    <oddFooter>&amp;C&amp;P / &amp;N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50"/>
  <sheetViews>
    <sheetView tabSelected="1" view="pageBreakPreview" topLeftCell="A3" zoomScale="60" zoomScaleNormal="100" workbookViewId="0">
      <selection activeCell="L303" sqref="L303"/>
    </sheetView>
  </sheetViews>
  <sheetFormatPr defaultColWidth="9.109375" defaultRowHeight="13.2"/>
  <cols>
    <col min="1" max="1" width="36.5546875" customWidth="1"/>
    <col min="2" max="2" width="77.5546875" style="3" customWidth="1"/>
    <col min="3" max="3" width="17.6640625" style="3" customWidth="1"/>
    <col min="4" max="4" width="18" customWidth="1"/>
  </cols>
  <sheetData>
    <row r="1" spans="1:4">
      <c r="A1" t="s">
        <v>378</v>
      </c>
      <c r="B1" s="3" t="s">
        <v>377</v>
      </c>
      <c r="C1" s="3" t="s">
        <v>377</v>
      </c>
      <c r="D1" s="3" t="s">
        <v>383</v>
      </c>
    </row>
    <row r="2" spans="1:4" s="84" customFormat="1" ht="29.4" customHeight="1">
      <c r="A2" s="878" t="s">
        <v>281</v>
      </c>
      <c r="B2" s="83" t="s">
        <v>380</v>
      </c>
      <c r="C2" s="83" t="s">
        <v>379</v>
      </c>
      <c r="D2" s="16" t="s">
        <v>66</v>
      </c>
    </row>
    <row r="3" spans="1:4">
      <c r="A3" t="s">
        <v>276</v>
      </c>
      <c r="B3" s="80" t="s">
        <v>321</v>
      </c>
      <c r="C3" s="80" t="s">
        <v>353</v>
      </c>
      <c r="D3" t="s">
        <v>73</v>
      </c>
    </row>
    <row r="4" spans="1:4" ht="26.4">
      <c r="A4" t="s">
        <v>264</v>
      </c>
      <c r="B4" s="80" t="s">
        <v>301</v>
      </c>
      <c r="C4" s="80" t="s">
        <v>343</v>
      </c>
      <c r="D4" t="s">
        <v>382</v>
      </c>
    </row>
    <row r="5" spans="1:4">
      <c r="A5" t="s">
        <v>262</v>
      </c>
      <c r="B5" s="80" t="s">
        <v>300</v>
      </c>
      <c r="C5" s="80" t="s">
        <v>371</v>
      </c>
      <c r="D5" t="s">
        <v>381</v>
      </c>
    </row>
    <row r="6" spans="1:4">
      <c r="A6" t="s">
        <v>263</v>
      </c>
      <c r="B6" s="80" t="s">
        <v>300</v>
      </c>
      <c r="C6" s="80" t="s">
        <v>341</v>
      </c>
    </row>
    <row r="7" spans="1:4">
      <c r="A7" t="s">
        <v>265</v>
      </c>
      <c r="B7" s="80" t="s">
        <v>331</v>
      </c>
      <c r="C7" s="80" t="s">
        <v>342</v>
      </c>
    </row>
    <row r="8" spans="1:4">
      <c r="A8" t="s">
        <v>16</v>
      </c>
      <c r="B8" s="80" t="s">
        <v>326</v>
      </c>
      <c r="C8" s="80" t="s">
        <v>349</v>
      </c>
    </row>
    <row r="9" spans="1:4">
      <c r="A9" t="s">
        <v>266</v>
      </c>
      <c r="B9" s="81" t="s">
        <v>338</v>
      </c>
      <c r="C9" s="81" t="s">
        <v>375</v>
      </c>
    </row>
    <row r="10" spans="1:4">
      <c r="A10" t="s">
        <v>5</v>
      </c>
      <c r="B10" s="80" t="s">
        <v>72</v>
      </c>
      <c r="C10" s="80" t="s">
        <v>350</v>
      </c>
    </row>
    <row r="11" spans="1:4" ht="26.4">
      <c r="A11" t="s">
        <v>277</v>
      </c>
      <c r="B11" s="80" t="s">
        <v>322</v>
      </c>
      <c r="C11" s="80" t="s">
        <v>364</v>
      </c>
    </row>
    <row r="12" spans="1:4">
      <c r="A12" t="s">
        <v>131</v>
      </c>
      <c r="B12" s="80" t="s">
        <v>319</v>
      </c>
      <c r="C12" s="80" t="s">
        <v>365</v>
      </c>
    </row>
    <row r="13" spans="1:4">
      <c r="A13" t="s">
        <v>46</v>
      </c>
      <c r="B13" s="80" t="s">
        <v>320</v>
      </c>
      <c r="C13" s="80" t="s">
        <v>344</v>
      </c>
    </row>
    <row r="14" spans="1:4">
      <c r="A14" t="s">
        <v>132</v>
      </c>
      <c r="B14" s="80" t="s">
        <v>302</v>
      </c>
      <c r="C14" s="80" t="s">
        <v>347</v>
      </c>
    </row>
    <row r="15" spans="1:4">
      <c r="A15" t="s">
        <v>267</v>
      </c>
      <c r="B15" s="80" t="s">
        <v>312</v>
      </c>
      <c r="C15" s="80" t="s">
        <v>347</v>
      </c>
    </row>
    <row r="16" spans="1:4">
      <c r="A16" t="s">
        <v>268</v>
      </c>
      <c r="B16" s="80" t="s">
        <v>305</v>
      </c>
      <c r="C16" s="80" t="s">
        <v>348</v>
      </c>
    </row>
    <row r="17" spans="1:3">
      <c r="A17" t="s">
        <v>269</v>
      </c>
      <c r="B17" s="80" t="s">
        <v>305</v>
      </c>
      <c r="C17" s="80" t="s">
        <v>367</v>
      </c>
    </row>
    <row r="18" spans="1:3">
      <c r="A18" t="s">
        <v>270</v>
      </c>
      <c r="B18" s="81" t="s">
        <v>340</v>
      </c>
      <c r="C18" s="80" t="s">
        <v>370</v>
      </c>
    </row>
    <row r="19" spans="1:3">
      <c r="A19" t="s">
        <v>109</v>
      </c>
      <c r="B19" s="80" t="s">
        <v>309</v>
      </c>
      <c r="C19" s="80" t="s">
        <v>356</v>
      </c>
    </row>
    <row r="20" spans="1:3">
      <c r="A20" t="s">
        <v>271</v>
      </c>
      <c r="B20" s="80" t="s">
        <v>327</v>
      </c>
      <c r="C20" s="80" t="s">
        <v>368</v>
      </c>
    </row>
    <row r="21" spans="1:3">
      <c r="A21" t="s">
        <v>42</v>
      </c>
      <c r="B21" s="80" t="s">
        <v>318</v>
      </c>
      <c r="C21" s="81" t="s">
        <v>374</v>
      </c>
    </row>
    <row r="22" spans="1:3">
      <c r="A22" t="s">
        <v>278</v>
      </c>
      <c r="B22" s="80" t="s">
        <v>324</v>
      </c>
      <c r="C22" s="81" t="s">
        <v>25</v>
      </c>
    </row>
    <row r="23" spans="1:3">
      <c r="A23" t="s">
        <v>71</v>
      </c>
      <c r="B23" s="80" t="s">
        <v>311</v>
      </c>
      <c r="C23" s="80" t="s">
        <v>85</v>
      </c>
    </row>
    <row r="24" spans="1:3">
      <c r="A24" t="s">
        <v>115</v>
      </c>
      <c r="B24" s="81" t="s">
        <v>336</v>
      </c>
      <c r="C24" s="80" t="s">
        <v>357</v>
      </c>
    </row>
    <row r="25" spans="1:3">
      <c r="A25" t="s">
        <v>272</v>
      </c>
      <c r="B25" s="80" t="s">
        <v>314</v>
      </c>
      <c r="C25" s="80" t="s">
        <v>355</v>
      </c>
    </row>
    <row r="26" spans="1:3">
      <c r="A26" t="s">
        <v>273</v>
      </c>
      <c r="B26" s="80" t="s">
        <v>315</v>
      </c>
      <c r="C26" s="80" t="s">
        <v>352</v>
      </c>
    </row>
    <row r="27" spans="1:3">
      <c r="A27" t="s">
        <v>274</v>
      </c>
      <c r="B27" s="80" t="s">
        <v>316</v>
      </c>
      <c r="C27" s="80" t="s">
        <v>358</v>
      </c>
    </row>
    <row r="28" spans="1:3">
      <c r="A28" t="s">
        <v>1</v>
      </c>
      <c r="B28" s="80" t="s">
        <v>317</v>
      </c>
      <c r="C28" s="80" t="s">
        <v>359</v>
      </c>
    </row>
    <row r="29" spans="1:3">
      <c r="A29" t="s">
        <v>275</v>
      </c>
      <c r="B29" s="80" t="s">
        <v>313</v>
      </c>
      <c r="C29" s="80" t="s">
        <v>360</v>
      </c>
    </row>
    <row r="30" spans="1:3">
      <c r="B30" s="80" t="s">
        <v>333</v>
      </c>
      <c r="C30" s="80" t="s">
        <v>361</v>
      </c>
    </row>
    <row r="31" spans="1:3">
      <c r="B31" s="80" t="s">
        <v>332</v>
      </c>
      <c r="C31" s="80" t="s">
        <v>362</v>
      </c>
    </row>
    <row r="32" spans="1:3">
      <c r="B32" s="80" t="s">
        <v>334</v>
      </c>
      <c r="C32" s="80" t="s">
        <v>366</v>
      </c>
    </row>
    <row r="33" spans="2:3">
      <c r="B33" s="80" t="s">
        <v>335</v>
      </c>
      <c r="C33" s="81" t="s">
        <v>376</v>
      </c>
    </row>
    <row r="34" spans="2:3">
      <c r="B34" s="80" t="s">
        <v>306</v>
      </c>
      <c r="C34" s="80" t="s">
        <v>354</v>
      </c>
    </row>
    <row r="35" spans="2:3">
      <c r="B35" s="80" t="s">
        <v>308</v>
      </c>
      <c r="C35" s="80" t="s">
        <v>363</v>
      </c>
    </row>
    <row r="36" spans="2:3">
      <c r="B36" s="80" t="s">
        <v>75</v>
      </c>
      <c r="C36" s="80" t="s">
        <v>346</v>
      </c>
    </row>
    <row r="37" spans="2:3">
      <c r="B37" s="81" t="s">
        <v>337</v>
      </c>
      <c r="C37" s="80" t="s">
        <v>351</v>
      </c>
    </row>
    <row r="38" spans="2:3">
      <c r="B38" s="81" t="s">
        <v>339</v>
      </c>
      <c r="C38" s="80" t="s">
        <v>345</v>
      </c>
    </row>
    <row r="39" spans="2:3">
      <c r="B39" s="80" t="s">
        <v>310</v>
      </c>
      <c r="C39" s="81" t="s">
        <v>373</v>
      </c>
    </row>
    <row r="40" spans="2:3">
      <c r="B40" s="80" t="s">
        <v>304</v>
      </c>
      <c r="C40" s="82" t="s">
        <v>373</v>
      </c>
    </row>
    <row r="41" spans="2:3">
      <c r="B41" s="80" t="s">
        <v>329</v>
      </c>
      <c r="C41" s="80" t="s">
        <v>372</v>
      </c>
    </row>
    <row r="42" spans="2:3">
      <c r="B42" s="80" t="s">
        <v>328</v>
      </c>
      <c r="C42" s="81" t="s">
        <v>372</v>
      </c>
    </row>
    <row r="43" spans="2:3">
      <c r="B43" s="80" t="s">
        <v>323</v>
      </c>
      <c r="C43" s="81" t="s">
        <v>372</v>
      </c>
    </row>
    <row r="44" spans="2:3">
      <c r="B44" s="80" t="s">
        <v>307</v>
      </c>
      <c r="C44" s="80" t="s">
        <v>369</v>
      </c>
    </row>
    <row r="45" spans="2:3">
      <c r="B45" s="80" t="s">
        <v>330</v>
      </c>
      <c r="C45" s="80"/>
    </row>
    <row r="46" spans="2:3">
      <c r="B46" s="80" t="s">
        <v>303</v>
      </c>
      <c r="C46" s="80"/>
    </row>
    <row r="47" spans="2:3">
      <c r="B47" s="80" t="s">
        <v>325</v>
      </c>
      <c r="C47" s="81"/>
    </row>
    <row r="48" spans="2:3">
      <c r="B48" s="80"/>
    </row>
    <row r="49" spans="2:2">
      <c r="B49" s="80"/>
    </row>
    <row r="50" spans="2:2">
      <c r="B50" s="81"/>
    </row>
  </sheetData>
  <dataValidations count="2">
    <dataValidation type="list" allowBlank="1" showInputMessage="1" showErrorMessage="1" sqref="B6:B7 B12:B13 B10">
      <formula1>$BN$3:$BN$31</formula1>
    </dataValidation>
    <dataValidation type="list" allowBlank="1" showInputMessage="1" showErrorMessage="1" sqref="C13:C14">
      <formula1>$BO$3:$BO$31</formula1>
    </dataValidation>
  </dataValidations>
  <pageMargins left="0.70866141732283472" right="0.70866141732283472" top="0.74803149606299213" bottom="0.74803149606299213" header="0.31496062992125984" footer="0.31496062992125984"/>
  <pageSetup paperSize="8" orientation="landscape" r:id="rId1"/>
  <headerFooter alignWithMargins="0">
    <oddHeader>&amp;RAnnex 2 - ESP_WP-2021_Tables</oddHeader>
    <oddFooter>&amp;C&amp;P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10</vt:i4>
      </vt:variant>
    </vt:vector>
  </HeadingPairs>
  <TitlesOfParts>
    <vt:vector size="33" baseType="lpstr">
      <vt:lpstr>Table1A List of required stocks</vt:lpstr>
      <vt:lpstr>Table1B Planning of sampling </vt:lpstr>
      <vt:lpstr>Table1C Sampling intensity </vt:lpstr>
      <vt:lpstr>Table1D Recreational fisheries</vt:lpstr>
      <vt:lpstr>Table1E Anadromous catadromous</vt:lpstr>
      <vt:lpstr>Table1F Incidental by catch </vt:lpstr>
      <vt:lpstr>Table1G List of research survey</vt:lpstr>
      <vt:lpstr>Table1H Research survey data </vt:lpstr>
      <vt:lpstr>Table2A Fishing activity variab</vt:lpstr>
      <vt:lpstr>Table3A Pop segments fisheries</vt:lpstr>
      <vt:lpstr>Table3B Pop segments aquacultur</vt:lpstr>
      <vt:lpstr>Table 3C Pop segments process</vt:lpstr>
      <vt:lpstr>Table4A Sampling plan descripti</vt:lpstr>
      <vt:lpstr>Table4B Sampling frame descript</vt:lpstr>
      <vt:lpstr>Table4C Data on the fisheries </vt:lpstr>
      <vt:lpstr>Table4D Landing locations</vt:lpstr>
      <vt:lpstr>Table5A Quality assurance frame</vt:lpstr>
      <vt:lpstr>Table5B Quality assurance frame</vt:lpstr>
      <vt:lpstr>Table6A_Data_availability</vt:lpstr>
      <vt:lpstr>Table7A_Planned Regional_coord</vt:lpstr>
      <vt:lpstr>Table7B_Follow up of Recommenda</vt:lpstr>
      <vt:lpstr>Table7C_Bi- and multilateral </vt:lpstr>
      <vt:lpstr>Drop-down list</vt:lpstr>
      <vt:lpstr>'Table1A List of required stocks'!Print_Area</vt:lpstr>
      <vt:lpstr>'Table1B Planning of sampling '!Print_Area</vt:lpstr>
      <vt:lpstr>'Table1C Sampling intensity '!Print_Area</vt:lpstr>
      <vt:lpstr>'Table1E Anadromous catadromous'!Print_Area</vt:lpstr>
      <vt:lpstr>'Table1F Incidental by catch '!Print_Area</vt:lpstr>
      <vt:lpstr>'Table3B Pop segments aquacultur'!Print_Area</vt:lpstr>
      <vt:lpstr>'Table4D Landing locations'!Print_Area</vt:lpstr>
      <vt:lpstr>'Table5A Quality assurance frame'!Print_Area</vt:lpstr>
      <vt:lpstr>'Table5B Quality assurance frame'!Print_Area</vt:lpstr>
      <vt:lpstr>'Table7B_Follow up of Recommenda'!Print_Area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KOSTOPOULOU Venetia (MARE)</dc:creator>
  <cp:lastModifiedBy>GARCIA ALVAREZ Blanca (MARE)</cp:lastModifiedBy>
  <cp:lastPrinted>2020-11-10T09:43:14Z</cp:lastPrinted>
  <dcterms:created xsi:type="dcterms:W3CDTF">2014-09-03T13:43:33Z</dcterms:created>
  <dcterms:modified xsi:type="dcterms:W3CDTF">2020-11-10T09:49:16Z</dcterms:modified>
</cp:coreProperties>
</file>