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autoCompressPictures="0"/>
  <bookViews>
    <workbookView xWindow="-3135" yWindow="5355" windowWidth="19965" windowHeight="11550" tabRatio="847" activeTab="1"/>
  </bookViews>
  <sheets>
    <sheet name="Custom_lists" sheetId="46" r:id="rId1"/>
    <sheet name="I_A_1" sheetId="44" r:id="rId2"/>
    <sheet name="I_A_2" sheetId="45" r:id="rId3"/>
    <sheet name="II_B_1" sheetId="1" r:id="rId4"/>
    <sheet name="II_B_2" sheetId="32" r:id="rId5"/>
    <sheet name="III_A_1" sheetId="2" r:id="rId6"/>
    <sheet name="III_B_1" sheetId="48" r:id="rId7"/>
    <sheet name="III_B_2 " sheetId="49" r:id="rId8"/>
    <sheet name="III_B_3 " sheetId="50" r:id="rId9"/>
    <sheet name="III_C_1" sheetId="6" r:id="rId10"/>
    <sheet name="III_C_3" sheetId="8" r:id="rId11"/>
    <sheet name="III_C_4" sheetId="31" r:id="rId12"/>
    <sheet name="III_C_6" sheetId="11" r:id="rId13"/>
    <sheet name="III_D_1" sheetId="30" r:id="rId14"/>
    <sheet name="III_E_1" sheetId="12" r:id="rId15"/>
    <sheet name="III_E_2" sheetId="13" r:id="rId16"/>
    <sheet name="III_E_3" sheetId="14" r:id="rId17"/>
    <sheet name="III_F_1 " sheetId="36" r:id="rId18"/>
    <sheet name="III_G_1" sheetId="17" r:id="rId19"/>
    <sheet name="IV_A_1 " sheetId="51" r:id="rId20"/>
    <sheet name="IV_A_2 " sheetId="52" r:id="rId21"/>
    <sheet name="IV_A_3 " sheetId="53" r:id="rId22"/>
    <sheet name="IV_B_1 " sheetId="54" r:id="rId23"/>
    <sheet name="IV_B_2 " sheetId="55" r:id="rId24"/>
    <sheet name="V_1" sheetId="23" r:id="rId25"/>
    <sheet name="VI_I" sheetId="47" r:id="rId26"/>
  </sheets>
  <externalReferences>
    <externalReference r:id="rId27"/>
  </externalReferences>
  <definedNames>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3">#REF!</definedName>
    <definedName name="_1Excel_BuiltIn_Print_Area_10_1_1" localSheetId="17">#REF!</definedName>
    <definedName name="_1Excel_BuiltIn_Print_Area_10_1_1" localSheetId="19">#REF!</definedName>
    <definedName name="_1Excel_BuiltIn_Print_Area_10_1_1">#REF!</definedName>
    <definedName name="_xlnm._FilterDatabase" localSheetId="12" hidden="1">III_C_6!$A$4:$IV$57</definedName>
    <definedName name="_xlnm._FilterDatabase" localSheetId="14" hidden="1">III_E_1!$A$3:$IU$95</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7">#REF!</definedName>
    <definedName name="Excel_BuiltIn_Print_Area_1_1">II_B_1!$A$1:$F$18</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7">#REF!</definedName>
    <definedName name="Excel_BuiltIn_Print_Area_1_1_1">II_B_1!$A$1:$D$3</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7">#REF!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3">#REF!</definedName>
    <definedName name="Excel_BuiltIn_Print_Area_10_1_1" localSheetId="17">#REF!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7">#REF!</definedName>
    <definedName name="Excel_BuiltIn_Print_Area_11_1">III_C_6!$A$1:$S$63</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7">#REF!</definedName>
    <definedName name="Excel_BuiltIn_Print_Area_12_1">III_E_1!$A$1:$L$56</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7">#REF!</definedName>
    <definedName name="Excel_BuiltIn_Print_Area_12_1_1">III_E_1!$A$1:$K$56</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7">#REF!</definedName>
    <definedName name="Excel_BuiltIn_Print_Area_14_1">III_E_3!$A$1:$M$45</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3">III_D_1!$C$1:$I$78</definedName>
    <definedName name="Excel_BuiltIn_Print_Area_15_1" localSheetId="17">'III_F_1 '!$A$1:$J$90</definedName>
    <definedName name="Excel_BuiltIn_Print_Area_15_1">#REF!</definedName>
    <definedName name="Excel_BuiltIn_Print_Area_24_1" localSheetId="6">#REF!</definedName>
    <definedName name="Excel_BuiltIn_Print_Area_24_1" localSheetId="8">#REF!</definedName>
    <definedName name="Excel_BuiltIn_Print_Area_24_1" localSheetId="13">#REF!</definedName>
    <definedName name="Excel_BuiltIn_Print_Area_24_1" localSheetId="17">#REF!</definedName>
    <definedName name="Excel_BuiltIn_Print_Area_24_1" localSheetId="21">#REF!</definedName>
    <definedName name="Excel_BuiltIn_Print_Area_24_1" localSheetId="23">#REF!</definedName>
    <definedName name="Excel_BuiltIn_Print_Area_24_1">#REF!</definedName>
    <definedName name="Excel_BuiltIn_Print_Area_4_1" localSheetId="7">'III_B_2 '!$A$1:$F$43</definedName>
    <definedName name="Excel_BuiltIn_Print_Area_4_1">#REF!</definedName>
    <definedName name="Excel_BuiltIn_Print_Area_5_1" localSheetId="6">#REF!</definedName>
    <definedName name="Excel_BuiltIn_Print_Area_5_1" localSheetId="7">#REF!</definedName>
    <definedName name="Excel_BuiltIn_Print_Area_5_1" localSheetId="8">'III_B_3 '!$A$1:$I$57</definedName>
    <definedName name="Excel_BuiltIn_Print_Area_5_1" localSheetId="13">#REF!</definedName>
    <definedName name="Excel_BuiltIn_Print_Area_5_1" localSheetId="17">#REF!</definedName>
    <definedName name="Excel_BuiltIn_Print_Area_5_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7">#REF!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3">#REF!</definedName>
    <definedName name="Excel_BuiltIn_Print_Area_8_1" localSheetId="17">#REF!</definedName>
    <definedName name="Excel_BuiltIn_Print_Area_8_1" localSheetId="21">#REF!</definedName>
    <definedName name="Excel_BuiltIn_Print_Area_8_1" localSheetId="23">#REF!</definedName>
    <definedName name="Excel_BuiltIn_Print_Area_8_1">III_C_3!$A$1:$N$44</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7">#REF!</definedName>
    <definedName name="Excel_BuiltIn_Print_Area_9_1">#REF!</definedName>
    <definedName name="Fleet_segments_vessels">'[1]drop down'!$B$4:$B$16</definedName>
    <definedName name="Fleet_segments_vessels_lenght_classes">'[1]drop down'!$G$4:$G$11</definedName>
    <definedName name="_xlnm.Print_Area" localSheetId="3">II_B_1!$A$1:$F$38</definedName>
    <definedName name="_xlnm.Print_Area" localSheetId="5">III_A_1!$A$1:$I$16</definedName>
    <definedName name="_xlnm.Print_Area" localSheetId="6">III_B_1!$A$1:$N$19</definedName>
    <definedName name="_xlnm.Print_Area" localSheetId="7">'III_B_2 '!$A$1:$G$43</definedName>
    <definedName name="_xlnm.Print_Area" localSheetId="8">'III_B_3 '!$A$1:$K$38</definedName>
    <definedName name="_xlnm.Print_Area" localSheetId="9">III_C_1!$A$1:$N$81</definedName>
    <definedName name="_xlnm.Print_Area" localSheetId="10">III_C_3!$A$1:$K$44</definedName>
    <definedName name="_xlnm.Print_Area" localSheetId="12">III_C_6!$A$1:$N$63</definedName>
    <definedName name="_xlnm.Print_Area" localSheetId="13">III_D_1!$C$1:$I$28</definedName>
    <definedName name="_xlnm.Print_Area" localSheetId="14">III_E_1!$A$1:$I$56</definedName>
    <definedName name="_xlnm.Print_Area" localSheetId="15">III_E_2!$A$1:$AJ$36</definedName>
    <definedName name="_xlnm.Print_Area" localSheetId="16">III_E_3!$A$1:$N$45</definedName>
    <definedName name="_xlnm.Print_Area" localSheetId="17">'III_F_1 '!$A$1:$K$40</definedName>
    <definedName name="_xlnm.Print_Area" localSheetId="18">III_G_1!$A$1:$S$40</definedName>
    <definedName name="_xlnm.Print_Area" localSheetId="19">'IV_A_1 '!$A$1:$J$67</definedName>
    <definedName name="_xlnm.Print_Area" localSheetId="20">'IV_A_2 '!$A$1:$K$18</definedName>
    <definedName name="_xlnm.Print_Area" localSheetId="21">'IV_A_3 '!$A$1:$H$17</definedName>
    <definedName name="_xlnm.Print_Area" localSheetId="22">'IV_B_1 '!$A$1:$K$20</definedName>
    <definedName name="_xlnm.Print_Area" localSheetId="23">'IV_B_2 '!$A$1:$H$16</definedName>
    <definedName name="_xlnm.Print_Area" localSheetId="24">V_1!$A$1:$J$61</definedName>
  </definedNames>
  <calcPr calcId="144525"/>
</workbook>
</file>

<file path=xl/calcChain.xml><?xml version="1.0" encoding="utf-8"?>
<calcChain xmlns="http://schemas.openxmlformats.org/spreadsheetml/2006/main">
  <c r="K4" i="54" l="1"/>
  <c r="J4" i="54"/>
  <c r="G4" i="54"/>
  <c r="K8" i="52"/>
  <c r="J8" i="52"/>
  <c r="G8" i="52"/>
  <c r="K7" i="52"/>
  <c r="J7" i="52"/>
  <c r="G7" i="52"/>
  <c r="K6" i="52"/>
  <c r="J6" i="52"/>
  <c r="G6" i="52"/>
  <c r="K5" i="52"/>
  <c r="J5" i="52"/>
  <c r="G5" i="52"/>
  <c r="K4" i="52"/>
  <c r="J4" i="52"/>
  <c r="G4" i="52"/>
  <c r="M12" i="48"/>
  <c r="L12" i="48"/>
  <c r="I12" i="48"/>
  <c r="M11" i="48"/>
  <c r="L11" i="48"/>
  <c r="I11" i="48"/>
  <c r="M10" i="48"/>
  <c r="L10" i="48"/>
  <c r="I10" i="48"/>
  <c r="M9" i="48"/>
  <c r="L9" i="48"/>
  <c r="I9" i="48"/>
  <c r="M8" i="48"/>
  <c r="L8" i="48"/>
  <c r="I8" i="48"/>
  <c r="M7" i="48"/>
  <c r="L7" i="48"/>
  <c r="I7" i="48"/>
  <c r="M6" i="48"/>
  <c r="L6" i="48"/>
  <c r="I6" i="48"/>
  <c r="M5" i="48"/>
  <c r="L5" i="48"/>
  <c r="I5" i="48"/>
  <c r="M4" i="48"/>
  <c r="L4" i="48"/>
  <c r="I4" i="48"/>
  <c r="M8" i="14" l="1"/>
  <c r="M6" i="14"/>
  <c r="M9" i="14"/>
  <c r="M12" i="14"/>
  <c r="M13" i="14"/>
  <c r="M15" i="14"/>
  <c r="M17" i="14"/>
  <c r="M19" i="14"/>
  <c r="M20" i="14"/>
  <c r="M16" i="14"/>
  <c r="M10" i="14"/>
  <c r="M11" i="14"/>
  <c r="N34" i="11"/>
  <c r="N35" i="11"/>
  <c r="M49" i="11"/>
  <c r="M5" i="11"/>
  <c r="M14" i="11"/>
  <c r="N32" i="11"/>
  <c r="M23" i="11"/>
  <c r="M17" i="11"/>
  <c r="M26" i="11"/>
  <c r="M36" i="11"/>
  <c r="M33" i="11"/>
  <c r="N33" i="11" s="1"/>
  <c r="L54" i="11"/>
  <c r="L57" i="11"/>
  <c r="N55" i="11"/>
  <c r="N44" i="11"/>
  <c r="N41" i="11"/>
  <c r="N18" i="11"/>
  <c r="N19" i="11"/>
  <c r="N20" i="11"/>
  <c r="N21" i="11"/>
  <c r="N22" i="11"/>
  <c r="N23" i="11"/>
  <c r="N24" i="11"/>
  <c r="N25" i="11"/>
  <c r="N26" i="11"/>
  <c r="N27" i="11"/>
  <c r="N28" i="11"/>
  <c r="N29" i="11"/>
  <c r="N30" i="11"/>
  <c r="N31" i="11"/>
  <c r="N36" i="11"/>
  <c r="N37" i="11"/>
  <c r="N38" i="11"/>
  <c r="N39" i="11"/>
  <c r="N40" i="11"/>
  <c r="N42" i="11"/>
  <c r="N43" i="11"/>
  <c r="N45" i="11"/>
  <c r="N46" i="11"/>
  <c r="N47" i="11"/>
  <c r="N48" i="11"/>
  <c r="N49" i="11"/>
  <c r="N50" i="11"/>
  <c r="N51" i="11"/>
  <c r="N52" i="11"/>
  <c r="N53" i="11"/>
  <c r="N54" i="11"/>
  <c r="N56" i="11"/>
  <c r="N57" i="11"/>
  <c r="I4" i="8"/>
  <c r="K5" i="8"/>
  <c r="P9" i="31"/>
  <c r="P8" i="31"/>
  <c r="P7" i="31"/>
  <c r="P6" i="31"/>
  <c r="P5" i="31"/>
  <c r="P4" i="31"/>
  <c r="S5" i="17"/>
  <c r="R5" i="17"/>
  <c r="S8" i="17"/>
  <c r="S9" i="17"/>
  <c r="S10" i="17"/>
  <c r="S11" i="17"/>
  <c r="S12" i="17"/>
  <c r="S13" i="17"/>
  <c r="S14" i="17"/>
  <c r="S15" i="17"/>
  <c r="S16" i="17"/>
  <c r="S17" i="17"/>
  <c r="S18" i="17"/>
  <c r="S19" i="17"/>
  <c r="S20" i="17"/>
  <c r="S21" i="17"/>
  <c r="S22" i="17"/>
  <c r="M5" i="14"/>
  <c r="M4" i="14"/>
  <c r="N17" i="11"/>
  <c r="N16" i="11"/>
  <c r="N15" i="11"/>
  <c r="N14" i="11"/>
  <c r="N13" i="11"/>
  <c r="N12" i="11"/>
  <c r="N11" i="11"/>
  <c r="N10" i="11"/>
  <c r="N9" i="11"/>
  <c r="N8" i="11"/>
  <c r="N7" i="11"/>
  <c r="N6" i="11"/>
  <c r="N5" i="11"/>
  <c r="P19" i="31"/>
  <c r="P18" i="31"/>
  <c r="P17" i="31"/>
  <c r="P16" i="31"/>
  <c r="P15" i="31"/>
  <c r="P14" i="31"/>
  <c r="P13" i="31"/>
  <c r="P12" i="31"/>
  <c r="P11" i="31"/>
  <c r="P10" i="31"/>
  <c r="L4" i="8"/>
  <c r="L5" i="8"/>
  <c r="L6" i="8"/>
  <c r="L7" i="8"/>
  <c r="L8" i="8"/>
  <c r="L9" i="8"/>
  <c r="L10" i="8"/>
  <c r="L11" i="8"/>
  <c r="L12" i="8"/>
  <c r="L13" i="8"/>
  <c r="L14" i="8"/>
  <c r="L15" i="8"/>
  <c r="L16" i="8"/>
  <c r="L17" i="8"/>
  <c r="R8" i="17"/>
  <c r="R9" i="17"/>
  <c r="R10" i="17"/>
  <c r="R11" i="17"/>
  <c r="R12" i="17"/>
  <c r="R13" i="17"/>
  <c r="R14" i="17"/>
  <c r="R15" i="17"/>
  <c r="R16" i="17"/>
  <c r="R17" i="17"/>
  <c r="R18" i="17"/>
  <c r="R19" i="17"/>
  <c r="R20" i="17"/>
  <c r="R21" i="17"/>
  <c r="R22" i="17"/>
  <c r="M7" i="14" l="1"/>
  <c r="M18" i="14" l="1"/>
  <c r="M14" i="14"/>
</calcChain>
</file>

<file path=xl/sharedStrings.xml><?xml version="1.0" encoding="utf-8"?>
<sst xmlns="http://schemas.openxmlformats.org/spreadsheetml/2006/main" count="17077" uniqueCount="1189">
  <si>
    <t>GSA 25, GSA 58</t>
  </si>
  <si>
    <t>GSA 25, GSA 59</t>
  </si>
  <si>
    <t>GSA 25, GSA 60</t>
  </si>
  <si>
    <t>GSA 25, GSA 61</t>
  </si>
  <si>
    <t>GSA 25, GSA 62</t>
  </si>
  <si>
    <t>GSA 25, GSA 63</t>
  </si>
  <si>
    <t>GSA 25, GSA 64</t>
  </si>
  <si>
    <t>GSA 25, GSA 65</t>
  </si>
  <si>
    <t>GSA 25, GSA 66</t>
  </si>
  <si>
    <t>GSA 25, GSA 67</t>
  </si>
  <si>
    <t>GSA 25, GSA 68</t>
  </si>
  <si>
    <t>17.7</t>
  </si>
  <si>
    <t>347.5</t>
  </si>
  <si>
    <t>1%</t>
  </si>
  <si>
    <t>2012-2014</t>
  </si>
  <si>
    <t>Cyprus Fishing Fleet Vessel Register (FVR),  Fishing License Register</t>
  </si>
  <si>
    <t>All fleet segments</t>
  </si>
  <si>
    <t>Mandatory data collected under Reg. (EC) 26/2004. According to guidelines, no accuracy indicator values are required.</t>
  </si>
  <si>
    <t xml:space="preserve">  Logbooks, Fishing License Register</t>
  </si>
  <si>
    <t>All fleet segments &gt;10m</t>
  </si>
  <si>
    <t>Mandatory data collected under Control Regulation. According to guidelines, no accuracy indicator values required.</t>
  </si>
  <si>
    <t xml:space="preserve"> Fishing License Register, sales notes and sales receipts</t>
  </si>
  <si>
    <t>Passive gears : Polyvalent "passive gears only" &lt;10 m</t>
  </si>
  <si>
    <t xml:space="preserve"> Fishing License Register, landing declarations</t>
  </si>
  <si>
    <t>Passive gears : Polyvalent "passive gears only" &lt;10 m (category C)</t>
  </si>
  <si>
    <t>Sales notes (electronic - ERS) and sales receipts</t>
  </si>
  <si>
    <t xml:space="preserve">For this segment, 1 trip=1 day at sea=1 fishing day, and landings are sold at the end of the trip. Therefore, number of sales notes and sales receipts indicate n. of days at sea. </t>
  </si>
  <si>
    <t xml:space="preserve"> fishing activity reports</t>
  </si>
  <si>
    <t>Logbooks (paper &amp; electronic - ERS)</t>
  </si>
  <si>
    <t>ALL FLEET SEGMENTS &gt;10m</t>
  </si>
  <si>
    <t>Mandatory data collected under Control Regulation. According to guidelines, no accuracy indicator values are required.</t>
  </si>
  <si>
    <t>Logbooks (electronic)</t>
  </si>
  <si>
    <t>Trawls</t>
  </si>
  <si>
    <t>Sales notes (electronic) and sales receipts</t>
  </si>
  <si>
    <t>landing declarations</t>
  </si>
  <si>
    <t>Logbooks (paper &amp; electronic)</t>
  </si>
  <si>
    <t>Logbooks (electronic), Cyprus Fishing Fleet Vessel Register (FVR)</t>
  </si>
  <si>
    <t>Mandatory data collected under Reg. (EC) 26/2004 and Control Regulation. According to guidelines, no accuracy indicator values are required.</t>
  </si>
  <si>
    <t>Purse seines</t>
  </si>
  <si>
    <t xml:space="preserve">Sampling </t>
  </si>
  <si>
    <t>During metier-related biological sampling, transversal data (effort, landings) are concurrently collected.</t>
  </si>
  <si>
    <t>Logbooks (paper)</t>
  </si>
  <si>
    <t>Recording this variable in paper logbooks is obligatory in Cyprus</t>
  </si>
  <si>
    <t xml:space="preserve">Passive gears : Polyvalent "passive gears only" 10-&lt;12m, </t>
  </si>
  <si>
    <t>Passive gears : Polyvalent "passive gears only" &gt;12 m</t>
  </si>
  <si>
    <t>0%     (from October 2015 100%)</t>
  </si>
  <si>
    <t>Until ammendment of Control Regulation in October 2015, recording this variable in electronic logbooks was not obligatory under Control Regulation. From October 2015 this information has become mandatory</t>
  </si>
  <si>
    <t>Logbooks (paper and electronic)</t>
  </si>
  <si>
    <t>Passive gears : Polyvalent "passive gears only" &gt;10 m</t>
  </si>
  <si>
    <t>sales notes and sales receipts, interviews (fishmongers)</t>
  </si>
  <si>
    <t>sales notes,sales receipts, logbooks</t>
  </si>
  <si>
    <t>sales notes &amp; sales receipts</t>
  </si>
  <si>
    <t>interviews</t>
  </si>
  <si>
    <t>Logbooks</t>
  </si>
  <si>
    <t>In accordance with regional sampling, no stock-related sampling is required for CYP. However, data on weight, sex and maturity are collected when possible.</t>
  </si>
  <si>
    <t>In accordance with regional sampling, no stock-related sampling is required for CYP. However, during metier-sampling, data on sex are collected (according to ICCAT requirements), as well as on weight and maturity.</t>
  </si>
  <si>
    <t>Sampling required every 3 years (2010/93/EU). RCMMed&amp;BS 2011 recommended MS  to organize sampling  accordingly to their own suitability</t>
  </si>
  <si>
    <t>Commercial on shore, commercial at sea</t>
  </si>
  <si>
    <t>Commercial on shore, commercial at sea, surveys</t>
  </si>
  <si>
    <t>In accordance with regional sampling, no stock-related sampling is required for CYP. However, data on weight are collected at national level.</t>
  </si>
  <si>
    <t>In accordance with regional sampling, no stock-related sampling is required for CYP. However, data on sex are collected when possible.</t>
  </si>
  <si>
    <t>No sampling of stock-related sampling variables was planned in 2015. However, during metier-sampling data on weight were collected.</t>
  </si>
  <si>
    <t xml:space="preserve">  NP years</t>
  </si>
  <si>
    <t>MS</t>
  </si>
  <si>
    <t>RFMO</t>
  </si>
  <si>
    <t>Attendance</t>
  </si>
  <si>
    <t>SWE</t>
  </si>
  <si>
    <t>X</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</si>
  <si>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</si>
  <si>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</si>
  <si>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</si>
  <si>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</si>
  <si>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</si>
  <si>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</si>
  <si>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</si>
  <si>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</si>
  <si>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</si>
  <si>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</si>
  <si>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</si>
  <si>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</si>
  <si>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</si>
  <si>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</si>
  <si>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</si>
  <si>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</si>
  <si>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</si>
  <si>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</si>
  <si>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</si>
  <si>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</si>
  <si>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</si>
  <si>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</si>
  <si>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</si>
  <si>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</si>
  <si>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</si>
  <si>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</si>
  <si>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</si>
  <si>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</si>
  <si>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</si>
  <si>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Achieved Sample  no.</t>
  </si>
  <si>
    <t>Achieved Sample rate</t>
  </si>
  <si>
    <t>Achieved Sample no. / Planned sampled no.</t>
  </si>
  <si>
    <t>ESP</t>
  </si>
  <si>
    <t>Baltic Sea, North Sea and Eastern Arctic, and North Atlantic</t>
  </si>
  <si>
    <t>B</t>
  </si>
  <si>
    <t>5</t>
  </si>
  <si>
    <t>C</t>
  </si>
  <si>
    <t>(b) planned sample can be modified based on updated information on the total population (fleet register)</t>
  </si>
  <si>
    <t>Table III.B.2 - Economic Clustering of fleet segments</t>
  </si>
  <si>
    <t>Name of the clustered fleet segments</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</si>
  <si>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</si>
  <si>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</si>
  <si>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r>
      <t>Number of vessels in the segment by the 1</t>
    </r>
    <r>
      <rPr>
        <b/>
        <vertAlign val="superscript"/>
        <sz val="10"/>
        <rFont val="Arial"/>
        <family val="2"/>
      </rPr>
      <t>st</t>
    </r>
    <r>
      <rPr>
        <b/>
        <sz val="10"/>
        <rFont val="Arial"/>
        <family val="2"/>
      </rPr>
      <t xml:space="preserve"> of January of the sampling year</t>
    </r>
  </si>
  <si>
    <t>FRA</t>
  </si>
  <si>
    <t>Table III.B.3 - Economic Data collection strategy</t>
  </si>
  <si>
    <t>NP years</t>
  </si>
  <si>
    <t>Variable group</t>
  </si>
  <si>
    <t>Variables</t>
  </si>
  <si>
    <t>Data sources</t>
  </si>
  <si>
    <t>Income</t>
  </si>
  <si>
    <t>all segments</t>
  </si>
  <si>
    <t>Other income</t>
  </si>
  <si>
    <t>questionnaires</t>
  </si>
  <si>
    <t>Table III.C.1 - List of identified metiers</t>
  </si>
  <si>
    <t>Fishing ground</t>
  </si>
  <si>
    <t>Metier LVL6</t>
  </si>
  <si>
    <t>Effort Days</t>
  </si>
  <si>
    <t>Total Landings (tonnes)</t>
  </si>
  <si>
    <t>Total Value (euros)</t>
  </si>
  <si>
    <t>IV, VIId</t>
  </si>
  <si>
    <t>Y</t>
  </si>
  <si>
    <t>Metiers not selected for sampling (through ranking, mergers, discards or other reasons) should be shaded in grey</t>
  </si>
  <si>
    <t>Sampling year</t>
  </si>
  <si>
    <t>MS participating in sampling</t>
  </si>
  <si>
    <t>Sampling Year</t>
  </si>
  <si>
    <t>Sampling frame codes</t>
  </si>
  <si>
    <t>Sampling strategy</t>
  </si>
  <si>
    <t>Sampling scheme</t>
  </si>
  <si>
    <t>Time stratification</t>
  </si>
  <si>
    <t>A1</t>
  </si>
  <si>
    <t>Q</t>
  </si>
  <si>
    <t>MS partcipating in sampling</t>
  </si>
  <si>
    <t>Species</t>
  </si>
  <si>
    <t>Species Group</t>
  </si>
  <si>
    <t>From the unsorted
catches</t>
  </si>
  <si>
    <t>From the retained
catches and/or landings</t>
  </si>
  <si>
    <t>From the discards</t>
  </si>
  <si>
    <t>Solea solea</t>
  </si>
  <si>
    <t>GSA 7</t>
  </si>
  <si>
    <t>Parapenaeus longirostris</t>
  </si>
  <si>
    <t>Pleuronectes platessa</t>
  </si>
  <si>
    <t>Age</t>
  </si>
  <si>
    <t>Metier level 6</t>
  </si>
  <si>
    <t>Achieved length sampling</t>
  </si>
  <si>
    <t>Table III.E.1 – List of required stocks (Appendix VII)</t>
  </si>
  <si>
    <t>Area / Stock</t>
  </si>
  <si>
    <t>Average
landings
---
tons</t>
  </si>
  <si>
    <t>Share in
EU landings
---
%</t>
  </si>
  <si>
    <t>Selected for sampling</t>
  </si>
  <si>
    <t>Gadus morhua</t>
  </si>
  <si>
    <t>Nephrops norvegicus</t>
  </si>
  <si>
    <t>ITA</t>
  </si>
  <si>
    <t>Boops boops</t>
  </si>
  <si>
    <t>GFCM</t>
  </si>
  <si>
    <t>Merluccius merluccius</t>
  </si>
  <si>
    <t>1</t>
  </si>
  <si>
    <t>Table III.E.2 - Long-term planning of sampling for stock-based variables</t>
  </si>
  <si>
    <t>NP Years</t>
  </si>
  <si>
    <t>Weight</t>
  </si>
  <si>
    <t>Sex ratio</t>
  </si>
  <si>
    <t>Sexual maturity</t>
  </si>
  <si>
    <t>Fecundity</t>
  </si>
  <si>
    <t>Not applicable</t>
  </si>
  <si>
    <t>Table III.E.3 - Sampling intensity for stock-based variables</t>
  </si>
  <si>
    <t>Variable (*)</t>
  </si>
  <si>
    <t>Abundance of smolt</t>
  </si>
  <si>
    <t>Abundance of parr</t>
  </si>
  <si>
    <t>Number of ascending individuals</t>
  </si>
  <si>
    <t>Table III.F.1 – Transversal Variables Data collection strategy</t>
  </si>
  <si>
    <t>Capacity</t>
  </si>
  <si>
    <t>Number of vessels</t>
  </si>
  <si>
    <t>Effort</t>
  </si>
  <si>
    <t>Days at sea</t>
  </si>
  <si>
    <t>Hours fished</t>
  </si>
  <si>
    <t>Fishing days</t>
  </si>
  <si>
    <t>Landings</t>
  </si>
  <si>
    <t>FIN</t>
  </si>
  <si>
    <t>Table III.G.1-  List of surveys</t>
  </si>
  <si>
    <t>Name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</si>
  <si>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</si>
  <si>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</si>
  <si>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</si>
  <si>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</si>
  <si>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</si>
  <si>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</si>
  <si>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</si>
  <si>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</si>
  <si>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</si>
  <si>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</si>
  <si>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</si>
  <si>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</si>
  <si>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Demersal Young Fish Survey</t>
  </si>
  <si>
    <t>Fish Hauls</t>
  </si>
  <si>
    <t>1, 2, 3, 4</t>
  </si>
  <si>
    <t>NS Herring Acoustic Survey</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</si>
  <si>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</si>
  <si>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</si>
  <si>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</si>
  <si>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</si>
  <si>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</si>
  <si>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</si>
  <si>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</si>
  <si>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</si>
  <si>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</si>
  <si>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</si>
  <si>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</si>
  <si>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</si>
  <si>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</si>
  <si>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</si>
  <si>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</si>
  <si>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</si>
  <si>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Mussel (i)</t>
  </si>
  <si>
    <t>Oyster (j)</t>
  </si>
  <si>
    <t>Clam (k)</t>
  </si>
  <si>
    <t>Other shellfish (l)</t>
  </si>
  <si>
    <t>Fresh water fish (m)</t>
  </si>
  <si>
    <t>Carp (o)</t>
  </si>
  <si>
    <t>(a) Salmo salar</t>
  </si>
  <si>
    <t>(d) This row contains all other not listed marine species</t>
  </si>
  <si>
    <t>(l) This row contains all other not listed shellfish species</t>
  </si>
  <si>
    <t>(m) This row contains all other not listed fresh water species</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</si>
  <si>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</si>
  <si>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</si>
  <si>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</si>
  <si>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</si>
  <si>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</si>
  <si>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</si>
  <si>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</si>
  <si>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</si>
  <si>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Energy costs</t>
  </si>
  <si>
    <t>Table IV.B.1 - Processing industry: Population segments for collection of economic data</t>
  </si>
  <si>
    <t>Total 
population no.
-----
N</t>
  </si>
  <si>
    <t>Planned
sample no. (a)
-----
P</t>
  </si>
  <si>
    <t>Achieved no. sample</t>
  </si>
  <si>
    <t>(c) A - Census; B - Probability Sample Survey; C - Non-Probability Sample Survey</t>
  </si>
  <si>
    <t>Table IV.B.2 – Sampling strategy - Processing industry</t>
  </si>
  <si>
    <t>Variables (as listed in Appendix XII)</t>
  </si>
  <si>
    <t>financial accounts</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</si>
  <si>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</si>
  <si>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</si>
  <si>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</si>
  <si>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</si>
  <si>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</si>
  <si>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</si>
  <si>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</si>
  <si>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</si>
  <si>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 xml:space="preserve">Position and vessel registration </t>
  </si>
  <si>
    <t>2 months</t>
  </si>
  <si>
    <t>30 minutes</t>
  </si>
  <si>
    <t>Discarding rates of commercially exploited species</t>
  </si>
  <si>
    <t xml:space="preserve">Species of catches and discards </t>
  </si>
  <si>
    <t>length of catches and discards</t>
  </si>
  <si>
    <t>abundance of catches and discards</t>
  </si>
  <si>
    <t>Fuel efficiency of fish capture</t>
  </si>
  <si>
    <t>Value of landings and cost of fuel.</t>
  </si>
  <si>
    <t>Achieved no of fish measured at a national level by metier 
(= J + K + L)</t>
  </si>
  <si>
    <t>Target 
population no. (b)
-----
N</t>
  </si>
  <si>
    <t xml:space="preserve">Frame population no. 
----
F </t>
  </si>
  <si>
    <t>Reference year</t>
  </si>
  <si>
    <t>3LMNO</t>
  </si>
  <si>
    <t>NAFO</t>
  </si>
  <si>
    <t>Type of data collection scheme  (a)</t>
  </si>
  <si>
    <t>Response rate</t>
  </si>
  <si>
    <t>18-&lt; 24 m</t>
  </si>
  <si>
    <t>40 m or larger</t>
  </si>
  <si>
    <t>12-&lt; 18 m</t>
  </si>
  <si>
    <t>Variable group (a)</t>
  </si>
  <si>
    <t>Type of data collection scheme (c)</t>
  </si>
  <si>
    <t>Achieved sample rate</t>
  </si>
  <si>
    <t>Fleet segments vessels</t>
  </si>
  <si>
    <t>Fleet segments vessels lenght classes</t>
  </si>
  <si>
    <t>Beam trawlers</t>
  </si>
  <si>
    <t>0-&lt; 10 m</t>
  </si>
  <si>
    <t>Demersal trawlers and/or demersal seiners</t>
  </si>
  <si>
    <t>0-&lt; 6 m</t>
  </si>
  <si>
    <t>Pelagic trawlers</t>
  </si>
  <si>
    <t>10-&lt; 12 m</t>
  </si>
  <si>
    <t>Purse seiners</t>
  </si>
  <si>
    <t>6-&lt; 12 m</t>
  </si>
  <si>
    <t>Dredgers</t>
  </si>
  <si>
    <t>Vessel using other active gears</t>
  </si>
  <si>
    <t>Vessels using Polyvalent ‘active’ gears only</t>
  </si>
  <si>
    <t>24-&lt; 40 m</t>
  </si>
  <si>
    <t>Vessels using hooks</t>
  </si>
  <si>
    <t>Drift and/or fixed netters</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</si>
  <si>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</si>
  <si>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</si>
  <si>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</si>
  <si>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</si>
  <si>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</si>
  <si>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</si>
  <si>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</si>
  <si>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</si>
  <si>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</si>
  <si>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</si>
  <si>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</si>
  <si>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</si>
  <si>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Frame population no. 
----
F</t>
  </si>
  <si>
    <t>National name of the survey (d)</t>
  </si>
  <si>
    <t xml:space="preserve">Achieved sample rate </t>
  </si>
  <si>
    <t xml:space="preserve">Response rate </t>
  </si>
  <si>
    <t>(d) name of the survey as reported in the NP if applicable. Not mandatory</t>
  </si>
  <si>
    <t xml:space="preserve">  AR year</t>
  </si>
  <si>
    <t>AR year</t>
  </si>
  <si>
    <t>AR Year</t>
  </si>
  <si>
    <t>National name of the survey (c)</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</si>
  <si>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</si>
  <si>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</si>
  <si>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</si>
  <si>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</si>
  <si>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</si>
  <si>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</si>
  <si>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</si>
  <si>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</si>
  <si>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</si>
  <si>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</si>
  <si>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</si>
  <si>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</si>
  <si>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Table III.C.6 - Achieved length sampling of catches, landings and discards by metier and species</t>
  </si>
  <si>
    <t>Conservation status of fish species</t>
  </si>
  <si>
    <t>Proportion of large fish</t>
  </si>
  <si>
    <t>Mean maximum length of fishes</t>
  </si>
  <si>
    <t>Size at maturation of exploited fish species</t>
  </si>
  <si>
    <t>Species, length and abundance from surveys</t>
  </si>
  <si>
    <t>Individual measurements of age, length, sex and maturity from surveys</t>
  </si>
  <si>
    <t>LLS_DEF_0_0_0</t>
  </si>
  <si>
    <t>ICCAT</t>
  </si>
  <si>
    <t>(a) capital value (apart from the value of quota and other fishing rights), capital costs and transversal variables should not be reported in this table.  Transversal variables have to be reported only in table III.F.1.</t>
  </si>
  <si>
    <t>Achieved Sampled rate
-----
A/F</t>
  </si>
  <si>
    <t>Table III.D.1 – Recreational Fisheries</t>
  </si>
  <si>
    <t>Approved Derrogation?</t>
  </si>
  <si>
    <t>Type of Survey</t>
  </si>
  <si>
    <t>Cod</t>
  </si>
  <si>
    <t>Sharks</t>
  </si>
  <si>
    <t>Note: Please ensure data for active and inactive vessels are presented seperately.</t>
  </si>
  <si>
    <t>Sampling frame code</t>
  </si>
  <si>
    <t>Sampling frame (fishing activities)</t>
  </si>
  <si>
    <t>Sampling frame (geographical location)</t>
  </si>
  <si>
    <t>Sampling frame (seasonality)</t>
  </si>
  <si>
    <t>Type of data collection scheme</t>
  </si>
  <si>
    <t>Planned no. trips to be sampled at sea by MS</t>
  </si>
  <si>
    <t>All year</t>
  </si>
  <si>
    <t>.</t>
  </si>
  <si>
    <t>Table III.C.3 - Sampled trips by metier</t>
  </si>
  <si>
    <t>Table III.C.4 - sampling strategy</t>
  </si>
  <si>
    <t>year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</si>
  <si>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</si>
  <si>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</si>
  <si>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</si>
  <si>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</si>
  <si>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</si>
  <si>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</si>
  <si>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</si>
  <si>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</si>
  <si>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</si>
  <si>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</si>
  <si>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</si>
  <si>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</si>
  <si>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</si>
  <si>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</si>
  <si>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</si>
  <si>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</si>
  <si>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</si>
  <si>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</si>
  <si>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Recommendation/Agreement</t>
  </si>
  <si>
    <t>Section</t>
  </si>
  <si>
    <t>Recommendation number</t>
  </si>
  <si>
    <t>Reference period</t>
  </si>
  <si>
    <t>Fishing technique ( a)</t>
  </si>
  <si>
    <t>Length class</t>
  </si>
  <si>
    <t>Fishing technique (b)</t>
  </si>
  <si>
    <t>Length class (b)</t>
  </si>
  <si>
    <t>No. of attendees by MS</t>
  </si>
  <si>
    <t>Planned target according to NP</t>
  </si>
  <si>
    <r>
      <t xml:space="preserve">(b) </t>
    </r>
    <r>
      <rPr>
        <i/>
        <sz val="10"/>
        <rFont val="Arial"/>
        <family val="2"/>
      </rPr>
      <t>Anguila anguilla</t>
    </r>
  </si>
  <si>
    <r>
      <t xml:space="preserve">(e) </t>
    </r>
    <r>
      <rPr>
        <i/>
        <sz val="10"/>
        <rFont val="Arial"/>
        <family val="2"/>
      </rPr>
      <t>Thunnus thynnus</t>
    </r>
  </si>
  <si>
    <r>
      <t xml:space="preserve">(c) </t>
    </r>
    <r>
      <rPr>
        <i/>
        <sz val="10"/>
        <rFont val="Arial"/>
        <family val="2"/>
      </rPr>
      <t>Dicentrarchus labrax</t>
    </r>
    <r>
      <rPr>
        <sz val="10"/>
        <rFont val="Arial"/>
        <family val="2"/>
      </rPr>
      <t xml:space="preserve"> and </t>
    </r>
    <r>
      <rPr>
        <i/>
        <sz val="10"/>
        <rFont val="Arial"/>
        <family val="2"/>
      </rPr>
      <t>Sparus aurata</t>
    </r>
  </si>
  <si>
    <r>
      <t xml:space="preserve">(f) </t>
    </r>
    <r>
      <rPr>
        <i/>
        <sz val="10"/>
        <rFont val="Arial"/>
        <family val="2"/>
      </rPr>
      <t>Melanogrammus aeglefinus</t>
    </r>
  </si>
  <si>
    <r>
      <t xml:space="preserve">(g) </t>
    </r>
    <r>
      <rPr>
        <i/>
        <sz val="10"/>
        <rFont val="Arial"/>
        <family val="2"/>
      </rPr>
      <t>Psetta maxima</t>
    </r>
  </si>
  <si>
    <r>
      <t xml:space="preserve">(h) </t>
    </r>
    <r>
      <rPr>
        <i/>
        <sz val="10"/>
        <rFont val="Arial"/>
        <family val="2"/>
      </rPr>
      <t>Gadus morhua</t>
    </r>
  </si>
  <si>
    <r>
      <t xml:space="preserve">(i) </t>
    </r>
    <r>
      <rPr>
        <i/>
        <sz val="10"/>
        <rFont val="Arial"/>
        <family val="2"/>
      </rPr>
      <t>Mytilus edulis, Mytilus galoprovincialis</t>
    </r>
  </si>
  <si>
    <r>
      <t xml:space="preserve">(j) </t>
    </r>
    <r>
      <rPr>
        <i/>
        <sz val="10"/>
        <rFont val="Arial"/>
        <family val="2"/>
      </rPr>
      <t>Ostrea edulis, Crassostrea gigas</t>
    </r>
  </si>
  <si>
    <r>
      <t xml:space="preserve">(k) </t>
    </r>
    <r>
      <rPr>
        <i/>
        <sz val="10"/>
        <rFont val="Arial"/>
        <family val="2"/>
      </rPr>
      <t xml:space="preserve">Venus verucosa </t>
    </r>
    <r>
      <rPr>
        <sz val="10"/>
        <rFont val="Arial"/>
        <family val="2"/>
      </rPr>
      <t>or Veneridae</t>
    </r>
  </si>
  <si>
    <r>
      <t xml:space="preserve">(n) </t>
    </r>
    <r>
      <rPr>
        <i/>
        <sz val="10"/>
        <rFont val="Arial"/>
        <family val="2"/>
      </rPr>
      <t>Salmo trutta</t>
    </r>
    <r>
      <rPr>
        <sz val="10"/>
        <rFont val="Arial"/>
        <family val="2"/>
      </rPr>
      <t xml:space="preserve"> and ....</t>
    </r>
  </si>
  <si>
    <t>LVA</t>
  </si>
  <si>
    <t>DNK</t>
  </si>
  <si>
    <t>GBR</t>
  </si>
  <si>
    <t>NLD</t>
  </si>
  <si>
    <t>LTU</t>
  </si>
  <si>
    <t>DEU</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</si>
  <si>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</si>
  <si>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</si>
  <si>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</si>
  <si>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</si>
  <si>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</si>
  <si>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</si>
  <si>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</si>
  <si>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</si>
  <si>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</si>
  <si>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</si>
  <si>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</si>
  <si>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</si>
  <si>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</si>
  <si>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</si>
  <si>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</si>
  <si>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</si>
  <si>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</si>
  <si>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</si>
  <si>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</si>
  <si>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</si>
  <si>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</si>
  <si>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</si>
  <si>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</si>
  <si>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</si>
  <si>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</si>
  <si>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</si>
  <si>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</si>
  <si>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</si>
  <si>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</si>
  <si>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</si>
  <si>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</si>
  <si>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</si>
  <si>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</si>
  <si>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</si>
  <si>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</si>
  <si>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</si>
  <si>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</si>
  <si>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</si>
  <si>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</si>
  <si>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</si>
  <si>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</si>
  <si>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</si>
  <si>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</si>
  <si>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</si>
  <si>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</si>
  <si>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</si>
  <si>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</si>
  <si>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 xml:space="preserve">(b) MS should specify the segments for which a specific sampling strategy has been used. </t>
  </si>
  <si>
    <t>Note:</t>
  </si>
  <si>
    <t xml:space="preserve">(a) MS should specify the segments for which a specific sampling strategy has been used. </t>
  </si>
  <si>
    <t>(b ) segments can be reported as "all segments" in the case the sampling strategy is the same for all segments, otherwise MS should specify the segments for which a specific sampling strategy has been used</t>
  </si>
  <si>
    <t>Table I.A.1 - Derogations</t>
  </si>
  <si>
    <t>Short title of derogation</t>
  </si>
  <si>
    <t>NP proposal section</t>
  </si>
  <si>
    <t>Type of data - Variables</t>
  </si>
  <si>
    <t>Derogation approved or rejected</t>
  </si>
  <si>
    <t>Year of approval or rejection</t>
  </si>
  <si>
    <t>Reason / Justification for derogation</t>
  </si>
  <si>
    <t>MSs</t>
  </si>
  <si>
    <t>content</t>
  </si>
  <si>
    <t>coordination</t>
  </si>
  <si>
    <t>description of sampling / sampling protocol / sampling intensity</t>
  </si>
  <si>
    <t>data transmission</t>
  </si>
  <si>
    <t>costs</t>
  </si>
  <si>
    <t>access to vessels</t>
  </si>
  <si>
    <t>validity</t>
  </si>
  <si>
    <t>Member States should update the grey cells only (the white cells should contain identical information to that in the National Programmes)</t>
  </si>
  <si>
    <t>Planned minimum No of individuals to be measured at the national level</t>
  </si>
  <si>
    <t>% achievement (100*L/M)</t>
  </si>
  <si>
    <t>Achieved no. of sampled fishing trips at sea</t>
  </si>
  <si>
    <t>Achieved no. of sampled fishing trips on shore</t>
  </si>
  <si>
    <t>Total achieved no. of sampled fishing trips (J+K)</t>
  </si>
  <si>
    <t>Planned no. trips to be sampled on shore by MS</t>
  </si>
  <si>
    <t>Planned total no. trips to be sampled by MS (N+O)</t>
  </si>
  <si>
    <t>Other regions</t>
  </si>
  <si>
    <t>Country / MS</t>
  </si>
  <si>
    <t>CECAF</t>
  </si>
  <si>
    <t>SPRFMO</t>
  </si>
  <si>
    <t>IOTC</t>
  </si>
  <si>
    <t>IATTC</t>
  </si>
  <si>
    <t>WCPFC</t>
  </si>
  <si>
    <t>SEAFO</t>
  </si>
  <si>
    <t>SIOFA</t>
  </si>
  <si>
    <t>CCAMLR</t>
  </si>
  <si>
    <t>WECAFC</t>
  </si>
  <si>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</si>
  <si>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</si>
  <si>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Vessel length classes (LOA) </t>
    </r>
    <r>
      <rPr>
        <sz val="10"/>
        <rFont val="Arial"/>
        <family val="2"/>
      </rPr>
      <t>(Decision 2010/93/EU, Appendix III)</t>
    </r>
  </si>
  <si>
    <t xml:space="preserve">12-&lt; 18 m </t>
  </si>
  <si>
    <t xml:space="preserve">18-&lt; 24 m </t>
  </si>
  <si>
    <t xml:space="preserve">24-&lt; 40 m </t>
  </si>
  <si>
    <t xml:space="preserve">40 m or larger </t>
  </si>
  <si>
    <t>0-&lt; 6 m (Med)</t>
  </si>
  <si>
    <t>6-&lt; 12 m (Med)</t>
  </si>
  <si>
    <r>
      <t xml:space="preserve">Fleet economic variables </t>
    </r>
    <r>
      <rPr>
        <sz val="10"/>
        <rFont val="Arial"/>
        <family val="2"/>
      </rPr>
      <t>(Decision 2010/93/EU, Appendix VI)</t>
    </r>
  </si>
  <si>
    <r>
      <t xml:space="preserve">Fleet economic variable groups </t>
    </r>
    <r>
      <rPr>
        <sz val="10"/>
        <rFont val="Arial"/>
        <family val="2"/>
      </rPr>
      <t>(Decision 2010/93/EU, Appendix VI)</t>
    </r>
  </si>
  <si>
    <t>Personnel costs</t>
  </si>
  <si>
    <t>Repair and maintenance costs</t>
  </si>
  <si>
    <t>Capital value</t>
  </si>
  <si>
    <t>Investments</t>
  </si>
  <si>
    <t>Financial position</t>
  </si>
  <si>
    <t>Employment</t>
  </si>
  <si>
    <t>Number of fishing enterprises/units</t>
  </si>
  <si>
    <t xml:space="preserve">Income from leasing out quota or other fishing rights </t>
  </si>
  <si>
    <t>Direct subsidies</t>
  </si>
  <si>
    <t>Wages and salaries of crew</t>
  </si>
  <si>
    <t>Imputed value of upaid labour</t>
  </si>
  <si>
    <t>Variable costs</t>
  </si>
  <si>
    <t>Non-variable costs</t>
  </si>
  <si>
    <t>Value of quota and other fishing rights</t>
  </si>
  <si>
    <t>Lease/rental payments for quota or other fishing rights</t>
  </si>
  <si>
    <t>Investments in physical capital</t>
  </si>
  <si>
    <t>Debt/asset ratio</t>
  </si>
  <si>
    <t>Engaged crew</t>
  </si>
  <si>
    <t>FTE national</t>
  </si>
  <si>
    <t>FTE harmonised</t>
  </si>
  <si>
    <t>Energy consumption</t>
  </si>
  <si>
    <t>A - Census</t>
  </si>
  <si>
    <t>B - Probability Sample Survey</t>
  </si>
  <si>
    <t>C - Non-Probability Sample Survey</t>
  </si>
  <si>
    <t>Concurrent, other</t>
  </si>
  <si>
    <t>Concurrent-at-sea</t>
  </si>
  <si>
    <r>
      <rPr>
        <b/>
        <sz val="10"/>
        <rFont val="Arial"/>
        <family val="2"/>
      </rPr>
      <t>Sampling strategy</t>
    </r>
    <r>
      <rPr>
        <sz val="10"/>
        <rFont val="Arial"/>
        <family val="2"/>
      </rPr>
      <t xml:space="preserve"> (Decision 2010/93/EU, chapter III.B.B1.3 f, g, i)</t>
    </r>
  </si>
  <si>
    <t>Concurrent on-shore</t>
  </si>
  <si>
    <t>Stock-specific at-sea</t>
  </si>
  <si>
    <t>Stock-specific on-shore</t>
  </si>
  <si>
    <t>Stock-specific self-sampling</t>
  </si>
  <si>
    <t>Stock-specific, other</t>
  </si>
  <si>
    <t>Concurrent self-sampling</t>
  </si>
  <si>
    <t>Salmon</t>
  </si>
  <si>
    <t>Sea bass</t>
  </si>
  <si>
    <t>Eel</t>
  </si>
  <si>
    <t>Bluefin tuna</t>
  </si>
  <si>
    <r>
      <t>Species for recreational fisheries</t>
    </r>
    <r>
      <rPr>
        <sz val="10"/>
        <rFont val="Arial"/>
        <family val="2"/>
      </rPr>
      <t xml:space="preserve"> (Decision 2010/93/EU, Appendix IV)</t>
    </r>
  </si>
  <si>
    <t>Alepocephalus bairdii</t>
  </si>
  <si>
    <t>Alopias superciliosus</t>
  </si>
  <si>
    <t>Alopias vulpinus</t>
  </si>
  <si>
    <t>Ammodytidae</t>
  </si>
  <si>
    <t>Anguilla anguilla</t>
  </si>
  <si>
    <t>Aphanopus carbo</t>
  </si>
  <si>
    <t>Argyrosomus regius</t>
  </si>
  <si>
    <t>Aristeomorpha foliacea</t>
  </si>
  <si>
    <t>Aristeus antennatus</t>
  </si>
  <si>
    <t>Aspitrigla cuculus</t>
  </si>
  <si>
    <t>Auxis rochei</t>
  </si>
  <si>
    <t>Brosme brosme</t>
  </si>
  <si>
    <t>Cancer pagurus</t>
  </si>
  <si>
    <t>Carcharhinus falciformis</t>
  </si>
  <si>
    <t>Carcharhinus plumbeus</t>
  </si>
  <si>
    <t>Carcharias taurus</t>
  </si>
  <si>
    <t>Centrophorus granulosus</t>
  </si>
  <si>
    <t>Centrophorus squamosus</t>
  </si>
  <si>
    <t>Centroscyllium fabricii</t>
  </si>
  <si>
    <t>Centroscymnus coelolepis</t>
  </si>
  <si>
    <t>Centroscymnus crepidater</t>
  </si>
  <si>
    <t>Cetorhinus maximus</t>
  </si>
  <si>
    <t>Clupea harengus</t>
  </si>
  <si>
    <t>Conger conger</t>
  </si>
  <si>
    <t>Coregonus lavaretus</t>
  </si>
  <si>
    <t>Coryphaena equiselis</t>
  </si>
  <si>
    <t>Coryphaena hippurus</t>
  </si>
  <si>
    <t>Coryphaenoides rupestris</t>
  </si>
  <si>
    <t>Crangon crangon</t>
  </si>
  <si>
    <t>Dalatias licha</t>
  </si>
  <si>
    <t>Dasyatis pastinaca</t>
  </si>
  <si>
    <t>Deania calcea</t>
  </si>
  <si>
    <t>Dicentrarchus labrax</t>
  </si>
  <si>
    <t>Dicologoglosa cuneata</t>
  </si>
  <si>
    <t>Dipturus batis</t>
  </si>
  <si>
    <t>Dipturus oxyrinchus</t>
  </si>
  <si>
    <t>Eledone cirrosa</t>
  </si>
  <si>
    <t>Eledone moschata</t>
  </si>
  <si>
    <t>Engraulis encrasicolus</t>
  </si>
  <si>
    <t>Esox lucius</t>
  </si>
  <si>
    <t>Etmopterus spinax</t>
  </si>
  <si>
    <t>Euthynnus alleteratus</t>
  </si>
  <si>
    <t>Eutrigla gurnardus</t>
  </si>
  <si>
    <t>Farfantepenaeus notialis</t>
  </si>
  <si>
    <t>Galeorhinus galeus</t>
  </si>
  <si>
    <t>Galeus melastomus</t>
  </si>
  <si>
    <t>Glyptocephalus cynoglossus</t>
  </si>
  <si>
    <t>Gymnura altavela</t>
  </si>
  <si>
    <t>Helicolenus dactylopterus</t>
  </si>
  <si>
    <t>Heptranchias perlo</t>
  </si>
  <si>
    <t>Hexanchus griseus</t>
  </si>
  <si>
    <t>Hippoglossoides platessoides</t>
  </si>
  <si>
    <t>Homarus gammarus</t>
  </si>
  <si>
    <t>Hoplostethus atlanticus</t>
  </si>
  <si>
    <t>Istiophoridae</t>
  </si>
  <si>
    <t>Isurus oxyrinchus</t>
  </si>
  <si>
    <t>Katsuwonus pelamis</t>
  </si>
  <si>
    <t>Lamna nasus</t>
  </si>
  <si>
    <t>Lepidopus caudatus</t>
  </si>
  <si>
    <t>Lepidorhombus boscii</t>
  </si>
  <si>
    <t>Lepidorhombus whiffiagonis</t>
  </si>
  <si>
    <t>Leucoraja circularis</t>
  </si>
  <si>
    <t>Leucoraja fullonica</t>
  </si>
  <si>
    <t>Leucoraja melitensis</t>
  </si>
  <si>
    <t>Limanda ferruginea</t>
  </si>
  <si>
    <t>Limanda limanda</t>
  </si>
  <si>
    <t>Loligo vulgaris</t>
  </si>
  <si>
    <t>Lophius budegassa</t>
  </si>
  <si>
    <t>Lophius piscatorious</t>
  </si>
  <si>
    <t>Lutjanus purpureus</t>
  </si>
  <si>
    <t>Macrouridae</t>
  </si>
  <si>
    <t>Macrourus berglax</t>
  </si>
  <si>
    <t>Mallotus villosus</t>
  </si>
  <si>
    <t>Melanogrammus aeglefinus</t>
  </si>
  <si>
    <t>Merlangius merlangus</t>
  </si>
  <si>
    <t>Microchirus variegatus</t>
  </si>
  <si>
    <t>Micromesistius poutassou</t>
  </si>
  <si>
    <t>Microstomus kitt</t>
  </si>
  <si>
    <t>Molva dypterygia</t>
  </si>
  <si>
    <t>Molva molva</t>
  </si>
  <si>
    <t>Mugilidae</t>
  </si>
  <si>
    <t>Mullus barbatus</t>
  </si>
  <si>
    <t>Mullus surmuletus</t>
  </si>
  <si>
    <t>Mustelus asterias</t>
  </si>
  <si>
    <t>Mustelus mustelus</t>
  </si>
  <si>
    <t>Mustelus punctulatus</t>
  </si>
  <si>
    <t>Myliobatis aquila</t>
  </si>
  <si>
    <t>Octopus vulgaris</t>
  </si>
  <si>
    <t>Odontaspis ferox</t>
  </si>
  <si>
    <t>Oxynotus centrina</t>
  </si>
  <si>
    <t>Pagellus bogaraveo</t>
  </si>
  <si>
    <t>Pagellus erythrinus</t>
  </si>
  <si>
    <t>Pandalus borealis</t>
  </si>
  <si>
    <t>Pecten maximus</t>
  </si>
  <si>
    <t>Penaeus kerathurus</t>
  </si>
  <si>
    <t>Penaeus subtilis</t>
  </si>
  <si>
    <t>Perca fluviatilis</t>
  </si>
  <si>
    <t>Phycis blennoides</t>
  </si>
  <si>
    <t>Phycis phycis</t>
  </si>
  <si>
    <t>Platichthys flesus</t>
  </si>
  <si>
    <t>Pollachius pollachius</t>
  </si>
  <si>
    <t>Pollachius virens</t>
  </si>
  <si>
    <t>Polyprion americanus</t>
  </si>
  <si>
    <t>Prionace glauca</t>
  </si>
  <si>
    <t>Pristis pectinata</t>
  </si>
  <si>
    <t>Pristis pristis</t>
  </si>
  <si>
    <t>Psetta maxima</t>
  </si>
  <si>
    <t>Pteroplatytrygon violacea</t>
  </si>
  <si>
    <t>Raja alba</t>
  </si>
  <si>
    <t>Raja asterias</t>
  </si>
  <si>
    <t>Raja brachyura</t>
  </si>
  <si>
    <t>Raja clavata</t>
  </si>
  <si>
    <t>Raja microocellata</t>
  </si>
  <si>
    <t>Raja miraletus</t>
  </si>
  <si>
    <t>Raja montagui</t>
  </si>
  <si>
    <t>Raja naevus</t>
  </si>
  <si>
    <t>Raja radiata</t>
  </si>
  <si>
    <t>Raja undulata</t>
  </si>
  <si>
    <t>Rajidae</t>
  </si>
  <si>
    <t>Reinhardtius hippoglossoides</t>
  </si>
  <si>
    <t>Rhinobatos cemiculus</t>
  </si>
  <si>
    <t>Rhinobatos rhinobatos</t>
  </si>
  <si>
    <t>Rostroraja alba</t>
  </si>
  <si>
    <t>Salmo salar</t>
  </si>
  <si>
    <t>Salmo trutta</t>
  </si>
  <si>
    <t>Sander lucioperca</t>
  </si>
  <si>
    <t>Sarda sarda</t>
  </si>
  <si>
    <t>Sardina pilchardus</t>
  </si>
  <si>
    <t>Sardinella maderensis</t>
  </si>
  <si>
    <t>Sardinella aurita</t>
  </si>
  <si>
    <t>Scomber japonicus</t>
  </si>
  <si>
    <t>Scomber scombrus</t>
  </si>
  <si>
    <t>Scophthalmus rhombus</t>
  </si>
  <si>
    <t>Scyliorhinus canicula</t>
  </si>
  <si>
    <t>Scyliorhinus stellaris</t>
  </si>
  <si>
    <t>Sebastes marinus</t>
  </si>
  <si>
    <t>Sebastes mentella</t>
  </si>
  <si>
    <t>Sepia hierredda</t>
  </si>
  <si>
    <t>Sepia officinalis</t>
  </si>
  <si>
    <t>Shark-like Selachii</t>
  </si>
  <si>
    <t>Sparidae</t>
  </si>
  <si>
    <t>Sparus aurata</t>
  </si>
  <si>
    <t>Sphyrna lewini</t>
  </si>
  <si>
    <t>Sphyrna mokarran</t>
  </si>
  <si>
    <t>Sphyrna tudes</t>
  </si>
  <si>
    <t>Sphyrna zygaena</t>
  </si>
  <si>
    <t>Spicara smaris</t>
  </si>
  <si>
    <t>Sprattus sprattus</t>
  </si>
  <si>
    <t>Squaliformes</t>
  </si>
  <si>
    <t>Squalus acanthias</t>
  </si>
  <si>
    <t>Squalus blainvillei</t>
  </si>
  <si>
    <t>Squatina aculeata</t>
  </si>
  <si>
    <t>Squatina oculata</t>
  </si>
  <si>
    <t>Squatina squatina</t>
  </si>
  <si>
    <t>Squilla mantis</t>
  </si>
  <si>
    <t>Thunnus albacares</t>
  </si>
  <si>
    <t>Thunnus alalunga</t>
  </si>
  <si>
    <t>Thunnus obesus</t>
  </si>
  <si>
    <t>Thunnus thynnus</t>
  </si>
  <si>
    <t>Torpedo marmorata</t>
  </si>
  <si>
    <t>Trachurus mediterraneus</t>
  </si>
  <si>
    <t>Trachurus picturatus</t>
  </si>
  <si>
    <t>Trachurus trachurus</t>
  </si>
  <si>
    <t>Trigla lucerna</t>
  </si>
  <si>
    <t>Trisopterus esmarki</t>
  </si>
  <si>
    <t>Veneridae</t>
  </si>
  <si>
    <t>Xiphias gladius</t>
  </si>
  <si>
    <t>Zeus faber</t>
  </si>
  <si>
    <r>
      <t>Species</t>
    </r>
    <r>
      <rPr>
        <sz val="10"/>
        <rFont val="Arial"/>
        <family val="2"/>
      </rPr>
      <t xml:space="preserve"> (Decision 2010/93/EU, Appendix VII)</t>
    </r>
  </si>
  <si>
    <t>Table III.E.3: variables</t>
  </si>
  <si>
    <t>Weight-at-length</t>
  </si>
  <si>
    <t>Weight-at-age</t>
  </si>
  <si>
    <t>Maturity-at-length</t>
  </si>
  <si>
    <t>Maturity-at-age</t>
  </si>
  <si>
    <t>Sex-ratio-at-length</t>
  </si>
  <si>
    <t>Sex-ratio-at-age</t>
  </si>
  <si>
    <t>Fecundity-at-length</t>
  </si>
  <si>
    <t>Fecundity-at-age</t>
  </si>
  <si>
    <r>
      <t>Anarhichas</t>
    </r>
    <r>
      <rPr>
        <sz val="10"/>
        <color indexed="8"/>
        <rFont val="Arial"/>
        <family val="2"/>
        <charset val="161"/>
      </rPr>
      <t xml:space="preserve"> spp.</t>
    </r>
  </si>
  <si>
    <r>
      <t>Aphanopus</t>
    </r>
    <r>
      <rPr>
        <sz val="10"/>
        <color indexed="8"/>
        <rFont val="Arial"/>
        <family val="2"/>
        <charset val="161"/>
      </rPr>
      <t xml:space="preserve"> spp.</t>
    </r>
  </si>
  <si>
    <r>
      <t xml:space="preserve">Argentina </t>
    </r>
    <r>
      <rPr>
        <sz val="10"/>
        <color indexed="8"/>
        <rFont val="Arial"/>
        <family val="2"/>
        <charset val="161"/>
      </rPr>
      <t>spp.</t>
    </r>
  </si>
  <si>
    <r>
      <t xml:space="preserve">Beryx </t>
    </r>
    <r>
      <rPr>
        <sz val="10"/>
        <color indexed="8"/>
        <rFont val="Arial"/>
        <family val="2"/>
        <charset val="161"/>
      </rPr>
      <t>spp.</t>
    </r>
  </si>
  <si>
    <r>
      <t xml:space="preserve">Illex </t>
    </r>
    <r>
      <rPr>
        <sz val="10"/>
        <color indexed="8"/>
        <rFont val="Arial"/>
        <family val="2"/>
        <charset val="161"/>
      </rPr>
      <t>spp</t>
    </r>
    <r>
      <rPr>
        <i/>
        <sz val="10"/>
        <color indexed="8"/>
        <rFont val="Arial"/>
        <family val="2"/>
        <charset val="161"/>
      </rPr>
      <t xml:space="preserve">., Todarodes </t>
    </r>
    <r>
      <rPr>
        <sz val="10"/>
        <color indexed="8"/>
        <rFont val="Arial"/>
        <family val="2"/>
        <charset val="161"/>
      </rPr>
      <t>spp.</t>
    </r>
  </si>
  <si>
    <r>
      <t xml:space="preserve">Merluccius </t>
    </r>
    <r>
      <rPr>
        <sz val="10"/>
        <color indexed="8"/>
        <rFont val="Arial"/>
        <family val="2"/>
        <charset val="161"/>
      </rPr>
      <t>spp</t>
    </r>
    <r>
      <rPr>
        <i/>
        <sz val="10"/>
        <color indexed="8"/>
        <rFont val="Arial"/>
        <family val="2"/>
        <charset val="161"/>
      </rPr>
      <t>.</t>
    </r>
  </si>
  <si>
    <r>
      <t xml:space="preserve">Mustelus </t>
    </r>
    <r>
      <rPr>
        <sz val="10"/>
        <color indexed="8"/>
        <rFont val="Arial"/>
        <family val="2"/>
        <charset val="161"/>
      </rPr>
      <t>spp.</t>
    </r>
  </si>
  <si>
    <r>
      <t>Pandalus</t>
    </r>
    <r>
      <rPr>
        <sz val="10"/>
        <color indexed="8"/>
        <rFont val="Arial"/>
        <family val="2"/>
        <charset val="161"/>
      </rPr>
      <t xml:space="preserve"> spp.</t>
    </r>
  </si>
  <si>
    <r>
      <t xml:space="preserve">Raja </t>
    </r>
    <r>
      <rPr>
        <sz val="10"/>
        <color indexed="8"/>
        <rFont val="Arial"/>
        <family val="2"/>
        <charset val="161"/>
      </rPr>
      <t>spp.</t>
    </r>
  </si>
  <si>
    <r>
      <t xml:space="preserve">Scomber </t>
    </r>
    <r>
      <rPr>
        <sz val="10"/>
        <color indexed="8"/>
        <rFont val="Arial"/>
        <family val="2"/>
        <charset val="161"/>
      </rPr>
      <t>spp.</t>
    </r>
  </si>
  <si>
    <r>
      <t xml:space="preserve">Sebastes </t>
    </r>
    <r>
      <rPr>
        <sz val="10"/>
        <color indexed="8"/>
        <rFont val="Arial"/>
        <family val="2"/>
        <charset val="161"/>
      </rPr>
      <t>spp.</t>
    </r>
  </si>
  <si>
    <r>
      <t>Trachurus</t>
    </r>
    <r>
      <rPr>
        <sz val="10"/>
        <color indexed="8"/>
        <rFont val="Arial"/>
        <family val="2"/>
        <charset val="161"/>
      </rPr>
      <t xml:space="preserve"> spp.</t>
    </r>
  </si>
  <si>
    <r>
      <t xml:space="preserve">Trisopterus </t>
    </r>
    <r>
      <rPr>
        <sz val="10"/>
        <color indexed="8"/>
        <rFont val="Arial"/>
        <family val="2"/>
        <charset val="161"/>
      </rPr>
      <t>spp.</t>
    </r>
  </si>
  <si>
    <r>
      <rPr>
        <b/>
        <sz val="10"/>
        <rFont val="Arial"/>
        <family val="2"/>
      </rPr>
      <t>Transversal variable groups</t>
    </r>
    <r>
      <rPr>
        <sz val="10"/>
        <rFont val="Arial"/>
        <family val="2"/>
      </rPr>
      <t xml:space="preserve"> (Decision 2010/93/EU, Appendix VIII)</t>
    </r>
  </si>
  <si>
    <r>
      <rPr>
        <b/>
        <sz val="10"/>
        <rFont val="Arial"/>
        <family val="2"/>
      </rPr>
      <t>Transversal variables</t>
    </r>
    <r>
      <rPr>
        <sz val="10"/>
        <rFont val="Arial"/>
        <family val="2"/>
      </rPr>
      <t xml:space="preserve"> (Decision 2010/93/EU, Appendix VIII)</t>
    </r>
  </si>
  <si>
    <t>Live Weight of landings total and per species</t>
  </si>
  <si>
    <t>Conversion factor per species</t>
  </si>
  <si>
    <t>GT, kW, Vessel age</t>
  </si>
  <si>
    <t>GT * Fishing days</t>
  </si>
  <si>
    <t>kW * Fishing days</t>
  </si>
  <si>
    <t>Number of trips</t>
  </si>
  <si>
    <t>Number of rigs</t>
  </si>
  <si>
    <t>Number of fishing operations</t>
  </si>
  <si>
    <t>Number of nets/Length</t>
  </si>
  <si>
    <t>Number of hooks, Number of lines</t>
  </si>
  <si>
    <t>Numbers of pots, traps</t>
  </si>
  <si>
    <t>Soaking time</t>
  </si>
  <si>
    <t>Value of landings total and per commercial species</t>
  </si>
  <si>
    <t>Prices by commercial species</t>
  </si>
  <si>
    <t>Sprat Acoustic Survey</t>
  </si>
  <si>
    <t>Rügen Herring Larvae Survey</t>
  </si>
  <si>
    <t>North Sea Beam Trawl Survey</t>
  </si>
  <si>
    <t>Sole Net Survey</t>
  </si>
  <si>
    <t>North Sea Sandeels Survey</t>
  </si>
  <si>
    <t>Redfish Survey in the Norwegian Sea and adjacent waters</t>
  </si>
  <si>
    <t>Herring Larvae survey</t>
  </si>
  <si>
    <t>International Redfish Trawl and Acoustic Survey (Biennial)</t>
  </si>
  <si>
    <t>Flemish Cap Groundfish survey</t>
  </si>
  <si>
    <t>Greenland Groundfish survey</t>
  </si>
  <si>
    <t>3LNO Groundfish survey</t>
  </si>
  <si>
    <t>Scottish Western IBTS</t>
  </si>
  <si>
    <t>ISBCBTS September</t>
  </si>
  <si>
    <t>WCBTS</t>
  </si>
  <si>
    <t>Blue whiting survey</t>
  </si>
  <si>
    <t>International Mackerel and Horse Mackerel Egg Survey (Triennial)</t>
  </si>
  <si>
    <t>Sardine DEPM (Triennial)</t>
  </si>
  <si>
    <t>Biomass of Anchovy</t>
  </si>
  <si>
    <t>Nephrops UWTV Irish Sea</t>
  </si>
  <si>
    <t>Mediterranean International bottom trawl survey</t>
  </si>
  <si>
    <t>Pan-Mediterranean pelagic survey</t>
  </si>
  <si>
    <r>
      <t xml:space="preserve">Names of surveys </t>
    </r>
    <r>
      <rPr>
        <sz val="10"/>
        <rFont val="Arial"/>
        <family val="2"/>
      </rPr>
      <t>(Decision 2010/93/EU, Appendix IX)</t>
    </r>
  </si>
  <si>
    <t>Bottom Trawl Survey (Black Sea)</t>
  </si>
  <si>
    <t>Pelagic Trawl Survey (Black Sea)</t>
  </si>
  <si>
    <t>Baltic International Trawl Survey</t>
  </si>
  <si>
    <t>Baltic International Acoustic Survey (Autumn)</t>
  </si>
  <si>
    <t>Gulf of Riga Acoustic Herring Survey</t>
  </si>
  <si>
    <t>International Bottom Trawl Survey</t>
  </si>
  <si>
    <t>International Ecosystem Survey in the Nordic Seas</t>
  </si>
  <si>
    <t>Mackerel egg Survey (Triennial)</t>
  </si>
  <si>
    <t>Nephrops TV survey (FU 3&amp;4)</t>
  </si>
  <si>
    <t>Western IBTS 4th quarter (including Porcupine survey)</t>
  </si>
  <si>
    <t>Sardine, Anchovy Horse Mackerel Acoustic Survey</t>
  </si>
  <si>
    <t>Spawning/Pre spawning Herring acoustic survey</t>
  </si>
  <si>
    <t>Nephrops UWTV survey (offshore)</t>
  </si>
  <si>
    <t>Nephrops UWTV survey Aran Grounds</t>
  </si>
  <si>
    <t>Nephrops UWTV survey Celtic Sea</t>
  </si>
  <si>
    <t>Nephrops TV Survey Offshore Portugal</t>
  </si>
  <si>
    <r>
      <rPr>
        <b/>
        <sz val="10"/>
        <rFont val="Arial"/>
        <family val="2"/>
      </rPr>
      <t>Variables for aquaculture</t>
    </r>
    <r>
      <rPr>
        <sz val="10"/>
        <rFont val="Arial"/>
        <family val="2"/>
      </rPr>
      <t xml:space="preserve"> (Decision 2010/93/EU, Appendix X)</t>
    </r>
  </si>
  <si>
    <t>Livestock costs</t>
  </si>
  <si>
    <t>Feed costs</t>
  </si>
  <si>
    <t>Repair and maintenance</t>
  </si>
  <si>
    <t>Depreciation of capital</t>
  </si>
  <si>
    <t>Extraordinary costs, net</t>
  </si>
  <si>
    <t>Total value of assets</t>
  </si>
  <si>
    <t>Debt</t>
  </si>
  <si>
    <t>Livestock</t>
  </si>
  <si>
    <t>Number of persons employed</t>
  </si>
  <si>
    <t>Number of enterprises</t>
  </si>
  <si>
    <t>Imputed value of unpaid labour</t>
  </si>
  <si>
    <t>Subsidies</t>
  </si>
  <si>
    <t>Wages and salaries</t>
  </si>
  <si>
    <t>Financial costs, net</t>
  </si>
  <si>
    <t>Volume of sales</t>
  </si>
  <si>
    <t>Fish feed</t>
  </si>
  <si>
    <t>Net investments</t>
  </si>
  <si>
    <r>
      <rPr>
        <b/>
        <sz val="10"/>
        <rFont val="Arial"/>
        <family val="2"/>
      </rPr>
      <t>Variables for processing industry</t>
    </r>
    <r>
      <rPr>
        <sz val="10"/>
        <rFont val="Arial"/>
        <family val="2"/>
      </rPr>
      <t xml:space="preserve"> (Decision 2010/93/EU, Appendix XII)</t>
    </r>
  </si>
  <si>
    <t>Purchase of fish and other raw material for production</t>
  </si>
  <si>
    <t>Wages and salaries of staff</t>
  </si>
  <si>
    <t>Nephrops TV survey (FU 6)</t>
  </si>
  <si>
    <t>Nephrops TV survey (FU 7)</t>
  </si>
  <si>
    <t>Nephrops TV survey (FU 8)</t>
  </si>
  <si>
    <t>Nephrops TV survey (FU 9)</t>
  </si>
  <si>
    <t>Distribution of fishing activities</t>
  </si>
  <si>
    <t>Aggregation of fishing activities</t>
  </si>
  <si>
    <t>Areas not impacted by mobile bottom gears</t>
  </si>
  <si>
    <r>
      <rPr>
        <b/>
        <sz val="10"/>
        <rFont val="Arial"/>
        <family val="2"/>
      </rPr>
      <t>Ecosystem indicators</t>
    </r>
    <r>
      <rPr>
        <sz val="10"/>
        <rFont val="Arial"/>
        <family val="2"/>
      </rPr>
      <t xml:space="preserve"> (Decision 2010/93/EU, Appendix XIII)</t>
    </r>
  </si>
  <si>
    <t>Table I.A.2 - Bi- and multilateral agreements</t>
  </si>
  <si>
    <t>2013-2014</t>
  </si>
  <si>
    <t>M</t>
  </si>
  <si>
    <t>Length-at-age</t>
  </si>
  <si>
    <t>(1) selected for merging with another metier or for other reasons such as targeting sensitive species (should have an entry in III_C_3)</t>
  </si>
  <si>
    <t xml:space="preserve">Classification of segments which have been clustered </t>
  </si>
  <si>
    <t>&lt; 200</t>
  </si>
  <si>
    <t>Reference period:</t>
  </si>
  <si>
    <t>Share in
EU TAC
---
%</t>
  </si>
  <si>
    <t>None</t>
  </si>
  <si>
    <r>
      <rPr>
        <b/>
        <sz val="10"/>
        <color indexed="10"/>
        <rFont val="Arial"/>
        <family val="2"/>
      </rPr>
      <t>Metiers level 6</t>
    </r>
    <r>
      <rPr>
        <sz val="10"/>
        <color indexed="10"/>
        <rFont val="Arial"/>
        <family val="2"/>
        <charset val="161"/>
      </rPr>
      <t xml:space="preserve"> (?)</t>
    </r>
  </si>
  <si>
    <t>Table II.B.1 - International co-ordination</t>
  </si>
  <si>
    <t>LM 2014</t>
  </si>
  <si>
    <t>Quarterly weight of Catch? Y/N</t>
  </si>
  <si>
    <t>N</t>
  </si>
  <si>
    <t>Fishing grounds</t>
  </si>
  <si>
    <t>NS&amp;EA (source: RCM NS&amp;EA 2009)</t>
  </si>
  <si>
    <t>NA (source: RCM NA 2009)</t>
  </si>
  <si>
    <t>Bay of Biscay (ICEs divisions VIIIabde</t>
  </si>
  <si>
    <t>Celtic Sea (ICES divisions VIIfgh)</t>
  </si>
  <si>
    <t>Irish Sea (ICES division VIIa)</t>
  </si>
  <si>
    <t>Western Channel (ICES division VIIe)</t>
  </si>
  <si>
    <t>Faeroe Islands (ICES division Vb)</t>
  </si>
  <si>
    <t>Western Scotland (ICES division VI)</t>
  </si>
  <si>
    <t>Western Ireland (ICES VIIbcjk)</t>
  </si>
  <si>
    <t>Iberian (ICES sub-area IX and ICES Division VIIIc)</t>
  </si>
  <si>
    <t>Azores (ICES Division X)</t>
  </si>
  <si>
    <r>
      <t xml:space="preserve">Med&amp;BS (source 2014 Annual Reports </t>
    </r>
    <r>
      <rPr>
        <sz val="10"/>
        <rFont val="Arial"/>
        <family val="2"/>
      </rPr>
      <t>Cyprus, France, Greece, Italy, Malta, Slovenia, Spain, Bulgaria and Romania</t>
    </r>
    <r>
      <rPr>
        <b/>
        <sz val="11"/>
        <color indexed="8"/>
        <rFont val="Calibri"/>
        <family val="2"/>
      </rPr>
      <t>)</t>
    </r>
  </si>
  <si>
    <t>GSA 1</t>
  </si>
  <si>
    <t>GSA 2</t>
  </si>
  <si>
    <t>GSA 5</t>
  </si>
  <si>
    <t>GSA 6</t>
  </si>
  <si>
    <t>GSA 8</t>
  </si>
  <si>
    <t>GSA 9</t>
  </si>
  <si>
    <t>GSA 10</t>
  </si>
  <si>
    <t>GSA 11</t>
  </si>
  <si>
    <t>GSA 15</t>
  </si>
  <si>
    <t>GSA 16</t>
  </si>
  <si>
    <t>GSA 17</t>
  </si>
  <si>
    <t>GSA 18</t>
  </si>
  <si>
    <t>GSA 19</t>
  </si>
  <si>
    <t>GSA 20</t>
  </si>
  <si>
    <t>GSA 22</t>
  </si>
  <si>
    <t>GSA 23</t>
  </si>
  <si>
    <t>GSA 25</t>
  </si>
  <si>
    <t>GSA 29</t>
  </si>
  <si>
    <t>CECAF (source: RCMLDF 2015)</t>
  </si>
  <si>
    <t>WECAF (source 2014 Annual Reports FRA)</t>
  </si>
  <si>
    <t>WECAF</t>
  </si>
  <si>
    <t>ICCATMed (source 2014 Annual Reports)</t>
  </si>
  <si>
    <t>BFT 59</t>
  </si>
  <si>
    <t>AL 35</t>
  </si>
  <si>
    <t>BIL 95</t>
  </si>
  <si>
    <t>MED</t>
  </si>
  <si>
    <t>ICCAT Atl (source 2014 Annual Reports FRA, ESP, POR)</t>
  </si>
  <si>
    <t>BFT 54</t>
  </si>
  <si>
    <t>BFT 55</t>
  </si>
  <si>
    <t>AL 31</t>
  </si>
  <si>
    <t>BIL94 A+B, BIL96, BIL97</t>
  </si>
  <si>
    <t>ATL (CAN)</t>
  </si>
  <si>
    <t>ATL (ETRO)</t>
  </si>
  <si>
    <t>IOTC(source 2014 Annual Reports FRA, ESP)</t>
  </si>
  <si>
    <t>FAO 51+57</t>
  </si>
  <si>
    <t>IATTC+WCPFC(source 2014 Annual Reports FRA, ESP)</t>
  </si>
  <si>
    <t>IATTC+WCPFC</t>
  </si>
  <si>
    <t>no, metiers could change year on year?</t>
  </si>
  <si>
    <t>SD 22-24</t>
  </si>
  <si>
    <t>SD 25-32</t>
  </si>
  <si>
    <t>Inland</t>
  </si>
  <si>
    <t>Baltic Sea (source AR 2014)</t>
  </si>
  <si>
    <t>Madeira (FAO 34.1.2)</t>
  </si>
  <si>
    <t>Canary (FAO 34.1.2)</t>
  </si>
  <si>
    <t>From Morocco to Guinea Bissau (FAO 34.1.1, 34.1.3 and 34.3.1)</t>
  </si>
  <si>
    <t>XII, XIV and Va</t>
  </si>
  <si>
    <t>I, II</t>
  </si>
  <si>
    <t>IIIa</t>
  </si>
  <si>
    <t>answers</t>
  </si>
  <si>
    <t>Not Aplicable</t>
  </si>
  <si>
    <t>(o) Cyprinus carpio</t>
  </si>
  <si>
    <t>ISO code Source: http://unstats.un.org/unsd/methods/m49/m49alpha.htm</t>
  </si>
  <si>
    <t>VI.1 – Data transmission to end-users</t>
  </si>
  <si>
    <t>End-user</t>
  </si>
  <si>
    <t>Expert group, data call
or
Project</t>
  </si>
  <si>
    <t>Achievement rate</t>
  </si>
  <si>
    <t>Applicable (Species present in the region?)</t>
  </si>
  <si>
    <t>2014-2016</t>
  </si>
  <si>
    <t>No discard sampling of the métier OTB_DEF_&gt;=40_0_0 in GSAs 26, 27.</t>
  </si>
  <si>
    <t>NP 2011-2013 III.C.6</t>
  </si>
  <si>
    <t>Metier-related variables</t>
  </si>
  <si>
    <t>These metiers in international waters of eastern Mediterranean (GSA 26, 27) have not been selected through the ranking system. The relevant fishing trips have a long duration and it is not cost-efficient to perform on-board sampling on these vessels. The activities of Cyprus trawlers in these GSAs are been continuously decreasing (see table III.C.1).</t>
  </si>
  <si>
    <t>Sampling of eel recreational fishery (requested also in 2009-2010 NP)</t>
  </si>
  <si>
    <t>III.D.6 of 2011-2013 NP, III.D.4 of 2009-2010</t>
  </si>
  <si>
    <t>catches</t>
  </si>
  <si>
    <t>There is no such fishery in Cyprus.</t>
  </si>
  <si>
    <t xml:space="preserve">Sampling of Bluefin tuna recreational fishery </t>
  </si>
  <si>
    <t xml:space="preserve">Requested in 2013 AR – section III.D. Not included in 2011-2013 NP (will be included in future NP). </t>
  </si>
  <si>
    <t xml:space="preserve">Sampling of sharks recreational fishery </t>
  </si>
  <si>
    <r>
      <t xml:space="preserve">It is prohibited for recreational fishermen to catch bluefin tuna (see trerms of recreational fishing licenses (in greek) at </t>
    </r>
    <r>
      <rPr>
        <u/>
        <sz val="10"/>
        <color indexed="12"/>
        <rFont val="Arial"/>
        <family val="2"/>
        <charset val="161"/>
      </rPr>
      <t xml:space="preserve">http://www.moa.gov.cy/moa/dfmr/dfmr.nsf/All/848F5F5AE4EDEF4042257DD5003374B9?OpenDocument  </t>
    </r>
  </si>
  <si>
    <r>
      <t xml:space="preserve">It is prohibited for recreational fishermen to catch sharks (see trerms of recreational fishing licenses (in greek) at </t>
    </r>
    <r>
      <rPr>
        <u/>
        <sz val="10"/>
        <color indexed="12"/>
        <rFont val="Arial"/>
        <family val="2"/>
        <charset val="161"/>
      </rPr>
      <t xml:space="preserve">http://www.moa.gov.cy/moa/dfmr/dfmr.nsf/All/848F5F5AE4EDEF4042257DD5003374B9?OpenDocument  </t>
    </r>
  </si>
  <si>
    <t>CYP - MLT</t>
  </si>
  <si>
    <t xml:space="preserve"> Concerning the sampling of the shared metier OTB_MDD_&gt;=40_0_0 in GSA 15, selected by both countries to be sampled as part of their National Data Collection Programmes: 
The Cyprus trawlers involved in the shared métier and landing their catch in Maltese ports will be included in the sampling scheme organized by Malta for the collection of biological-métier-related variables. 
</t>
  </si>
  <si>
    <t>According to the agreement, sampling of the shared metier is carried out only by Malta. No coordination is needed.</t>
  </si>
  <si>
    <t>Sampling of the shared metier is organised and carried out by Malta.</t>
  </si>
  <si>
    <t>Data concerning the shared metier are transmitted to end users by Malta</t>
  </si>
  <si>
    <t>There are no costs for Cyprus</t>
  </si>
  <si>
    <t>Cyprus ensures access to its fleet by observers from Maltese authorities</t>
  </si>
  <si>
    <t>This agreement applies from 2009 (NP 2009-2010, NP 2011-2013, NP 2014-2016) until further notice.</t>
  </si>
  <si>
    <t>National coordination</t>
  </si>
  <si>
    <t>RCM for the Mediterranean &amp; Black Sea &amp; Large Pelagics Fisheries</t>
  </si>
  <si>
    <t>Planning Group for Economic Issues</t>
  </si>
  <si>
    <t>Mediterranean Planning Group for Methodological Development</t>
  </si>
  <si>
    <t xml:space="preserve">ICES Planning Group on Data Needs for Assessments and Advice </t>
  </si>
  <si>
    <t xml:space="preserve">ICES Working Group on Biological Parameters </t>
  </si>
  <si>
    <t xml:space="preserve">ICES Working Group on Commercial Catches Sampling </t>
  </si>
  <si>
    <t>RCM MED&amp;BS-LP</t>
  </si>
  <si>
    <t>PGECON</t>
  </si>
  <si>
    <t>PGMed</t>
  </si>
  <si>
    <t>PGDATA</t>
  </si>
  <si>
    <t>WGBIOP</t>
  </si>
  <si>
    <t>WGCATCH</t>
  </si>
  <si>
    <t>Workshop on transversal variables</t>
  </si>
  <si>
    <t>SAC subcommittees on Economic and Social Sciences</t>
  </si>
  <si>
    <t xml:space="preserve">17th session of the Scientific Advisory Committee </t>
  </si>
  <si>
    <t>Second Regional Symposium on Sustainable Small-Scale Fisheries in the Mediterranean and the Black Sea</t>
  </si>
  <si>
    <t xml:space="preserve">39th session of GFCM </t>
  </si>
  <si>
    <t>SCESS</t>
  </si>
  <si>
    <t>Working Group on Stock Assessment of Demersal Species (23-28 Νοεμβρίου)</t>
  </si>
  <si>
    <t>Coordination meeting for MEDITS (Mediterranean Demersal Trawl Surveys) Working Group</t>
  </si>
  <si>
    <t>National Correspondents Meeting</t>
  </si>
  <si>
    <t>Coordinated PGMed and LP data call</t>
  </si>
  <si>
    <t>LM 12</t>
  </si>
  <si>
    <t>RCM  MED&amp;BS‑LP</t>
  </si>
  <si>
    <t>The  data  required  each  year  by  the  PGMed should  be collected  within  the  framework  of  a  data-call. The  content  is  defined  according  to  the  ToR. For  generic  ToRs  the  format  of  the  data  will  be similar to   the  format  contained within the   templates, spreadsheets and  
text  files, used until now.  
For the  CV computations and investigation of sampling consistency, the data will be  collected to be consistent to the Standard Data Exchange Format. It has been agreed to launch the data‑call the 1st of  March and to set the deadline to the 15th of July.</t>
  </si>
  <si>
    <t>No deviations. During 2015 Cyprus submitted data in accordance with the 2015 data call requirements.</t>
  </si>
  <si>
    <t>SAC</t>
  </si>
  <si>
    <t>OTB_DEF_&gt;=40_0_0</t>
  </si>
  <si>
    <t>LLD_LPF_0_0_0</t>
  </si>
  <si>
    <t>GTR_DEF_&gt;=16_0_0</t>
  </si>
  <si>
    <t>GNS_DEF_&gt;=16_0_0</t>
  </si>
  <si>
    <t>PS_SPF_&gt;=14_0_0</t>
  </si>
  <si>
    <t>LTL_LPF_0_0_0</t>
  </si>
  <si>
    <t>OTB_MDD_&gt;=40_0_0</t>
  </si>
  <si>
    <t>FPO_DEF_0_0_0</t>
  </si>
  <si>
    <t>NO</t>
  </si>
  <si>
    <t>YES</t>
  </si>
  <si>
    <t>LLD_LPF_0_0_0 SWO</t>
  </si>
  <si>
    <t>LLD_LPF_0_0_0 ALB</t>
  </si>
  <si>
    <t>LLD_LPF_0_0_0 BFT</t>
  </si>
  <si>
    <r>
      <t>Disaggregated at LVL</t>
    </r>
    <r>
      <rPr>
        <b/>
        <sz val="10"/>
        <rFont val="Arial"/>
        <family val="2"/>
        <charset val="161"/>
      </rPr>
      <t>7</t>
    </r>
    <r>
      <rPr>
        <sz val="10"/>
        <rFont val="Arial"/>
        <family val="2"/>
      </rPr>
      <t xml:space="preserve"> by target species (SWO, ALB, BFT), as regionally agreed</t>
    </r>
  </si>
  <si>
    <t>Bilateral agreement with Malta:inclusion of catches from Cyprus vessels landed in Malta in Maltese sampling scheme for métier-related variables.</t>
  </si>
  <si>
    <t>All year (except closed period June 1 - November 7)</t>
  </si>
  <si>
    <t>B1</t>
  </si>
  <si>
    <t>LLD targeting SWO</t>
  </si>
  <si>
    <t>All year (except closed period in March, October, November)</t>
  </si>
  <si>
    <t>LLD targeting ALB</t>
  </si>
  <si>
    <t>B2</t>
  </si>
  <si>
    <t>May - September</t>
  </si>
  <si>
    <t>C1</t>
  </si>
  <si>
    <t xml:space="preserve">OTB </t>
  </si>
  <si>
    <t>GTR</t>
  </si>
  <si>
    <t>GNS</t>
  </si>
  <si>
    <t>LLS</t>
  </si>
  <si>
    <t>same comment as above</t>
  </si>
  <si>
    <t>"84" refers to sampling events/days, during which a cluster of vessels is sampled, irrespectively of metier. See also III.C.1 of 2015 AR&amp; 2011-2013 NP</t>
  </si>
  <si>
    <r>
      <rPr>
        <b/>
        <sz val="10"/>
        <rFont val="Arial"/>
        <family val="2"/>
      </rPr>
      <t>Transversal variables</t>
    </r>
    <r>
      <rPr>
        <sz val="10"/>
        <rFont val="Arial"/>
        <family val="2"/>
      </rPr>
      <t xml:space="preserve"> (Decision 2010/93/EU, Appendix VIII)</t>
    </r>
  </si>
  <si>
    <t>Deviations from planned sampled trips at sea due to lack of space and refusal of owner to accept on-board sampling (see 2015 AR Text)</t>
  </si>
  <si>
    <t>107 refers to sampling days. Specific achieved sampled trips of GTR during sampling days: 470</t>
  </si>
  <si>
    <t>107 refers to sampling days. Specific achieved sampled trips of GNS during sampling days: 297</t>
  </si>
  <si>
    <t>107 refers to sampling days. Specific achieved sampled trips of LLS during sampling days: 45</t>
  </si>
  <si>
    <t>Pagellus acarne</t>
  </si>
  <si>
    <t>Serranus cabrilla</t>
  </si>
  <si>
    <t>Siganus rivulatus</t>
  </si>
  <si>
    <t xml:space="preserve">Sparisoma cretense </t>
  </si>
  <si>
    <t>Diplodus sargus</t>
  </si>
  <si>
    <t>Diplodus vulgaris</t>
  </si>
  <si>
    <t>Spicara maena</t>
  </si>
  <si>
    <t>Siganus luridus</t>
  </si>
  <si>
    <t>Pagrus pagrus</t>
  </si>
  <si>
    <t>Corypahena hippurus</t>
  </si>
  <si>
    <t>CYP, ESP, FRA, GRC, ITA, MLT</t>
  </si>
  <si>
    <t>Tetrapturus belone</t>
  </si>
  <si>
    <t>Raja polystigma</t>
  </si>
  <si>
    <t>Scomber colias</t>
  </si>
  <si>
    <t>Eels</t>
  </si>
  <si>
    <t>2015</t>
  </si>
  <si>
    <t>No survey</t>
  </si>
  <si>
    <t>See Table I.A.1</t>
  </si>
  <si>
    <t xml:space="preserve">Coryphaena hippurus </t>
  </si>
  <si>
    <t>Dalathias licha</t>
  </si>
  <si>
    <t>Eledone cirrhosa</t>
  </si>
  <si>
    <t>Illex spp., Todarodes spp.</t>
  </si>
  <si>
    <t>Lophius piscatorius</t>
  </si>
  <si>
    <t>Scomber spp.</t>
  </si>
  <si>
    <t>Solea vulgaris</t>
  </si>
  <si>
    <t xml:space="preserve">Trigla lucerna </t>
  </si>
  <si>
    <t>2</t>
  </si>
  <si>
    <t>&lt; 10%</t>
  </si>
  <si>
    <t>&gt; 10%</t>
  </si>
  <si>
    <t>GSA 25, GSA 15</t>
  </si>
  <si>
    <t>GSA 25, GSA 16</t>
  </si>
  <si>
    <t>GSA 25, GSA 17</t>
  </si>
  <si>
    <t>GSA 25, GSA 18</t>
  </si>
  <si>
    <t>GSA 25, GSA 19</t>
  </si>
  <si>
    <t>GSA 25, GSA 20</t>
  </si>
  <si>
    <t>GSA 25, GSA 21</t>
  </si>
  <si>
    <t>GSA 25, GSA 22</t>
  </si>
  <si>
    <t>GSA 25, GSA 23</t>
  </si>
  <si>
    <t>GSA 25, GSA 24</t>
  </si>
  <si>
    <t>GSA 25, GSA 25</t>
  </si>
  <si>
    <t>GSA 25, GSA 26</t>
  </si>
  <si>
    <t>GSA 25, GSA 27</t>
  </si>
  <si>
    <t>GSA 25, GSA 28</t>
  </si>
  <si>
    <t>GSA 25, GSA 29</t>
  </si>
  <si>
    <t>GSA 25, GSA 30</t>
  </si>
  <si>
    <t>GSA 25, GSA 31</t>
  </si>
  <si>
    <t>GSA 25, GSA 32</t>
  </si>
  <si>
    <t>GSA 25, GSA 33</t>
  </si>
  <si>
    <t>GSA 25, GSA 34</t>
  </si>
  <si>
    <t>GSA 25, GSA 35</t>
  </si>
  <si>
    <t>GSA 25, GSA 36</t>
  </si>
  <si>
    <t>GSA 25, GSA 37</t>
  </si>
  <si>
    <t>GSA 25, GSA 38</t>
  </si>
  <si>
    <t>GSA 25, GSA 39</t>
  </si>
  <si>
    <t>GSA 25, GSA 40</t>
  </si>
  <si>
    <t>GSA 25, GSA 41</t>
  </si>
  <si>
    <t>GSA 25, GSA 42</t>
  </si>
  <si>
    <t>GSA 25, GSA 43</t>
  </si>
  <si>
    <t>GSA 25, GSA 44</t>
  </si>
  <si>
    <t>GSA 25, GSA 45</t>
  </si>
  <si>
    <t>GSA 25, GSA 46</t>
  </si>
  <si>
    <t>GSA 25, GSA 47</t>
  </si>
  <si>
    <t>GSA 25, GSA 48</t>
  </si>
  <si>
    <t>GSA 25, GSA 49</t>
  </si>
  <si>
    <t>GSA 25, GSA 50</t>
  </si>
  <si>
    <t>GSA 25, GSA 51</t>
  </si>
  <si>
    <t>GSA 25, GSA 52</t>
  </si>
  <si>
    <t>GSA 25, GSA 53</t>
  </si>
  <si>
    <t>GSA 25, GSA 54</t>
  </si>
  <si>
    <t>GSA 25, GSA 55</t>
  </si>
  <si>
    <t>GSA 25, GSA 56</t>
  </si>
  <si>
    <t>GSA 25, GSA 57</t>
  </si>
  <si>
    <t>na</t>
  </si>
  <si>
    <t>2nd and 3rd Quarter</t>
  </si>
  <si>
    <t>MEDITS Working Group</t>
  </si>
  <si>
    <t>6 months following the respective year</t>
  </si>
  <si>
    <t xml:space="preserve">Medits data are uploaded in the JRC database. </t>
  </si>
  <si>
    <t>6 months from the end of survey</t>
  </si>
  <si>
    <t>one year</t>
  </si>
  <si>
    <t>26</t>
  </si>
  <si>
    <t>18</t>
  </si>
  <si>
    <t>JRC, STECF (2014 Official call for data on landings, discards, length and age compositions,
fishing effort, trawl and hydro acoustic surveys in the Mediterranean and in
the Black Sea)</t>
  </si>
  <si>
    <t>PGMED/RCM Med&amp;BS - LP</t>
  </si>
  <si>
    <t>GFCM (task 1)</t>
  </si>
  <si>
    <t>GFCM- SAC- SCSA Working Group on Demersal (January 2014 &amp; November 2014)</t>
  </si>
  <si>
    <t>ICCAT  (Task I,II)</t>
  </si>
  <si>
    <t>DG MARE, JRC, STECF</t>
  </si>
  <si>
    <t>RCM Med&amp;BS-LP</t>
  </si>
  <si>
    <t>F</t>
  </si>
  <si>
    <t>A</t>
  </si>
  <si>
    <t>DCF Fleet Economic Data Call 2015 concerning 2008-2014</t>
  </si>
  <si>
    <t>Medits data for 2014 were not submitted, since no Medits survey was carried out during 2014.</t>
  </si>
  <si>
    <t>DG MARE</t>
  </si>
  <si>
    <t xml:space="preserve">Project EMODnet - MedSea Checkpoint - Contract MARE/2012/11 </t>
  </si>
  <si>
    <t>Commercial at sea</t>
  </si>
  <si>
    <t>Category C is described in Section III.A and Section III.F.2.1.</t>
  </si>
  <si>
    <t xml:space="preserve">Fig. III.G.1. </t>
  </si>
  <si>
    <t>WGSAD</t>
  </si>
  <si>
    <t>MEDITS</t>
  </si>
  <si>
    <r>
      <t xml:space="preserve">Vessel length classes (LOA) </t>
    </r>
    <r>
      <rPr>
        <sz val="10"/>
        <rFont val="Arial"/>
        <family val="2"/>
      </rPr>
      <t>(Decision 2010/93/EU, Appendix III)</t>
    </r>
  </si>
  <si>
    <r>
      <rPr>
        <b/>
        <sz val="10"/>
        <rFont val="Arial"/>
        <family val="2"/>
      </rPr>
      <t>Sampling strategy</t>
    </r>
    <r>
      <rPr>
        <sz val="10"/>
        <rFont val="Arial"/>
        <family val="2"/>
      </rPr>
      <t xml:space="preserve"> (Decision 2010/93/EU, chapter III.B.B1.3 f, g, i)</t>
    </r>
  </si>
  <si>
    <r>
      <t>Species</t>
    </r>
    <r>
      <rPr>
        <sz val="10"/>
        <rFont val="Arial"/>
        <family val="2"/>
      </rPr>
      <t xml:space="preserve"> (Decision 2010/93/EU, Appendix VII)</t>
    </r>
  </si>
  <si>
    <r>
      <rPr>
        <b/>
        <sz val="10"/>
        <rFont val="Arial"/>
        <family val="2"/>
      </rPr>
      <t>Transversal variable groups</t>
    </r>
    <r>
      <rPr>
        <sz val="10"/>
        <rFont val="Arial"/>
        <family val="2"/>
      </rPr>
      <t xml:space="preserve"> (Decision 2010/93/EU, Appendix VIII)</t>
    </r>
  </si>
  <si>
    <r>
      <t xml:space="preserve">Names of surveys </t>
    </r>
    <r>
      <rPr>
        <sz val="10"/>
        <rFont val="Arial"/>
        <family val="2"/>
      </rPr>
      <t>(Decision 2010/93/EU, Appendix IX)</t>
    </r>
  </si>
  <si>
    <r>
      <rPr>
        <b/>
        <sz val="10"/>
        <rFont val="Arial"/>
        <family val="2"/>
      </rPr>
      <t>Variables for aquaculture</t>
    </r>
    <r>
      <rPr>
        <sz val="10"/>
        <rFont val="Arial"/>
        <family val="2"/>
      </rPr>
      <t xml:space="preserve"> (Decision 2010/93/EU, Appendix X)</t>
    </r>
  </si>
  <si>
    <r>
      <rPr>
        <b/>
        <sz val="10"/>
        <rFont val="Arial"/>
        <family val="2"/>
      </rPr>
      <t>Ecosystem indicators</t>
    </r>
    <r>
      <rPr>
        <sz val="10"/>
        <rFont val="Arial"/>
        <family val="2"/>
      </rPr>
      <t xml:space="preserve"> (Decision 2010/93/EU, Appendix XIII)</t>
    </r>
  </si>
  <si>
    <t>Vessels using Polyvalent ‘active’ gears only (category C)</t>
  </si>
  <si>
    <r>
      <t>Anarhichas</t>
    </r>
    <r>
      <rPr>
        <sz val="10"/>
        <rFont val="Arial"/>
        <family val="2"/>
        <charset val="161"/>
      </rPr>
      <t xml:space="preserve"> spp.</t>
    </r>
  </si>
  <si>
    <r>
      <rPr>
        <b/>
        <sz val="10"/>
        <rFont val="Arial"/>
        <family val="2"/>
      </rPr>
      <t>Transversal variables</t>
    </r>
    <r>
      <rPr>
        <sz val="10"/>
        <rFont val="Arial"/>
        <family val="2"/>
      </rPr>
      <t xml:space="preserve"> (Decision 2010/93/EU, Appendix VIII)</t>
    </r>
  </si>
  <si>
    <t>Vessels using Polyvalent ‘active’ gears only*</t>
  </si>
  <si>
    <t>Demersal trawlers and/or demersal seiners*</t>
  </si>
  <si>
    <r>
      <t>Aphanopus</t>
    </r>
    <r>
      <rPr>
        <sz val="10"/>
        <rFont val="Arial"/>
        <family val="2"/>
        <charset val="161"/>
      </rPr>
      <t xml:space="preserve"> spp.</t>
    </r>
  </si>
  <si>
    <t>Inac tive</t>
  </si>
  <si>
    <r>
      <t xml:space="preserve">Argentina </t>
    </r>
    <r>
      <rPr>
        <sz val="10"/>
        <rFont val="Arial"/>
        <family val="2"/>
        <charset val="161"/>
      </rPr>
      <t>spp.</t>
    </r>
  </si>
  <si>
    <r>
      <t xml:space="preserve">Fleet economic variable groups </t>
    </r>
    <r>
      <rPr>
        <sz val="10"/>
        <rFont val="Arial"/>
        <family val="2"/>
      </rPr>
      <t>(Decision 2010/93/EU, Appendix VI)</t>
    </r>
  </si>
  <si>
    <r>
      <t xml:space="preserve">Beryx </t>
    </r>
    <r>
      <rPr>
        <sz val="10"/>
        <rFont val="Arial"/>
        <family val="2"/>
        <charset val="161"/>
      </rPr>
      <t>spp.</t>
    </r>
  </si>
  <si>
    <r>
      <rPr>
        <b/>
        <sz val="10"/>
        <rFont val="Arial"/>
        <family val="2"/>
      </rPr>
      <t>Metiers level 6</t>
    </r>
    <r>
      <rPr>
        <sz val="10"/>
        <rFont val="Arial"/>
        <family val="2"/>
        <charset val="161"/>
      </rPr>
      <t xml:space="preserve"> (?)</t>
    </r>
  </si>
  <si>
    <r>
      <t xml:space="preserve">Fleet economic variables </t>
    </r>
    <r>
      <rPr>
        <sz val="10"/>
        <rFont val="Arial"/>
        <family val="2"/>
      </rPr>
      <t>(Decision 2010/93/EU, Appendix VI)</t>
    </r>
  </si>
  <si>
    <r>
      <t>Species for recreational fisheries</t>
    </r>
    <r>
      <rPr>
        <sz val="10"/>
        <rFont val="Arial"/>
        <family val="2"/>
      </rPr>
      <t xml:space="preserve"> (Decision 2010/93/EU, Appendix IV)</t>
    </r>
  </si>
  <si>
    <r>
      <rPr>
        <b/>
        <sz val="10"/>
        <rFont val="Arial"/>
        <family val="2"/>
      </rPr>
      <t>Variables for processing industry</t>
    </r>
    <r>
      <rPr>
        <sz val="10"/>
        <rFont val="Arial"/>
        <family val="2"/>
      </rPr>
      <t xml:space="preserve"> (Decision 2010/93/EU, Appendix XII)</t>
    </r>
  </si>
  <si>
    <r>
      <t>Regions</t>
    </r>
    <r>
      <rPr>
        <sz val="10"/>
        <rFont val="Arial"/>
        <family val="2"/>
      </rPr>
      <t xml:space="preserve"> (according to Reg. 665/2008)</t>
    </r>
  </si>
  <si>
    <r>
      <rPr>
        <b/>
        <sz val="10"/>
        <rFont val="Arial"/>
        <family val="2"/>
      </rPr>
      <t>Supra-regions</t>
    </r>
    <r>
      <rPr>
        <sz val="10"/>
        <rFont val="Arial"/>
        <family val="2"/>
      </rPr>
      <t xml:space="preserve"> (Decision 2010/93/EU, Appendix III)</t>
    </r>
  </si>
  <si>
    <r>
      <t xml:space="preserve">Illex </t>
    </r>
    <r>
      <rPr>
        <sz val="10"/>
        <rFont val="Arial"/>
        <family val="2"/>
        <charset val="161"/>
      </rPr>
      <t>spp</t>
    </r>
    <r>
      <rPr>
        <i/>
        <sz val="10"/>
        <rFont val="Arial"/>
        <family val="2"/>
        <charset val="161"/>
      </rPr>
      <t xml:space="preserve">., Todarodes </t>
    </r>
    <r>
      <rPr>
        <sz val="10"/>
        <rFont val="Arial"/>
        <family val="2"/>
        <charset val="161"/>
      </rPr>
      <t>spp.</t>
    </r>
  </si>
  <si>
    <r>
      <t xml:space="preserve">Med&amp;BS (source 2014 Annual Reports </t>
    </r>
    <r>
      <rPr>
        <sz val="10"/>
        <rFont val="Arial"/>
        <family val="2"/>
      </rPr>
      <t>Cyprus, France, Greece, Italy, Malta, Slovenia, Spain, Bulgaria and Romania</t>
    </r>
    <r>
      <rPr>
        <b/>
        <sz val="11"/>
        <rFont val="Calibri"/>
        <family val="2"/>
        <scheme val="minor"/>
      </rPr>
      <t>)</t>
    </r>
  </si>
  <si>
    <r>
      <t xml:space="preserve">Merluccius </t>
    </r>
    <r>
      <rPr>
        <sz val="10"/>
        <rFont val="Arial"/>
        <family val="2"/>
        <charset val="161"/>
      </rPr>
      <t>spp</t>
    </r>
    <r>
      <rPr>
        <i/>
        <sz val="10"/>
        <rFont val="Arial"/>
        <family val="2"/>
        <charset val="161"/>
      </rPr>
      <t>.</t>
    </r>
  </si>
  <si>
    <r>
      <t xml:space="preserve">Mustelus </t>
    </r>
    <r>
      <rPr>
        <sz val="10"/>
        <rFont val="Arial"/>
        <family val="2"/>
        <charset val="161"/>
      </rPr>
      <t>spp.</t>
    </r>
  </si>
  <si>
    <r>
      <t>Pandalus</t>
    </r>
    <r>
      <rPr>
        <sz val="10"/>
        <rFont val="Arial"/>
        <family val="2"/>
        <charset val="161"/>
      </rPr>
      <t xml:space="preserve"> spp.</t>
    </r>
  </si>
  <si>
    <r>
      <t xml:space="preserve">Raja </t>
    </r>
    <r>
      <rPr>
        <sz val="10"/>
        <rFont val="Arial"/>
        <family val="2"/>
        <charset val="161"/>
      </rPr>
      <t>spp.</t>
    </r>
  </si>
  <si>
    <r>
      <t xml:space="preserve">Scomber </t>
    </r>
    <r>
      <rPr>
        <sz val="10"/>
        <rFont val="Arial"/>
        <family val="2"/>
        <charset val="161"/>
      </rPr>
      <t>spp.</t>
    </r>
  </si>
  <si>
    <r>
      <t xml:space="preserve">Sebastes </t>
    </r>
    <r>
      <rPr>
        <sz val="10"/>
        <rFont val="Arial"/>
        <family val="2"/>
        <charset val="161"/>
      </rPr>
      <t>spp.</t>
    </r>
  </si>
  <si>
    <r>
      <t>Trachurus</t>
    </r>
    <r>
      <rPr>
        <sz val="10"/>
        <rFont val="Arial"/>
        <family val="2"/>
        <charset val="161"/>
      </rPr>
      <t xml:space="preserve"> spp.</t>
    </r>
  </si>
  <si>
    <r>
      <t xml:space="preserve">Trisopterus </t>
    </r>
    <r>
      <rPr>
        <sz val="10"/>
        <rFont val="Arial"/>
        <family val="2"/>
        <charset val="161"/>
      </rPr>
      <t>spp.</t>
    </r>
  </si>
  <si>
    <t>Vessels using Polyvalent ‘active’ gears only 12-18m</t>
  </si>
  <si>
    <t>I</t>
  </si>
  <si>
    <t>Vessels using Polyvalent ‘active’ gears only 18-24m</t>
  </si>
  <si>
    <t>S</t>
  </si>
  <si>
    <t>Vessels using Polyvalent ‘active’ gears only 24-40m</t>
  </si>
  <si>
    <t>Demersal trawlers 18-24 m</t>
  </si>
  <si>
    <t xml:space="preserve">Demersal trawlers 24-40 m </t>
  </si>
  <si>
    <t xml:space="preserve"> </t>
  </si>
  <si>
    <t>sales notes, sales receipts, interviews (fishmongers -for prices)</t>
  </si>
  <si>
    <t>Fishing Licences Category A/B see section III.A of text</t>
  </si>
  <si>
    <t>logbooks, sales notes, sales receipts, interviews (fishmonger-for prices)</t>
  </si>
  <si>
    <t xml:space="preserve">landing declarations, interviews (fishmongers-for prices) </t>
  </si>
  <si>
    <t>Fishing Licences Category C see section III.A of text</t>
  </si>
  <si>
    <t xml:space="preserve">logbooks, landing declarations, interviews (fishmongers-for prices) </t>
  </si>
  <si>
    <t xml:space="preserve">logbooks, sales notes, interviews (fishmongers-for prices) </t>
  </si>
  <si>
    <t>Vessels using Polyvalent ‘passive’ gears only*</t>
  </si>
  <si>
    <t>logbooks, sales notes, interviews (fishmongers- for prices)</t>
  </si>
  <si>
    <t>24-˂ 40 m</t>
  </si>
  <si>
    <t>Direct Subsidies</t>
  </si>
  <si>
    <t>DFMR's data, questionnaires</t>
  </si>
  <si>
    <t>ALL</t>
  </si>
  <si>
    <t>questionnaires, financial accounts</t>
  </si>
  <si>
    <t>questionnaires, DFMR's estimates</t>
  </si>
  <si>
    <t>N/A</t>
  </si>
  <si>
    <t xml:space="preserve">questionnaires, DFMR's records through the European Maritime and Fisheries Fund </t>
  </si>
  <si>
    <t>DMFR's data</t>
  </si>
  <si>
    <t>DMFR's estimation</t>
  </si>
  <si>
    <r>
      <t>Anarhichas</t>
    </r>
    <r>
      <rPr>
        <sz val="10"/>
        <color rgb="FF000000"/>
        <rFont val="Arial"/>
        <family val="2"/>
        <charset val="161"/>
      </rPr>
      <t xml:space="preserve"> spp.</t>
    </r>
  </si>
  <si>
    <r>
      <t>Aphanopus</t>
    </r>
    <r>
      <rPr>
        <sz val="10"/>
        <color rgb="FF000000"/>
        <rFont val="Arial"/>
        <family val="2"/>
        <charset val="161"/>
      </rPr>
      <t xml:space="preserve"> spp.</t>
    </r>
  </si>
  <si>
    <t xml:space="preserve">  Tuna (e)</t>
  </si>
  <si>
    <r>
      <t xml:space="preserve">Argentina </t>
    </r>
    <r>
      <rPr>
        <sz val="10"/>
        <color rgb="FF000000"/>
        <rFont val="Arial"/>
        <family val="2"/>
        <charset val="161"/>
      </rPr>
      <t>spp.</t>
    </r>
  </si>
  <si>
    <t xml:space="preserve">       Haddock (f)</t>
  </si>
  <si>
    <t xml:space="preserve">    Turbot (g)</t>
  </si>
  <si>
    <t xml:space="preserve"> Cod (h)</t>
  </si>
  <si>
    <r>
      <t xml:space="preserve">Beryx </t>
    </r>
    <r>
      <rPr>
        <sz val="10"/>
        <color rgb="FF000000"/>
        <rFont val="Arial"/>
        <family val="2"/>
        <charset val="161"/>
      </rPr>
      <t>spp.</t>
    </r>
  </si>
  <si>
    <t xml:space="preserve"> Trout (n)</t>
  </si>
  <si>
    <r>
      <rPr>
        <b/>
        <sz val="10"/>
        <color rgb="FFFF0000"/>
        <rFont val="Arial"/>
        <family val="2"/>
      </rPr>
      <t>Metiers level 6</t>
    </r>
    <r>
      <rPr>
        <sz val="10"/>
        <color rgb="FFFF0000"/>
        <rFont val="Arial"/>
        <family val="2"/>
        <charset val="161"/>
      </rPr>
      <t xml:space="preserve"> (?)</t>
    </r>
  </si>
  <si>
    <r>
      <t xml:space="preserve">Illex </t>
    </r>
    <r>
      <rPr>
        <sz val="10"/>
        <color rgb="FF000000"/>
        <rFont val="Arial"/>
        <family val="2"/>
        <charset val="161"/>
      </rPr>
      <t>spp</t>
    </r>
    <r>
      <rPr>
        <i/>
        <sz val="10"/>
        <color rgb="FF000000"/>
        <rFont val="Arial"/>
        <family val="2"/>
        <charset val="161"/>
      </rPr>
      <t xml:space="preserve">., Todarodes </t>
    </r>
    <r>
      <rPr>
        <sz val="10"/>
        <color rgb="FF000000"/>
        <rFont val="Arial"/>
        <family val="2"/>
        <charset val="161"/>
      </rPr>
      <t>spp.</t>
    </r>
  </si>
  <si>
    <r>
      <t xml:space="preserve">Med&amp;BS (source 2014 Annual Reports </t>
    </r>
    <r>
      <rPr>
        <sz val="10"/>
        <rFont val="Arial"/>
        <family val="2"/>
      </rPr>
      <t>Cyprus, France, Greece, Italy, Malta, Slovenia, Spain, Bulgaria and Romania</t>
    </r>
    <r>
      <rPr>
        <b/>
        <sz val="11"/>
        <color theme="1"/>
        <rFont val="Calibri"/>
        <family val="2"/>
        <scheme val="minor"/>
      </rPr>
      <t>)</t>
    </r>
  </si>
  <si>
    <r>
      <t xml:space="preserve">Merluccius </t>
    </r>
    <r>
      <rPr>
        <sz val="10"/>
        <color rgb="FF000000"/>
        <rFont val="Arial"/>
        <family val="2"/>
        <charset val="161"/>
      </rPr>
      <t>spp</t>
    </r>
    <r>
      <rPr>
        <i/>
        <sz val="10"/>
        <color rgb="FF000000"/>
        <rFont val="Arial"/>
        <family val="2"/>
        <charset val="161"/>
      </rPr>
      <t>.</t>
    </r>
  </si>
  <si>
    <r>
      <t xml:space="preserve">Mustelus </t>
    </r>
    <r>
      <rPr>
        <sz val="10"/>
        <color rgb="FF000000"/>
        <rFont val="Arial"/>
        <family val="2"/>
        <charset val="161"/>
      </rPr>
      <t>spp.</t>
    </r>
  </si>
  <si>
    <r>
      <t>Pandalus</t>
    </r>
    <r>
      <rPr>
        <sz val="10"/>
        <color rgb="FF000000"/>
        <rFont val="Arial"/>
        <family val="2"/>
        <charset val="161"/>
      </rPr>
      <t xml:space="preserve"> spp.</t>
    </r>
  </si>
  <si>
    <r>
      <t xml:space="preserve">Raja </t>
    </r>
    <r>
      <rPr>
        <sz val="10"/>
        <color rgb="FF000000"/>
        <rFont val="Arial"/>
        <family val="2"/>
        <charset val="161"/>
      </rPr>
      <t>spp.</t>
    </r>
  </si>
  <si>
    <r>
      <t xml:space="preserve">Scomber </t>
    </r>
    <r>
      <rPr>
        <sz val="10"/>
        <color rgb="FF000000"/>
        <rFont val="Arial"/>
        <family val="2"/>
        <charset val="161"/>
      </rPr>
      <t>spp.</t>
    </r>
  </si>
  <si>
    <r>
      <t xml:space="preserve">Sebastes </t>
    </r>
    <r>
      <rPr>
        <sz val="10"/>
        <color rgb="FF000000"/>
        <rFont val="Arial"/>
        <family val="2"/>
        <charset val="161"/>
      </rPr>
      <t>spp.</t>
    </r>
  </si>
  <si>
    <r>
      <t>Trachurus</t>
    </r>
    <r>
      <rPr>
        <sz val="10"/>
        <color rgb="FF000000"/>
        <rFont val="Arial"/>
        <family val="2"/>
        <charset val="161"/>
      </rPr>
      <t xml:space="preserve"> spp.</t>
    </r>
  </si>
  <si>
    <r>
      <t xml:space="preserve">Trisopterus </t>
    </r>
    <r>
      <rPr>
        <sz val="10"/>
        <color rgb="FF000000"/>
        <rFont val="Arial"/>
        <family val="2"/>
        <charset val="161"/>
      </rPr>
      <t>spp.</t>
    </r>
  </si>
  <si>
    <t>Land based farms - Hatcheries and Nurseries- sea bass &amp; sea bream</t>
  </si>
  <si>
    <t>2014</t>
  </si>
  <si>
    <t>Cages - On growing - sea bass &amp; sea bream</t>
  </si>
  <si>
    <t>Sea bass &amp; sea bream combined</t>
  </si>
  <si>
    <t>Other shell fish-shrimps</t>
  </si>
  <si>
    <t>Fresh water - trout</t>
  </si>
  <si>
    <t>financial accounts,questionnaire</t>
  </si>
  <si>
    <t>100%</t>
  </si>
  <si>
    <t>Raw material costs</t>
  </si>
  <si>
    <t>Repair and maintenace</t>
  </si>
  <si>
    <t xml:space="preserve">Depreciation of Capital </t>
  </si>
  <si>
    <t>Net Investments</t>
  </si>
  <si>
    <t>Raw material Volume</t>
  </si>
  <si>
    <t>FTE National</t>
  </si>
  <si>
    <t>all the population</t>
  </si>
  <si>
    <r>
      <t xml:space="preserve">These 3 companies are mainly dealing with fish processing activities (turnover </t>
    </r>
    <r>
      <rPr>
        <sz val="10"/>
        <rFont val="Calibri"/>
        <family val="2"/>
      </rPr>
      <t>&gt;</t>
    </r>
    <r>
      <rPr>
        <sz val="10"/>
        <rFont val="Arial"/>
        <family val="2"/>
      </rPr>
      <t>50%). There are another 9 companies whose fish processing is not the main activity. Only one of these 9 companies did not complete the relevant questionnaire.</t>
    </r>
  </si>
  <si>
    <r>
      <t>Anarhichas</t>
    </r>
    <r>
      <rPr>
        <sz val="10"/>
        <rFont val="Arial"/>
        <family val="2"/>
      </rPr>
      <t xml:space="preserve"> spp.</t>
    </r>
  </si>
  <si>
    <r>
      <t>Aphanopus</t>
    </r>
    <r>
      <rPr>
        <sz val="10"/>
        <rFont val="Arial"/>
        <family val="2"/>
      </rPr>
      <t xml:space="preserve"> spp.</t>
    </r>
  </si>
  <si>
    <r>
      <t xml:space="preserve">Argentina </t>
    </r>
    <r>
      <rPr>
        <sz val="10"/>
        <rFont val="Arial"/>
        <family val="2"/>
      </rPr>
      <t>spp.</t>
    </r>
  </si>
  <si>
    <r>
      <t xml:space="preserve">Beryx </t>
    </r>
    <r>
      <rPr>
        <sz val="10"/>
        <rFont val="Arial"/>
        <family val="2"/>
      </rPr>
      <t>spp.</t>
    </r>
  </si>
  <si>
    <r>
      <rPr>
        <b/>
        <sz val="10"/>
        <rFont val="Arial"/>
        <family val="2"/>
      </rPr>
      <t>Metiers level 6</t>
    </r>
    <r>
      <rPr>
        <sz val="10"/>
        <rFont val="Arial"/>
        <family val="2"/>
      </rPr>
      <t xml:space="preserve"> (?)</t>
    </r>
  </si>
  <si>
    <r>
      <t xml:space="preserve">Med&amp;BS (source 2014 Annual Reports </t>
    </r>
    <r>
      <rPr>
        <sz val="10"/>
        <rFont val="Arial"/>
        <family val="2"/>
      </rPr>
      <t>Cyprus, France, Greece, Italy, Malta, Slovenia, Spain, Bulgaria and Romania</t>
    </r>
    <r>
      <rPr>
        <sz val="10"/>
        <rFont val="Arial"/>
        <family val="2"/>
      </rPr>
      <t>)</t>
    </r>
  </si>
  <si>
    <r>
      <t xml:space="preserve">Merluccius </t>
    </r>
    <r>
      <rPr>
        <sz val="10"/>
        <rFont val="Arial"/>
        <family val="2"/>
      </rPr>
      <t>spp</t>
    </r>
    <r>
      <rPr>
        <sz val="10"/>
        <rFont val="Arial"/>
        <family val="2"/>
      </rPr>
      <t>.</t>
    </r>
  </si>
  <si>
    <r>
      <t xml:space="preserve">Mustelus </t>
    </r>
    <r>
      <rPr>
        <sz val="10"/>
        <rFont val="Arial"/>
        <family val="2"/>
      </rPr>
      <t>spp.</t>
    </r>
  </si>
  <si>
    <r>
      <t>Pandalus</t>
    </r>
    <r>
      <rPr>
        <sz val="10"/>
        <rFont val="Arial"/>
        <family val="2"/>
      </rPr>
      <t xml:space="preserve"> spp.</t>
    </r>
  </si>
  <si>
    <r>
      <t xml:space="preserve">Raja </t>
    </r>
    <r>
      <rPr>
        <sz val="10"/>
        <rFont val="Arial"/>
        <family val="2"/>
      </rPr>
      <t>spp.</t>
    </r>
  </si>
  <si>
    <r>
      <t xml:space="preserve">Scomber </t>
    </r>
    <r>
      <rPr>
        <sz val="10"/>
        <rFont val="Arial"/>
        <family val="2"/>
      </rPr>
      <t>spp.</t>
    </r>
  </si>
  <si>
    <r>
      <t xml:space="preserve">Sebastes </t>
    </r>
    <r>
      <rPr>
        <sz val="10"/>
        <rFont val="Arial"/>
        <family val="2"/>
      </rPr>
      <t>spp.</t>
    </r>
  </si>
  <si>
    <r>
      <t>Trachurus</t>
    </r>
    <r>
      <rPr>
        <sz val="10"/>
        <rFont val="Arial"/>
        <family val="2"/>
      </rPr>
      <t xml:space="preserve"> spp.</t>
    </r>
  </si>
  <si>
    <r>
      <t xml:space="preserve">Trisopterus </t>
    </r>
    <r>
      <rPr>
        <sz val="10"/>
        <rFont val="Arial"/>
        <family val="2"/>
      </rPr>
      <t>spp.</t>
    </r>
  </si>
  <si>
    <t>estimation</t>
  </si>
  <si>
    <t>questionnaires, estimation</t>
  </si>
  <si>
    <t>Missing data were not available until early 2016 due to misreporting and great effort was required for their proper report and estimation. All required data have been submitted in DCF Fleet Economic Data Call 2016.</t>
  </si>
  <si>
    <t>GFCM Task 1 files were submitted in time for deadline, with some missing fields of minor importance. An updated version with complete data will be  transmitted in June 2016.</t>
  </si>
  <si>
    <t xml:space="preserve">No response received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</si>
</sst>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_-"/>
    <numFmt numFmtId="165" formatCode="0.0"/>
  </numFmts>
  <fonts count="82">
    <font>
      <sz val="10"/>
      <name val="Arial"/>
      <family val="2"/>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8"/>
      <name val="Arial"/>
      <family val="2"/>
    </font>
    <font>
      <b/>
      <vertAlign val="superscript"/>
      <sz val="10"/>
      <name val="Arial"/>
      <family val="2"/>
    </font>
    <font>
      <sz val="14"/>
      <name val="Arial"/>
      <family val="2"/>
    </font>
    <font>
      <i/>
      <sz val="10"/>
      <name val="Arial"/>
      <family val="2"/>
    </font>
    <font>
      <b/>
      <sz val="14"/>
      <name val="Arial"/>
      <family val="2"/>
    </font>
    <font>
      <sz val="10"/>
      <name val="Arial"/>
      <family val="2"/>
    </font>
    <font>
      <b/>
      <sz val="8"/>
      <name val="Arial"/>
      <family val="2"/>
    </font>
    <font>
      <sz val="10"/>
      <color indexed="23"/>
      <name val="Arial"/>
      <family val="2"/>
    </font>
    <font>
      <sz val="10"/>
      <color indexed="55"/>
      <name val="Arial"/>
      <family val="2"/>
    </font>
    <font>
      <sz val="11"/>
      <color indexed="62"/>
      <name val="Calibri"/>
      <family val="2"/>
    </font>
    <font>
      <sz val="11"/>
      <name val="Arial"/>
      <family val="2"/>
    </font>
    <font>
      <b/>
      <sz val="10"/>
      <color indexed="10"/>
      <name val="Arial"/>
      <family val="2"/>
    </font>
    <font>
      <b/>
      <sz val="10"/>
      <color indexed="8"/>
      <name val="Arial"/>
      <family val="2"/>
      <charset val="161"/>
    </font>
    <font>
      <sz val="10"/>
      <color indexed="8"/>
      <name val="Arial"/>
      <family val="2"/>
      <charset val="161"/>
    </font>
    <font>
      <b/>
      <sz val="12"/>
      <color indexed="10"/>
      <name val="Arial"/>
      <family val="2"/>
      <charset val="161"/>
    </font>
    <font>
      <i/>
      <sz val="10"/>
      <color indexed="8"/>
      <name val="Arial"/>
      <family val="2"/>
      <charset val="161"/>
    </font>
    <font>
      <sz val="10"/>
      <color indexed="8"/>
      <name val="Arial"/>
      <family val="2"/>
      <charset val="161"/>
    </font>
    <font>
      <sz val="10"/>
      <color indexed="10"/>
      <name val="Arial"/>
      <family val="2"/>
      <charset val="161"/>
    </font>
    <font>
      <i/>
      <sz val="11"/>
      <name val="Calibri"/>
      <family val="2"/>
      <charset val="161"/>
    </font>
    <font>
      <sz val="10"/>
      <color indexed="10"/>
      <name val="Arial"/>
      <family val="2"/>
    </font>
    <font>
      <b/>
      <sz val="11"/>
      <color indexed="8"/>
      <name val="Calibri"/>
      <family val="2"/>
    </font>
    <font>
      <sz val="10"/>
      <color indexed="8"/>
      <name val="Arial"/>
      <family val="2"/>
    </font>
    <font>
      <b/>
      <sz val="12"/>
      <color indexed="10"/>
      <name val="Arial"/>
      <family val="2"/>
    </font>
    <font>
      <b/>
      <sz val="11"/>
      <color indexed="10"/>
      <name val="Arial"/>
      <family val="2"/>
    </font>
    <font>
      <b/>
      <i/>
      <sz val="10"/>
      <name val="Arial"/>
      <family val="2"/>
    </font>
    <font>
      <b/>
      <sz val="10"/>
      <color indexed="8"/>
      <name val="Arial"/>
      <family val="2"/>
    </font>
    <font>
      <b/>
      <sz val="10"/>
      <color indexed="63"/>
      <name val="Arial"/>
      <family val="2"/>
    </font>
    <font>
      <b/>
      <sz val="10"/>
      <color indexed="52"/>
      <name val="Arial"/>
      <family val="2"/>
    </font>
    <font>
      <sz val="11"/>
      <color indexed="17"/>
      <name val="Calibri"/>
      <family val="2"/>
    </font>
    <font>
      <i/>
      <sz val="10"/>
      <color indexed="23"/>
      <name val="Arial"/>
      <family val="2"/>
    </font>
    <font>
      <sz val="10"/>
      <name val="Arial"/>
      <family val="2"/>
      <charset val="161"/>
    </font>
    <font>
      <u/>
      <sz val="10"/>
      <color indexed="12"/>
      <name val="Arial"/>
      <family val="2"/>
      <charset val="161"/>
    </font>
    <font>
      <b/>
      <sz val="10"/>
      <name val="Arial"/>
      <family val="2"/>
      <charset val="161"/>
    </font>
    <font>
      <i/>
      <sz val="10"/>
      <name val="Arial"/>
      <family val="2"/>
      <charset val="161"/>
    </font>
    <font>
      <sz val="11"/>
      <color theme="0"/>
      <name val="Calibri"/>
      <family val="2"/>
      <charset val="161"/>
      <scheme val="minor"/>
    </font>
    <font>
      <sz val="11"/>
      <color theme="0"/>
      <name val="Calibri"/>
      <family val="2"/>
      <scheme val="minor"/>
    </font>
    <font>
      <b/>
      <sz val="11"/>
      <color rgb="FF3F3F3F"/>
      <name val="Calibri"/>
      <family val="2"/>
      <scheme val="minor"/>
    </font>
    <font>
      <b/>
      <sz val="11"/>
      <color rgb="FFFA7D00"/>
      <name val="Calibri"/>
      <family val="2"/>
      <scheme val="minor"/>
    </font>
    <font>
      <sz val="11"/>
      <color rgb="FF3F3F76"/>
      <name val="Calibri"/>
      <family val="2"/>
      <scheme val="minor"/>
    </font>
    <font>
      <i/>
      <sz val="11"/>
      <color rgb="FF7F7F7F"/>
      <name val="Calibri"/>
      <family val="2"/>
      <scheme val="minor"/>
    </font>
    <font>
      <sz val="11"/>
      <color theme="1"/>
      <name val="Calibri"/>
      <family val="2"/>
      <scheme val="minor"/>
    </font>
    <font>
      <sz val="11"/>
      <color rgb="FF9C0006"/>
      <name val="Calibri"/>
      <family val="2"/>
      <charset val="161"/>
      <scheme val="minor"/>
    </font>
    <font>
      <sz val="11"/>
      <color theme="1"/>
      <name val="Calibri"/>
      <family val="2"/>
      <charset val="161"/>
      <scheme val="minor"/>
    </font>
    <font>
      <sz val="17"/>
      <name val="Arial"/>
      <family val="2"/>
      <charset val="161"/>
    </font>
    <font>
      <sz val="11"/>
      <name val="Times New Roman"/>
      <family val="1"/>
      <charset val="161"/>
    </font>
    <font>
      <b/>
      <i/>
      <sz val="12"/>
      <name val="Arial"/>
      <family val="2"/>
    </font>
    <font>
      <b/>
      <sz val="11"/>
      <name val="Calibri"/>
      <family val="2"/>
      <scheme val="minor"/>
    </font>
    <font>
      <b/>
      <sz val="10"/>
      <color theme="1"/>
      <name val="Arial"/>
      <family val="2"/>
      <charset val="161"/>
    </font>
    <font>
      <b/>
      <sz val="10"/>
      <color theme="1"/>
      <name val="Arial"/>
      <family val="2"/>
    </font>
    <font>
      <sz val="10"/>
      <color theme="1"/>
      <name val="Arial"/>
      <family val="2"/>
      <charset val="161"/>
    </font>
    <font>
      <i/>
      <sz val="10"/>
      <color rgb="FF000000"/>
      <name val="Arial"/>
      <family val="2"/>
      <charset val="161"/>
    </font>
    <font>
      <sz val="10"/>
      <color rgb="FF000000"/>
      <name val="Arial"/>
      <family val="2"/>
      <charset val="161"/>
    </font>
    <font>
      <sz val="10"/>
      <color rgb="FF808080"/>
      <name val="Arial"/>
      <family val="2"/>
    </font>
    <font>
      <sz val="10"/>
      <color rgb="FFFF0000"/>
      <name val="Arial"/>
      <family val="2"/>
      <charset val="161"/>
    </font>
    <font>
      <b/>
      <sz val="10"/>
      <color rgb="FFFF0000"/>
      <name val="Arial"/>
      <family val="2"/>
    </font>
    <font>
      <b/>
      <sz val="11"/>
      <color theme="1"/>
      <name val="Calibri"/>
      <family val="2"/>
      <scheme val="minor"/>
    </font>
    <font>
      <sz val="10"/>
      <color theme="1"/>
      <name val="Arial"/>
      <family val="2"/>
    </font>
    <font>
      <sz val="10"/>
      <name val="Calibri"/>
      <family val="2"/>
    </font>
  </fonts>
  <fills count="6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indexed="24"/>
        <bgColor indexed="64"/>
      </patternFill>
    </fill>
    <fill>
      <patternFill patternType="solid">
        <fgColor indexed="13"/>
        <bgColor indexed="64"/>
      </patternFill>
    </fill>
    <fill>
      <patternFill patternType="solid">
        <fgColor indexed="43"/>
        <bgColor indexed="64"/>
      </patternFill>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DDDDDD"/>
        <bgColor indexed="41"/>
      </patternFill>
    </fill>
    <fill>
      <patternFill patternType="solid">
        <fgColor theme="0" tint="-0.14999847407452621"/>
        <bgColor indexed="26"/>
      </patternFill>
    </fill>
    <fill>
      <patternFill patternType="solid">
        <fgColor rgb="FFFFFF00"/>
        <bgColor indexed="64"/>
      </patternFill>
    </fill>
    <fill>
      <patternFill patternType="solid">
        <fgColor theme="0"/>
        <bgColor indexed="41"/>
      </patternFill>
    </fill>
    <fill>
      <patternFill patternType="solid">
        <fgColor rgb="FFDDDDDD"/>
        <bgColor indexed="64"/>
      </patternFill>
    </fill>
    <fill>
      <patternFill patternType="solid">
        <fgColor rgb="FFFFFF99"/>
        <bgColor indexed="41"/>
      </patternFill>
    </fill>
  </fills>
  <borders count="19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thin">
        <color indexed="8"/>
      </right>
      <top style="thin">
        <color indexed="8"/>
      </top>
      <bottom style="thin">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medium">
        <color indexed="8"/>
      </right>
      <top style="thin">
        <color indexed="8"/>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bottom style="medium">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medium">
        <color indexed="8"/>
      </top>
      <bottom/>
      <diagonal/>
    </border>
    <border>
      <left style="thin">
        <color indexed="64"/>
      </left>
      <right style="thin">
        <color indexed="64"/>
      </right>
      <top style="thin">
        <color indexed="64"/>
      </top>
      <bottom/>
      <diagonal/>
    </border>
    <border>
      <left/>
      <right style="thin">
        <color indexed="8"/>
      </right>
      <top style="thin">
        <color indexed="8"/>
      </top>
      <bottom style="medium">
        <color indexed="8"/>
      </bottom>
      <diagonal/>
    </border>
    <border>
      <left/>
      <right style="thin">
        <color indexed="8"/>
      </right>
      <top style="medium">
        <color indexed="8"/>
      </top>
      <bottom style="medium">
        <color indexed="8"/>
      </bottom>
      <diagonal/>
    </border>
    <border>
      <left style="medium">
        <color indexed="64"/>
      </left>
      <right style="medium">
        <color indexed="64"/>
      </right>
      <top style="medium">
        <color indexed="64"/>
      </top>
      <bottom style="medium">
        <color indexed="64"/>
      </bottom>
      <diagonal/>
    </border>
    <border>
      <left/>
      <right/>
      <top style="thin">
        <color indexed="8"/>
      </top>
      <bottom style="thin">
        <color indexed="8"/>
      </bottom>
      <diagonal/>
    </border>
    <border>
      <left/>
      <right style="thin">
        <color indexed="8"/>
      </right>
      <top/>
      <bottom/>
      <diagonal/>
    </border>
    <border>
      <left style="thin">
        <color indexed="64"/>
      </left>
      <right/>
      <top style="thin">
        <color indexed="64"/>
      </top>
      <bottom style="thin">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style="medium">
        <color indexed="8"/>
      </left>
      <right style="medium">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64"/>
      </left>
      <right style="medium">
        <color indexed="64"/>
      </right>
      <top/>
      <bottom/>
      <diagonal/>
    </border>
    <border>
      <left style="thin">
        <color indexed="8"/>
      </left>
      <right/>
      <top/>
      <bottom/>
      <diagonal/>
    </border>
    <border>
      <left style="medium">
        <color indexed="8"/>
      </left>
      <right/>
      <top/>
      <bottom/>
      <diagonal/>
    </border>
    <border>
      <left style="hair">
        <color indexed="8"/>
      </left>
      <right style="hair">
        <color indexed="8"/>
      </right>
      <top style="medium">
        <color indexed="8"/>
      </top>
      <bottom style="thin">
        <color indexed="8"/>
      </bottom>
      <diagonal/>
    </border>
    <border>
      <left style="medium">
        <color indexed="8"/>
      </left>
      <right style="medium">
        <color indexed="8"/>
      </right>
      <top style="medium">
        <color indexed="8"/>
      </top>
      <bottom/>
      <diagonal/>
    </border>
    <border>
      <left style="thin">
        <color indexed="64"/>
      </left>
      <right style="thin">
        <color indexed="64"/>
      </right>
      <top/>
      <bottom style="thin">
        <color indexed="64"/>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medium">
        <color indexed="64"/>
      </left>
      <right style="medium">
        <color indexed="8"/>
      </right>
      <top style="medium">
        <color indexed="64"/>
      </top>
      <bottom style="medium">
        <color indexed="8"/>
      </bottom>
      <diagonal/>
    </border>
    <border>
      <left style="medium">
        <color indexed="8"/>
      </left>
      <right style="medium">
        <color indexed="64"/>
      </right>
      <top style="medium">
        <color indexed="64"/>
      </top>
      <bottom style="medium">
        <color indexed="8"/>
      </bottom>
      <diagonal/>
    </border>
    <border>
      <left style="medium">
        <color indexed="64"/>
      </left>
      <right style="medium">
        <color indexed="8"/>
      </right>
      <top style="medium">
        <color indexed="8"/>
      </top>
      <bottom/>
      <diagonal/>
    </border>
    <border>
      <left style="thin">
        <color indexed="8"/>
      </left>
      <right style="thin">
        <color indexed="8"/>
      </right>
      <top style="medium">
        <color indexed="8"/>
      </top>
      <bottom style="medium">
        <color indexed="64"/>
      </bottom>
      <diagonal/>
    </border>
    <border>
      <left/>
      <right style="thin">
        <color indexed="8"/>
      </right>
      <top style="thin">
        <color indexed="8"/>
      </top>
      <bottom/>
      <diagonal/>
    </border>
    <border>
      <left style="medium">
        <color indexed="8"/>
      </left>
      <right style="thin">
        <color indexed="8"/>
      </right>
      <top/>
      <bottom style="medium">
        <color indexed="8"/>
      </bottom>
      <diagonal/>
    </border>
    <border>
      <left style="thin">
        <color indexed="8"/>
      </left>
      <right/>
      <top/>
      <bottom style="medium">
        <color indexed="8"/>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8"/>
      </bottom>
      <diagonal/>
    </border>
    <border>
      <left style="thin">
        <color indexed="8"/>
      </left>
      <right/>
      <top style="thin">
        <color indexed="8"/>
      </top>
      <bottom/>
      <diagonal/>
    </border>
    <border>
      <left style="hair">
        <color indexed="8"/>
      </left>
      <right style="hair">
        <color indexed="8"/>
      </right>
      <top style="hair">
        <color indexed="8"/>
      </top>
      <bottom style="hair">
        <color indexed="8"/>
      </bottom>
      <diagonal/>
    </border>
    <border>
      <left style="thin">
        <color indexed="8"/>
      </left>
      <right style="medium">
        <color indexed="8"/>
      </right>
      <top style="medium">
        <color indexed="64"/>
      </top>
      <bottom style="medium">
        <color indexed="64"/>
      </bottom>
      <diagonal/>
    </border>
    <border>
      <left/>
      <right style="medium">
        <color indexed="8"/>
      </right>
      <top/>
      <bottom/>
      <diagonal/>
    </border>
    <border>
      <left style="medium">
        <color indexed="8"/>
      </left>
      <right style="medium">
        <color indexed="8"/>
      </right>
      <top style="medium">
        <color indexed="8"/>
      </top>
      <bottom style="medium">
        <color indexed="64"/>
      </bottom>
      <diagonal/>
    </border>
    <border>
      <left style="medium">
        <color indexed="8"/>
      </left>
      <right style="medium">
        <color indexed="8"/>
      </right>
      <top/>
      <bottom style="medium">
        <color indexed="8"/>
      </bottom>
      <diagonal/>
    </border>
    <border>
      <left/>
      <right style="medium">
        <color indexed="64"/>
      </right>
      <top/>
      <bottom/>
      <diagonal/>
    </border>
    <border>
      <left style="medium">
        <color indexed="8"/>
      </left>
      <right style="medium">
        <color indexed="64"/>
      </right>
      <top style="medium">
        <color indexed="8"/>
      </top>
      <bottom style="medium">
        <color indexed="8"/>
      </bottom>
      <diagonal/>
    </border>
    <border>
      <left/>
      <right style="thin">
        <color indexed="8"/>
      </right>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8"/>
      </left>
      <right style="thin">
        <color indexed="8"/>
      </right>
      <top style="thin">
        <color indexed="8"/>
      </top>
      <bottom style="thin">
        <color indexed="64"/>
      </bottom>
      <diagonal/>
    </border>
    <border>
      <left style="thin">
        <color indexed="8"/>
      </left>
      <right style="medium">
        <color indexed="8"/>
      </right>
      <top style="thin">
        <color indexed="8"/>
      </top>
      <bottom style="thin">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8"/>
      </top>
      <bottom/>
      <diagonal/>
    </border>
    <border>
      <left style="thin">
        <color indexed="8"/>
      </left>
      <right style="thin">
        <color indexed="8"/>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8"/>
      </left>
      <right style="medium">
        <color indexed="64"/>
      </right>
      <top style="medium">
        <color indexed="8"/>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8"/>
      </left>
      <right style="medium">
        <color indexed="8"/>
      </right>
      <top style="medium">
        <color indexed="8"/>
      </top>
      <bottom style="medium">
        <color indexed="8"/>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style="thin">
        <color indexed="8"/>
      </left>
      <right style="thin">
        <color indexed="8"/>
      </right>
      <top style="medium">
        <color indexed="8"/>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8"/>
      </right>
      <top style="medium">
        <color indexed="8"/>
      </top>
      <bottom style="thin">
        <color indexed="8"/>
      </bottom>
      <diagonal/>
    </border>
    <border>
      <left style="thin">
        <color indexed="64"/>
      </left>
      <right style="thin">
        <color indexed="8"/>
      </right>
      <top style="thin">
        <color indexed="8"/>
      </top>
      <bottom style="thin">
        <color indexed="8"/>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8"/>
      </top>
      <bottom/>
      <diagonal/>
    </border>
    <border>
      <left style="thin">
        <color indexed="64"/>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medium">
        <color indexed="64"/>
      </left>
      <right style="thin">
        <color indexed="64"/>
      </right>
      <top/>
      <bottom/>
      <diagonal/>
    </border>
    <border>
      <left style="medium">
        <color indexed="8"/>
      </left>
      <right style="thin">
        <color indexed="8"/>
      </right>
      <top style="medium">
        <color indexed="64"/>
      </top>
      <bottom style="medium">
        <color indexed="64"/>
      </bottom>
      <diagonal/>
    </border>
    <border>
      <left/>
      <right style="medium">
        <color indexed="8"/>
      </right>
      <top style="thin">
        <color indexed="8"/>
      </top>
      <bottom style="thin">
        <color indexed="8"/>
      </bottom>
      <diagonal/>
    </border>
    <border>
      <left/>
      <right style="medium">
        <color indexed="8"/>
      </right>
      <top style="medium">
        <color indexed="8"/>
      </top>
      <bottom style="medium">
        <color indexed="8"/>
      </bottom>
      <diagonal/>
    </border>
    <border>
      <left style="thin">
        <color indexed="8"/>
      </left>
      <right/>
      <top style="medium">
        <color indexed="8"/>
      </top>
      <bottom style="thin">
        <color indexed="8"/>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bottom style="thin">
        <color indexed="8"/>
      </bottom>
      <diagonal/>
    </border>
    <border>
      <left style="thin">
        <color indexed="8"/>
      </left>
      <right style="thin">
        <color indexed="64"/>
      </right>
      <top style="thin">
        <color indexed="8"/>
      </top>
      <bottom style="thin">
        <color indexed="64"/>
      </bottom>
      <diagonal/>
    </border>
    <border>
      <left style="medium">
        <color indexed="8"/>
      </left>
      <right style="medium">
        <color indexed="8"/>
      </right>
      <top style="medium">
        <color indexed="8"/>
      </top>
      <bottom style="medium">
        <color auto="1"/>
      </bottom>
      <diagonal/>
    </border>
    <border>
      <left style="thin">
        <color indexed="8"/>
      </left>
      <right style="medium">
        <color auto="1"/>
      </right>
      <top style="medium">
        <color indexed="8"/>
      </top>
      <bottom style="medium">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top style="medium">
        <color indexed="8"/>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indexed="8"/>
      </right>
      <top style="medium">
        <color indexed="8"/>
      </top>
      <bottom/>
      <diagonal/>
    </border>
    <border>
      <left style="thin">
        <color rgb="FF000000"/>
      </left>
      <right style="thin">
        <color rgb="FF000000"/>
      </right>
      <top style="medium">
        <color rgb="FF000000"/>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8"/>
      </left>
      <right style="thin">
        <color indexed="8"/>
      </right>
      <top style="medium">
        <color indexed="8"/>
      </top>
      <bottom style="medium">
        <color auto="1"/>
      </bottom>
      <diagonal/>
    </border>
    <border>
      <left style="thin">
        <color indexed="8"/>
      </left>
      <right style="thin">
        <color rgb="FF000000"/>
      </right>
      <top style="medium">
        <color indexed="8"/>
      </top>
      <bottom style="medium">
        <color auto="1"/>
      </bottom>
      <diagonal/>
    </border>
    <border>
      <left style="thin">
        <color rgb="FF000000"/>
      </left>
      <right style="thin">
        <color rgb="FF000000"/>
      </right>
      <top style="medium">
        <color rgb="FF000000"/>
      </top>
      <bottom style="medium">
        <color rgb="FF000000"/>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8"/>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8"/>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auto="1"/>
      </left>
      <right style="medium">
        <color indexed="8"/>
      </right>
      <top style="medium">
        <color auto="1"/>
      </top>
      <bottom style="medium">
        <color indexed="8"/>
      </bottom>
      <diagonal/>
    </border>
    <border>
      <left style="medium">
        <color indexed="8"/>
      </left>
      <right style="medium">
        <color auto="1"/>
      </right>
      <top style="medium">
        <color auto="1"/>
      </top>
      <bottom style="medium">
        <color indexed="8"/>
      </bottom>
      <diagonal/>
    </border>
    <border>
      <left style="thin">
        <color rgb="FF000000"/>
      </left>
      <right style="thin">
        <color rgb="FF000000"/>
      </right>
      <top/>
      <bottom style="medium">
        <color rgb="FF000000"/>
      </bottom>
      <diagonal/>
    </border>
    <border>
      <left style="thin">
        <color indexed="8"/>
      </left>
      <right style="thin">
        <color auto="1"/>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indexed="8"/>
      </left>
      <right style="thin">
        <color indexed="8"/>
      </right>
      <top style="thin">
        <color indexed="8"/>
      </top>
      <bottom style="thin">
        <color auto="1"/>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medium">
        <color indexed="8"/>
      </bottom>
      <diagonal/>
    </border>
    <border>
      <left style="thin">
        <color indexed="8"/>
      </left>
      <right style="thin">
        <color indexed="8"/>
      </right>
      <top style="medium">
        <color auto="1"/>
      </top>
      <bottom style="medium">
        <color auto="1"/>
      </bottom>
      <diagonal/>
    </border>
    <border>
      <left style="thin">
        <color rgb="FF000000"/>
      </left>
      <right style="medium">
        <color auto="1"/>
      </right>
      <top style="medium">
        <color auto="1"/>
      </top>
      <bottom style="medium">
        <color rgb="FF000000"/>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thin">
        <color indexed="8"/>
      </left>
      <right style="medium">
        <color auto="1"/>
      </right>
      <top style="thin">
        <color auto="1"/>
      </top>
      <bottom style="medium">
        <color auto="1"/>
      </bottom>
      <diagonal/>
    </border>
    <border>
      <left style="medium">
        <color auto="1"/>
      </left>
      <right/>
      <top style="medium">
        <color auto="1"/>
      </top>
      <bottom style="medium">
        <color indexed="8"/>
      </bottom>
      <diagonal/>
    </border>
    <border>
      <left style="medium">
        <color auto="1"/>
      </left>
      <right/>
      <top style="medium">
        <color indexed="8"/>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indexed="8"/>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rgb="FF000000"/>
      </left>
      <right style="medium">
        <color auto="1"/>
      </right>
      <top style="medium">
        <color auto="1"/>
      </top>
      <bottom style="medium">
        <color auto="1"/>
      </bottom>
      <diagonal/>
    </border>
    <border>
      <left style="thin">
        <color indexed="8"/>
      </left>
      <right/>
      <top style="thin">
        <color auto="1"/>
      </top>
      <bottom style="thin">
        <color auto="1"/>
      </bottom>
      <diagonal/>
    </border>
  </borders>
  <cellStyleXfs count="13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4" fillId="20" borderId="0" applyNumberFormat="0" applyBorder="0" applyAlignment="0" applyProtection="0"/>
    <xf numFmtId="0" fontId="59" fillId="31" borderId="0" applyNumberFormat="0" applyBorder="0" applyAlignment="0" applyProtection="0"/>
    <xf numFmtId="0" fontId="4" fillId="21" borderId="0" applyNumberFormat="0" applyBorder="0" applyAlignment="0" applyProtection="0"/>
    <xf numFmtId="0" fontId="59" fillId="32" borderId="0" applyNumberFormat="0" applyBorder="0" applyAlignment="0" applyProtection="0"/>
    <xf numFmtId="0" fontId="4" fillId="22" borderId="0" applyNumberFormat="0" applyBorder="0" applyAlignment="0" applyProtection="0"/>
    <xf numFmtId="0" fontId="59" fillId="33" borderId="0" applyNumberFormat="0" applyBorder="0" applyAlignment="0" applyProtection="0"/>
    <xf numFmtId="0" fontId="4" fillId="17" borderId="0" applyNumberFormat="0" applyBorder="0" applyAlignment="0" applyProtection="0"/>
    <xf numFmtId="0" fontId="59" fillId="34" borderId="0" applyNumberFormat="0" applyBorder="0" applyAlignment="0" applyProtection="0"/>
    <xf numFmtId="0" fontId="4" fillId="18" borderId="0" applyNumberFormat="0" applyBorder="0" applyAlignment="0" applyProtection="0"/>
    <xf numFmtId="0" fontId="59" fillId="35" borderId="0" applyNumberFormat="0" applyBorder="0" applyAlignment="0" applyProtection="0"/>
    <xf numFmtId="0" fontId="4" fillId="23" borderId="0" applyNumberFormat="0" applyBorder="0" applyAlignment="0" applyProtection="0"/>
    <xf numFmtId="0" fontId="59" fillId="36" borderId="0" applyNumberFormat="0" applyBorder="0" applyAlignment="0" applyProtection="0"/>
    <xf numFmtId="0" fontId="50" fillId="14" borderId="1" applyNumberFormat="0" applyAlignment="0" applyProtection="0"/>
    <xf numFmtId="0" fontId="60" fillId="37" borderId="126" applyNumberFormat="0" applyAlignment="0" applyProtection="0"/>
    <xf numFmtId="0" fontId="50" fillId="14" borderId="1" applyNumberFormat="0" applyAlignment="0" applyProtection="0"/>
    <xf numFmtId="0" fontId="51" fillId="14" borderId="2" applyNumberFormat="0" applyAlignment="0" applyProtection="0"/>
    <xf numFmtId="0" fontId="61" fillId="37" borderId="127" applyNumberFormat="0" applyAlignment="0" applyProtection="0"/>
    <xf numFmtId="0" fontId="51" fillId="14" borderId="2" applyNumberFormat="0" applyAlignment="0" applyProtection="0"/>
    <xf numFmtId="0" fontId="52" fillId="4" borderId="0" applyNumberFormat="0" applyBorder="0" applyAlignment="0" applyProtection="0"/>
    <xf numFmtId="0" fontId="6" fillId="8" borderId="2" applyNumberFormat="0" applyAlignment="0" applyProtection="0"/>
    <xf numFmtId="0" fontId="6" fillId="8" borderId="2" applyNumberFormat="0" applyAlignment="0" applyProtection="0"/>
    <xf numFmtId="0" fontId="6" fillId="8" borderId="2" applyNumberFormat="0" applyAlignment="0" applyProtection="0"/>
    <xf numFmtId="0" fontId="7" fillId="24" borderId="3" applyNumberFormat="0" applyAlignment="0" applyProtection="0"/>
    <xf numFmtId="0" fontId="8" fillId="0" borderId="4" applyNumberFormat="0" applyFill="0" applyAlignment="0" applyProtection="0"/>
    <xf numFmtId="164" fontId="1" fillId="0" borderId="0" applyFill="0" applyBorder="0" applyAlignment="0" applyProtection="0"/>
    <xf numFmtId="164" fontId="1" fillId="0" borderId="0" applyFill="0" applyBorder="0" applyAlignment="0" applyProtection="0"/>
    <xf numFmtId="0" fontId="9" fillId="7" borderId="2" applyNumberFormat="0" applyAlignment="0" applyProtection="0"/>
    <xf numFmtId="0" fontId="9" fillId="7" borderId="2" applyNumberFormat="0" applyAlignment="0" applyProtection="0"/>
    <xf numFmtId="0" fontId="9" fillId="7" borderId="2" applyNumberFormat="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5" borderId="0" applyNumberFormat="0" applyBorder="0" applyAlignment="0" applyProtection="0"/>
    <xf numFmtId="0" fontId="5" fillId="18" borderId="0" applyNumberFormat="0" applyBorder="0" applyAlignment="0" applyProtection="0"/>
    <xf numFmtId="0" fontId="5" fillId="23" borderId="0" applyNumberFormat="0" applyBorder="0" applyAlignment="0" applyProtection="0"/>
    <xf numFmtId="0" fontId="33" fillId="7" borderId="2" applyNumberFormat="0" applyAlignment="0" applyProtection="0"/>
    <xf numFmtId="0" fontId="33" fillId="7" borderId="2" applyNumberFormat="0" applyAlignment="0" applyProtection="0"/>
    <xf numFmtId="0" fontId="33" fillId="7" borderId="2" applyNumberFormat="0" applyAlignment="0" applyProtection="0"/>
    <xf numFmtId="0" fontId="62" fillId="38" borderId="127" applyNumberFormat="0" applyAlignment="0" applyProtection="0"/>
    <xf numFmtId="0" fontId="11" fillId="0" borderId="5" applyNumberFormat="0" applyFill="0" applyAlignment="0" applyProtection="0"/>
    <xf numFmtId="0" fontId="11" fillId="0" borderId="5" applyNumberFormat="0" applyFill="0" applyAlignment="0" applyProtection="0"/>
    <xf numFmtId="0" fontId="11" fillId="0" borderId="5" applyNumberFormat="0" applyFill="0" applyAlignment="0" applyProtection="0"/>
    <xf numFmtId="0" fontId="53" fillId="0" borderId="0" applyNumberFormat="0" applyFill="0" applyBorder="0" applyAlignment="0" applyProtection="0"/>
    <xf numFmtId="0" fontId="63" fillId="0" borderId="0" applyNumberFormat="0" applyFill="0" applyBorder="0" applyAlignment="0" applyProtection="0"/>
    <xf numFmtId="0" fontId="12" fillId="4" borderId="0" applyNumberFormat="0" applyBorder="0" applyAlignment="0" applyProtection="0"/>
    <xf numFmtId="0" fontId="13" fillId="3"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64" fillId="0" borderId="0"/>
    <xf numFmtId="0" fontId="1" fillId="0" borderId="0"/>
    <xf numFmtId="0" fontId="64" fillId="0" borderId="0"/>
    <xf numFmtId="0" fontId="64" fillId="0" borderId="0"/>
    <xf numFmtId="0" fontId="64" fillId="0" borderId="0"/>
    <xf numFmtId="0" fontId="64" fillId="0" borderId="0"/>
    <xf numFmtId="0" fontId="64" fillId="0" borderId="0"/>
    <xf numFmtId="0" fontId="1" fillId="0" borderId="0"/>
    <xf numFmtId="0" fontId="64" fillId="0" borderId="0"/>
    <xf numFmtId="0" fontId="64" fillId="0" borderId="0"/>
    <xf numFmtId="0" fontId="64" fillId="0" borderId="0"/>
    <xf numFmtId="0" fontId="29" fillId="0" borderId="0"/>
    <xf numFmtId="0" fontId="1" fillId="0" borderId="0"/>
    <xf numFmtId="0" fontId="1" fillId="0" borderId="0"/>
    <xf numFmtId="0" fontId="1" fillId="0" borderId="0"/>
    <xf numFmtId="0" fontId="29" fillId="0" borderId="0"/>
    <xf numFmtId="0" fontId="1" fillId="0" borderId="0"/>
    <xf numFmtId="0" fontId="29" fillId="0" borderId="0"/>
    <xf numFmtId="0" fontId="1" fillId="0" borderId="0"/>
    <xf numFmtId="0" fontId="1" fillId="0" borderId="0"/>
    <xf numFmtId="0" fontId="1" fillId="0" borderId="0"/>
    <xf numFmtId="0" fontId="29" fillId="0" borderId="0"/>
    <xf numFmtId="9" fontId="1" fillId="0" borderId="0" applyFont="0" applyFill="0" applyBorder="0" applyAlignment="0" applyProtection="0"/>
    <xf numFmtId="9" fontId="1" fillId="0" borderId="0" applyFont="0" applyFill="0" applyBorder="0" applyAlignment="0" applyProtection="0"/>
    <xf numFmtId="9" fontId="29" fillId="0" borderId="0" applyFill="0" applyBorder="0" applyAlignment="0" applyProtection="0"/>
    <xf numFmtId="9" fontId="1" fillId="0" borderId="0" applyFill="0" applyBorder="0" applyAlignment="0" applyProtection="0"/>
    <xf numFmtId="0" fontId="15" fillId="3" borderId="0" applyNumberFormat="0" applyBorder="0" applyAlignment="0" applyProtection="0"/>
    <xf numFmtId="0" fontId="64" fillId="0" borderId="0"/>
    <xf numFmtId="0" fontId="64" fillId="0" borderId="0"/>
    <xf numFmtId="0" fontId="16" fillId="0" borderId="0" applyNumberFormat="0" applyFill="0" applyBorder="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65" fillId="39"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58" fillId="42"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58" fillId="45" borderId="0" applyNumberFormat="0" applyBorder="0" applyAlignment="0" applyProtection="0"/>
    <xf numFmtId="0" fontId="66" fillId="46" borderId="0" applyNumberFormat="0" applyBorder="0" applyAlignment="0" applyProtection="0"/>
    <xf numFmtId="0" fontId="66" fillId="47" borderId="0" applyNumberFormat="0" applyBorder="0" applyAlignment="0" applyProtection="0"/>
    <xf numFmtId="0" fontId="58"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58"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58" fillId="54" borderId="0" applyNumberFormat="0" applyBorder="0" applyAlignment="0" applyProtection="0"/>
    <xf numFmtId="0" fontId="66" fillId="55" borderId="0" applyNumberFormat="0" applyBorder="0" applyAlignment="0" applyProtection="0"/>
    <xf numFmtId="0" fontId="66" fillId="56" borderId="0" applyNumberFormat="0" applyBorder="0" applyAlignment="0" applyProtection="0"/>
    <xf numFmtId="0" fontId="58" fillId="57" borderId="0" applyNumberFormat="0" applyBorder="0" applyAlignment="0" applyProtection="0"/>
  </cellStyleXfs>
  <cellXfs count="1085">
    <xf numFmtId="0" fontId="0" fillId="0" borderId="0" xfId="0"/>
    <xf numFmtId="0" fontId="0" fillId="0" borderId="0" xfId="0" applyFont="1"/>
    <xf numFmtId="49" fontId="18" fillId="0" borderId="0" xfId="0" applyNumberFormat="1" applyFont="1" applyFill="1" applyBorder="1" applyAlignment="1">
      <alignment vertical="center"/>
    </xf>
    <xf numFmtId="0" fontId="20" fillId="0" borderId="7" xfId="0" applyFont="1" applyFill="1" applyBorder="1" applyAlignment="1">
      <alignment horizontal="center" vertical="center" wrapText="1"/>
    </xf>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22" fillId="0" borderId="8" xfId="0" applyNumberFormat="1" applyFont="1" applyFill="1" applyBorder="1" applyAlignment="1">
      <alignment vertical="center"/>
    </xf>
    <xf numFmtId="0" fontId="0" fillId="0" borderId="9" xfId="0" applyFont="1" applyFill="1" applyBorder="1" applyAlignment="1">
      <alignment horizontal="center" vertical="center"/>
    </xf>
    <xf numFmtId="49" fontId="22" fillId="0" borderId="9" xfId="0" applyNumberFormat="1" applyFont="1" applyFill="1" applyBorder="1" applyAlignment="1">
      <alignment vertical="center"/>
    </xf>
    <xf numFmtId="49" fontId="22" fillId="0" borderId="10" xfId="0" applyNumberFormat="1" applyFont="1" applyFill="1" applyBorder="1" applyAlignment="1">
      <alignment vertical="center"/>
    </xf>
    <xf numFmtId="0" fontId="23" fillId="0" borderId="11" xfId="0" applyFont="1" applyFill="1" applyBorder="1" applyAlignment="1">
      <alignment horizontal="left" vertical="center"/>
    </xf>
    <xf numFmtId="0" fontId="23" fillId="0" borderId="12" xfId="0" applyFont="1" applyFill="1" applyBorder="1" applyAlignment="1">
      <alignment horizontal="center" vertical="center"/>
    </xf>
    <xf numFmtId="0" fontId="0" fillId="0" borderId="13" xfId="0" applyFont="1" applyBorder="1"/>
    <xf numFmtId="49" fontId="22" fillId="0" borderId="14" xfId="0" applyNumberFormat="1" applyFont="1" applyFill="1" applyBorder="1" applyAlignment="1">
      <alignment vertical="center"/>
    </xf>
    <xf numFmtId="49" fontId="22" fillId="0" borderId="15" xfId="0" applyNumberFormat="1" applyFont="1" applyFill="1" applyBorder="1" applyAlignment="1">
      <alignment vertical="center"/>
    </xf>
    <xf numFmtId="49" fontId="20" fillId="0" borderId="16" xfId="0" applyNumberFormat="1" applyFont="1" applyFill="1" applyBorder="1" applyAlignment="1">
      <alignment horizontal="center" vertical="center" wrapText="1"/>
    </xf>
    <xf numFmtId="0" fontId="0" fillId="0" borderId="17" xfId="0" applyFont="1" applyBorder="1"/>
    <xf numFmtId="49" fontId="0" fillId="0" borderId="17" xfId="0" applyNumberFormat="1" applyFont="1" applyFill="1" applyBorder="1" applyAlignment="1">
      <alignment horizontal="center" vertical="center"/>
    </xf>
    <xf numFmtId="49" fontId="20" fillId="0" borderId="18" xfId="0" applyNumberFormat="1" applyFont="1" applyFill="1" applyBorder="1" applyAlignment="1">
      <alignment horizontal="center" vertical="center" wrapText="1"/>
    </xf>
    <xf numFmtId="0" fontId="0" fillId="0" borderId="0" xfId="0" applyFont="1" applyFill="1" applyBorder="1" applyAlignment="1">
      <alignment vertical="center"/>
    </xf>
    <xf numFmtId="0" fontId="24" fillId="0" borderId="19" xfId="0" applyFont="1" applyFill="1" applyBorder="1" applyAlignment="1">
      <alignment horizontal="left" vertical="center"/>
    </xf>
    <xf numFmtId="0" fontId="24" fillId="0" borderId="0" xfId="0" applyFont="1" applyFill="1" applyBorder="1" applyAlignment="1">
      <alignment horizontal="left" vertical="center"/>
    </xf>
    <xf numFmtId="0" fontId="0" fillId="0" borderId="0" xfId="0" applyFont="1" applyBorder="1"/>
    <xf numFmtId="49" fontId="23" fillId="0" borderId="11" xfId="103" applyNumberFormat="1" applyFont="1" applyFill="1" applyBorder="1" applyAlignment="1">
      <alignment vertical="center"/>
    </xf>
    <xf numFmtId="0" fontId="20" fillId="0" borderId="11" xfId="0" applyFont="1" applyBorder="1" applyAlignment="1">
      <alignment horizontal="center"/>
    </xf>
    <xf numFmtId="0" fontId="23" fillId="0" borderId="11" xfId="103" applyFont="1" applyFill="1" applyBorder="1" applyAlignment="1">
      <alignment horizontal="center" vertical="center"/>
    </xf>
    <xf numFmtId="0" fontId="20" fillId="0" borderId="7" xfId="0" applyFont="1" applyBorder="1" applyAlignment="1">
      <alignment horizontal="center" vertical="center"/>
    </xf>
    <xf numFmtId="0" fontId="20" fillId="0" borderId="7" xfId="0" applyFont="1" applyBorder="1" applyAlignment="1">
      <alignment horizontal="center" vertical="center" wrapText="1"/>
    </xf>
    <xf numFmtId="0" fontId="0" fillId="0" borderId="12" xfId="0" applyFont="1" applyBorder="1"/>
    <xf numFmtId="0" fontId="24" fillId="0" borderId="0" xfId="0" applyFont="1" applyBorder="1" applyAlignment="1">
      <alignment wrapText="1"/>
    </xf>
    <xf numFmtId="0" fontId="22" fillId="0" borderId="0" xfId="0" applyFont="1" applyBorder="1" applyAlignment="1">
      <alignment vertical="center"/>
    </xf>
    <xf numFmtId="0" fontId="23" fillId="0" borderId="11" xfId="0" applyFont="1" applyFill="1" applyBorder="1" applyAlignment="1">
      <alignment horizontal="center" vertical="center"/>
    </xf>
    <xf numFmtId="0" fontId="22" fillId="0" borderId="14" xfId="0" applyFont="1" applyBorder="1" applyAlignment="1">
      <alignment vertical="center"/>
    </xf>
    <xf numFmtId="0" fontId="20" fillId="0" borderId="0" xfId="0" applyFont="1" applyAlignment="1">
      <alignment horizontal="center" vertical="center"/>
    </xf>
    <xf numFmtId="0" fontId="0" fillId="0" borderId="0" xfId="0" applyFont="1" applyAlignment="1">
      <alignment horizontal="center" vertical="center"/>
    </xf>
    <xf numFmtId="0" fontId="0" fillId="0" borderId="17" xfId="0" applyFont="1" applyBorder="1" applyAlignment="1">
      <alignment horizontal="center" vertical="center"/>
    </xf>
    <xf numFmtId="0" fontId="0" fillId="0" borderId="0" xfId="0" applyFont="1" applyAlignment="1">
      <alignment horizontal="center"/>
    </xf>
    <xf numFmtId="0" fontId="0" fillId="0" borderId="0" xfId="0" applyBorder="1"/>
    <xf numFmtId="0" fontId="0" fillId="0" borderId="17" xfId="0" applyFont="1" applyBorder="1" applyAlignment="1">
      <alignment horizontal="left" vertical="center"/>
    </xf>
    <xf numFmtId="0" fontId="22" fillId="0" borderId="0" xfId="0" applyFont="1" applyFill="1" applyBorder="1" applyAlignment="1">
      <alignment vertical="center"/>
    </xf>
    <xf numFmtId="0" fontId="22" fillId="0" borderId="14" xfId="0" applyFont="1" applyFill="1" applyBorder="1" applyAlignment="1">
      <alignment vertical="center"/>
    </xf>
    <xf numFmtId="0" fontId="0" fillId="0" borderId="0" xfId="0" applyFont="1" applyFill="1"/>
    <xf numFmtId="49" fontId="20"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9" xfId="0" applyNumberFormat="1" applyFont="1" applyFill="1" applyBorder="1" applyAlignment="1">
      <alignment vertical="center"/>
    </xf>
    <xf numFmtId="49" fontId="22" fillId="0" borderId="9" xfId="0" applyNumberFormat="1" applyFont="1" applyFill="1" applyBorder="1" applyAlignment="1">
      <alignment vertical="center" wrapText="1"/>
    </xf>
    <xf numFmtId="0" fontId="0" fillId="0" borderId="17" xfId="0" applyNumberFormat="1" applyFont="1" applyFill="1" applyBorder="1" applyAlignment="1">
      <alignment horizontal="center" vertical="center"/>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22" fillId="0" borderId="0" xfId="0" applyNumberFormat="1" applyFont="1" applyFill="1" applyBorder="1" applyAlignment="1">
      <alignment vertical="center"/>
    </xf>
    <xf numFmtId="0" fontId="0" fillId="0" borderId="0" xfId="0" applyFont="1" applyBorder="1" applyAlignment="1"/>
    <xf numFmtId="0" fontId="0" fillId="0" borderId="14" xfId="0" applyFont="1" applyBorder="1" applyAlignment="1"/>
    <xf numFmtId="49" fontId="20" fillId="0" borderId="20" xfId="0" applyNumberFormat="1" applyFont="1" applyFill="1" applyBorder="1" applyAlignment="1">
      <alignment horizontal="center" vertical="center"/>
    </xf>
    <xf numFmtId="49" fontId="20" fillId="0" borderId="21" xfId="0" applyNumberFormat="1" applyFont="1" applyFill="1" applyBorder="1" applyAlignment="1">
      <alignment horizontal="center" vertical="center"/>
    </xf>
    <xf numFmtId="49" fontId="20" fillId="0" borderId="22" xfId="0" applyNumberFormat="1" applyFont="1" applyFill="1" applyBorder="1" applyAlignment="1">
      <alignment horizontal="center" vertical="center" wrapText="1"/>
    </xf>
    <xf numFmtId="49" fontId="20" fillId="0" borderId="23" xfId="0" applyNumberFormat="1" applyFont="1" applyFill="1" applyBorder="1" applyAlignment="1">
      <alignment horizontal="center" vertical="center" wrapText="1"/>
    </xf>
    <xf numFmtId="49" fontId="0" fillId="0" borderId="24" xfId="0" applyNumberFormat="1" applyFont="1" applyFill="1" applyBorder="1" applyAlignment="1">
      <alignment vertical="center"/>
    </xf>
    <xf numFmtId="49" fontId="0" fillId="0" borderId="25" xfId="0" applyNumberFormat="1" applyFont="1" applyFill="1" applyBorder="1" applyAlignment="1">
      <alignment vertical="center"/>
    </xf>
    <xf numFmtId="49" fontId="0" fillId="0" borderId="26" xfId="0" applyNumberFormat="1" applyFont="1" applyFill="1" applyBorder="1" applyAlignment="1">
      <alignment horizontal="center" vertical="center"/>
    </xf>
    <xf numFmtId="49" fontId="0" fillId="0" borderId="27" xfId="0" applyNumberFormat="1" applyFont="1" applyFill="1" applyBorder="1" applyAlignment="1">
      <alignment horizontal="center" vertical="center"/>
    </xf>
    <xf numFmtId="49" fontId="0" fillId="0" borderId="28" xfId="0" applyNumberFormat="1" applyFont="1" applyFill="1" applyBorder="1" applyAlignment="1">
      <alignment horizontal="center" vertical="center"/>
    </xf>
    <xf numFmtId="0" fontId="20" fillId="0" borderId="29" xfId="0" applyFont="1" applyBorder="1" applyAlignment="1">
      <alignment horizontal="center" vertical="center"/>
    </xf>
    <xf numFmtId="0" fontId="0" fillId="0" borderId="0" xfId="0" applyFont="1" applyBorder="1" applyAlignment="1">
      <alignment horizontal="center"/>
    </xf>
    <xf numFmtId="0" fontId="0" fillId="0" borderId="0" xfId="0" applyFont="1" applyFill="1" applyBorder="1"/>
    <xf numFmtId="49" fontId="0" fillId="0" borderId="0" xfId="0" applyNumberFormat="1" applyFill="1" applyBorder="1" applyAlignment="1">
      <alignment vertical="center"/>
    </xf>
    <xf numFmtId="49" fontId="0" fillId="0" borderId="17" xfId="0" applyNumberFormat="1" applyFont="1" applyFill="1" applyBorder="1" applyAlignment="1">
      <alignment horizontal="center" vertical="center" wrapText="1"/>
    </xf>
    <xf numFmtId="49" fontId="0" fillId="0" borderId="12" xfId="0" applyNumberFormat="1" applyFont="1" applyFill="1" applyBorder="1" applyAlignment="1">
      <alignment horizontal="center" vertical="center" wrapText="1"/>
    </xf>
    <xf numFmtId="1" fontId="0" fillId="0" borderId="17" xfId="0" applyNumberFormat="1" applyFont="1" applyFill="1" applyBorder="1" applyAlignment="1">
      <alignment horizontal="center" vertical="center" wrapText="1"/>
    </xf>
    <xf numFmtId="49" fontId="0" fillId="0" borderId="12" xfId="0" applyNumberFormat="1" applyFont="1" applyFill="1" applyBorder="1" applyAlignment="1">
      <alignment horizontal="center" vertical="center"/>
    </xf>
    <xf numFmtId="1" fontId="0" fillId="0" borderId="17" xfId="0" applyNumberFormat="1" applyFont="1" applyFill="1" applyBorder="1" applyAlignment="1">
      <alignment horizontal="center" vertical="center"/>
    </xf>
    <xf numFmtId="49" fontId="0" fillId="0" borderId="17" xfId="0" applyNumberFormat="1" applyFont="1" applyFill="1" applyBorder="1" applyAlignment="1">
      <alignment vertical="center"/>
    </xf>
    <xf numFmtId="0" fontId="0" fillId="0" borderId="0" xfId="0" applyNumberFormat="1" applyFont="1" applyFill="1" applyBorder="1" applyAlignment="1">
      <alignment vertical="center"/>
    </xf>
    <xf numFmtId="0" fontId="20" fillId="0" borderId="30" xfId="0" applyFont="1" applyBorder="1" applyAlignment="1">
      <alignment horizontal="center" vertical="center"/>
    </xf>
    <xf numFmtId="0" fontId="0" fillId="0" borderId="17" xfId="0" applyFont="1" applyFill="1" applyBorder="1" applyAlignment="1">
      <alignment horizontal="center"/>
    </xf>
    <xf numFmtId="49" fontId="0" fillId="0" borderId="31" xfId="0" applyNumberFormat="1" applyFont="1" applyFill="1" applyBorder="1" applyAlignment="1">
      <alignment vertical="center"/>
    </xf>
    <xf numFmtId="0" fontId="0" fillId="0" borderId="31" xfId="0" applyNumberFormat="1" applyFont="1" applyFill="1" applyBorder="1" applyAlignment="1">
      <alignment horizontal="center" vertical="center"/>
    </xf>
    <xf numFmtId="0" fontId="0" fillId="0" borderId="14" xfId="0" applyFont="1" applyFill="1" applyBorder="1" applyAlignment="1">
      <alignment vertical="center"/>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center"/>
    </xf>
    <xf numFmtId="0" fontId="0" fillId="0" borderId="25" xfId="0" applyFont="1" applyBorder="1" applyAlignment="1">
      <alignment horizontal="center" vertical="center"/>
    </xf>
    <xf numFmtId="49" fontId="0" fillId="0" borderId="31" xfId="0" applyNumberFormat="1" applyFont="1" applyFill="1" applyBorder="1" applyAlignment="1">
      <alignment horizontal="center" vertical="center" wrapText="1"/>
    </xf>
    <xf numFmtId="49" fontId="22" fillId="0" borderId="0" xfId="101" applyNumberFormat="1" applyFont="1" applyFill="1" applyBorder="1" applyAlignment="1">
      <alignment vertical="center"/>
    </xf>
    <xf numFmtId="49" fontId="22" fillId="0" borderId="14" xfId="101" applyNumberFormat="1" applyFont="1" applyFill="1" applyBorder="1" applyAlignment="1">
      <alignment vertical="center"/>
    </xf>
    <xf numFmtId="0" fontId="30" fillId="0" borderId="0" xfId="0" applyFont="1"/>
    <xf numFmtId="0" fontId="24" fillId="0" borderId="0" xfId="0" applyFont="1"/>
    <xf numFmtId="49" fontId="20" fillId="0" borderId="7" xfId="101" applyNumberFormat="1" applyFont="1" applyFill="1" applyBorder="1" applyAlignment="1">
      <alignment horizontal="center" vertical="center" wrapText="1"/>
    </xf>
    <xf numFmtId="49" fontId="29" fillId="0" borderId="0" xfId="101" applyNumberFormat="1" applyFont="1" applyFill="1" applyBorder="1" applyAlignment="1">
      <alignment vertical="center"/>
    </xf>
    <xf numFmtId="49" fontId="20" fillId="0" borderId="33" xfId="101" applyNumberFormat="1" applyFont="1" applyFill="1" applyBorder="1" applyAlignment="1">
      <alignment horizontal="center" vertical="center" wrapText="1"/>
    </xf>
    <xf numFmtId="0" fontId="0" fillId="0" borderId="0" xfId="0" applyFont="1" applyAlignment="1"/>
    <xf numFmtId="0" fontId="29" fillId="0" borderId="0" xfId="0" applyFont="1"/>
    <xf numFmtId="0" fontId="29" fillId="0" borderId="0" xfId="0" applyFont="1" applyFill="1"/>
    <xf numFmtId="0" fontId="23" fillId="8" borderId="35" xfId="0" applyFont="1" applyFill="1" applyBorder="1" applyAlignment="1">
      <alignment horizontal="left" vertical="center"/>
    </xf>
    <xf numFmtId="0" fontId="20" fillId="0" borderId="36" xfId="0" applyFont="1" applyBorder="1" applyAlignment="1">
      <alignment horizontal="center" vertical="center"/>
    </xf>
    <xf numFmtId="49" fontId="20" fillId="0" borderId="29" xfId="104" applyNumberFormat="1" applyFont="1" applyFill="1" applyBorder="1" applyAlignment="1">
      <alignment horizontal="center" vertical="center" wrapText="1"/>
    </xf>
    <xf numFmtId="0" fontId="0" fillId="0" borderId="17" xfId="0" applyFont="1" applyFill="1" applyBorder="1" applyAlignment="1">
      <alignment horizontal="left" vertical="center"/>
    </xf>
    <xf numFmtId="49" fontId="20" fillId="0" borderId="36" xfId="101" applyNumberFormat="1" applyFont="1" applyFill="1" applyBorder="1" applyAlignment="1">
      <alignment horizontal="center" vertical="center" wrapText="1"/>
    </xf>
    <xf numFmtId="0" fontId="0" fillId="0" borderId="0" xfId="0" applyFill="1"/>
    <xf numFmtId="0" fontId="19" fillId="0" borderId="37" xfId="0" applyFont="1" applyFill="1" applyBorder="1" applyAlignment="1">
      <alignment horizontal="left" vertical="center"/>
    </xf>
    <xf numFmtId="49" fontId="18" fillId="0" borderId="0" xfId="0" applyNumberFormat="1" applyFont="1" applyFill="1" applyBorder="1" applyAlignment="1">
      <alignment horizontal="center" vertical="center"/>
    </xf>
    <xf numFmtId="0" fontId="22" fillId="0" borderId="0" xfId="0" applyFont="1" applyBorder="1" applyAlignment="1">
      <alignment horizontal="center" vertical="center"/>
    </xf>
    <xf numFmtId="0" fontId="22" fillId="0" borderId="14" xfId="0" applyFont="1" applyBorder="1" applyAlignment="1">
      <alignment horizontal="center" vertical="center"/>
    </xf>
    <xf numFmtId="0" fontId="0" fillId="0" borderId="0" xfId="0" applyAlignment="1">
      <alignment horizontal="center"/>
    </xf>
    <xf numFmtId="0" fontId="32" fillId="0" borderId="0" xfId="0" applyFont="1" applyFill="1" applyAlignment="1">
      <alignment wrapText="1"/>
    </xf>
    <xf numFmtId="49" fontId="22" fillId="0" borderId="0" xfId="104" applyNumberFormat="1" applyFont="1" applyFill="1" applyBorder="1" applyAlignment="1">
      <alignment vertical="center"/>
    </xf>
    <xf numFmtId="0" fontId="23" fillId="0" borderId="11" xfId="104" applyFont="1" applyFill="1" applyBorder="1" applyAlignment="1">
      <alignment horizontal="left" vertical="center"/>
    </xf>
    <xf numFmtId="49" fontId="23" fillId="0" borderId="11" xfId="104" applyNumberFormat="1" applyFont="1" applyFill="1" applyBorder="1" applyAlignment="1">
      <alignment vertical="center"/>
    </xf>
    <xf numFmtId="49" fontId="22" fillId="0" borderId="14" xfId="104" applyNumberFormat="1" applyFont="1" applyFill="1" applyBorder="1" applyAlignment="1">
      <alignment vertical="center"/>
    </xf>
    <xf numFmtId="49" fontId="23" fillId="8" borderId="11" xfId="104" applyNumberFormat="1" applyFont="1" applyFill="1" applyBorder="1" applyAlignment="1">
      <alignment vertical="center"/>
    </xf>
    <xf numFmtId="49" fontId="1" fillId="26" borderId="38" xfId="104" applyNumberFormat="1" applyFont="1" applyFill="1" applyBorder="1" applyAlignment="1">
      <alignment vertical="center"/>
    </xf>
    <xf numFmtId="0" fontId="1" fillId="26" borderId="0" xfId="104" applyNumberFormat="1" applyFont="1" applyFill="1" applyBorder="1" applyAlignment="1">
      <alignment horizontal="center" vertical="center"/>
    </xf>
    <xf numFmtId="49" fontId="24" fillId="0" borderId="0" xfId="104" applyNumberFormat="1" applyFont="1" applyFill="1" applyBorder="1" applyAlignment="1">
      <alignment horizontal="left" vertical="center"/>
    </xf>
    <xf numFmtId="49" fontId="1" fillId="0" borderId="0" xfId="104" applyNumberFormat="1" applyFont="1" applyFill="1" applyBorder="1" applyAlignment="1">
      <alignment horizontal="left" vertical="center"/>
    </xf>
    <xf numFmtId="0" fontId="23" fillId="0" borderId="11" xfId="104" applyFont="1" applyFill="1" applyBorder="1" applyAlignment="1">
      <alignment horizontal="center" vertical="center"/>
    </xf>
    <xf numFmtId="49" fontId="23" fillId="0" borderId="11" xfId="104" applyNumberFormat="1" applyFont="1" applyFill="1" applyBorder="1" applyAlignment="1">
      <alignment horizontal="center" vertical="center"/>
    </xf>
    <xf numFmtId="49" fontId="22" fillId="0" borderId="0" xfId="102" applyNumberFormat="1" applyFont="1" applyFill="1" applyBorder="1" applyAlignment="1">
      <alignment vertical="center"/>
    </xf>
    <xf numFmtId="0" fontId="1" fillId="0" borderId="0" xfId="0" applyFont="1" applyBorder="1"/>
    <xf numFmtId="0" fontId="1" fillId="0" borderId="0" xfId="0" applyFont="1"/>
    <xf numFmtId="49" fontId="22" fillId="0" borderId="14" xfId="102" applyNumberFormat="1" applyFont="1" applyFill="1" applyBorder="1" applyAlignment="1">
      <alignment vertical="center"/>
    </xf>
    <xf numFmtId="49" fontId="20" fillId="0" borderId="7" xfId="102" applyNumberFormat="1" applyFont="1" applyFill="1" applyBorder="1" applyAlignment="1">
      <alignment horizontal="center" vertical="center" wrapText="1"/>
    </xf>
    <xf numFmtId="49" fontId="1" fillId="0" borderId="12" xfId="102" applyNumberFormat="1" applyFont="1" applyFill="1" applyBorder="1" applyAlignment="1">
      <alignment horizontal="left" vertical="center" wrapText="1"/>
    </xf>
    <xf numFmtId="49" fontId="1" fillId="0" borderId="25" xfId="102" applyNumberFormat="1" applyFont="1" applyFill="1" applyBorder="1" applyAlignment="1">
      <alignment horizontal="center" vertical="center" wrapText="1"/>
    </xf>
    <xf numFmtId="49" fontId="1" fillId="0" borderId="0" xfId="102" applyNumberFormat="1" applyFont="1" applyFill="1" applyBorder="1" applyAlignment="1">
      <alignment vertical="center"/>
    </xf>
    <xf numFmtId="49" fontId="0" fillId="0" borderId="0" xfId="102" applyNumberFormat="1" applyFont="1" applyFill="1" applyBorder="1" applyAlignment="1">
      <alignment vertical="center"/>
    </xf>
    <xf numFmtId="0" fontId="1" fillId="0" borderId="0" xfId="0" applyFont="1" applyFill="1"/>
    <xf numFmtId="0" fontId="23" fillId="0" borderId="41" xfId="104" applyFont="1" applyFill="1" applyBorder="1" applyAlignment="1">
      <alignment horizontal="left" vertical="center"/>
    </xf>
    <xf numFmtId="49" fontId="20" fillId="0" borderId="7" xfId="104" applyNumberFormat="1" applyFont="1" applyFill="1" applyBorder="1" applyAlignment="1">
      <alignment horizontal="center" vertical="center" wrapText="1"/>
    </xf>
    <xf numFmtId="49" fontId="20" fillId="0" borderId="42" xfId="104" applyNumberFormat="1" applyFont="1" applyFill="1" applyBorder="1" applyAlignment="1">
      <alignment vertical="center"/>
    </xf>
    <xf numFmtId="49" fontId="22" fillId="0" borderId="0" xfId="98" applyNumberFormat="1" applyFont="1" applyFill="1" applyBorder="1" applyAlignment="1">
      <alignment vertical="center"/>
    </xf>
    <xf numFmtId="49" fontId="23" fillId="0" borderId="11" xfId="98" applyNumberFormat="1" applyFont="1" applyFill="1" applyBorder="1" applyAlignment="1">
      <alignment horizontal="center" vertical="center"/>
    </xf>
    <xf numFmtId="49" fontId="22" fillId="0" borderId="14" xfId="98" applyNumberFormat="1" applyFont="1" applyFill="1" applyBorder="1" applyAlignment="1">
      <alignment vertical="center"/>
    </xf>
    <xf numFmtId="49" fontId="20" fillId="0" borderId="7" xfId="98" applyNumberFormat="1" applyFont="1" applyFill="1" applyBorder="1" applyAlignment="1">
      <alignment horizontal="center" vertical="center" wrapText="1"/>
    </xf>
    <xf numFmtId="49" fontId="24" fillId="0" borderId="0" xfId="98" applyNumberFormat="1" applyFont="1" applyFill="1" applyBorder="1" applyAlignment="1">
      <alignment vertical="center"/>
    </xf>
    <xf numFmtId="49" fontId="24" fillId="0" borderId="0" xfId="98" applyNumberFormat="1" applyFont="1" applyFill="1" applyBorder="1" applyAlignment="1">
      <alignment horizontal="left" vertical="center" wrapText="1"/>
    </xf>
    <xf numFmtId="49" fontId="20" fillId="0" borderId="43" xfId="0" applyNumberFormat="1" applyFont="1" applyFill="1" applyBorder="1" applyAlignment="1">
      <alignment horizontal="center" vertical="center"/>
    </xf>
    <xf numFmtId="49" fontId="20" fillId="0" borderId="44" xfId="0" applyNumberFormat="1" applyFont="1" applyFill="1" applyBorder="1" applyAlignment="1">
      <alignment horizontal="center" vertical="center" wrapText="1"/>
    </xf>
    <xf numFmtId="49" fontId="20" fillId="0" borderId="45" xfId="0" applyNumberFormat="1" applyFont="1" applyFill="1" applyBorder="1" applyAlignment="1">
      <alignment horizontal="center" vertical="center" wrapText="1"/>
    </xf>
    <xf numFmtId="49" fontId="20" fillId="0" borderId="7" xfId="102" applyNumberFormat="1" applyFont="1" applyFill="1" applyBorder="1" applyAlignment="1">
      <alignment horizontal="left" vertical="center" wrapText="1"/>
    </xf>
    <xf numFmtId="1" fontId="0" fillId="0" borderId="25" xfId="0" applyNumberFormat="1" applyFont="1" applyFill="1" applyBorder="1" applyAlignment="1">
      <alignment horizontal="center" vertical="center" wrapText="1"/>
    </xf>
    <xf numFmtId="0" fontId="0" fillId="0" borderId="0" xfId="0" applyFill="1" applyBorder="1"/>
    <xf numFmtId="0" fontId="1" fillId="0" borderId="0" xfId="0" applyFont="1" applyFill="1" applyBorder="1"/>
    <xf numFmtId="0" fontId="20" fillId="0" borderId="7" xfId="0" applyFont="1" applyFill="1" applyBorder="1" applyAlignment="1">
      <alignment horizontal="center" vertical="center"/>
    </xf>
    <xf numFmtId="0" fontId="20" fillId="0" borderId="20" xfId="0" applyFont="1" applyFill="1" applyBorder="1" applyAlignment="1">
      <alignment horizontal="center" vertical="center"/>
    </xf>
    <xf numFmtId="0" fontId="20" fillId="0" borderId="43" xfId="0" applyFont="1" applyFill="1" applyBorder="1" applyAlignment="1">
      <alignment horizontal="center" vertical="center"/>
    </xf>
    <xf numFmtId="0" fontId="0" fillId="0" borderId="32" xfId="0" applyFont="1" applyFill="1" applyBorder="1" applyAlignment="1">
      <alignment horizontal="center"/>
    </xf>
    <xf numFmtId="0" fontId="29" fillId="0" borderId="0" xfId="0" applyFont="1" applyAlignment="1">
      <alignment horizontal="center"/>
    </xf>
    <xf numFmtId="49" fontId="29" fillId="0" borderId="0" xfId="101" applyNumberFormat="1" applyFont="1" applyFill="1" applyBorder="1" applyAlignment="1">
      <alignment horizontal="center" vertical="center"/>
    </xf>
    <xf numFmtId="0" fontId="24" fillId="0" borderId="0" xfId="0" applyFont="1" applyBorder="1" applyAlignment="1">
      <alignment horizontal="center" wrapText="1"/>
    </xf>
    <xf numFmtId="0" fontId="31" fillId="0" borderId="32" xfId="0" applyFont="1" applyFill="1" applyBorder="1"/>
    <xf numFmtId="0" fontId="0" fillId="0" borderId="25" xfId="0" applyFont="1" applyFill="1" applyBorder="1" applyAlignment="1">
      <alignment horizontal="center" vertical="center"/>
    </xf>
    <xf numFmtId="0" fontId="22" fillId="0" borderId="0" xfId="0" applyFont="1" applyFill="1" applyBorder="1" applyAlignment="1">
      <alignment horizontal="left" vertical="center"/>
    </xf>
    <xf numFmtId="0" fontId="29" fillId="0" borderId="0" xfId="0" applyFont="1" applyFill="1" applyAlignment="1">
      <alignment horizontal="center"/>
    </xf>
    <xf numFmtId="0" fontId="20" fillId="0" borderId="33" xfId="0" applyFont="1" applyFill="1" applyBorder="1" applyAlignment="1">
      <alignment horizontal="center" vertical="center" wrapText="1"/>
    </xf>
    <xf numFmtId="0" fontId="0" fillId="0" borderId="48" xfId="0" applyFont="1" applyBorder="1"/>
    <xf numFmtId="49" fontId="22" fillId="0" borderId="0" xfId="0" applyNumberFormat="1" applyFont="1" applyFill="1" applyBorder="1" applyAlignment="1">
      <alignment vertical="center" wrapText="1"/>
    </xf>
    <xf numFmtId="0" fontId="20" fillId="0" borderId="45" xfId="0" applyFont="1" applyFill="1" applyBorder="1" applyAlignment="1">
      <alignment horizontal="center" vertical="center"/>
    </xf>
    <xf numFmtId="0" fontId="20" fillId="0" borderId="49" xfId="0" applyFont="1" applyFill="1" applyBorder="1" applyAlignment="1">
      <alignment horizontal="center" vertical="center"/>
    </xf>
    <xf numFmtId="0" fontId="20" fillId="0" borderId="23" xfId="0" applyFont="1" applyFill="1" applyBorder="1" applyAlignment="1">
      <alignment horizontal="center" vertical="center"/>
    </xf>
    <xf numFmtId="0" fontId="23" fillId="0" borderId="41" xfId="0" applyFont="1" applyFill="1" applyBorder="1" applyAlignment="1">
      <alignment horizontal="center" vertical="center"/>
    </xf>
    <xf numFmtId="0" fontId="23" fillId="0" borderId="37" xfId="0" applyFont="1" applyFill="1" applyBorder="1" applyAlignment="1">
      <alignment horizontal="center" vertical="center"/>
    </xf>
    <xf numFmtId="0" fontId="20" fillId="0" borderId="0" xfId="0" applyFont="1" applyFill="1" applyAlignment="1">
      <alignment horizontal="center" vertical="center"/>
    </xf>
    <xf numFmtId="0" fontId="0" fillId="0" borderId="0" xfId="0" applyFill="1" applyBorder="1" applyAlignment="1">
      <alignment wrapText="1"/>
    </xf>
    <xf numFmtId="49" fontId="20" fillId="0" borderId="29" xfId="102" applyNumberFormat="1" applyFont="1" applyFill="1" applyBorder="1" applyAlignment="1">
      <alignment horizontal="center" vertical="center" wrapText="1"/>
    </xf>
    <xf numFmtId="0" fontId="20" fillId="0" borderId="50" xfId="0" applyFont="1" applyBorder="1" applyAlignment="1">
      <alignment horizontal="center"/>
    </xf>
    <xf numFmtId="49" fontId="20" fillId="0" borderId="52" xfId="102" applyNumberFormat="1" applyFont="1" applyFill="1" applyBorder="1" applyAlignment="1">
      <alignment horizontal="left" vertical="center" wrapText="1"/>
    </xf>
    <xf numFmtId="49" fontId="20" fillId="0" borderId="53" xfId="102" applyNumberFormat="1" applyFont="1" applyFill="1" applyBorder="1" applyAlignment="1">
      <alignment horizontal="center" vertical="center" wrapText="1"/>
    </xf>
    <xf numFmtId="49" fontId="20" fillId="27" borderId="53" xfId="102" applyNumberFormat="1" applyFont="1" applyFill="1" applyBorder="1" applyAlignment="1">
      <alignment horizontal="center" vertical="center" wrapText="1"/>
    </xf>
    <xf numFmtId="49" fontId="20" fillId="8" borderId="53" xfId="102" applyNumberFormat="1" applyFont="1" applyFill="1" applyBorder="1" applyAlignment="1">
      <alignment horizontal="center" vertical="center" wrapText="1"/>
    </xf>
    <xf numFmtId="0" fontId="20" fillId="0" borderId="54" xfId="0" applyFont="1" applyFill="1" applyBorder="1" applyAlignment="1">
      <alignment horizontal="center" vertical="center" wrapText="1"/>
    </xf>
    <xf numFmtId="49" fontId="20" fillId="0" borderId="52" xfId="0" applyNumberFormat="1" applyFont="1" applyFill="1" applyBorder="1" applyAlignment="1">
      <alignment horizontal="center" vertical="center"/>
    </xf>
    <xf numFmtId="49" fontId="20" fillId="0" borderId="55" xfId="0" applyNumberFormat="1" applyFont="1" applyFill="1" applyBorder="1" applyAlignment="1">
      <alignment horizontal="center" vertical="center"/>
    </xf>
    <xf numFmtId="49" fontId="20" fillId="0" borderId="53" xfId="0" applyNumberFormat="1" applyFont="1" applyFill="1" applyBorder="1" applyAlignment="1">
      <alignment horizontal="center" vertical="center" wrapText="1"/>
    </xf>
    <xf numFmtId="49" fontId="20" fillId="0" borderId="56" xfId="0" applyNumberFormat="1" applyFont="1" applyFill="1" applyBorder="1" applyAlignment="1">
      <alignment horizontal="center" vertical="center" wrapText="1"/>
    </xf>
    <xf numFmtId="0" fontId="0" fillId="0" borderId="47" xfId="0" applyFont="1" applyBorder="1"/>
    <xf numFmtId="49" fontId="23" fillId="0" borderId="57" xfId="0" applyNumberFormat="1" applyFont="1" applyFill="1" applyBorder="1" applyAlignment="1">
      <alignment horizontal="center" vertical="center"/>
    </xf>
    <xf numFmtId="49" fontId="23" fillId="0" borderId="58" xfId="0" applyNumberFormat="1" applyFont="1" applyFill="1" applyBorder="1" applyAlignment="1">
      <alignment horizontal="center" vertical="center"/>
    </xf>
    <xf numFmtId="0" fontId="23" fillId="0" borderId="59" xfId="0" applyFont="1" applyFill="1" applyBorder="1" applyAlignment="1">
      <alignment horizontal="center"/>
    </xf>
    <xf numFmtId="0" fontId="20" fillId="0" borderId="36" xfId="0" applyFont="1" applyFill="1" applyBorder="1" applyAlignment="1">
      <alignment horizontal="center" vertical="center" wrapText="1"/>
    </xf>
    <xf numFmtId="0" fontId="20" fillId="0" borderId="37" xfId="0" applyFont="1" applyFill="1" applyBorder="1" applyAlignment="1">
      <alignment horizontal="center" vertical="center" wrapText="1"/>
    </xf>
    <xf numFmtId="49" fontId="20" fillId="0" borderId="0" xfId="102" applyNumberFormat="1" applyFont="1" applyFill="1" applyBorder="1" applyAlignment="1">
      <alignment horizontal="left" vertical="center" wrapText="1"/>
    </xf>
    <xf numFmtId="0" fontId="23" fillId="0" borderId="59" xfId="0" applyFont="1" applyFill="1" applyBorder="1" applyAlignment="1">
      <alignment horizontal="center" vertical="center"/>
    </xf>
    <xf numFmtId="49" fontId="20" fillId="0" borderId="62" xfId="0" applyNumberFormat="1" applyFont="1" applyFill="1" applyBorder="1" applyAlignment="1">
      <alignment horizontal="center" vertical="center" wrapText="1"/>
    </xf>
    <xf numFmtId="49" fontId="20" fillId="0" borderId="30" xfId="0" applyNumberFormat="1" applyFont="1" applyFill="1" applyBorder="1" applyAlignment="1">
      <alignment horizontal="center" vertical="center" wrapText="1"/>
    </xf>
    <xf numFmtId="49" fontId="20" fillId="0" borderId="63" xfId="0" applyNumberFormat="1" applyFont="1" applyFill="1" applyBorder="1" applyAlignment="1">
      <alignment horizontal="center" vertical="center" wrapText="1"/>
    </xf>
    <xf numFmtId="0" fontId="20" fillId="0" borderId="30" xfId="0" applyFont="1" applyFill="1" applyBorder="1" applyAlignment="1">
      <alignment horizontal="center" vertical="center" wrapText="1"/>
    </xf>
    <xf numFmtId="49" fontId="20" fillId="0" borderId="64" xfId="0" applyNumberFormat="1" applyFont="1" applyFill="1" applyBorder="1" applyAlignment="1">
      <alignment horizontal="center" vertical="center"/>
    </xf>
    <xf numFmtId="0" fontId="23" fillId="0" borderId="65" xfId="0" applyFont="1" applyFill="1" applyBorder="1" applyAlignment="1">
      <alignment horizontal="center" vertical="center"/>
    </xf>
    <xf numFmtId="9" fontId="0" fillId="0" borderId="0" xfId="0" applyNumberFormat="1" applyFont="1" applyFill="1" applyBorder="1"/>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49" fontId="0" fillId="0" borderId="32" xfId="0" applyNumberFormat="1" applyFont="1" applyFill="1" applyBorder="1" applyAlignment="1">
      <alignment vertical="center"/>
    </xf>
    <xf numFmtId="49" fontId="23" fillId="0" borderId="41" xfId="97" applyNumberFormat="1" applyFont="1" applyFill="1" applyBorder="1" applyAlignment="1">
      <alignment horizontal="center" vertical="center"/>
    </xf>
    <xf numFmtId="0" fontId="34" fillId="0" borderId="0" xfId="0" applyFont="1" applyFill="1" applyBorder="1" applyAlignment="1">
      <alignment horizontal="center"/>
    </xf>
    <xf numFmtId="0" fontId="34" fillId="0" borderId="0" xfId="0" applyFont="1"/>
    <xf numFmtId="0" fontId="34" fillId="0" borderId="0" xfId="0" applyFont="1" applyBorder="1"/>
    <xf numFmtId="49" fontId="34" fillId="0" borderId="0" xfId="0" applyNumberFormat="1" applyFont="1" applyFill="1" applyBorder="1" applyAlignment="1">
      <alignment vertical="center"/>
    </xf>
    <xf numFmtId="0" fontId="34" fillId="0" borderId="0" xfId="0" applyNumberFormat="1" applyFont="1" applyFill="1" applyBorder="1" applyAlignment="1">
      <alignment horizontal="center" vertical="center"/>
    </xf>
    <xf numFmtId="0" fontId="34" fillId="0" borderId="0" xfId="0" applyNumberFormat="1" applyFont="1" applyFill="1" applyBorder="1" applyAlignment="1">
      <alignment horizontal="center" vertical="center" wrapText="1"/>
    </xf>
    <xf numFmtId="49" fontId="34" fillId="0" borderId="0" xfId="104" applyNumberFormat="1" applyFont="1" applyFill="1" applyBorder="1" applyAlignment="1">
      <alignment horizontal="left" vertical="center"/>
    </xf>
    <xf numFmtId="0" fontId="21" fillId="0" borderId="67" xfId="0" applyFont="1" applyBorder="1" applyAlignment="1">
      <alignment horizontal="center"/>
    </xf>
    <xf numFmtId="0" fontId="21" fillId="0" borderId="67" xfId="0" applyFont="1" applyBorder="1" applyAlignment="1">
      <alignment horizontal="left"/>
    </xf>
    <xf numFmtId="0" fontId="0" fillId="0" borderId="0" xfId="0" applyAlignment="1">
      <alignment wrapText="1"/>
    </xf>
    <xf numFmtId="0" fontId="20" fillId="0" borderId="0" xfId="0" applyFont="1"/>
    <xf numFmtId="0" fontId="36" fillId="0" borderId="0" xfId="113" applyFont="1" applyAlignment="1">
      <alignment vertical="top" wrapText="1"/>
    </xf>
    <xf numFmtId="0" fontId="37" fillId="0" borderId="0" xfId="113" applyFont="1"/>
    <xf numFmtId="0" fontId="37" fillId="0" borderId="0" xfId="113" applyFont="1" applyAlignment="1">
      <alignment vertical="top" wrapText="1"/>
    </xf>
    <xf numFmtId="0" fontId="39" fillId="0" borderId="0" xfId="0" applyFont="1"/>
    <xf numFmtId="0" fontId="40" fillId="0" borderId="0" xfId="0" applyFont="1"/>
    <xf numFmtId="0" fontId="20" fillId="0" borderId="68" xfId="0" applyFont="1" applyFill="1" applyBorder="1" applyAlignment="1">
      <alignment horizontal="center" vertical="center" wrapText="1"/>
    </xf>
    <xf numFmtId="49" fontId="20" fillId="0" borderId="0" xfId="0" applyNumberFormat="1" applyFont="1" applyFill="1" applyBorder="1" applyAlignment="1">
      <alignment vertical="center"/>
    </xf>
    <xf numFmtId="0" fontId="23" fillId="0" borderId="41" xfId="104" applyFont="1" applyFill="1" applyBorder="1" applyAlignment="1">
      <alignment horizontal="center" vertical="center"/>
    </xf>
    <xf numFmtId="0" fontId="23" fillId="0" borderId="69" xfId="104" applyFont="1" applyFill="1" applyBorder="1" applyAlignment="1">
      <alignment horizontal="center" vertical="center"/>
    </xf>
    <xf numFmtId="0" fontId="20" fillId="0" borderId="15" xfId="0" applyFont="1" applyBorder="1" applyAlignment="1">
      <alignment horizontal="center"/>
    </xf>
    <xf numFmtId="0" fontId="20" fillId="0" borderId="0" xfId="0" applyFont="1" applyBorder="1" applyAlignment="1">
      <alignment horizontal="center"/>
    </xf>
    <xf numFmtId="0" fontId="20" fillId="0" borderId="70" xfId="0" applyFont="1" applyBorder="1" applyAlignment="1">
      <alignment horizontal="center"/>
    </xf>
    <xf numFmtId="0" fontId="41" fillId="28" borderId="0" xfId="0" applyFont="1" applyFill="1"/>
    <xf numFmtId="0" fontId="42" fillId="0" borderId="0" xfId="0" applyFont="1"/>
    <xf numFmtId="0" fontId="20" fillId="0" borderId="37" xfId="0" applyFont="1" applyFill="1" applyBorder="1" applyAlignment="1">
      <alignment horizontal="left" vertical="center"/>
    </xf>
    <xf numFmtId="0" fontId="35" fillId="28" borderId="0" xfId="0" applyFont="1" applyFill="1"/>
    <xf numFmtId="0" fontId="44" fillId="0" borderId="0" xfId="0" applyFont="1"/>
    <xf numFmtId="0" fontId="45" fillId="0" borderId="0" xfId="0" applyFont="1" applyAlignment="1">
      <alignment horizontal="justify"/>
    </xf>
    <xf numFmtId="0" fontId="0" fillId="27" borderId="32" xfId="0" applyFont="1" applyFill="1" applyBorder="1"/>
    <xf numFmtId="0" fontId="19" fillId="27" borderId="37" xfId="0" applyFont="1" applyFill="1" applyBorder="1" applyAlignment="1">
      <alignment horizontal="left" vertical="center"/>
    </xf>
    <xf numFmtId="0" fontId="20" fillId="0" borderId="71" xfId="0" applyFont="1" applyFill="1" applyBorder="1" applyAlignment="1">
      <alignment horizontal="center"/>
    </xf>
    <xf numFmtId="49" fontId="0" fillId="27" borderId="17" xfId="0" applyNumberFormat="1" applyFont="1" applyFill="1" applyBorder="1" applyAlignment="1">
      <alignment horizontal="center" vertical="center"/>
    </xf>
    <xf numFmtId="0" fontId="31" fillId="27" borderId="32" xfId="0" applyFont="1" applyFill="1" applyBorder="1"/>
    <xf numFmtId="1" fontId="1" fillId="0" borderId="17" xfId="102" applyNumberFormat="1" applyFont="1" applyFill="1" applyBorder="1" applyAlignment="1">
      <alignment horizontal="center" vertical="center"/>
    </xf>
    <xf numFmtId="0" fontId="0" fillId="0" borderId="0" xfId="0" applyFont="1" applyFill="1" applyAlignment="1">
      <alignment horizontal="center" vertical="center" wrapText="1"/>
    </xf>
    <xf numFmtId="0" fontId="0" fillId="0" borderId="32" xfId="0" applyFont="1" applyFill="1" applyBorder="1" applyAlignment="1">
      <alignment horizontal="center" vertical="center"/>
    </xf>
    <xf numFmtId="0" fontId="0" fillId="27" borderId="17" xfId="0" applyFont="1" applyFill="1" applyBorder="1" applyAlignment="1">
      <alignment horizontal="center" vertical="center"/>
    </xf>
    <xf numFmtId="0" fontId="0" fillId="29" borderId="17" xfId="0" applyFont="1" applyFill="1" applyBorder="1" applyAlignment="1">
      <alignment horizontal="center" vertical="center"/>
    </xf>
    <xf numFmtId="0" fontId="0" fillId="27" borderId="72" xfId="0" applyFont="1" applyFill="1" applyBorder="1" applyAlignment="1">
      <alignment horizontal="center" vertical="center"/>
    </xf>
    <xf numFmtId="0" fontId="0" fillId="0" borderId="0" xfId="0" applyFont="1" applyFill="1" applyAlignment="1">
      <alignment horizontal="center"/>
    </xf>
    <xf numFmtId="49" fontId="29" fillId="27" borderId="32" xfId="101" applyNumberFormat="1" applyFont="1" applyFill="1" applyBorder="1" applyAlignment="1">
      <alignment horizontal="center" vertical="center" wrapText="1"/>
    </xf>
    <xf numFmtId="0" fontId="0" fillId="27" borderId="32" xfId="0" applyFont="1" applyFill="1" applyBorder="1" applyAlignment="1">
      <alignment horizontal="center"/>
    </xf>
    <xf numFmtId="49" fontId="23" fillId="27" borderId="50" xfId="103" applyNumberFormat="1" applyFont="1" applyFill="1" applyBorder="1" applyAlignment="1">
      <alignment vertical="center"/>
    </xf>
    <xf numFmtId="0" fontId="0" fillId="0" borderId="0" xfId="0" applyFont="1" applyBorder="1" applyAlignment="1">
      <alignment horizontal="center" vertical="center"/>
    </xf>
    <xf numFmtId="9" fontId="0" fillId="29" borderId="17" xfId="0" applyNumberFormat="1" applyFont="1" applyFill="1" applyBorder="1" applyAlignment="1">
      <alignment horizontal="center" vertical="center"/>
    </xf>
    <xf numFmtId="0" fontId="0" fillId="27" borderId="71" xfId="0" applyFill="1" applyBorder="1"/>
    <xf numFmtId="49" fontId="23" fillId="27" borderId="50" xfId="104" applyNumberFormat="1" applyFont="1" applyFill="1" applyBorder="1" applyAlignment="1">
      <alignment vertical="center"/>
    </xf>
    <xf numFmtId="9" fontId="0" fillId="29" borderId="17" xfId="0" applyNumberFormat="1" applyFont="1" applyFill="1" applyBorder="1" applyAlignment="1">
      <alignment horizontal="center" vertical="center" wrapText="1"/>
    </xf>
    <xf numFmtId="49" fontId="23" fillId="27" borderId="73" xfId="0" applyNumberFormat="1" applyFont="1" applyFill="1" applyBorder="1" applyAlignment="1">
      <alignment horizontal="center" vertical="center"/>
    </xf>
    <xf numFmtId="49" fontId="0" fillId="27" borderId="17" xfId="0" applyNumberFormat="1" applyFont="1" applyFill="1" applyBorder="1" applyAlignment="1">
      <alignment horizontal="center" vertical="center" wrapText="1"/>
    </xf>
    <xf numFmtId="49" fontId="0" fillId="27" borderId="17" xfId="0" applyNumberFormat="1" applyFont="1" applyFill="1" applyBorder="1" applyAlignment="1">
      <alignment vertical="center"/>
    </xf>
    <xf numFmtId="49" fontId="0" fillId="0" borderId="74" xfId="0" applyNumberFormat="1" applyFont="1" applyFill="1" applyBorder="1" applyAlignment="1">
      <alignment horizontal="center" vertical="center" wrapText="1"/>
    </xf>
    <xf numFmtId="49" fontId="0" fillId="27" borderId="75" xfId="0" applyNumberFormat="1" applyFont="1" applyFill="1" applyBorder="1" applyAlignment="1">
      <alignment horizontal="center" vertical="center" wrapText="1"/>
    </xf>
    <xf numFmtId="9" fontId="0" fillId="29" borderId="22"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0" fontId="0" fillId="0" borderId="25" xfId="104" applyNumberFormat="1" applyFont="1" applyFill="1" applyBorder="1" applyAlignment="1">
      <alignment horizontal="center" vertical="center"/>
    </xf>
    <xf numFmtId="1" fontId="0" fillId="0" borderId="25" xfId="104" applyNumberFormat="1" applyFont="1" applyFill="1" applyBorder="1" applyAlignment="1">
      <alignment horizontal="center" vertical="center"/>
    </xf>
    <xf numFmtId="49" fontId="0" fillId="0" borderId="25" xfId="104" applyNumberFormat="1" applyFont="1" applyFill="1" applyBorder="1" applyAlignment="1">
      <alignment horizontal="center" vertical="center" wrapText="1"/>
    </xf>
    <xf numFmtId="0" fontId="0" fillId="0" borderId="51" xfId="0" applyFont="1" applyFill="1" applyBorder="1" applyAlignment="1">
      <alignment horizontal="center" vertical="center" wrapText="1"/>
    </xf>
    <xf numFmtId="0" fontId="0" fillId="0" borderId="22" xfId="0" applyFont="1" applyBorder="1" applyAlignment="1">
      <alignment horizontal="center"/>
    </xf>
    <xf numFmtId="0" fontId="0" fillId="0" borderId="17" xfId="0" applyFont="1" applyFill="1" applyBorder="1" applyAlignment="1">
      <alignment vertical="center"/>
    </xf>
    <xf numFmtId="0" fontId="0" fillId="0" borderId="17" xfId="0" applyFont="1" applyFill="1" applyBorder="1" applyAlignment="1">
      <alignment horizontal="center" vertical="center" wrapText="1"/>
    </xf>
    <xf numFmtId="0" fontId="0" fillId="0" borderId="17" xfId="0" applyFont="1" applyFill="1" applyBorder="1" applyAlignment="1">
      <alignment horizontal="center" vertical="center"/>
    </xf>
    <xf numFmtId="0" fontId="20" fillId="0" borderId="60" xfId="0" applyFont="1" applyFill="1" applyBorder="1" applyAlignment="1">
      <alignment horizontal="center" vertical="center" wrapText="1"/>
    </xf>
    <xf numFmtId="0" fontId="22" fillId="0" borderId="0" xfId="0" applyFont="1" applyFill="1" applyBorder="1" applyAlignment="1">
      <alignment horizontal="center" vertical="center"/>
    </xf>
    <xf numFmtId="0" fontId="0" fillId="0" borderId="78" xfId="0" applyFont="1" applyFill="1" applyBorder="1" applyAlignment="1">
      <alignment horizontal="center"/>
    </xf>
    <xf numFmtId="0" fontId="0" fillId="0" borderId="32" xfId="0" applyFont="1" applyFill="1" applyBorder="1" applyAlignment="1">
      <alignment wrapText="1"/>
    </xf>
    <xf numFmtId="0" fontId="22" fillId="0" borderId="14" xfId="0" applyFont="1" applyFill="1" applyBorder="1" applyAlignment="1">
      <alignment horizontal="center" vertical="center"/>
    </xf>
    <xf numFmtId="0" fontId="20" fillId="0" borderId="0" xfId="0" applyFont="1" applyAlignment="1">
      <alignment horizontal="center"/>
    </xf>
    <xf numFmtId="0" fontId="35" fillId="28" borderId="0" xfId="0" applyFont="1" applyFill="1" applyAlignment="1">
      <alignment horizontal="center"/>
    </xf>
    <xf numFmtId="0" fontId="44" fillId="0" borderId="0" xfId="0" applyFont="1" applyAlignment="1">
      <alignment horizontal="center"/>
    </xf>
    <xf numFmtId="0" fontId="45" fillId="0" borderId="0" xfId="0" applyFont="1" applyAlignment="1">
      <alignment horizontal="center"/>
    </xf>
    <xf numFmtId="0" fontId="24" fillId="0" borderId="0" xfId="0" applyFont="1" applyFill="1" applyBorder="1" applyAlignment="1">
      <alignment horizontal="center" wrapText="1"/>
    </xf>
    <xf numFmtId="0" fontId="20" fillId="0" borderId="79" xfId="0" applyFont="1" applyFill="1" applyBorder="1" applyAlignment="1">
      <alignment horizontal="center" vertical="center" textRotation="90"/>
    </xf>
    <xf numFmtId="0" fontId="20" fillId="0" borderId="76" xfId="0" applyFont="1" applyFill="1" applyBorder="1" applyAlignment="1">
      <alignment horizontal="center" vertical="center" textRotation="90"/>
    </xf>
    <xf numFmtId="0" fontId="20" fillId="0" borderId="80" xfId="0" applyFont="1" applyFill="1" applyBorder="1" applyAlignment="1">
      <alignment horizontal="center" vertical="center" textRotation="90"/>
    </xf>
    <xf numFmtId="0" fontId="0" fillId="0" borderId="14" xfId="0" applyFont="1" applyBorder="1" applyAlignment="1">
      <alignment horizontal="center"/>
    </xf>
    <xf numFmtId="0" fontId="0" fillId="27" borderId="17" xfId="0" applyFont="1" applyFill="1" applyBorder="1" applyAlignment="1">
      <alignment vertical="center"/>
    </xf>
    <xf numFmtId="0" fontId="0" fillId="27" borderId="32" xfId="0" applyFont="1" applyFill="1" applyBorder="1" applyAlignment="1">
      <alignment vertical="center"/>
    </xf>
    <xf numFmtId="0" fontId="37" fillId="0" borderId="0" xfId="113" applyFont="1" applyAlignment="1">
      <alignment horizontal="center"/>
    </xf>
    <xf numFmtId="0" fontId="39" fillId="0" borderId="0" xfId="0" applyFont="1" applyAlignment="1">
      <alignment horizontal="center"/>
    </xf>
    <xf numFmtId="0" fontId="0" fillId="0" borderId="78"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7" xfId="0" applyFont="1" applyBorder="1" applyAlignment="1">
      <alignment horizontal="center" vertical="center"/>
    </xf>
    <xf numFmtId="49" fontId="1" fillId="0" borderId="17" xfId="102" applyNumberFormat="1" applyFont="1" applyFill="1" applyBorder="1" applyAlignment="1">
      <alignment horizontal="left" vertical="center"/>
    </xf>
    <xf numFmtId="0" fontId="1" fillId="0" borderId="17" xfId="0" applyFont="1" applyFill="1" applyBorder="1" applyAlignment="1">
      <alignment horizontal="left"/>
    </xf>
    <xf numFmtId="0" fontId="0" fillId="0" borderId="32" xfId="0" applyFont="1" applyFill="1" applyBorder="1" applyAlignment="1">
      <alignment vertical="center" wrapText="1"/>
    </xf>
    <xf numFmtId="0" fontId="0" fillId="0" borderId="32" xfId="0" applyFont="1" applyFill="1" applyBorder="1" applyAlignment="1">
      <alignment vertical="center"/>
    </xf>
    <xf numFmtId="0" fontId="0" fillId="0" borderId="17" xfId="0" applyFont="1" applyFill="1" applyBorder="1" applyAlignment="1">
      <alignment horizontal="right" vertical="center"/>
    </xf>
    <xf numFmtId="0" fontId="0" fillId="0" borderId="25" xfId="0" applyFont="1" applyFill="1" applyBorder="1" applyAlignment="1">
      <alignment horizontal="right" vertical="center"/>
    </xf>
    <xf numFmtId="0" fontId="38" fillId="0" borderId="14" xfId="0" applyFont="1" applyFill="1" applyBorder="1" applyAlignment="1">
      <alignment vertical="center"/>
    </xf>
    <xf numFmtId="0" fontId="0" fillId="0" borderId="0" xfId="0" applyFont="1" applyAlignment="1">
      <alignment vertical="center"/>
    </xf>
    <xf numFmtId="0" fontId="0" fillId="29" borderId="32" xfId="0" applyFont="1" applyFill="1" applyBorder="1" applyAlignment="1">
      <alignment horizontal="center" vertical="center"/>
    </xf>
    <xf numFmtId="0" fontId="0" fillId="0" borderId="17" xfId="0" applyFont="1" applyBorder="1" applyAlignment="1">
      <alignment vertical="center"/>
    </xf>
    <xf numFmtId="0" fontId="0" fillId="0" borderId="25" xfId="0" applyFont="1" applyBorder="1" applyAlignment="1">
      <alignment vertical="center"/>
    </xf>
    <xf numFmtId="0" fontId="22" fillId="0" borderId="0" xfId="0" applyFont="1" applyBorder="1" applyAlignment="1">
      <alignment horizontal="left" vertical="center"/>
    </xf>
    <xf numFmtId="0" fontId="0" fillId="0" borderId="50" xfId="0" applyFont="1" applyFill="1" applyBorder="1" applyAlignment="1">
      <alignment vertical="center"/>
    </xf>
    <xf numFmtId="0" fontId="20" fillId="0" borderId="53" xfId="0" applyFont="1" applyFill="1" applyBorder="1" applyAlignment="1">
      <alignment horizontal="center" vertical="center"/>
    </xf>
    <xf numFmtId="0" fontId="20" fillId="0" borderId="53" xfId="0" applyFont="1" applyFill="1" applyBorder="1" applyAlignment="1">
      <alignment horizontal="center" vertical="center" wrapText="1"/>
    </xf>
    <xf numFmtId="0" fontId="37" fillId="0" borderId="0" xfId="113" applyFont="1" applyAlignment="1"/>
    <xf numFmtId="0" fontId="40" fillId="0" borderId="0" xfId="0" applyFont="1" applyAlignment="1"/>
    <xf numFmtId="0" fontId="39" fillId="0" borderId="0" xfId="0" applyFont="1" applyAlignment="1"/>
    <xf numFmtId="0" fontId="20" fillId="0" borderId="0" xfId="0" applyFont="1" applyAlignment="1"/>
    <xf numFmtId="0" fontId="0" fillId="0" borderId="0" xfId="0" applyAlignment="1"/>
    <xf numFmtId="0" fontId="41" fillId="28" borderId="0" xfId="0" applyFont="1" applyFill="1" applyAlignment="1"/>
    <xf numFmtId="0" fontId="0" fillId="27" borderId="32" xfId="0" applyFont="1" applyFill="1" applyBorder="1" applyAlignment="1">
      <alignment horizontal="center" vertical="center"/>
    </xf>
    <xf numFmtId="0" fontId="37" fillId="0" borderId="0" xfId="113" applyFont="1" applyAlignment="1">
      <alignment vertical="center"/>
    </xf>
    <xf numFmtId="0" fontId="20" fillId="0" borderId="0" xfId="0" applyFont="1" applyAlignment="1">
      <alignment vertical="center"/>
    </xf>
    <xf numFmtId="0" fontId="0" fillId="0" borderId="0" xfId="0" applyAlignment="1">
      <alignment vertical="center"/>
    </xf>
    <xf numFmtId="0" fontId="41" fillId="28" borderId="0" xfId="0" applyFont="1" applyFill="1" applyAlignment="1">
      <alignment vertical="center"/>
    </xf>
    <xf numFmtId="0" fontId="0" fillId="0" borderId="12" xfId="0" applyFill="1" applyBorder="1" applyAlignment="1">
      <alignment horizontal="center" vertical="center"/>
    </xf>
    <xf numFmtId="0" fontId="43" fillId="27" borderId="17" xfId="0" applyFont="1" applyFill="1" applyBorder="1" applyAlignment="1">
      <alignment horizontal="center" vertical="center"/>
    </xf>
    <xf numFmtId="0" fontId="29" fillId="0" borderId="12" xfId="0" applyFont="1" applyFill="1" applyBorder="1" applyAlignment="1">
      <alignment horizontal="center" vertical="center"/>
    </xf>
    <xf numFmtId="0" fontId="29" fillId="0" borderId="32" xfId="0" applyFont="1" applyFill="1" applyBorder="1" applyAlignment="1">
      <alignment horizontal="center" vertical="center"/>
    </xf>
    <xf numFmtId="0" fontId="20" fillId="0" borderId="29" xfId="0" applyFont="1" applyFill="1" applyBorder="1" applyAlignment="1">
      <alignment horizontal="center" vertical="center" wrapText="1"/>
    </xf>
    <xf numFmtId="0" fontId="29" fillId="0" borderId="32" xfId="0" applyFont="1" applyBorder="1" applyAlignment="1">
      <alignment horizontal="center" vertical="center"/>
    </xf>
    <xf numFmtId="0" fontId="29" fillId="0" borderId="12" xfId="0" applyFont="1" applyBorder="1" applyAlignment="1">
      <alignment horizontal="center" vertical="center"/>
    </xf>
    <xf numFmtId="0" fontId="0" fillId="0" borderId="12" xfId="0" applyBorder="1" applyAlignment="1">
      <alignment horizontal="center" vertical="center"/>
    </xf>
    <xf numFmtId="0" fontId="29" fillId="0" borderId="17" xfId="0" applyFont="1" applyBorder="1" applyAlignment="1">
      <alignment horizontal="center" vertical="center"/>
    </xf>
    <xf numFmtId="49" fontId="46" fillId="0" borderId="14" xfId="101" applyNumberFormat="1" applyFont="1" applyFill="1" applyBorder="1" applyAlignment="1">
      <alignment vertical="center"/>
    </xf>
    <xf numFmtId="49" fontId="47" fillId="0" borderId="0" xfId="0" applyNumberFormat="1" applyFont="1" applyFill="1" applyBorder="1" applyAlignment="1">
      <alignment vertical="center"/>
    </xf>
    <xf numFmtId="49" fontId="48" fillId="0" borderId="0" xfId="0" applyNumberFormat="1" applyFont="1" applyFill="1" applyBorder="1" applyAlignment="1">
      <alignment horizontal="right" vertical="center" wrapText="1"/>
    </xf>
    <xf numFmtId="49" fontId="48" fillId="27" borderId="84" xfId="0" applyNumberFormat="1" applyFont="1" applyFill="1" applyBorder="1" applyAlignment="1">
      <alignment horizontal="center" vertical="center" wrapText="1"/>
    </xf>
    <xf numFmtId="0" fontId="27" fillId="0" borderId="32" xfId="0" applyFont="1" applyFill="1" applyBorder="1" applyAlignment="1">
      <alignment wrapText="1"/>
    </xf>
    <xf numFmtId="0" fontId="0" fillId="0" borderId="0" xfId="113" applyFont="1" applyAlignment="1">
      <alignment vertical="top" wrapText="1"/>
    </xf>
    <xf numFmtId="0" fontId="0" fillId="0" borderId="0" xfId="113" applyFont="1"/>
    <xf numFmtId="0" fontId="27" fillId="0" borderId="0" xfId="0" applyFont="1"/>
    <xf numFmtId="0" fontId="0" fillId="0" borderId="47" xfId="0" applyBorder="1" applyAlignment="1">
      <alignment horizontal="center" vertical="center"/>
    </xf>
    <xf numFmtId="0" fontId="20" fillId="0" borderId="87" xfId="0" applyFont="1" applyBorder="1" applyAlignment="1">
      <alignment horizontal="center" vertical="center"/>
    </xf>
    <xf numFmtId="0" fontId="20" fillId="0" borderId="16" xfId="0" applyFont="1" applyFill="1" applyBorder="1" applyAlignment="1">
      <alignment horizontal="center" vertical="center" wrapText="1"/>
    </xf>
    <xf numFmtId="0" fontId="0" fillId="0" borderId="32" xfId="0" applyFill="1" applyBorder="1" applyAlignment="1">
      <alignment horizontal="center" vertical="center"/>
    </xf>
    <xf numFmtId="0" fontId="0" fillId="0" borderId="0" xfId="0" applyFill="1" applyAlignment="1"/>
    <xf numFmtId="0" fontId="30" fillId="0" borderId="0" xfId="0" applyFont="1" applyAlignment="1"/>
    <xf numFmtId="0" fontId="24" fillId="0" borderId="0" xfId="0" applyFont="1" applyAlignment="1"/>
    <xf numFmtId="0" fontId="1" fillId="0" borderId="0" xfId="0" applyFont="1" applyAlignment="1"/>
    <xf numFmtId="0" fontId="35" fillId="28" borderId="0" xfId="0" applyFont="1" applyFill="1" applyAlignment="1"/>
    <xf numFmtId="0" fontId="44" fillId="0" borderId="0" xfId="0" applyFont="1" applyAlignment="1"/>
    <xf numFmtId="0" fontId="27" fillId="0" borderId="0" xfId="0" applyFont="1" applyFill="1"/>
    <xf numFmtId="0" fontId="0" fillId="27" borderId="32" xfId="0" applyFill="1" applyBorder="1" applyAlignment="1">
      <alignment vertical="center"/>
    </xf>
    <xf numFmtId="0" fontId="0" fillId="0" borderId="89" xfId="0" applyFont="1" applyFill="1" applyBorder="1" applyAlignment="1">
      <alignment horizontal="center" vertical="center"/>
    </xf>
    <xf numFmtId="0" fontId="49" fillId="0" borderId="0" xfId="113" applyFont="1" applyAlignment="1">
      <alignment vertical="top"/>
    </xf>
    <xf numFmtId="0" fontId="20" fillId="0" borderId="52" xfId="0" applyFont="1" applyFill="1" applyBorder="1" applyAlignment="1">
      <alignment horizontal="center" vertical="center" wrapText="1"/>
    </xf>
    <xf numFmtId="49" fontId="20" fillId="0" borderId="0" xfId="0" applyNumberFormat="1" applyFont="1" applyAlignment="1">
      <alignment vertical="center"/>
    </xf>
    <xf numFmtId="0" fontId="0" fillId="0" borderId="0" xfId="0" applyFont="1" applyFill="1" applyBorder="1" applyAlignment="1"/>
    <xf numFmtId="9" fontId="0" fillId="0" borderId="0" xfId="0" applyNumberFormat="1" applyFont="1" applyFill="1" applyBorder="1" applyAlignment="1"/>
    <xf numFmtId="0" fontId="37" fillId="0" borderId="0" xfId="113" applyFont="1" applyAlignment="1">
      <alignment vertical="top"/>
    </xf>
    <xf numFmtId="0" fontId="20" fillId="27" borderId="11" xfId="0" applyFont="1" applyFill="1" applyBorder="1" applyAlignment="1">
      <alignment horizontal="center" vertical="center"/>
    </xf>
    <xf numFmtId="49" fontId="29" fillId="27" borderId="32" xfId="101" applyNumberFormat="1" applyFont="1" applyFill="1" applyBorder="1" applyAlignment="1">
      <alignment horizontal="center" vertical="center"/>
    </xf>
    <xf numFmtId="0" fontId="29" fillId="0" borderId="0" xfId="0" applyFont="1" applyFill="1" applyAlignment="1"/>
    <xf numFmtId="0" fontId="0" fillId="0" borderId="0" xfId="0" applyFont="1" applyFill="1" applyAlignment="1"/>
    <xf numFmtId="0" fontId="20" fillId="0" borderId="36" xfId="0" applyFont="1" applyFill="1" applyBorder="1" applyAlignment="1">
      <alignment horizontal="center" vertical="center"/>
    </xf>
    <xf numFmtId="0" fontId="0" fillId="0" borderId="90" xfId="0" applyFont="1" applyBorder="1" applyAlignment="1">
      <alignment vertical="center"/>
    </xf>
    <xf numFmtId="0" fontId="20" fillId="0" borderId="90" xfId="0" applyFont="1" applyBorder="1" applyAlignment="1">
      <alignment vertical="center"/>
    </xf>
    <xf numFmtId="49" fontId="20" fillId="0" borderId="91" xfId="0" applyNumberFormat="1" applyFont="1" applyFill="1" applyBorder="1" applyAlignment="1">
      <alignment horizontal="center" vertical="center"/>
    </xf>
    <xf numFmtId="49" fontId="20" fillId="0" borderId="18" xfId="0" applyNumberFormat="1" applyFont="1" applyFill="1" applyBorder="1" applyAlignment="1">
      <alignment horizontal="center" vertical="center"/>
    </xf>
    <xf numFmtId="0" fontId="0" fillId="0" borderId="34" xfId="0" applyBorder="1" applyAlignment="1">
      <alignment horizontal="center" vertical="center"/>
    </xf>
    <xf numFmtId="0" fontId="0" fillId="0" borderId="51" xfId="0" applyFont="1" applyFill="1" applyBorder="1" applyAlignment="1">
      <alignment horizontal="center" vertical="center"/>
    </xf>
    <xf numFmtId="0" fontId="0" fillId="0" borderId="17" xfId="0" applyFont="1" applyBorder="1" applyAlignment="1"/>
    <xf numFmtId="49" fontId="20" fillId="0" borderId="29" xfId="0" applyNumberFormat="1" applyFont="1" applyFill="1" applyBorder="1" applyAlignment="1">
      <alignment vertical="center"/>
    </xf>
    <xf numFmtId="49" fontId="20" fillId="0" borderId="42" xfId="98" applyNumberFormat="1" applyFont="1" applyFill="1" applyBorder="1" applyAlignment="1">
      <alignment horizontal="center" vertical="center" wrapText="1"/>
    </xf>
    <xf numFmtId="49" fontId="23" fillId="0" borderId="50" xfId="98" applyNumberFormat="1" applyFont="1" applyFill="1" applyBorder="1" applyAlignment="1">
      <alignment horizontal="center" vertical="center"/>
    </xf>
    <xf numFmtId="49" fontId="23" fillId="0" borderId="8" xfId="97" applyNumberFormat="1" applyFont="1" applyFill="1" applyBorder="1" applyAlignment="1">
      <alignment horizontal="center" vertical="center"/>
    </xf>
    <xf numFmtId="0" fontId="0" fillId="27" borderId="46" xfId="0" applyFont="1" applyFill="1" applyBorder="1"/>
    <xf numFmtId="49" fontId="0" fillId="27" borderId="75" xfId="0" applyNumberFormat="1" applyFont="1" applyFill="1" applyBorder="1" applyAlignment="1">
      <alignment horizontal="center" vertical="center"/>
    </xf>
    <xf numFmtId="0" fontId="31" fillId="0" borderId="78" xfId="0" applyFont="1" applyFill="1" applyBorder="1" applyAlignment="1">
      <alignment horizontal="center" vertical="center"/>
    </xf>
    <xf numFmtId="0" fontId="31" fillId="27" borderId="32" xfId="0" applyFont="1" applyFill="1" applyBorder="1" applyAlignment="1">
      <alignment vertical="center"/>
    </xf>
    <xf numFmtId="49" fontId="31" fillId="0" borderId="74" xfId="0" applyNumberFormat="1" applyFont="1" applyFill="1" applyBorder="1" applyAlignment="1">
      <alignment horizontal="center" vertical="center" wrapText="1"/>
    </xf>
    <xf numFmtId="49" fontId="31" fillId="27" borderId="75" xfId="0" applyNumberFormat="1" applyFont="1" applyFill="1" applyBorder="1" applyAlignment="1">
      <alignment horizontal="center" vertical="center" wrapText="1"/>
    </xf>
    <xf numFmtId="9" fontId="31" fillId="29" borderId="22" xfId="0" applyNumberFormat="1" applyFont="1" applyFill="1" applyBorder="1" applyAlignment="1">
      <alignment horizontal="center" vertical="center" wrapText="1"/>
    </xf>
    <xf numFmtId="49" fontId="31" fillId="0" borderId="17" xfId="0" applyNumberFormat="1" applyFont="1" applyFill="1" applyBorder="1" applyAlignment="1">
      <alignment horizontal="center" vertical="center" wrapText="1"/>
    </xf>
    <xf numFmtId="0" fontId="31" fillId="0" borderId="17" xfId="0" applyFont="1" applyFill="1" applyBorder="1" applyAlignment="1">
      <alignment horizontal="center" vertical="center" wrapText="1"/>
    </xf>
    <xf numFmtId="1" fontId="31" fillId="0" borderId="17" xfId="0" applyNumberFormat="1" applyFont="1" applyFill="1" applyBorder="1" applyAlignment="1">
      <alignment horizontal="center" vertical="center" wrapText="1"/>
    </xf>
    <xf numFmtId="49" fontId="31" fillId="27" borderId="17" xfId="0" applyNumberFormat="1" applyFont="1" applyFill="1" applyBorder="1" applyAlignment="1">
      <alignment horizontal="center" vertical="center" wrapText="1"/>
    </xf>
    <xf numFmtId="9" fontId="31" fillId="29" borderId="17" xfId="0" applyNumberFormat="1" applyFont="1" applyFill="1" applyBorder="1" applyAlignment="1">
      <alignment horizontal="center" vertical="center" wrapText="1"/>
    </xf>
    <xf numFmtId="49" fontId="0" fillId="0" borderId="74" xfId="0" applyNumberFormat="1" applyFont="1" applyFill="1" applyBorder="1" applyAlignment="1">
      <alignment horizontal="center" vertical="center"/>
    </xf>
    <xf numFmtId="1" fontId="0" fillId="0" borderId="25" xfId="0" applyNumberFormat="1" applyFont="1" applyFill="1" applyBorder="1" applyAlignment="1">
      <alignment horizontal="center" vertical="center"/>
    </xf>
    <xf numFmtId="9" fontId="0" fillId="29" borderId="22" xfId="0" applyNumberFormat="1" applyFont="1" applyFill="1" applyBorder="1" applyAlignment="1">
      <alignment horizontal="center" vertical="center"/>
    </xf>
    <xf numFmtId="1" fontId="0" fillId="0" borderId="22" xfId="0" applyNumberFormat="1" applyFont="1" applyFill="1" applyBorder="1" applyAlignment="1">
      <alignment horizontal="center" vertical="center"/>
    </xf>
    <xf numFmtId="0" fontId="31" fillId="0" borderId="17" xfId="0" applyFont="1" applyFill="1" applyBorder="1" applyAlignment="1">
      <alignment horizontal="center" vertical="center"/>
    </xf>
    <xf numFmtId="0" fontId="0" fillId="27" borderId="32" xfId="0" applyFont="1" applyFill="1" applyBorder="1" applyAlignment="1"/>
    <xf numFmtId="0" fontId="31" fillId="0" borderId="32" xfId="0" applyFont="1" applyFill="1" applyBorder="1" applyAlignment="1">
      <alignment vertical="center" wrapText="1"/>
    </xf>
    <xf numFmtId="0" fontId="31" fillId="0" borderId="32" xfId="0" applyFont="1" applyFill="1" applyBorder="1" applyAlignment="1">
      <alignment vertical="center"/>
    </xf>
    <xf numFmtId="0" fontId="31" fillId="0" borderId="94" xfId="0" applyFont="1" applyFill="1" applyBorder="1" applyAlignment="1">
      <alignment vertical="center" wrapText="1"/>
    </xf>
    <xf numFmtId="0" fontId="31" fillId="0" borderId="94" xfId="0" applyFont="1" applyFill="1" applyBorder="1" applyAlignment="1">
      <alignment horizontal="center" vertical="center" wrapText="1"/>
    </xf>
    <xf numFmtId="0" fontId="36" fillId="0" borderId="0" xfId="113" applyFont="1" applyAlignment="1">
      <alignment vertical="top"/>
    </xf>
    <xf numFmtId="49" fontId="28" fillId="0" borderId="0" xfId="87" applyNumberFormat="1" applyFont="1" applyFill="1" applyBorder="1" applyAlignment="1">
      <alignment horizontal="left" vertical="center"/>
    </xf>
    <xf numFmtId="49" fontId="28" fillId="0" borderId="0" xfId="87" applyNumberFormat="1" applyFont="1" applyFill="1" applyBorder="1" applyAlignment="1">
      <alignment horizontal="center" vertical="center"/>
    </xf>
    <xf numFmtId="0" fontId="23" fillId="0" borderId="11" xfId="87" applyFont="1" applyFill="1" applyBorder="1" applyAlignment="1">
      <alignment horizontal="center" vertical="center"/>
    </xf>
    <xf numFmtId="0" fontId="64" fillId="0" borderId="0" xfId="114"/>
    <xf numFmtId="49" fontId="28" fillId="0" borderId="14" xfId="87" applyNumberFormat="1" applyFont="1" applyFill="1" applyBorder="1" applyAlignment="1">
      <alignment horizontal="center" vertical="center"/>
    </xf>
    <xf numFmtId="0" fontId="20" fillId="0" borderId="7" xfId="87" applyFont="1" applyFill="1" applyBorder="1" applyAlignment="1">
      <alignment horizontal="center" vertical="center" wrapText="1"/>
    </xf>
    <xf numFmtId="0" fontId="20" fillId="0" borderId="36" xfId="87" applyFont="1" applyFill="1" applyBorder="1" applyAlignment="1">
      <alignment horizontal="center" vertical="center" wrapText="1"/>
    </xf>
    <xf numFmtId="0" fontId="20" fillId="0" borderId="96" xfId="87" applyFont="1" applyFill="1" applyBorder="1" applyAlignment="1">
      <alignment horizontal="center" vertical="center" wrapText="1"/>
    </xf>
    <xf numFmtId="0" fontId="20" fillId="0" borderId="87" xfId="87" applyFont="1" applyFill="1" applyBorder="1" applyAlignment="1">
      <alignment horizontal="center" vertical="center" wrapText="1"/>
    </xf>
    <xf numFmtId="0" fontId="20" fillId="0" borderId="39" xfId="87" applyFont="1" applyFill="1" applyBorder="1" applyAlignment="1">
      <alignment horizontal="center" vertical="center" wrapText="1"/>
    </xf>
    <xf numFmtId="0" fontId="1" fillId="0" borderId="32" xfId="87" applyFont="1" applyFill="1" applyBorder="1" applyAlignment="1">
      <alignment horizontal="center" vertical="center"/>
    </xf>
    <xf numFmtId="0" fontId="1" fillId="27" borderId="32" xfId="87" applyFont="1" applyFill="1" applyBorder="1" applyAlignment="1">
      <alignment horizontal="center" vertical="center"/>
    </xf>
    <xf numFmtId="49" fontId="1" fillId="27" borderId="32" xfId="87" applyNumberFormat="1" applyFont="1" applyFill="1" applyBorder="1" applyAlignment="1">
      <alignment horizontal="center" vertical="center"/>
    </xf>
    <xf numFmtId="0" fontId="37" fillId="0" borderId="32" xfId="87" applyFont="1" applyFill="1" applyBorder="1" applyAlignment="1">
      <alignment horizontal="center" vertical="center"/>
    </xf>
    <xf numFmtId="0" fontId="37" fillId="27" borderId="32" xfId="87" applyFont="1" applyFill="1" applyBorder="1" applyAlignment="1">
      <alignment horizontal="center" vertical="center"/>
    </xf>
    <xf numFmtId="49" fontId="37" fillId="27" borderId="32" xfId="87" applyNumberFormat="1" applyFont="1" applyFill="1" applyBorder="1" applyAlignment="1">
      <alignment horizontal="center" vertical="center"/>
    </xf>
    <xf numFmtId="0" fontId="41" fillId="0" borderId="0" xfId="0" applyFont="1" applyFill="1"/>
    <xf numFmtId="0" fontId="20" fillId="0" borderId="0" xfId="0" applyFont="1" applyFill="1"/>
    <xf numFmtId="0" fontId="0" fillId="30" borderId="32" xfId="0" applyFont="1" applyFill="1" applyBorder="1" applyAlignment="1">
      <alignment horizontal="center" vertical="center" wrapText="1"/>
    </xf>
    <xf numFmtId="0" fontId="54" fillId="30" borderId="32" xfId="0" applyFont="1" applyFill="1" applyBorder="1" applyAlignment="1">
      <alignment vertical="center" wrapText="1"/>
    </xf>
    <xf numFmtId="0" fontId="0" fillId="30" borderId="32" xfId="0" applyFill="1" applyBorder="1" applyAlignment="1">
      <alignment horizontal="center" wrapText="1"/>
    </xf>
    <xf numFmtId="0" fontId="54" fillId="0" borderId="34" xfId="0" applyFont="1" applyFill="1" applyBorder="1" applyAlignment="1">
      <alignment vertical="top" wrapText="1"/>
    </xf>
    <xf numFmtId="0" fontId="54" fillId="0" borderId="32" xfId="0" applyFont="1" applyFill="1" applyBorder="1" applyAlignment="1">
      <alignment vertical="top" wrapText="1"/>
    </xf>
    <xf numFmtId="0" fontId="0" fillId="0" borderId="37" xfId="0" applyFill="1" applyBorder="1" applyAlignment="1">
      <alignment horizontal="center"/>
    </xf>
    <xf numFmtId="0" fontId="0" fillId="27" borderId="82" xfId="0" applyFill="1" applyBorder="1" applyAlignment="1">
      <alignment horizontal="center"/>
    </xf>
    <xf numFmtId="0" fontId="56" fillId="27" borderId="82" xfId="0" applyFont="1" applyFill="1" applyBorder="1" applyAlignment="1">
      <alignment horizontal="center"/>
    </xf>
    <xf numFmtId="0" fontId="56" fillId="0" borderId="37" xfId="0" applyFont="1" applyFill="1" applyBorder="1" applyAlignment="1">
      <alignment horizontal="center"/>
    </xf>
    <xf numFmtId="0" fontId="0" fillId="0" borderId="97" xfId="0" applyFont="1" applyFill="1" applyBorder="1" applyAlignment="1">
      <alignment horizontal="center" vertical="center" wrapText="1"/>
    </xf>
    <xf numFmtId="0" fontId="0" fillId="0" borderId="94" xfId="0" applyFont="1" applyFill="1" applyBorder="1" applyAlignment="1">
      <alignment vertical="center" wrapText="1"/>
    </xf>
    <xf numFmtId="0" fontId="0" fillId="0" borderId="98" xfId="0" applyFont="1" applyFill="1" applyBorder="1" applyAlignment="1">
      <alignment vertical="center" wrapText="1"/>
    </xf>
    <xf numFmtId="0" fontId="0" fillId="0" borderId="85" xfId="0" applyFont="1" applyFill="1" applyBorder="1" applyAlignment="1">
      <alignment vertical="center" wrapText="1"/>
    </xf>
    <xf numFmtId="0" fontId="0" fillId="0" borderId="94" xfId="0" applyFill="1" applyBorder="1" applyAlignment="1">
      <alignment vertical="center" wrapText="1"/>
    </xf>
    <xf numFmtId="0" fontId="0" fillId="0" borderId="78" xfId="0" applyFont="1" applyFill="1" applyBorder="1"/>
    <xf numFmtId="0" fontId="0" fillId="0" borderId="93" xfId="0" applyFont="1" applyFill="1" applyBorder="1"/>
    <xf numFmtId="0" fontId="0" fillId="0" borderId="34" xfId="0" applyFont="1" applyFill="1" applyBorder="1" applyAlignment="1">
      <alignment horizontal="center" vertical="center"/>
    </xf>
    <xf numFmtId="0" fontId="37" fillId="0" borderId="0" xfId="113" applyFont="1" applyFill="1" applyAlignment="1">
      <alignment vertical="top" wrapText="1"/>
    </xf>
    <xf numFmtId="0" fontId="37" fillId="0" borderId="0" xfId="113" applyFont="1" applyFill="1"/>
    <xf numFmtId="0" fontId="39" fillId="0" borderId="0" xfId="0" applyFont="1" applyFill="1"/>
    <xf numFmtId="0" fontId="24" fillId="0" borderId="0" xfId="0" applyFont="1" applyFill="1"/>
    <xf numFmtId="0" fontId="0" fillId="0" borderId="37" xfId="0" applyFill="1" applyBorder="1" applyAlignment="1">
      <alignment horizontal="center" vertical="center"/>
    </xf>
    <xf numFmtId="0" fontId="45" fillId="0" borderId="32" xfId="0" applyFont="1" applyFill="1" applyBorder="1" applyAlignment="1">
      <alignment wrapText="1"/>
    </xf>
    <xf numFmtId="49" fontId="18" fillId="0" borderId="0" xfId="0" applyNumberFormat="1" applyFont="1" applyFill="1" applyBorder="1" applyAlignment="1">
      <alignment horizontal="left" vertical="center"/>
    </xf>
    <xf numFmtId="0" fontId="0" fillId="0" borderId="32" xfId="0" applyFont="1" applyFill="1" applyBorder="1" applyAlignment="1">
      <alignment horizontal="left" vertical="center" wrapText="1"/>
    </xf>
    <xf numFmtId="0" fontId="0" fillId="0" borderId="32" xfId="0" applyFont="1" applyFill="1" applyBorder="1" applyAlignment="1">
      <alignment horizontal="left" vertical="center"/>
    </xf>
    <xf numFmtId="0" fontId="0" fillId="0" borderId="0" xfId="0" applyFont="1" applyAlignment="1">
      <alignment horizontal="left" vertical="center"/>
    </xf>
    <xf numFmtId="0" fontId="0" fillId="0" borderId="32" xfId="0" applyFill="1" applyBorder="1" applyAlignment="1">
      <alignment wrapText="1"/>
    </xf>
    <xf numFmtId="0" fontId="32" fillId="0" borderId="0" xfId="0" applyFont="1" applyFill="1" applyAlignment="1">
      <alignment horizontal="center" vertical="center" wrapText="1"/>
    </xf>
    <xf numFmtId="0" fontId="37" fillId="0" borderId="0" xfId="113" applyFont="1" applyAlignment="1">
      <alignment horizontal="center" vertical="center" wrapText="1"/>
    </xf>
    <xf numFmtId="0" fontId="37" fillId="0" borderId="0" xfId="113" applyFont="1" applyAlignment="1">
      <alignment horizontal="center" vertical="center"/>
    </xf>
    <xf numFmtId="0" fontId="39" fillId="0" borderId="0" xfId="0" applyFont="1" applyAlignment="1">
      <alignment horizontal="center" vertical="center"/>
    </xf>
    <xf numFmtId="0" fontId="0" fillId="30" borderId="78" xfId="0" applyFont="1" applyFill="1" applyBorder="1" applyAlignment="1">
      <alignment horizontal="center" vertical="center"/>
    </xf>
    <xf numFmtId="0" fontId="0" fillId="30" borderId="32" xfId="0" applyFill="1" applyBorder="1" applyAlignment="1">
      <alignment horizontal="center" vertical="center" wrapText="1"/>
    </xf>
    <xf numFmtId="0" fontId="0" fillId="30" borderId="0" xfId="0" applyFill="1" applyAlignment="1">
      <alignment horizontal="center" vertical="center" wrapText="1"/>
    </xf>
    <xf numFmtId="0" fontId="0" fillId="30" borderId="32" xfId="0" applyFill="1" applyBorder="1" applyAlignment="1">
      <alignment horizontal="left" vertical="center" wrapText="1"/>
    </xf>
    <xf numFmtId="0" fontId="0" fillId="30" borderId="93" xfId="0" applyFill="1" applyBorder="1" applyAlignment="1">
      <alignment horizontal="center" vertical="center" wrapText="1"/>
    </xf>
    <xf numFmtId="0" fontId="0" fillId="0" borderId="93" xfId="0" applyFill="1" applyBorder="1"/>
    <xf numFmtId="14" fontId="0" fillId="0" borderId="0" xfId="0" applyNumberFormat="1" applyFill="1"/>
    <xf numFmtId="0" fontId="0" fillId="0" borderId="32" xfId="0" applyFill="1" applyBorder="1" applyAlignment="1">
      <alignment horizontal="left" vertical="center"/>
    </xf>
    <xf numFmtId="0" fontId="20" fillId="0" borderId="100"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0" fillId="0" borderId="93" xfId="0" applyFont="1" applyFill="1" applyBorder="1" applyAlignment="1">
      <alignment vertical="center" wrapText="1"/>
    </xf>
    <xf numFmtId="0" fontId="0" fillId="0" borderId="101" xfId="0" applyFont="1" applyFill="1" applyBorder="1" applyAlignment="1">
      <alignment vertical="center" wrapText="1"/>
    </xf>
    <xf numFmtId="0" fontId="0" fillId="0" borderId="101" xfId="0" applyFont="1" applyFill="1" applyBorder="1" applyAlignment="1">
      <alignment horizontal="center" vertical="center" wrapText="1"/>
    </xf>
    <xf numFmtId="0" fontId="0" fillId="0" borderId="102" xfId="0" applyFont="1" applyFill="1" applyBorder="1" applyAlignment="1">
      <alignment vertical="center" wrapText="1"/>
    </xf>
    <xf numFmtId="49" fontId="1" fillId="0" borderId="38" xfId="104" applyNumberFormat="1" applyFont="1" applyFill="1" applyBorder="1" applyAlignment="1">
      <alignment vertical="center" wrapText="1"/>
    </xf>
    <xf numFmtId="49" fontId="1" fillId="0" borderId="103" xfId="104" applyNumberFormat="1" applyFont="1" applyFill="1" applyBorder="1" applyAlignment="1">
      <alignment vertical="center" wrapText="1"/>
    </xf>
    <xf numFmtId="49" fontId="1" fillId="0" borderId="104" xfId="104" applyNumberFormat="1" applyFont="1" applyFill="1" applyBorder="1" applyAlignment="1">
      <alignment vertical="center" wrapText="1"/>
    </xf>
    <xf numFmtId="49" fontId="0" fillId="30" borderId="17" xfId="0" applyNumberFormat="1" applyFont="1" applyFill="1" applyBorder="1" applyAlignment="1">
      <alignment horizontal="center" vertical="center"/>
    </xf>
    <xf numFmtId="49" fontId="20" fillId="30" borderId="18" xfId="0" applyNumberFormat="1" applyFont="1" applyFill="1" applyBorder="1" applyAlignment="1">
      <alignment horizontal="center" vertical="center" wrapText="1"/>
    </xf>
    <xf numFmtId="0" fontId="0" fillId="0" borderId="17" xfId="0" applyFill="1" applyBorder="1" applyAlignment="1">
      <alignment horizontal="center" vertical="center"/>
    </xf>
    <xf numFmtId="0" fontId="0" fillId="0" borderId="17" xfId="0" applyBorder="1" applyAlignment="1">
      <alignment horizontal="left" vertical="center"/>
    </xf>
    <xf numFmtId="0" fontId="0" fillId="27" borderId="32" xfId="0" applyFill="1" applyBorder="1" applyAlignment="1">
      <alignment vertical="center" wrapText="1"/>
    </xf>
    <xf numFmtId="0" fontId="0" fillId="0" borderId="17" xfId="0" applyBorder="1" applyAlignment="1">
      <alignment horizontal="center" vertical="center"/>
    </xf>
    <xf numFmtId="0" fontId="0" fillId="27" borderId="17" xfId="0" applyFill="1" applyBorder="1" applyAlignment="1">
      <alignment horizontal="center" vertical="center"/>
    </xf>
    <xf numFmtId="0" fontId="0" fillId="27" borderId="17" xfId="0" applyFont="1" applyFill="1" applyBorder="1" applyAlignment="1">
      <alignment horizontal="left" vertical="center"/>
    </xf>
    <xf numFmtId="0" fontId="56" fillId="27" borderId="11" xfId="0" applyFont="1" applyFill="1" applyBorder="1" applyAlignment="1">
      <alignment horizontal="center" vertical="center"/>
    </xf>
    <xf numFmtId="0" fontId="56" fillId="0" borderId="11" xfId="0" applyFont="1" applyFill="1" applyBorder="1" applyAlignment="1">
      <alignment horizontal="center" vertical="center"/>
    </xf>
    <xf numFmtId="0" fontId="0" fillId="0" borderId="17" xfId="0" applyBorder="1" applyAlignment="1">
      <alignment horizontal="left" vertical="center" wrapText="1"/>
    </xf>
    <xf numFmtId="0" fontId="0" fillId="0" borderId="76" xfId="0" applyFont="1" applyFill="1" applyBorder="1" applyAlignment="1">
      <alignment vertical="center"/>
    </xf>
    <xf numFmtId="0" fontId="0" fillId="27" borderId="12" xfId="0" applyFont="1" applyFill="1" applyBorder="1" applyAlignment="1">
      <alignment horizontal="center" vertical="center"/>
    </xf>
    <xf numFmtId="0" fontId="0" fillId="27" borderId="31" xfId="0" applyFont="1" applyFill="1" applyBorder="1" applyAlignment="1">
      <alignment horizontal="center" vertical="center"/>
    </xf>
    <xf numFmtId="0" fontId="0" fillId="29" borderId="31" xfId="0" applyFont="1" applyFill="1" applyBorder="1" applyAlignment="1">
      <alignment horizontal="center" vertical="center"/>
    </xf>
    <xf numFmtId="0" fontId="0" fillId="27" borderId="34" xfId="0" applyFont="1" applyFill="1" applyBorder="1" applyAlignment="1">
      <alignment horizontal="center" vertical="center"/>
    </xf>
    <xf numFmtId="0" fontId="0" fillId="27" borderId="31" xfId="0" applyFont="1" applyFill="1" applyBorder="1" applyAlignment="1">
      <alignment horizontal="left" vertical="center"/>
    </xf>
    <xf numFmtId="0" fontId="0" fillId="27" borderId="32" xfId="0" applyFont="1" applyFill="1" applyBorder="1" applyAlignment="1">
      <alignment horizontal="left"/>
    </xf>
    <xf numFmtId="0" fontId="57" fillId="27" borderId="17" xfId="0" applyFont="1" applyFill="1" applyBorder="1" applyAlignment="1">
      <alignment horizontal="left" vertical="center"/>
    </xf>
    <xf numFmtId="0" fontId="57" fillId="27" borderId="31" xfId="0" applyFont="1" applyFill="1" applyBorder="1" applyAlignment="1">
      <alignment horizontal="left" vertical="center"/>
    </xf>
    <xf numFmtId="0" fontId="57" fillId="27" borderId="32" xfId="0" applyFont="1" applyFill="1" applyBorder="1" applyAlignment="1">
      <alignment horizontal="left"/>
    </xf>
    <xf numFmtId="0" fontId="0" fillId="27" borderId="17" xfId="0" applyFont="1" applyFill="1" applyBorder="1" applyAlignment="1">
      <alignment horizontal="center"/>
    </xf>
    <xf numFmtId="0" fontId="0" fillId="27" borderId="31" xfId="0" applyFill="1" applyBorder="1" applyAlignment="1">
      <alignment horizontal="center" vertical="center"/>
    </xf>
    <xf numFmtId="0" fontId="0" fillId="27" borderId="32" xfId="0" applyFill="1" applyBorder="1" applyAlignment="1">
      <alignment horizontal="center" vertical="center"/>
    </xf>
    <xf numFmtId="0" fontId="0" fillId="27" borderId="32" xfId="0" applyFont="1" applyFill="1" applyBorder="1" applyAlignment="1">
      <alignment horizontal="left" vertical="center"/>
    </xf>
    <xf numFmtId="0" fontId="57" fillId="27" borderId="32" xfId="0" applyFont="1" applyFill="1" applyBorder="1" applyAlignment="1">
      <alignment horizontal="left" vertical="center"/>
    </xf>
    <xf numFmtId="0" fontId="57" fillId="27" borderId="17" xfId="0" applyFont="1" applyFill="1" applyBorder="1" applyAlignment="1">
      <alignment horizontal="left"/>
    </xf>
    <xf numFmtId="0" fontId="0" fillId="27" borderId="17" xfId="0" applyFont="1" applyFill="1" applyBorder="1" applyAlignment="1">
      <alignment horizontal="left"/>
    </xf>
    <xf numFmtId="0" fontId="0" fillId="27" borderId="32" xfId="0" applyFill="1" applyBorder="1" applyAlignment="1">
      <alignment horizontal="left"/>
    </xf>
    <xf numFmtId="0" fontId="0" fillId="29" borderId="61" xfId="0" applyFont="1" applyFill="1" applyBorder="1" applyAlignment="1">
      <alignment horizontal="center" vertical="center"/>
    </xf>
    <xf numFmtId="0" fontId="0" fillId="27" borderId="32" xfId="0" applyFill="1" applyBorder="1" applyAlignment="1">
      <alignment horizontal="left" vertical="center"/>
    </xf>
    <xf numFmtId="0" fontId="1" fillId="0" borderId="12" xfId="0" applyFont="1" applyFill="1" applyBorder="1" applyAlignment="1">
      <alignment horizontal="center"/>
    </xf>
    <xf numFmtId="0" fontId="1" fillId="0" borderId="78" xfId="0" applyFont="1" applyFill="1" applyBorder="1" applyAlignment="1">
      <alignment horizontal="center" vertical="center"/>
    </xf>
    <xf numFmtId="0" fontId="1" fillId="0" borderId="32" xfId="0" applyFont="1" applyFill="1" applyBorder="1" applyAlignment="1">
      <alignment horizontal="center" vertical="center"/>
    </xf>
    <xf numFmtId="0" fontId="1" fillId="0" borderId="32" xfId="0" applyFont="1" applyFill="1" applyBorder="1" applyAlignment="1">
      <alignment vertical="center" wrapText="1"/>
    </xf>
    <xf numFmtId="0" fontId="1" fillId="27" borderId="17" xfId="0" applyFont="1" applyFill="1" applyBorder="1" applyAlignment="1">
      <alignment horizontal="center" vertical="center"/>
    </xf>
    <xf numFmtId="49" fontId="1" fillId="27" borderId="32" xfId="101" applyNumberFormat="1" applyFont="1" applyFill="1" applyBorder="1" applyAlignment="1">
      <alignment horizontal="center" vertical="center" wrapText="1"/>
    </xf>
    <xf numFmtId="0" fontId="20" fillId="0" borderId="105" xfId="0" applyFont="1" applyBorder="1" applyAlignment="1">
      <alignment horizontal="center" vertical="center"/>
    </xf>
    <xf numFmtId="49" fontId="20" fillId="0" borderId="106" xfId="0" applyNumberFormat="1" applyFont="1" applyFill="1" applyBorder="1" applyAlignment="1">
      <alignment horizontal="center" vertical="center"/>
    </xf>
    <xf numFmtId="0" fontId="20" fillId="0" borderId="106" xfId="0" applyFont="1" applyFill="1" applyBorder="1" applyAlignment="1">
      <alignment horizontal="center" vertical="center"/>
    </xf>
    <xf numFmtId="49" fontId="20" fillId="0" borderId="106" xfId="0" applyNumberFormat="1" applyFont="1" applyFill="1" applyBorder="1" applyAlignment="1">
      <alignment horizontal="center" vertical="center" wrapText="1"/>
    </xf>
    <xf numFmtId="0" fontId="20" fillId="0" borderId="107" xfId="0" applyFont="1" applyFill="1" applyBorder="1" applyAlignment="1">
      <alignment horizontal="center" vertical="center" wrapText="1"/>
    </xf>
    <xf numFmtId="0" fontId="20" fillId="0" borderId="106" xfId="0" applyFont="1" applyFill="1" applyBorder="1" applyAlignment="1">
      <alignment horizontal="center" vertical="center" wrapText="1"/>
    </xf>
    <xf numFmtId="0" fontId="20" fillId="0" borderId="108" xfId="0" applyFont="1" applyFill="1" applyBorder="1" applyAlignment="1">
      <alignment horizontal="center" vertical="center" wrapText="1"/>
    </xf>
    <xf numFmtId="49" fontId="0" fillId="0" borderId="32" xfId="0" applyNumberFormat="1" applyFont="1" applyFill="1" applyBorder="1" applyAlignment="1">
      <alignment horizontal="center" vertical="center"/>
    </xf>
    <xf numFmtId="49" fontId="57" fillId="0" borderId="32" xfId="0" applyNumberFormat="1" applyFont="1" applyFill="1" applyBorder="1" applyAlignment="1">
      <alignment vertical="center"/>
    </xf>
    <xf numFmtId="0" fontId="1" fillId="0" borderId="32" xfId="0" applyFont="1" applyFill="1" applyBorder="1" applyAlignment="1">
      <alignment wrapText="1"/>
    </xf>
    <xf numFmtId="0" fontId="20" fillId="0" borderId="106" xfId="0" applyFont="1" applyBorder="1" applyAlignment="1">
      <alignment vertical="center"/>
    </xf>
    <xf numFmtId="49" fontId="1" fillId="0" borderId="32" xfId="0" applyNumberFormat="1" applyFont="1" applyFill="1" applyBorder="1" applyAlignment="1">
      <alignment horizontal="center" vertical="center"/>
    </xf>
    <xf numFmtId="49" fontId="0" fillId="0" borderId="0" xfId="0" applyNumberFormat="1" applyFill="1" applyAlignment="1">
      <alignment horizontal="center" vertical="center"/>
    </xf>
    <xf numFmtId="49" fontId="0" fillId="0" borderId="32" xfId="0" applyNumberFormat="1" applyFill="1" applyBorder="1" applyAlignment="1">
      <alignment horizontal="center" vertical="center"/>
    </xf>
    <xf numFmtId="0" fontId="1" fillId="0" borderId="32" xfId="0" applyFont="1" applyFill="1" applyBorder="1" applyAlignment="1">
      <alignment horizontal="center"/>
    </xf>
    <xf numFmtId="0" fontId="1" fillId="0" borderId="32" xfId="0" applyNumberFormat="1" applyFont="1" applyFill="1" applyBorder="1" applyAlignment="1">
      <alignment horizontal="center" vertical="center"/>
    </xf>
    <xf numFmtId="49" fontId="1" fillId="0" borderId="32" xfId="0" applyNumberFormat="1" applyFont="1" applyFill="1" applyBorder="1" applyAlignment="1">
      <alignment horizontal="left" vertical="center"/>
    </xf>
    <xf numFmtId="49" fontId="57" fillId="0" borderId="24" xfId="0" applyNumberFormat="1" applyFont="1" applyFill="1" applyBorder="1" applyAlignment="1">
      <alignment vertical="center"/>
    </xf>
    <xf numFmtId="49" fontId="0" fillId="0" borderId="28" xfId="0" applyNumberFormat="1" applyFont="1" applyFill="1" applyBorder="1" applyAlignment="1">
      <alignment horizontal="left" vertical="center"/>
    </xf>
    <xf numFmtId="49" fontId="0" fillId="0" borderId="25" xfId="0" applyNumberFormat="1" applyFill="1" applyBorder="1" applyAlignment="1">
      <alignment vertical="center"/>
    </xf>
    <xf numFmtId="0" fontId="20" fillId="0" borderId="7" xfId="0" applyFont="1" applyFill="1" applyBorder="1" applyAlignment="1">
      <alignment horizontal="left" vertical="center"/>
    </xf>
    <xf numFmtId="0" fontId="20" fillId="0" borderId="7" xfId="0" applyFont="1" applyBorder="1" applyAlignment="1">
      <alignment horizontal="left" vertical="center"/>
    </xf>
    <xf numFmtId="0" fontId="1" fillId="0" borderId="109" xfId="0" applyFont="1" applyFill="1" applyBorder="1" applyAlignment="1">
      <alignment horizontal="center" vertical="center"/>
    </xf>
    <xf numFmtId="0" fontId="1" fillId="0" borderId="31" xfId="0" applyFont="1" applyFill="1" applyBorder="1" applyAlignment="1">
      <alignment horizontal="center" vertical="center"/>
    </xf>
    <xf numFmtId="0" fontId="1" fillId="0" borderId="110" xfId="0" applyFont="1" applyFill="1" applyBorder="1" applyAlignment="1">
      <alignment horizontal="center" vertical="center"/>
    </xf>
    <xf numFmtId="0" fontId="27" fillId="0" borderId="32" xfId="0" applyFont="1" applyFill="1" applyBorder="1" applyAlignment="1">
      <alignment horizontal="left" vertical="center"/>
    </xf>
    <xf numFmtId="0" fontId="0" fillId="0" borderId="32" xfId="0" applyFont="1" applyBorder="1" applyAlignment="1">
      <alignment horizontal="center"/>
    </xf>
    <xf numFmtId="0" fontId="27" fillId="0" borderId="75" xfId="0" applyFont="1" applyFill="1" applyBorder="1" applyAlignment="1">
      <alignment horizontal="left" vertical="center"/>
    </xf>
    <xf numFmtId="0" fontId="27" fillId="0" borderId="66" xfId="0" applyFont="1" applyFill="1" applyBorder="1" applyAlignment="1">
      <alignment horizontal="left" vertical="center"/>
    </xf>
    <xf numFmtId="0" fontId="27" fillId="0" borderId="0" xfId="0" applyFont="1" applyFill="1" applyBorder="1" applyAlignment="1">
      <alignment horizontal="left" vertical="center"/>
    </xf>
    <xf numFmtId="0" fontId="1" fillId="0" borderId="25" xfId="0" applyFont="1" applyFill="1" applyBorder="1" applyAlignment="1">
      <alignment horizontal="center" vertical="center"/>
    </xf>
    <xf numFmtId="0" fontId="1" fillId="0" borderId="22" xfId="0" applyFont="1" applyFill="1" applyBorder="1" applyAlignment="1">
      <alignment horizontal="center" vertical="center"/>
    </xf>
    <xf numFmtId="0" fontId="27" fillId="0" borderId="31" xfId="0" applyFont="1" applyFill="1" applyBorder="1" applyAlignment="1">
      <alignment horizontal="left" vertical="center"/>
    </xf>
    <xf numFmtId="0" fontId="29" fillId="0" borderId="66" xfId="0" applyFont="1" applyFill="1" applyBorder="1" applyAlignment="1">
      <alignment horizontal="center" vertical="center"/>
    </xf>
    <xf numFmtId="49" fontId="29" fillId="0" borderId="111" xfId="0" applyNumberFormat="1" applyFont="1" applyFill="1" applyBorder="1" applyAlignment="1">
      <alignment horizontal="left" vertical="center"/>
    </xf>
    <xf numFmtId="49" fontId="29" fillId="0" borderId="61" xfId="0" applyNumberFormat="1" applyFont="1" applyFill="1" applyBorder="1" applyAlignment="1">
      <alignment horizontal="center" vertical="center"/>
    </xf>
    <xf numFmtId="0" fontId="29" fillId="0" borderId="61" xfId="0" applyFont="1" applyFill="1" applyBorder="1" applyAlignment="1">
      <alignment horizontal="center" vertical="center"/>
    </xf>
    <xf numFmtId="0" fontId="29" fillId="0" borderId="31" xfId="0" applyFont="1" applyFill="1" applyBorder="1" applyAlignment="1">
      <alignment horizontal="center" vertical="center"/>
    </xf>
    <xf numFmtId="9" fontId="29" fillId="29" borderId="31" xfId="0" applyNumberFormat="1" applyFont="1" applyFill="1" applyBorder="1" applyAlignment="1">
      <alignment horizontal="center" vertical="center"/>
    </xf>
    <xf numFmtId="0" fontId="29" fillId="27" borderId="34" xfId="0" applyFont="1" applyFill="1" applyBorder="1" applyAlignment="1">
      <alignment vertical="center"/>
    </xf>
    <xf numFmtId="49" fontId="29" fillId="0" borderId="32" xfId="0" applyNumberFormat="1" applyFont="1" applyFill="1" applyBorder="1" applyAlignment="1">
      <alignment horizontal="left" vertical="center"/>
    </xf>
    <xf numFmtId="49" fontId="29" fillId="0" borderId="32" xfId="0" applyNumberFormat="1" applyFont="1" applyFill="1" applyBorder="1" applyAlignment="1">
      <alignment horizontal="center" vertical="center"/>
    </xf>
    <xf numFmtId="0" fontId="29" fillId="0" borderId="32" xfId="0" applyFont="1" applyFill="1" applyBorder="1" applyAlignment="1">
      <alignment horizontal="left" vertical="center"/>
    </xf>
    <xf numFmtId="0" fontId="29" fillId="27" borderId="32" xfId="0" applyFont="1" applyFill="1" applyBorder="1" applyAlignment="1">
      <alignment horizontal="center" vertical="center"/>
    </xf>
    <xf numFmtId="9" fontId="29" fillId="29" borderId="32" xfId="0" applyNumberFormat="1" applyFont="1" applyFill="1" applyBorder="1" applyAlignment="1">
      <alignment horizontal="center" vertical="center"/>
    </xf>
    <xf numFmtId="0" fontId="29" fillId="27" borderId="32" xfId="0" applyFont="1" applyFill="1" applyBorder="1" applyAlignment="1">
      <alignment vertical="center"/>
    </xf>
    <xf numFmtId="0" fontId="29" fillId="27" borderId="32" xfId="0" applyFont="1" applyFill="1" applyBorder="1" applyAlignment="1"/>
    <xf numFmtId="0" fontId="29" fillId="0" borderId="32" xfId="0" applyFont="1" applyBorder="1" applyAlignment="1">
      <alignment horizontal="center"/>
    </xf>
    <xf numFmtId="49" fontId="29" fillId="0" borderId="51" xfId="0" applyNumberFormat="1" applyFont="1" applyFill="1" applyBorder="1" applyAlignment="1">
      <alignment horizontal="left" vertical="center"/>
    </xf>
    <xf numFmtId="49" fontId="29" fillId="0" borderId="74" xfId="0" applyNumberFormat="1" applyFont="1" applyFill="1" applyBorder="1" applyAlignment="1">
      <alignment horizontal="center" vertical="center"/>
    </xf>
    <xf numFmtId="0" fontId="29" fillId="0" borderId="74" xfId="0" applyFont="1" applyFill="1" applyBorder="1" applyAlignment="1">
      <alignment horizontal="center" vertical="center"/>
    </xf>
    <xf numFmtId="0" fontId="29" fillId="0" borderId="22" xfId="0" applyFont="1" applyFill="1" applyBorder="1" applyAlignment="1">
      <alignment horizontal="center" vertical="center"/>
    </xf>
    <xf numFmtId="49" fontId="1" fillId="0" borderId="12" xfId="0" applyNumberFormat="1" applyFont="1" applyFill="1" applyBorder="1" applyAlignment="1">
      <alignment horizontal="center" vertical="center"/>
    </xf>
    <xf numFmtId="0" fontId="1" fillId="0" borderId="12" xfId="0" applyFont="1" applyFill="1" applyBorder="1" applyAlignment="1">
      <alignment horizontal="center" vertical="center"/>
    </xf>
    <xf numFmtId="0" fontId="1" fillId="0" borderId="17" xfId="0" applyFont="1" applyFill="1" applyBorder="1" applyAlignment="1">
      <alignment horizontal="left" vertical="center"/>
    </xf>
    <xf numFmtId="49" fontId="22" fillId="0" borderId="0" xfId="102" applyNumberFormat="1" applyFont="1" applyFill="1" applyBorder="1" applyAlignment="1">
      <alignment vertical="center" wrapText="1"/>
    </xf>
    <xf numFmtId="49" fontId="22" fillId="0" borderId="14" xfId="102" applyNumberFormat="1" applyFont="1" applyFill="1" applyBorder="1" applyAlignment="1">
      <alignment vertical="center" wrapText="1"/>
    </xf>
    <xf numFmtId="0" fontId="1" fillId="0" borderId="0" xfId="0" applyFont="1" applyAlignment="1">
      <alignment wrapText="1"/>
    </xf>
    <xf numFmtId="0" fontId="0" fillId="0" borderId="83" xfId="0"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17" xfId="0" applyFont="1" applyFill="1" applyBorder="1" applyAlignment="1">
      <alignment horizontal="center" vertical="center" wrapText="1"/>
    </xf>
    <xf numFmtId="0" fontId="0" fillId="27" borderId="87" xfId="0" applyFill="1" applyBorder="1" applyAlignment="1">
      <alignment horizontal="center" vertical="center"/>
    </xf>
    <xf numFmtId="0" fontId="0" fillId="0" borderId="31" xfId="0" applyFill="1" applyBorder="1" applyAlignment="1">
      <alignment horizontal="left" vertical="center"/>
    </xf>
    <xf numFmtId="9" fontId="0" fillId="29" borderId="32" xfId="0" applyNumberFormat="1" applyFill="1" applyBorder="1" applyAlignment="1">
      <alignment horizontal="center" vertical="center"/>
    </xf>
    <xf numFmtId="0" fontId="29" fillId="0" borderId="75" xfId="0" applyFont="1" applyFill="1" applyBorder="1" applyAlignment="1">
      <alignment horizontal="center" vertical="center"/>
    </xf>
    <xf numFmtId="0" fontId="0" fillId="0" borderId="95" xfId="0" applyFont="1" applyFill="1" applyBorder="1" applyAlignment="1">
      <alignment horizontal="center" vertical="center"/>
    </xf>
    <xf numFmtId="49" fontId="0" fillId="0" borderId="111" xfId="0" applyNumberFormat="1" applyFont="1" applyFill="1" applyBorder="1" applyAlignment="1">
      <alignment horizontal="center" vertical="center" wrapText="1"/>
    </xf>
    <xf numFmtId="49" fontId="0" fillId="0" borderId="128" xfId="0" applyNumberFormat="1" applyFont="1" applyFill="1" applyBorder="1" applyAlignment="1">
      <alignment horizontal="center" vertical="center" wrapText="1"/>
    </xf>
    <xf numFmtId="49" fontId="0" fillId="0" borderId="32" xfId="0" applyNumberFormat="1" applyFont="1" applyFill="1" applyBorder="1" applyAlignment="1">
      <alignment horizontal="center" vertical="center" wrapText="1"/>
    </xf>
    <xf numFmtId="0" fontId="0" fillId="0" borderId="12" xfId="0" applyFont="1" applyFill="1" applyBorder="1" applyAlignment="1">
      <alignment horizontal="center" vertical="center"/>
    </xf>
    <xf numFmtId="49" fontId="1" fillId="0" borderId="51" xfId="102" applyNumberFormat="1" applyFont="1" applyFill="1" applyBorder="1" applyAlignment="1">
      <alignment horizontal="center" vertical="center" wrapText="1"/>
    </xf>
    <xf numFmtId="0" fontId="1" fillId="27" borderId="51" xfId="0" applyFont="1" applyFill="1" applyBorder="1" applyAlignment="1">
      <alignment horizontal="center" vertical="center"/>
    </xf>
    <xf numFmtId="9" fontId="1" fillId="27" borderId="51" xfId="0" applyNumberFormat="1" applyFont="1" applyFill="1" applyBorder="1" applyAlignment="1">
      <alignment horizontal="center" vertical="center"/>
    </xf>
    <xf numFmtId="0" fontId="1" fillId="0" borderId="0" xfId="0" applyFont="1" applyFill="1" applyAlignment="1">
      <alignment horizontal="center" vertical="center"/>
    </xf>
    <xf numFmtId="0" fontId="1" fillId="27" borderId="32" xfId="0" applyFont="1" applyFill="1" applyBorder="1" applyAlignment="1">
      <alignment horizontal="center" vertical="center"/>
    </xf>
    <xf numFmtId="0" fontId="40" fillId="0" borderId="0" xfId="0" applyFont="1" applyAlignment="1">
      <alignment horizontal="center" vertical="center"/>
    </xf>
    <xf numFmtId="0" fontId="0" fillId="0" borderId="51" xfId="0" applyFill="1" applyBorder="1" applyAlignment="1">
      <alignment horizontal="center" vertical="center" wrapText="1"/>
    </xf>
    <xf numFmtId="49" fontId="0" fillId="0" borderId="25" xfId="102" applyNumberFormat="1" applyFont="1" applyFill="1" applyBorder="1" applyAlignment="1">
      <alignment horizontal="center" vertical="center" wrapText="1"/>
    </xf>
    <xf numFmtId="49" fontId="1" fillId="0" borderId="32" xfId="102" applyNumberFormat="1" applyFont="1" applyFill="1" applyBorder="1" applyAlignment="1">
      <alignment horizontal="center" vertical="center" wrapText="1"/>
    </xf>
    <xf numFmtId="9" fontId="1" fillId="27" borderId="32" xfId="0" applyNumberFormat="1" applyFont="1" applyFill="1" applyBorder="1" applyAlignment="1">
      <alignment horizontal="center" vertical="center"/>
    </xf>
    <xf numFmtId="0" fontId="0" fillId="0" borderId="51" xfId="0" applyFill="1" applyBorder="1" applyAlignment="1">
      <alignment horizontal="center" vertical="center"/>
    </xf>
    <xf numFmtId="49" fontId="0" fillId="0" borderId="32" xfId="102" applyNumberFormat="1" applyFont="1" applyFill="1" applyBorder="1" applyAlignment="1">
      <alignment horizontal="center" vertical="center" wrapText="1"/>
    </xf>
    <xf numFmtId="49" fontId="0" fillId="0" borderId="51" xfId="102" applyNumberFormat="1" applyFont="1" applyFill="1" applyBorder="1" applyAlignment="1">
      <alignment horizontal="center" vertical="center" wrapText="1"/>
    </xf>
    <xf numFmtId="9" fontId="1" fillId="27" borderId="32" xfId="0" applyNumberFormat="1" applyFont="1"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49" fontId="0" fillId="0" borderId="17" xfId="102" applyNumberFormat="1" applyFont="1" applyFill="1" applyBorder="1" applyAlignment="1">
      <alignment horizontal="left" vertical="center"/>
    </xf>
    <xf numFmtId="10" fontId="1" fillId="27" borderId="32" xfId="0" applyNumberFormat="1" applyFont="1" applyFill="1" applyBorder="1" applyAlignment="1">
      <alignment horizontal="center" vertical="center"/>
    </xf>
    <xf numFmtId="0" fontId="1" fillId="27" borderId="32" xfId="0" applyFont="1" applyFill="1" applyBorder="1" applyAlignment="1">
      <alignment horizontal="center" vertical="center" wrapText="1"/>
    </xf>
    <xf numFmtId="0" fontId="0" fillId="0" borderId="106" xfId="0" applyFill="1" applyBorder="1" applyAlignment="1">
      <alignment horizontal="center" vertical="center" wrapText="1"/>
    </xf>
    <xf numFmtId="0" fontId="0" fillId="0" borderId="32" xfId="0" applyFill="1" applyBorder="1" applyAlignment="1">
      <alignment horizontal="center" vertical="center" wrapText="1"/>
    </xf>
    <xf numFmtId="49" fontId="0" fillId="27" borderId="86" xfId="0" applyNumberFormat="1" applyFill="1" applyBorder="1" applyAlignment="1">
      <alignment vertical="center"/>
    </xf>
    <xf numFmtId="49" fontId="0" fillId="0" borderId="22" xfId="0" applyNumberFormat="1"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22" xfId="0" applyNumberFormat="1" applyFont="1" applyFill="1" applyBorder="1" applyAlignment="1">
      <alignment horizontal="center" vertical="center" wrapText="1"/>
    </xf>
    <xf numFmtId="1" fontId="0" fillId="0" borderId="22" xfId="0" applyNumberFormat="1" applyFont="1" applyFill="1" applyBorder="1" applyAlignment="1">
      <alignment horizontal="center" vertical="center" wrapText="1"/>
    </xf>
    <xf numFmtId="0" fontId="0" fillId="0" borderId="74" xfId="0" applyFont="1" applyFill="1" applyBorder="1" applyAlignment="1">
      <alignment horizontal="center"/>
    </xf>
    <xf numFmtId="0" fontId="0" fillId="0" borderId="22" xfId="0" applyFont="1" applyBorder="1"/>
    <xf numFmtId="0" fontId="20" fillId="8" borderId="87" xfId="0" applyFont="1" applyFill="1" applyBorder="1" applyAlignment="1">
      <alignment horizontal="center" vertical="center" wrapText="1"/>
    </xf>
    <xf numFmtId="0" fontId="0" fillId="27" borderId="51" xfId="0" applyFont="1" applyFill="1" applyBorder="1"/>
    <xf numFmtId="0" fontId="0" fillId="0" borderId="12" xfId="0" applyFont="1" applyFill="1" applyBorder="1" applyAlignment="1">
      <alignment horizontal="center"/>
    </xf>
    <xf numFmtId="0" fontId="20" fillId="8" borderId="32" xfId="0" applyFont="1" applyFill="1" applyBorder="1" applyAlignment="1">
      <alignment horizontal="center" vertical="center" wrapText="1"/>
    </xf>
    <xf numFmtId="0" fontId="0" fillId="0" borderId="22" xfId="0" applyFont="1" applyBorder="1" applyAlignment="1"/>
    <xf numFmtId="0" fontId="20" fillId="8" borderId="32" xfId="0" applyFont="1" applyFill="1" applyBorder="1" applyAlignment="1">
      <alignment horizontal="center" vertical="center"/>
    </xf>
    <xf numFmtId="0" fontId="0" fillId="27" borderId="51" xfId="0" applyFont="1" applyFill="1" applyBorder="1" applyAlignment="1"/>
    <xf numFmtId="0" fontId="0" fillId="8" borderId="25" xfId="0" applyFont="1" applyFill="1" applyBorder="1"/>
    <xf numFmtId="0" fontId="0" fillId="8" borderId="17" xfId="0" applyFont="1" applyFill="1" applyBorder="1"/>
    <xf numFmtId="0" fontId="0" fillId="8" borderId="25" xfId="0" applyFont="1" applyFill="1" applyBorder="1" applyAlignment="1"/>
    <xf numFmtId="0" fontId="0" fillId="8" borderId="17" xfId="0" applyFont="1" applyFill="1" applyBorder="1" applyAlignment="1"/>
    <xf numFmtId="0" fontId="0" fillId="8" borderId="75" xfId="0" applyFont="1" applyFill="1" applyBorder="1" applyAlignment="1">
      <alignment horizontal="left"/>
    </xf>
    <xf numFmtId="0" fontId="0" fillId="8" borderId="25" xfId="0" applyFont="1" applyFill="1" applyBorder="1" applyAlignment="1">
      <alignment horizontal="left"/>
    </xf>
    <xf numFmtId="0" fontId="0" fillId="8" borderId="25" xfId="0" applyFont="1" applyFill="1" applyBorder="1" applyAlignment="1">
      <alignment horizontal="left" wrapText="1"/>
    </xf>
    <xf numFmtId="0" fontId="0" fillId="27" borderId="51" xfId="0" applyFill="1" applyBorder="1" applyAlignment="1">
      <alignment vertical="center" wrapText="1"/>
    </xf>
    <xf numFmtId="0" fontId="54" fillId="8" borderId="47" xfId="0" applyFont="1" applyFill="1" applyBorder="1" applyAlignment="1">
      <alignment horizontal="center" vertical="center" wrapText="1"/>
    </xf>
    <xf numFmtId="0" fontId="54" fillId="8" borderId="32" xfId="0" applyFont="1" applyFill="1" applyBorder="1" applyAlignment="1">
      <alignment horizontal="left" vertical="center" wrapText="1"/>
    </xf>
    <xf numFmtId="0" fontId="0" fillId="8" borderId="22" xfId="0" applyFont="1" applyFill="1" applyBorder="1" applyAlignment="1">
      <alignment horizontal="left"/>
    </xf>
    <xf numFmtId="0" fontId="0" fillId="8" borderId="17" xfId="0" applyFont="1" applyFill="1" applyBorder="1" applyAlignment="1">
      <alignment horizontal="left"/>
    </xf>
    <xf numFmtId="0" fontId="0" fillId="8" borderId="25" xfId="0" applyFill="1" applyBorder="1"/>
    <xf numFmtId="49" fontId="0" fillId="27" borderId="22" xfId="0" applyNumberFormat="1" applyFill="1" applyBorder="1" applyAlignment="1">
      <alignment horizontal="center" vertical="center" wrapText="1"/>
    </xf>
    <xf numFmtId="49" fontId="21" fillId="27" borderId="17" xfId="0" applyNumberFormat="1" applyFont="1" applyFill="1" applyBorder="1" applyAlignment="1">
      <alignment horizontal="center" vertical="center" wrapText="1"/>
    </xf>
    <xf numFmtId="49" fontId="1" fillId="27" borderId="32" xfId="87" applyNumberFormat="1" applyFont="1" applyFill="1" applyBorder="1" applyAlignment="1">
      <alignment horizontal="left" vertical="center" wrapText="1"/>
    </xf>
    <xf numFmtId="0" fontId="0" fillId="27" borderId="32" xfId="87" applyFont="1" applyFill="1" applyBorder="1" applyAlignment="1">
      <alignment horizontal="center" vertical="center"/>
    </xf>
    <xf numFmtId="0" fontId="0" fillId="27" borderId="32" xfId="87" applyFont="1" applyFill="1" applyBorder="1" applyAlignment="1">
      <alignment horizontal="center" vertical="center" wrapText="1"/>
    </xf>
    <xf numFmtId="0" fontId="0" fillId="27" borderId="32" xfId="87" applyFont="1" applyFill="1" applyBorder="1" applyAlignment="1">
      <alignment horizontal="left" vertical="center"/>
    </xf>
    <xf numFmtId="0" fontId="0" fillId="0" borderId="32" xfId="87" applyFont="1" applyFill="1" applyBorder="1" applyAlignment="1">
      <alignment horizontal="center" vertical="center"/>
    </xf>
    <xf numFmtId="49" fontId="0" fillId="27" borderId="32" xfId="87" applyNumberFormat="1" applyFont="1" applyFill="1" applyBorder="1" applyAlignment="1">
      <alignment horizontal="center" vertical="center"/>
    </xf>
    <xf numFmtId="49" fontId="0" fillId="27" borderId="32" xfId="87" applyNumberFormat="1" applyFont="1" applyFill="1" applyBorder="1" applyAlignment="1">
      <alignment horizontal="left" vertical="center" wrapText="1"/>
    </xf>
    <xf numFmtId="0" fontId="67" fillId="0" borderId="0" xfId="0" applyFont="1"/>
    <xf numFmtId="165" fontId="0" fillId="0" borderId="17" xfId="0" applyNumberFormat="1" applyFont="1" applyFill="1" applyBorder="1" applyAlignment="1">
      <alignment horizontal="center" vertical="center"/>
    </xf>
    <xf numFmtId="0" fontId="0" fillId="0" borderId="32" xfId="0" applyFill="1" applyBorder="1" applyAlignment="1">
      <alignment vertical="center" wrapText="1"/>
    </xf>
    <xf numFmtId="0" fontId="0" fillId="0" borderId="17" xfId="0" applyFill="1" applyBorder="1" applyAlignment="1">
      <alignment horizontal="left" vertical="center"/>
    </xf>
    <xf numFmtId="0" fontId="1" fillId="0" borderId="99" xfId="0" applyFont="1" applyFill="1" applyBorder="1" applyAlignment="1">
      <alignment vertical="center" wrapText="1"/>
    </xf>
    <xf numFmtId="0" fontId="0" fillId="58" borderId="78" xfId="0" applyFont="1" applyFill="1" applyBorder="1" applyAlignment="1">
      <alignment horizontal="center" vertical="center"/>
    </xf>
    <xf numFmtId="0" fontId="0" fillId="58" borderId="17" xfId="0" applyFill="1" applyBorder="1" applyAlignment="1">
      <alignment horizontal="center" vertical="center"/>
    </xf>
    <xf numFmtId="0" fontId="0" fillId="58" borderId="32" xfId="0" applyFont="1" applyFill="1" applyBorder="1" applyAlignment="1">
      <alignment vertical="center" wrapText="1"/>
    </xf>
    <xf numFmtId="0" fontId="0" fillId="58" borderId="17" xfId="0" applyFont="1" applyFill="1" applyBorder="1" applyAlignment="1">
      <alignment horizontal="center" vertical="center"/>
    </xf>
    <xf numFmtId="0" fontId="0" fillId="58" borderId="17" xfId="0" applyFont="1" applyFill="1" applyBorder="1" applyAlignment="1">
      <alignment horizontal="left" vertical="center"/>
    </xf>
    <xf numFmtId="3" fontId="0" fillId="58" borderId="31" xfId="0" applyNumberFormat="1" applyFont="1" applyFill="1" applyBorder="1" applyAlignment="1">
      <alignment horizontal="center" vertical="center"/>
    </xf>
    <xf numFmtId="1" fontId="0" fillId="58" borderId="31" xfId="0" applyNumberFormat="1" applyFont="1" applyFill="1" applyBorder="1" applyAlignment="1">
      <alignment horizontal="center" vertical="center"/>
    </xf>
    <xf numFmtId="1" fontId="0" fillId="58" borderId="31" xfId="0" applyNumberFormat="1" applyFill="1" applyBorder="1" applyAlignment="1">
      <alignment horizontal="center" vertical="center"/>
    </xf>
    <xf numFmtId="0" fontId="0" fillId="58" borderId="31" xfId="0" applyFill="1" applyBorder="1" applyAlignment="1">
      <alignment horizontal="center" vertical="center"/>
    </xf>
    <xf numFmtId="1" fontId="0" fillId="58" borderId="17" xfId="0" applyNumberFormat="1" applyFill="1" applyBorder="1" applyAlignment="1">
      <alignment horizontal="center" vertical="center"/>
    </xf>
    <xf numFmtId="0" fontId="0" fillId="58" borderId="25" xfId="0" applyFont="1" applyFill="1" applyBorder="1" applyAlignment="1">
      <alignment horizontal="center" vertical="center"/>
    </xf>
    <xf numFmtId="0" fontId="0" fillId="58" borderId="32" xfId="0" applyFont="1" applyFill="1" applyBorder="1" applyAlignment="1">
      <alignment vertical="center"/>
    </xf>
    <xf numFmtId="0" fontId="0" fillId="58" borderId="40" xfId="0" applyFont="1" applyFill="1" applyBorder="1" applyAlignment="1">
      <alignment horizontal="center" vertical="center"/>
    </xf>
    <xf numFmtId="1" fontId="0" fillId="58" borderId="22" xfId="0" applyNumberFormat="1" applyFont="1" applyFill="1" applyBorder="1" applyAlignment="1">
      <alignment horizontal="center" vertical="center"/>
    </xf>
    <xf numFmtId="0" fontId="0" fillId="58" borderId="22" xfId="0" applyFill="1" applyBorder="1" applyAlignment="1">
      <alignment horizontal="center" vertical="center"/>
    </xf>
    <xf numFmtId="1" fontId="0" fillId="58" borderId="17" xfId="0" applyNumberFormat="1" applyFont="1" applyFill="1" applyBorder="1" applyAlignment="1">
      <alignment horizontal="center" vertical="center"/>
    </xf>
    <xf numFmtId="0" fontId="26" fillId="0" borderId="11" xfId="0" applyFont="1" applyFill="1" applyBorder="1" applyAlignment="1">
      <alignment vertical="center"/>
    </xf>
    <xf numFmtId="0" fontId="26" fillId="0" borderId="0" xfId="0" applyFont="1" applyFill="1" applyAlignment="1">
      <alignment horizontal="center" vertical="center"/>
    </xf>
    <xf numFmtId="0" fontId="36" fillId="0" borderId="0" xfId="113" applyFont="1" applyFill="1" applyAlignment="1">
      <alignment vertical="top" wrapText="1"/>
    </xf>
    <xf numFmtId="0" fontId="49" fillId="0" borderId="0" xfId="113" applyFont="1" applyFill="1" applyAlignment="1">
      <alignment vertical="top"/>
    </xf>
    <xf numFmtId="0" fontId="20" fillId="0" borderId="50" xfId="0" applyFont="1" applyFill="1" applyBorder="1" applyAlignment="1">
      <alignment horizontal="center"/>
    </xf>
    <xf numFmtId="0" fontId="20" fillId="0" borderId="52" xfId="0" applyFont="1" applyFill="1" applyBorder="1" applyAlignment="1">
      <alignment horizontal="center" vertical="center"/>
    </xf>
    <xf numFmtId="0" fontId="20" fillId="0" borderId="53" xfId="0" applyFont="1" applyFill="1" applyBorder="1" applyAlignment="1">
      <alignment horizontal="left" vertical="center"/>
    </xf>
    <xf numFmtId="0" fontId="30" fillId="0" borderId="0" xfId="0" applyFont="1" applyFill="1"/>
    <xf numFmtId="0" fontId="34" fillId="0" borderId="0" xfId="0" applyFont="1" applyFill="1" applyBorder="1" applyAlignment="1">
      <alignment horizontal="left"/>
    </xf>
    <xf numFmtId="0" fontId="34" fillId="0" borderId="0" xfId="0" applyFont="1" applyFill="1" applyAlignment="1">
      <alignment horizontal="left"/>
    </xf>
    <xf numFmtId="0" fontId="34" fillId="0" borderId="0" xfId="0" applyFont="1" applyFill="1"/>
    <xf numFmtId="0" fontId="34" fillId="0" borderId="0" xfId="0" applyFont="1" applyFill="1" applyAlignment="1">
      <alignment horizontal="center"/>
    </xf>
    <xf numFmtId="0" fontId="0" fillId="0" borderId="0" xfId="0" applyFont="1" applyFill="1" applyAlignment="1">
      <alignment horizontal="left"/>
    </xf>
    <xf numFmtId="0" fontId="35" fillId="0" borderId="0" xfId="0" applyFont="1" applyFill="1"/>
    <xf numFmtId="0" fontId="44" fillId="0" borderId="0" xfId="0" applyFont="1" applyFill="1"/>
    <xf numFmtId="0" fontId="40" fillId="0" borderId="0" xfId="0" applyFont="1" applyFill="1"/>
    <xf numFmtId="0" fontId="45" fillId="0" borderId="0" xfId="0" applyFont="1" applyFill="1" applyAlignment="1">
      <alignment horizontal="justify"/>
    </xf>
    <xf numFmtId="0" fontId="57" fillId="27" borderId="34" xfId="0" applyFont="1" applyFill="1" applyBorder="1" applyAlignment="1">
      <alignment horizontal="left"/>
    </xf>
    <xf numFmtId="0" fontId="0" fillId="27" borderId="34" xfId="0" applyFont="1" applyFill="1" applyBorder="1" applyAlignment="1">
      <alignment horizontal="center"/>
    </xf>
    <xf numFmtId="0" fontId="0" fillId="27" borderId="34" xfId="0" applyFont="1" applyFill="1" applyBorder="1" applyAlignment="1">
      <alignment horizontal="left"/>
    </xf>
    <xf numFmtId="0" fontId="0" fillId="59" borderId="32" xfId="0" applyFont="1" applyFill="1" applyBorder="1" applyAlignment="1">
      <alignment horizontal="center"/>
    </xf>
    <xf numFmtId="0" fontId="0" fillId="58" borderId="32" xfId="0" applyFont="1" applyFill="1" applyBorder="1" applyAlignment="1">
      <alignment horizontal="center"/>
    </xf>
    <xf numFmtId="0" fontId="57" fillId="58" borderId="32" xfId="0" applyFont="1" applyFill="1" applyBorder="1" applyAlignment="1">
      <alignment horizontal="left"/>
    </xf>
    <xf numFmtId="0" fontId="27" fillId="60" borderId="32" xfId="0" applyFont="1" applyFill="1" applyBorder="1" applyAlignment="1">
      <alignment wrapText="1"/>
    </xf>
    <xf numFmtId="0" fontId="1" fillId="60" borderId="32" xfId="0" applyFont="1" applyFill="1" applyBorder="1" applyAlignment="1">
      <alignment wrapText="1"/>
    </xf>
    <xf numFmtId="0" fontId="1" fillId="60" borderId="32" xfId="0" applyFont="1" applyFill="1" applyBorder="1" applyAlignment="1">
      <alignment horizontal="center" vertical="center"/>
    </xf>
    <xf numFmtId="49" fontId="1" fillId="60" borderId="32" xfId="0" applyNumberFormat="1" applyFont="1" applyFill="1" applyBorder="1" applyAlignment="1">
      <alignment horizontal="left" vertical="center"/>
    </xf>
    <xf numFmtId="49" fontId="0" fillId="60" borderId="32" xfId="0" applyNumberFormat="1" applyFont="1" applyFill="1" applyBorder="1" applyAlignment="1">
      <alignment horizontal="center" vertical="center"/>
    </xf>
    <xf numFmtId="49" fontId="1" fillId="60" borderId="32" xfId="0" applyNumberFormat="1" applyFont="1" applyFill="1" applyBorder="1" applyAlignment="1">
      <alignment horizontal="center" vertical="center"/>
    </xf>
    <xf numFmtId="0" fontId="31" fillId="60" borderId="32" xfId="0" applyFont="1" applyFill="1" applyBorder="1"/>
    <xf numFmtId="49" fontId="57" fillId="60" borderId="32" xfId="0" applyNumberFormat="1" applyFont="1" applyFill="1" applyBorder="1" applyAlignment="1">
      <alignment vertical="center"/>
    </xf>
    <xf numFmtId="49" fontId="0" fillId="60" borderId="32" xfId="0" applyNumberFormat="1" applyFill="1" applyBorder="1" applyAlignment="1">
      <alignment horizontal="center" vertical="center"/>
    </xf>
    <xf numFmtId="0" fontId="27" fillId="0" borderId="129" xfId="0" applyFont="1" applyFill="1" applyBorder="1" applyAlignment="1">
      <alignment horizontal="left" vertical="center"/>
    </xf>
    <xf numFmtId="0" fontId="0" fillId="0" borderId="22" xfId="0" applyFill="1" applyBorder="1" applyAlignment="1">
      <alignment horizontal="left" vertical="center"/>
    </xf>
    <xf numFmtId="0" fontId="68" fillId="0" borderId="0" xfId="0" applyFont="1" applyAlignment="1">
      <alignment vertical="center"/>
    </xf>
    <xf numFmtId="0" fontId="0" fillId="0" borderId="0" xfId="0" applyFont="1" applyFill="1" applyBorder="1" applyAlignment="1">
      <alignment horizontal="left" vertical="center"/>
    </xf>
    <xf numFmtId="0" fontId="19" fillId="0" borderId="91" xfId="0" applyFont="1" applyFill="1" applyBorder="1" applyAlignment="1">
      <alignment horizontal="left" vertical="center"/>
    </xf>
    <xf numFmtId="0" fontId="0" fillId="27" borderId="72" xfId="0" applyFill="1" applyBorder="1" applyAlignment="1">
      <alignment horizontal="center" vertical="center"/>
    </xf>
    <xf numFmtId="0" fontId="0" fillId="0" borderId="89" xfId="0" applyFont="1" applyFill="1" applyBorder="1"/>
    <xf numFmtId="0" fontId="0" fillId="0" borderId="101" xfId="0" applyFont="1" applyFill="1" applyBorder="1" applyAlignment="1">
      <alignment horizontal="left" vertical="center"/>
    </xf>
    <xf numFmtId="0" fontId="0" fillId="0" borderId="101" xfId="0" applyFont="1" applyFill="1" applyBorder="1" applyAlignment="1">
      <alignment wrapText="1"/>
    </xf>
    <xf numFmtId="0" fontId="0" fillId="0" borderId="101" xfId="0" applyFont="1" applyFill="1" applyBorder="1" applyAlignment="1">
      <alignment horizontal="center" vertical="center"/>
    </xf>
    <xf numFmtId="0" fontId="0" fillId="0" borderId="102" xfId="0" applyFont="1" applyFill="1" applyBorder="1"/>
    <xf numFmtId="0" fontId="0" fillId="0" borderId="110" xfId="0" applyFont="1" applyFill="1" applyBorder="1"/>
    <xf numFmtId="0" fontId="0" fillId="0" borderId="51" xfId="0" applyFont="1" applyFill="1" applyBorder="1" applyAlignment="1">
      <alignment horizontal="left" vertical="center"/>
    </xf>
    <xf numFmtId="0" fontId="0" fillId="0" borderId="51" xfId="0" applyFont="1" applyFill="1" applyBorder="1" applyAlignment="1">
      <alignment wrapText="1"/>
    </xf>
    <xf numFmtId="0" fontId="0" fillId="0" borderId="88" xfId="0" applyFont="1" applyFill="1" applyBorder="1"/>
    <xf numFmtId="0" fontId="20" fillId="0" borderId="53" xfId="0" applyFont="1" applyFill="1" applyBorder="1" applyAlignment="1">
      <alignment horizontal="left" vertical="center" wrapText="1"/>
    </xf>
    <xf numFmtId="0" fontId="20" fillId="0" borderId="56" xfId="0" applyFont="1" applyFill="1" applyBorder="1" applyAlignment="1">
      <alignment horizontal="center" vertical="center" wrapText="1"/>
    </xf>
    <xf numFmtId="0" fontId="20" fillId="0" borderId="47" xfId="87" applyFont="1" applyFill="1" applyBorder="1" applyAlignment="1">
      <alignment horizontal="center" vertical="center" wrapText="1"/>
    </xf>
    <xf numFmtId="0" fontId="1" fillId="0" borderId="0" xfId="0" applyFont="1" applyAlignment="1">
      <alignment horizontal="center"/>
    </xf>
    <xf numFmtId="0" fontId="23" fillId="0" borderId="0" xfId="104" applyFont="1" applyFill="1" applyBorder="1" applyAlignment="1">
      <alignment horizontal="center" vertical="center"/>
    </xf>
    <xf numFmtId="49" fontId="23" fillId="0" borderId="0" xfId="104" applyNumberFormat="1" applyFont="1" applyFill="1" applyBorder="1" applyAlignment="1">
      <alignment horizontal="center" vertical="center"/>
    </xf>
    <xf numFmtId="0" fontId="56" fillId="0" borderId="0" xfId="113" applyFont="1" applyAlignment="1">
      <alignment vertical="top" wrapText="1"/>
    </xf>
    <xf numFmtId="0" fontId="20" fillId="0" borderId="0" xfId="113" applyFont="1" applyAlignment="1">
      <alignment vertical="top"/>
    </xf>
    <xf numFmtId="0" fontId="54" fillId="0" borderId="0" xfId="113" applyFont="1"/>
    <xf numFmtId="49" fontId="69" fillId="0" borderId="14" xfId="104" applyNumberFormat="1" applyFont="1" applyFill="1" applyBorder="1" applyAlignment="1">
      <alignment vertical="center"/>
    </xf>
    <xf numFmtId="0" fontId="1" fillId="0" borderId="14" xfId="0" applyFont="1" applyBorder="1"/>
    <xf numFmtId="0" fontId="20" fillId="0" borderId="130" xfId="0" applyFont="1" applyBorder="1" applyAlignment="1">
      <alignment horizontal="center"/>
    </xf>
    <xf numFmtId="49" fontId="23" fillId="61" borderId="11" xfId="104" applyNumberFormat="1" applyFont="1" applyFill="1" applyBorder="1" applyAlignment="1">
      <alignment vertical="center"/>
    </xf>
    <xf numFmtId="0" fontId="54" fillId="0" borderId="0" xfId="113" applyFont="1" applyAlignment="1">
      <alignment vertical="top" wrapText="1"/>
    </xf>
    <xf numFmtId="0" fontId="57" fillId="0" borderId="0" xfId="0" applyFont="1"/>
    <xf numFmtId="49" fontId="20" fillId="0" borderId="33" xfId="104" applyNumberFormat="1" applyFont="1" applyFill="1" applyBorder="1" applyAlignment="1">
      <alignment horizontal="center" vertical="center"/>
    </xf>
    <xf numFmtId="49" fontId="20" fillId="0" borderId="33" xfId="104" applyNumberFormat="1" applyFont="1" applyFill="1" applyBorder="1" applyAlignment="1">
      <alignment vertical="center"/>
    </xf>
    <xf numFmtId="49" fontId="20" fillId="0" borderId="33" xfId="102" applyNumberFormat="1" applyFont="1" applyFill="1" applyBorder="1" applyAlignment="1">
      <alignment horizontal="left" vertical="center" wrapText="1"/>
    </xf>
    <xf numFmtId="0" fontId="20" fillId="0" borderId="131" xfId="0" applyFont="1" applyFill="1" applyBorder="1" applyAlignment="1">
      <alignment horizontal="center" vertical="center" wrapText="1"/>
    </xf>
    <xf numFmtId="0" fontId="20" fillId="0" borderId="132" xfId="0" applyFont="1" applyFill="1" applyBorder="1" applyAlignment="1">
      <alignment horizontal="center" vertical="center" wrapText="1"/>
    </xf>
    <xf numFmtId="49" fontId="1" fillId="0" borderId="32" xfId="104" applyNumberFormat="1" applyFont="1" applyFill="1" applyBorder="1" applyAlignment="1">
      <alignment vertical="center" wrapText="1"/>
    </xf>
    <xf numFmtId="0" fontId="24" fillId="0" borderId="32" xfId="0" applyFont="1" applyBorder="1"/>
    <xf numFmtId="49" fontId="1" fillId="0" borderId="32" xfId="104" applyNumberFormat="1" applyFont="1" applyFill="1" applyBorder="1" applyAlignment="1">
      <alignment vertical="center"/>
    </xf>
    <xf numFmtId="0" fontId="1" fillId="60" borderId="12" xfId="104" applyNumberFormat="1" applyFont="1" applyFill="1" applyBorder="1" applyAlignment="1">
      <alignment horizontal="center" vertical="center"/>
    </xf>
    <xf numFmtId="0" fontId="1" fillId="60" borderId="17" xfId="104" applyNumberFormat="1" applyFont="1" applyFill="1" applyBorder="1" applyAlignment="1">
      <alignment horizontal="center" vertical="center"/>
    </xf>
    <xf numFmtId="0" fontId="1" fillId="60" borderId="25" xfId="104" applyNumberFormat="1" applyFont="1" applyFill="1" applyBorder="1" applyAlignment="1">
      <alignment horizontal="center" vertical="center"/>
    </xf>
    <xf numFmtId="9" fontId="1" fillId="59" borderId="17" xfId="108" applyFont="1" applyFill="1" applyBorder="1" applyAlignment="1">
      <alignment horizontal="center" vertical="center" wrapText="1"/>
    </xf>
    <xf numFmtId="49" fontId="1" fillId="60" borderId="25" xfId="104" applyNumberFormat="1" applyFont="1" applyFill="1" applyBorder="1" applyAlignment="1">
      <alignment horizontal="center" vertical="center" wrapText="1"/>
    </xf>
    <xf numFmtId="0" fontId="1" fillId="60" borderId="17" xfId="0" applyFont="1" applyFill="1" applyBorder="1" applyAlignment="1">
      <alignment horizontal="center"/>
    </xf>
    <xf numFmtId="9" fontId="1" fillId="59" borderId="25" xfId="0" applyNumberFormat="1" applyFont="1" applyFill="1" applyBorder="1" applyAlignment="1">
      <alignment horizontal="center"/>
    </xf>
    <xf numFmtId="0" fontId="1" fillId="60" borderId="51" xfId="0" applyFont="1" applyFill="1" applyBorder="1"/>
    <xf numFmtId="0" fontId="1" fillId="60" borderId="133" xfId="0" applyFont="1" applyFill="1" applyBorder="1"/>
    <xf numFmtId="0" fontId="1" fillId="0" borderId="133" xfId="0" applyFont="1" applyFill="1" applyBorder="1" applyAlignment="1">
      <alignment horizontal="center" vertical="center"/>
    </xf>
    <xf numFmtId="49" fontId="1" fillId="0" borderId="133" xfId="104" applyNumberFormat="1" applyFont="1" applyFill="1" applyBorder="1" applyAlignment="1">
      <alignment vertical="center" wrapText="1"/>
    </xf>
    <xf numFmtId="0" fontId="24" fillId="0" borderId="133" xfId="0" applyFont="1" applyBorder="1"/>
    <xf numFmtId="49" fontId="1" fillId="0" borderId="133" xfId="104" applyNumberFormat="1" applyFont="1" applyFill="1" applyBorder="1" applyAlignment="1">
      <alignment vertical="center"/>
    </xf>
    <xf numFmtId="0" fontId="54" fillId="0" borderId="0" xfId="0" applyFont="1"/>
    <xf numFmtId="1" fontId="1" fillId="60" borderId="25" xfId="104" applyNumberFormat="1" applyFont="1" applyFill="1" applyBorder="1" applyAlignment="1">
      <alignment horizontal="center" vertical="center"/>
    </xf>
    <xf numFmtId="0" fontId="1" fillId="0" borderId="51" xfId="0" applyFont="1" applyBorder="1"/>
    <xf numFmtId="0" fontId="1" fillId="62" borderId="17" xfId="104" applyNumberFormat="1" applyFont="1" applyFill="1" applyBorder="1" applyAlignment="1">
      <alignment horizontal="center" vertical="center"/>
    </xf>
    <xf numFmtId="0" fontId="1" fillId="62" borderId="31" xfId="104" applyNumberFormat="1" applyFont="1" applyFill="1" applyBorder="1" applyAlignment="1">
      <alignment horizontal="center" vertical="center"/>
    </xf>
    <xf numFmtId="9" fontId="1" fillId="59" borderId="31" xfId="108" applyFont="1" applyFill="1" applyBorder="1" applyAlignment="1">
      <alignment horizontal="center" vertical="center" wrapText="1"/>
    </xf>
    <xf numFmtId="49" fontId="1" fillId="60" borderId="66" xfId="104" applyNumberFormat="1" applyFont="1" applyFill="1" applyBorder="1" applyAlignment="1">
      <alignment horizontal="center" vertical="center" wrapText="1"/>
    </xf>
    <xf numFmtId="0" fontId="1" fillId="60" borderId="31" xfId="0" applyFont="1" applyFill="1" applyBorder="1" applyAlignment="1">
      <alignment horizontal="center"/>
    </xf>
    <xf numFmtId="9" fontId="1" fillId="59" borderId="66" xfId="0" applyNumberFormat="1" applyFont="1" applyFill="1" applyBorder="1" applyAlignment="1">
      <alignment horizontal="center"/>
    </xf>
    <xf numFmtId="0" fontId="1" fillId="60" borderId="134" xfId="0" applyFont="1" applyFill="1" applyBorder="1"/>
    <xf numFmtId="0" fontId="1" fillId="62" borderId="133" xfId="104" applyNumberFormat="1" applyFont="1" applyFill="1" applyBorder="1" applyAlignment="1">
      <alignment horizontal="center" vertical="center"/>
    </xf>
    <xf numFmtId="9" fontId="1" fillId="59" borderId="133" xfId="108" applyFont="1" applyFill="1" applyBorder="1" applyAlignment="1">
      <alignment horizontal="center" vertical="center" wrapText="1"/>
    </xf>
    <xf numFmtId="0" fontId="1" fillId="60" borderId="133" xfId="0" applyFont="1" applyFill="1" applyBorder="1" applyAlignment="1">
      <alignment horizontal="center"/>
    </xf>
    <xf numFmtId="9" fontId="1" fillId="59" borderId="133" xfId="0" applyNumberFormat="1" applyFont="1" applyFill="1" applyBorder="1" applyAlignment="1">
      <alignment horizontal="center"/>
    </xf>
    <xf numFmtId="0" fontId="1" fillId="0" borderId="133" xfId="0" applyFont="1" applyBorder="1"/>
    <xf numFmtId="49" fontId="1" fillId="60" borderId="133" xfId="104" applyNumberFormat="1" applyFont="1" applyFill="1" applyBorder="1" applyAlignment="1">
      <alignment horizontal="center" vertical="center" wrapText="1"/>
    </xf>
    <xf numFmtId="49" fontId="1" fillId="0" borderId="0" xfId="104" applyNumberFormat="1" applyFont="1" applyFill="1" applyBorder="1" applyAlignment="1">
      <alignment vertical="center"/>
    </xf>
    <xf numFmtId="49" fontId="1" fillId="26" borderId="0" xfId="104" applyNumberFormat="1" applyFont="1" applyFill="1" applyBorder="1" applyAlignment="1">
      <alignment horizontal="center" vertical="center" wrapText="1"/>
    </xf>
    <xf numFmtId="49" fontId="20" fillId="0" borderId="0" xfId="102" applyNumberFormat="1" applyFont="1" applyFill="1" applyBorder="1" applyAlignment="1">
      <alignment horizontal="center" vertical="center" wrapText="1"/>
    </xf>
    <xf numFmtId="0" fontId="1" fillId="0" borderId="0" xfId="0" applyFont="1" applyBorder="1" applyAlignment="1">
      <alignment horizontal="center"/>
    </xf>
    <xf numFmtId="49" fontId="1" fillId="0" borderId="0" xfId="104" applyNumberFormat="1" applyFont="1" applyFill="1" applyBorder="1" applyAlignment="1">
      <alignment horizontal="center" vertical="center"/>
    </xf>
    <xf numFmtId="0" fontId="54" fillId="63" borderId="0" xfId="0" applyFont="1" applyFill="1"/>
    <xf numFmtId="0" fontId="20" fillId="63" borderId="0" xfId="0" applyFont="1" applyFill="1"/>
    <xf numFmtId="0" fontId="70" fillId="0" borderId="0" xfId="0" applyFont="1"/>
    <xf numFmtId="0" fontId="1" fillId="0" borderId="0" xfId="0" applyFont="1" applyAlignment="1">
      <alignment horizontal="justify"/>
    </xf>
    <xf numFmtId="0" fontId="1" fillId="0" borderId="0" xfId="0" applyFont="1" applyFill="1" applyBorder="1" applyAlignment="1">
      <alignment wrapText="1"/>
    </xf>
    <xf numFmtId="49" fontId="23" fillId="61" borderId="11" xfId="104" applyNumberFormat="1" applyFont="1" applyFill="1" applyBorder="1" applyAlignment="1">
      <alignment horizontal="center" vertical="center"/>
    </xf>
    <xf numFmtId="0" fontId="20" fillId="0" borderId="33" xfId="0" applyFont="1" applyBorder="1" applyAlignment="1">
      <alignment horizontal="center" vertical="center"/>
    </xf>
    <xf numFmtId="0" fontId="20" fillId="0" borderId="135" xfId="0" applyFont="1" applyBorder="1" applyAlignment="1">
      <alignment horizontal="center" vertical="center" wrapText="1"/>
    </xf>
    <xf numFmtId="0" fontId="20" fillId="0" borderId="136" xfId="0" applyFont="1" applyBorder="1" applyAlignment="1">
      <alignment horizontal="center" vertical="center" wrapText="1"/>
    </xf>
    <xf numFmtId="0" fontId="20" fillId="0" borderId="135" xfId="0" applyFont="1" applyFill="1" applyBorder="1" applyAlignment="1">
      <alignment horizontal="center" wrapText="1"/>
    </xf>
    <xf numFmtId="0" fontId="20" fillId="0" borderId="137" xfId="0" applyFont="1" applyBorder="1" applyAlignment="1">
      <alignment horizontal="center" vertical="center" wrapText="1"/>
    </xf>
    <xf numFmtId="0" fontId="20" fillId="0" borderId="138" xfId="0" applyFont="1" applyFill="1" applyBorder="1" applyAlignment="1">
      <alignment horizontal="center" vertical="center" wrapText="1"/>
    </xf>
    <xf numFmtId="0" fontId="20" fillId="0" borderId="139" xfId="0" applyFont="1" applyFill="1" applyBorder="1" applyAlignment="1">
      <alignment horizontal="center" vertical="center" wrapText="1"/>
    </xf>
    <xf numFmtId="0" fontId="1" fillId="61" borderId="32" xfId="0" applyFont="1" applyFill="1" applyBorder="1" applyAlignment="1">
      <alignment horizontal="center"/>
    </xf>
    <xf numFmtId="0" fontId="1" fillId="60" borderId="32" xfId="0" applyFont="1" applyFill="1" applyBorder="1" applyAlignment="1">
      <alignment horizontal="center"/>
    </xf>
    <xf numFmtId="0" fontId="1" fillId="0" borderId="22" xfId="0" applyFont="1" applyFill="1" applyBorder="1" applyAlignment="1">
      <alignment horizontal="left"/>
    </xf>
    <xf numFmtId="0" fontId="1" fillId="61" borderId="22" xfId="0" applyFont="1" applyFill="1" applyBorder="1" applyAlignment="1">
      <alignment horizontal="center"/>
    </xf>
    <xf numFmtId="0" fontId="1" fillId="60" borderId="140" xfId="0" applyFont="1" applyFill="1" applyBorder="1" applyAlignment="1">
      <alignment horizontal="center"/>
    </xf>
    <xf numFmtId="0" fontId="1" fillId="61" borderId="17" xfId="0" applyFont="1" applyFill="1" applyBorder="1" applyAlignment="1">
      <alignment horizontal="center"/>
    </xf>
    <xf numFmtId="0" fontId="1" fillId="0" borderId="31" xfId="0" applyFont="1" applyFill="1" applyBorder="1" applyAlignment="1">
      <alignment horizontal="left"/>
    </xf>
    <xf numFmtId="0" fontId="1" fillId="61" borderId="31" xfId="0" applyFont="1" applyFill="1" applyBorder="1" applyAlignment="1">
      <alignment horizontal="center"/>
    </xf>
    <xf numFmtId="0" fontId="1" fillId="60" borderId="141" xfId="0" applyFont="1" applyFill="1" applyBorder="1" applyAlignment="1">
      <alignment horizontal="center"/>
    </xf>
    <xf numFmtId="0" fontId="1" fillId="0" borderId="133" xfId="0" applyFont="1" applyFill="1" applyBorder="1"/>
    <xf numFmtId="0" fontId="1" fillId="0" borderId="133" xfId="0" applyFont="1" applyBorder="1" applyAlignment="1"/>
    <xf numFmtId="0" fontId="1" fillId="0" borderId="133" xfId="0" applyFont="1" applyFill="1" applyBorder="1" applyAlignment="1"/>
    <xf numFmtId="0" fontId="54" fillId="0" borderId="0" xfId="113" applyFont="1" applyAlignment="1">
      <alignment vertical="top"/>
    </xf>
    <xf numFmtId="0" fontId="54" fillId="0" borderId="0" xfId="113" applyFont="1" applyAlignment="1"/>
    <xf numFmtId="0" fontId="57" fillId="0" borderId="0" xfId="0" applyFont="1" applyAlignment="1"/>
    <xf numFmtId="0" fontId="1" fillId="64" borderId="39" xfId="0" applyFont="1" applyFill="1" applyBorder="1"/>
    <xf numFmtId="0" fontId="1" fillId="64" borderId="0" xfId="0" applyFont="1" applyFill="1" applyBorder="1"/>
    <xf numFmtId="49" fontId="20" fillId="0" borderId="33" xfId="102" applyNumberFormat="1" applyFont="1" applyFill="1" applyBorder="1" applyAlignment="1">
      <alignment horizontal="center" vertical="center" wrapText="1"/>
    </xf>
    <xf numFmtId="49" fontId="20" fillId="0" borderId="142" xfId="102" applyNumberFormat="1" applyFont="1" applyFill="1" applyBorder="1" applyAlignment="1">
      <alignment horizontal="center" vertical="center" wrapText="1"/>
    </xf>
    <xf numFmtId="49" fontId="20" fillId="0" borderId="143" xfId="102" applyNumberFormat="1" applyFont="1" applyFill="1" applyBorder="1" applyAlignment="1">
      <alignment horizontal="center" vertical="center" wrapText="1"/>
    </xf>
    <xf numFmtId="0" fontId="20" fillId="0" borderId="144" xfId="0" applyFont="1" applyFill="1" applyBorder="1" applyAlignment="1">
      <alignment horizontal="center" vertical="center" wrapText="1"/>
    </xf>
    <xf numFmtId="0" fontId="1" fillId="0" borderId="145" xfId="0" applyFont="1" applyFill="1" applyBorder="1" applyAlignment="1">
      <alignment horizontal="center" vertical="center"/>
    </xf>
    <xf numFmtId="49" fontId="1" fillId="0" borderId="17" xfId="102" applyNumberFormat="1" applyFont="1" applyFill="1" applyBorder="1" applyAlignment="1">
      <alignment horizontal="left" vertical="center" wrapText="1"/>
    </xf>
    <xf numFmtId="49" fontId="1" fillId="0" borderId="31" xfId="102" applyNumberFormat="1" applyFont="1" applyFill="1" applyBorder="1" applyAlignment="1">
      <alignment horizontal="left" vertical="center"/>
    </xf>
    <xf numFmtId="49" fontId="1" fillId="0" borderId="31" xfId="102" applyNumberFormat="1" applyFont="1" applyFill="1" applyBorder="1" applyAlignment="1">
      <alignment horizontal="left" vertical="center" wrapText="1"/>
    </xf>
    <xf numFmtId="1" fontId="1" fillId="0" borderId="25" xfId="102" applyNumberFormat="1" applyFont="1" applyFill="1" applyBorder="1" applyAlignment="1">
      <alignment horizontal="center" vertical="center"/>
    </xf>
    <xf numFmtId="49" fontId="1" fillId="0" borderId="32" xfId="98" applyNumberFormat="1" applyFont="1" applyFill="1" applyBorder="1" applyAlignment="1">
      <alignment horizontal="center" vertical="center" wrapText="1"/>
    </xf>
    <xf numFmtId="49" fontId="1" fillId="0" borderId="12" xfId="104" applyNumberFormat="1" applyFont="1" applyFill="1" applyBorder="1" applyAlignment="1">
      <alignment horizontal="center" vertical="center"/>
    </xf>
    <xf numFmtId="49" fontId="1" fillId="0" borderId="25" xfId="104" applyNumberFormat="1" applyFont="1" applyFill="1" applyBorder="1" applyAlignment="1">
      <alignment horizontal="left" vertical="center" wrapText="1"/>
    </xf>
    <xf numFmtId="9" fontId="1" fillId="27" borderId="32" xfId="0" applyNumberFormat="1" applyFont="1" applyFill="1" applyBorder="1" applyAlignment="1">
      <alignment horizontal="center"/>
    </xf>
    <xf numFmtId="49" fontId="1" fillId="0" borderId="25" xfId="102" applyNumberFormat="1" applyFont="1" applyFill="1" applyBorder="1" applyAlignment="1">
      <alignment horizontal="left" vertical="center" wrapText="1"/>
    </xf>
    <xf numFmtId="1" fontId="1" fillId="0" borderId="38" xfId="102" applyNumberFormat="1" applyFont="1" applyFill="1" applyBorder="1" applyAlignment="1">
      <alignment horizontal="center" vertical="center"/>
    </xf>
    <xf numFmtId="49" fontId="1" fillId="0" borderId="61" xfId="102" applyNumberFormat="1" applyFont="1" applyFill="1" applyBorder="1" applyAlignment="1">
      <alignment horizontal="left" vertical="center" wrapText="1"/>
    </xf>
    <xf numFmtId="9" fontId="1" fillId="60" borderId="25" xfId="0" applyNumberFormat="1" applyFont="1" applyFill="1" applyBorder="1" applyAlignment="1">
      <alignment horizontal="center"/>
    </xf>
    <xf numFmtId="9" fontId="1" fillId="60" borderId="146" xfId="0" applyNumberFormat="1" applyFont="1" applyFill="1" applyBorder="1" applyAlignment="1">
      <alignment horizontal="center"/>
    </xf>
    <xf numFmtId="49" fontId="1" fillId="0" borderId="32" xfId="102" applyNumberFormat="1" applyFont="1" applyFill="1" applyBorder="1" applyAlignment="1">
      <alignment horizontal="left" vertical="center" wrapText="1"/>
    </xf>
    <xf numFmtId="49" fontId="1" fillId="0" borderId="61" xfId="104" applyNumberFormat="1" applyFont="1" applyFill="1" applyBorder="1" applyAlignment="1">
      <alignment horizontal="center" vertical="center"/>
    </xf>
    <xf numFmtId="49" fontId="1" fillId="0" borderId="32" xfId="104" applyNumberFormat="1" applyFont="1" applyFill="1" applyBorder="1" applyAlignment="1">
      <alignment horizontal="center" vertical="center"/>
    </xf>
    <xf numFmtId="49" fontId="1" fillId="0" borderId="38" xfId="104" applyNumberFormat="1" applyFont="1" applyFill="1" applyBorder="1" applyAlignment="1">
      <alignment horizontal="left" vertical="center" wrapText="1"/>
    </xf>
    <xf numFmtId="9" fontId="1" fillId="65" borderId="133" xfId="0" applyNumberFormat="1" applyFont="1" applyFill="1" applyBorder="1" applyAlignment="1">
      <alignment horizontal="center"/>
    </xf>
    <xf numFmtId="9" fontId="1" fillId="65" borderId="146" xfId="0" applyNumberFormat="1" applyFont="1" applyFill="1" applyBorder="1" applyAlignment="1">
      <alignment horizontal="center"/>
    </xf>
    <xf numFmtId="0" fontId="1" fillId="60" borderId="140" xfId="0" applyFont="1" applyFill="1" applyBorder="1"/>
    <xf numFmtId="1" fontId="1" fillId="0" borderId="19" xfId="102" applyNumberFormat="1" applyFont="1" applyFill="1" applyBorder="1" applyAlignment="1">
      <alignment horizontal="center" vertical="center"/>
    </xf>
    <xf numFmtId="0" fontId="1" fillId="0" borderId="32" xfId="0" applyFont="1" applyBorder="1" applyAlignment="1">
      <alignment wrapText="1"/>
    </xf>
    <xf numFmtId="49" fontId="1" fillId="0" borderId="66" xfId="102" applyNumberFormat="1" applyFont="1" applyFill="1" applyBorder="1" applyAlignment="1">
      <alignment horizontal="left" vertical="center"/>
    </xf>
    <xf numFmtId="0" fontId="1" fillId="0" borderId="32" xfId="0" applyFont="1" applyBorder="1"/>
    <xf numFmtId="1" fontId="1" fillId="0" borderId="32" xfId="102" applyNumberFormat="1" applyFont="1" applyFill="1" applyBorder="1" applyAlignment="1">
      <alignment horizontal="center" vertical="center"/>
    </xf>
    <xf numFmtId="49" fontId="1" fillId="0" borderId="66" xfId="102" applyNumberFormat="1" applyFont="1" applyFill="1" applyBorder="1" applyAlignment="1">
      <alignment horizontal="left" vertical="center" wrapText="1"/>
    </xf>
    <xf numFmtId="49" fontId="1" fillId="0" borderId="133" xfId="102" applyNumberFormat="1" applyFont="1" applyFill="1" applyBorder="1" applyAlignment="1">
      <alignment horizontal="left" vertical="center" wrapText="1"/>
    </xf>
    <xf numFmtId="0" fontId="1" fillId="0" borderId="147" xfId="0" applyFont="1" applyFill="1" applyBorder="1" applyAlignment="1">
      <alignment horizontal="center" vertical="center"/>
    </xf>
    <xf numFmtId="49" fontId="1" fillId="0" borderId="47" xfId="102" applyNumberFormat="1" applyFont="1" applyFill="1" applyBorder="1" applyAlignment="1">
      <alignment horizontal="left" vertical="center" wrapText="1"/>
    </xf>
    <xf numFmtId="49" fontId="1" fillId="0" borderId="134" xfId="102" applyNumberFormat="1" applyFont="1" applyFill="1" applyBorder="1" applyAlignment="1">
      <alignment horizontal="left" vertical="center" wrapText="1"/>
    </xf>
    <xf numFmtId="49" fontId="1" fillId="0" borderId="34" xfId="102" applyNumberFormat="1" applyFont="1" applyFill="1" applyBorder="1" applyAlignment="1">
      <alignment horizontal="left" vertical="center" wrapText="1"/>
    </xf>
    <xf numFmtId="49" fontId="1" fillId="0" borderId="66" xfId="104" applyNumberFormat="1" applyFont="1" applyFill="1" applyBorder="1" applyAlignment="1">
      <alignment horizontal="left" vertical="center" wrapText="1"/>
    </xf>
    <xf numFmtId="9" fontId="1" fillId="65" borderId="32" xfId="0" applyNumberFormat="1" applyFont="1" applyFill="1" applyBorder="1" applyAlignment="1">
      <alignment horizontal="center"/>
    </xf>
    <xf numFmtId="9" fontId="1" fillId="65" borderId="148" xfId="0" applyNumberFormat="1" applyFont="1" applyFill="1" applyBorder="1" applyAlignment="1">
      <alignment horizontal="center"/>
    </xf>
    <xf numFmtId="49" fontId="1" fillId="0" borderId="149" xfId="102" applyNumberFormat="1" applyFont="1" applyFill="1" applyBorder="1" applyAlignment="1">
      <alignment horizontal="left" vertical="center" wrapText="1"/>
    </xf>
    <xf numFmtId="1" fontId="1" fillId="0" borderId="150" xfId="102" applyNumberFormat="1" applyFont="1" applyFill="1" applyBorder="1" applyAlignment="1">
      <alignment horizontal="center" vertical="center"/>
    </xf>
    <xf numFmtId="49" fontId="1" fillId="0" borderId="151" xfId="102" applyNumberFormat="1" applyFont="1" applyFill="1" applyBorder="1" applyAlignment="1">
      <alignment horizontal="left" vertical="center" wrapText="1"/>
    </xf>
    <xf numFmtId="9" fontId="1" fillId="65" borderId="152" xfId="0" applyNumberFormat="1" applyFont="1" applyFill="1" applyBorder="1" applyAlignment="1">
      <alignment horizontal="center"/>
    </xf>
    <xf numFmtId="49" fontId="1" fillId="0" borderId="149" xfId="102" applyNumberFormat="1" applyFont="1" applyFill="1" applyBorder="1" applyAlignment="1">
      <alignment horizontal="left" vertical="center"/>
    </xf>
    <xf numFmtId="1" fontId="1" fillId="0" borderId="153" xfId="102" applyNumberFormat="1" applyFont="1" applyFill="1" applyBorder="1" applyAlignment="1">
      <alignment horizontal="center" vertical="center"/>
    </xf>
    <xf numFmtId="49" fontId="1" fillId="0" borderId="154" xfId="102" applyNumberFormat="1" applyFont="1" applyFill="1" applyBorder="1" applyAlignment="1">
      <alignment horizontal="left" vertical="center"/>
    </xf>
    <xf numFmtId="49" fontId="1" fillId="0" borderId="154" xfId="102" applyNumberFormat="1" applyFont="1" applyFill="1" applyBorder="1" applyAlignment="1">
      <alignment horizontal="left" vertical="center" wrapText="1"/>
    </xf>
    <xf numFmtId="1" fontId="1" fillId="0" borderId="155" xfId="102" applyNumberFormat="1" applyFont="1" applyFill="1" applyBorder="1" applyAlignment="1">
      <alignment horizontal="center" vertical="center"/>
    </xf>
    <xf numFmtId="49" fontId="1" fillId="0" borderId="156" xfId="102" applyNumberFormat="1" applyFont="1" applyFill="1" applyBorder="1" applyAlignment="1">
      <alignment horizontal="left" vertical="center" wrapText="1"/>
    </xf>
    <xf numFmtId="49" fontId="1" fillId="0" borderId="157" xfId="102" applyNumberFormat="1" applyFont="1" applyFill="1" applyBorder="1" applyAlignment="1">
      <alignment horizontal="left" vertical="center" wrapText="1"/>
    </xf>
    <xf numFmtId="9" fontId="1" fillId="65" borderId="158" xfId="0" applyNumberFormat="1" applyFont="1" applyFill="1" applyBorder="1" applyAlignment="1">
      <alignment horizontal="center"/>
    </xf>
    <xf numFmtId="1" fontId="1" fillId="0" borderId="159" xfId="102" applyNumberFormat="1" applyFont="1" applyFill="1" applyBorder="1" applyAlignment="1">
      <alignment horizontal="center" vertical="center"/>
    </xf>
    <xf numFmtId="49" fontId="1" fillId="0" borderId="160" xfId="102" applyNumberFormat="1" applyFont="1" applyFill="1" applyBorder="1" applyAlignment="1">
      <alignment horizontal="left" vertical="center"/>
    </xf>
    <xf numFmtId="49" fontId="1" fillId="0" borderId="160" xfId="102" applyNumberFormat="1" applyFont="1" applyFill="1" applyBorder="1" applyAlignment="1">
      <alignment horizontal="left" vertical="center" wrapText="1"/>
    </xf>
    <xf numFmtId="1" fontId="1" fillId="0" borderId="161" xfId="102" applyNumberFormat="1" applyFont="1" applyFill="1" applyBorder="1" applyAlignment="1">
      <alignment horizontal="center" vertical="center"/>
    </xf>
    <xf numFmtId="49" fontId="1" fillId="0" borderId="32" xfId="98" applyNumberFormat="1" applyFont="1" applyFill="1" applyBorder="1" applyAlignment="1">
      <alignment horizontal="center" vertical="center"/>
    </xf>
    <xf numFmtId="49" fontId="1" fillId="0" borderId="162" xfId="102" applyNumberFormat="1" applyFont="1" applyFill="1" applyBorder="1" applyAlignment="1">
      <alignment horizontal="left" vertical="center" wrapText="1"/>
    </xf>
    <xf numFmtId="49" fontId="1" fillId="0" borderId="162" xfId="104" applyNumberFormat="1" applyFont="1" applyFill="1" applyBorder="1" applyAlignment="1">
      <alignment horizontal="center" vertical="center"/>
    </xf>
    <xf numFmtId="49" fontId="1" fillId="0" borderId="163" xfId="104" applyNumberFormat="1" applyFont="1" applyFill="1" applyBorder="1" applyAlignment="1">
      <alignment horizontal="left" vertical="center" wrapText="1"/>
    </xf>
    <xf numFmtId="1" fontId="1" fillId="0" borderId="164" xfId="102" applyNumberFormat="1" applyFont="1" applyFill="1" applyBorder="1" applyAlignment="1">
      <alignment horizontal="center" vertical="center"/>
    </xf>
    <xf numFmtId="49" fontId="1" fillId="0" borderId="165" xfId="102" applyNumberFormat="1" applyFont="1" applyFill="1" applyBorder="1" applyAlignment="1">
      <alignment horizontal="left" vertical="center" wrapText="1"/>
    </xf>
    <xf numFmtId="49" fontId="1" fillId="0" borderId="165" xfId="104" applyNumberFormat="1" applyFont="1" applyFill="1" applyBorder="1" applyAlignment="1">
      <alignment horizontal="center" vertical="center"/>
    </xf>
    <xf numFmtId="49" fontId="1" fillId="0" borderId="161" xfId="104" applyNumberFormat="1" applyFont="1" applyFill="1" applyBorder="1" applyAlignment="1">
      <alignment horizontal="left" vertical="center" wrapText="1"/>
    </xf>
    <xf numFmtId="9" fontId="1" fillId="65" borderId="166" xfId="0" applyNumberFormat="1" applyFont="1" applyFill="1" applyBorder="1" applyAlignment="1">
      <alignment horizontal="center"/>
    </xf>
    <xf numFmtId="0" fontId="1" fillId="0" borderId="166" xfId="0" applyFont="1" applyFill="1" applyBorder="1" applyAlignment="1">
      <alignment horizontal="center" vertical="center"/>
    </xf>
    <xf numFmtId="49" fontId="1" fillId="0" borderId="166" xfId="102" applyNumberFormat="1" applyFont="1" applyFill="1" applyBorder="1" applyAlignment="1">
      <alignment horizontal="left" vertical="center" wrapText="1"/>
    </xf>
    <xf numFmtId="49" fontId="1" fillId="0" borderId="163" xfId="102" applyNumberFormat="1" applyFont="1" applyFill="1" applyBorder="1" applyAlignment="1">
      <alignment horizontal="left" vertical="center" wrapText="1"/>
    </xf>
    <xf numFmtId="0" fontId="1" fillId="0" borderId="167" xfId="0" applyFont="1" applyBorder="1" applyAlignment="1">
      <alignment wrapText="1"/>
    </xf>
    <xf numFmtId="49" fontId="1" fillId="0" borderId="167" xfId="104" applyNumberFormat="1" applyFont="1" applyFill="1" applyBorder="1" applyAlignment="1">
      <alignment horizontal="center" vertical="center"/>
    </xf>
    <xf numFmtId="49" fontId="1" fillId="0" borderId="164" xfId="104" applyNumberFormat="1" applyFont="1" applyFill="1" applyBorder="1" applyAlignment="1">
      <alignment horizontal="left" vertical="center" wrapText="1"/>
    </xf>
    <xf numFmtId="9" fontId="1" fillId="27" borderId="167" xfId="0" applyNumberFormat="1" applyFont="1" applyFill="1" applyBorder="1" applyAlignment="1">
      <alignment horizontal="center"/>
    </xf>
    <xf numFmtId="49" fontId="1" fillId="0" borderId="40" xfId="98" applyNumberFormat="1" applyFont="1" applyFill="1" applyBorder="1" applyAlignment="1">
      <alignment horizontal="center" vertical="center" wrapText="1"/>
    </xf>
    <xf numFmtId="0" fontId="1" fillId="60" borderId="32" xfId="0" applyFont="1" applyFill="1" applyBorder="1"/>
    <xf numFmtId="9" fontId="1" fillId="0" borderId="0" xfId="0" applyNumberFormat="1" applyFont="1" applyFill="1" applyBorder="1" applyAlignment="1">
      <alignment horizontal="center"/>
    </xf>
    <xf numFmtId="0" fontId="1" fillId="0" borderId="0" xfId="0" applyFont="1" applyFill="1" applyBorder="1" applyAlignment="1"/>
    <xf numFmtId="49" fontId="23" fillId="0" borderId="168" xfId="0" applyNumberFormat="1" applyFont="1" applyFill="1" applyBorder="1" applyAlignment="1">
      <alignment horizontal="center" vertical="center"/>
    </xf>
    <xf numFmtId="49" fontId="23" fillId="0" borderId="169" xfId="0" applyNumberFormat="1" applyFont="1" applyFill="1" applyBorder="1" applyAlignment="1">
      <alignment horizontal="center" vertical="center"/>
    </xf>
    <xf numFmtId="0" fontId="71" fillId="0" borderId="0" xfId="113" applyFont="1" applyAlignment="1">
      <alignment vertical="top" wrapText="1"/>
    </xf>
    <xf numFmtId="0" fontId="72" fillId="0" borderId="0" xfId="113" applyFont="1" applyAlignment="1">
      <alignment vertical="top"/>
    </xf>
    <xf numFmtId="0" fontId="73" fillId="0" borderId="0" xfId="113" applyFont="1" applyAlignment="1"/>
    <xf numFmtId="49" fontId="23" fillId="60" borderId="92" xfId="0" applyNumberFormat="1" applyFont="1" applyFill="1" applyBorder="1" applyAlignment="1">
      <alignment horizontal="center" vertical="center"/>
    </xf>
    <xf numFmtId="0" fontId="73" fillId="0" borderId="0" xfId="113" applyFont="1" applyAlignment="1">
      <alignment vertical="top" wrapText="1"/>
    </xf>
    <xf numFmtId="0" fontId="74" fillId="0" borderId="0" xfId="0" applyFont="1" applyAlignment="1"/>
    <xf numFmtId="0" fontId="73" fillId="0" borderId="0" xfId="113" applyFont="1" applyAlignment="1">
      <alignment vertical="center"/>
    </xf>
    <xf numFmtId="0" fontId="74" fillId="0" borderId="0" xfId="0" applyFont="1" applyAlignment="1">
      <alignment vertical="center"/>
    </xf>
    <xf numFmtId="0" fontId="0" fillId="0" borderId="140" xfId="0" applyBorder="1" applyAlignment="1">
      <alignment horizontal="center" vertical="center"/>
    </xf>
    <xf numFmtId="0" fontId="20" fillId="0" borderId="170" xfId="0" applyFont="1" applyFill="1" applyBorder="1" applyAlignment="1">
      <alignment horizontal="center" vertical="center" wrapText="1"/>
    </xf>
    <xf numFmtId="0" fontId="75" fillId="0" borderId="0" xfId="0" applyFont="1" applyAlignment="1">
      <alignment vertical="center"/>
    </xf>
    <xf numFmtId="0" fontId="0" fillId="0" borderId="17" xfId="0" applyFont="1" applyFill="1" applyBorder="1"/>
    <xf numFmtId="0" fontId="0" fillId="0" borderId="17" xfId="0" applyFont="1" applyFill="1" applyBorder="1" applyAlignment="1">
      <alignment horizontal="justify" vertical="top" wrapText="1"/>
    </xf>
    <xf numFmtId="0" fontId="2" fillId="0" borderId="17" xfId="0" applyFont="1" applyFill="1" applyBorder="1" applyAlignment="1">
      <alignment horizontal="justify" vertical="top" wrapText="1"/>
    </xf>
    <xf numFmtId="0" fontId="76" fillId="60" borderId="133" xfId="0" applyFont="1" applyFill="1" applyBorder="1" applyAlignment="1">
      <alignment horizontal="center" vertical="center"/>
    </xf>
    <xf numFmtId="0" fontId="76" fillId="60" borderId="140" xfId="0" applyFont="1" applyFill="1" applyBorder="1" applyAlignment="1">
      <alignment horizontal="center" vertical="center"/>
    </xf>
    <xf numFmtId="0" fontId="0" fillId="60" borderId="140" xfId="0" applyFill="1" applyBorder="1" applyAlignment="1">
      <alignment horizontal="center" vertical="center"/>
    </xf>
    <xf numFmtId="0" fontId="73" fillId="0" borderId="0" xfId="113" applyFont="1" applyAlignment="1">
      <alignment vertical="top"/>
    </xf>
    <xf numFmtId="0" fontId="0" fillId="0" borderId="17" xfId="0" applyFont="1" applyFill="1" applyBorder="1" applyAlignment="1">
      <alignment horizontal="center" vertical="top" wrapText="1"/>
    </xf>
    <xf numFmtId="0" fontId="0" fillId="60" borderId="171" xfId="0" applyFill="1" applyBorder="1" applyAlignment="1">
      <alignment horizontal="center" vertical="center"/>
    </xf>
    <xf numFmtId="0" fontId="77" fillId="63" borderId="0" xfId="0" applyFont="1" applyFill="1" applyAlignment="1"/>
    <xf numFmtId="0" fontId="78" fillId="63" borderId="0" xfId="0" applyFont="1" applyFill="1" applyAlignment="1"/>
    <xf numFmtId="0" fontId="79" fillId="0" borderId="0" xfId="0" applyFont="1" applyAlignment="1"/>
    <xf numFmtId="0" fontId="75" fillId="0" borderId="0" xfId="0" applyFont="1" applyAlignment="1"/>
    <xf numFmtId="0" fontId="80" fillId="0" borderId="0" xfId="0" applyFont="1" applyAlignment="1">
      <alignment horizontal="justify"/>
    </xf>
    <xf numFmtId="49" fontId="23" fillId="0" borderId="172" xfId="104" applyNumberFormat="1" applyFont="1" applyFill="1" applyBorder="1" applyAlignment="1">
      <alignment horizontal="center" vertical="center"/>
    </xf>
    <xf numFmtId="49" fontId="23" fillId="0" borderId="173" xfId="104" applyNumberFormat="1" applyFont="1" applyFill="1" applyBorder="1" applyAlignment="1">
      <alignment horizontal="center" vertical="center"/>
    </xf>
    <xf numFmtId="49" fontId="23" fillId="60" borderId="174" xfId="104" applyNumberFormat="1" applyFont="1" applyFill="1" applyBorder="1" applyAlignment="1">
      <alignment horizontal="center" vertical="center"/>
    </xf>
    <xf numFmtId="49" fontId="23" fillId="60" borderId="175" xfId="104" applyNumberFormat="1" applyFont="1" applyFill="1" applyBorder="1" applyAlignment="1">
      <alignment horizontal="center" vertical="center"/>
    </xf>
    <xf numFmtId="0" fontId="20" fillId="0" borderId="141" xfId="0" applyFont="1" applyFill="1" applyBorder="1" applyAlignment="1">
      <alignment horizontal="center" vertical="center" wrapText="1"/>
    </xf>
    <xf numFmtId="0" fontId="1" fillId="0" borderId="17" xfId="0" applyFont="1" applyFill="1" applyBorder="1"/>
    <xf numFmtId="49" fontId="1" fillId="0" borderId="12" xfId="104" applyNumberFormat="1" applyFont="1" applyFill="1" applyBorder="1" applyAlignment="1">
      <alignment vertical="center" wrapText="1"/>
    </xf>
    <xf numFmtId="49" fontId="1" fillId="0" borderId="17" xfId="98" applyNumberFormat="1" applyFont="1" applyFill="1" applyBorder="1" applyAlignment="1">
      <alignment horizontal="center" vertical="center" wrapText="1"/>
    </xf>
    <xf numFmtId="0" fontId="1" fillId="0" borderId="17" xfId="104" applyNumberFormat="1" applyFont="1" applyFill="1" applyBorder="1" applyAlignment="1">
      <alignment horizontal="center" vertical="center"/>
    </xf>
    <xf numFmtId="0" fontId="1" fillId="0" borderId="25" xfId="104" applyNumberFormat="1" applyFont="1" applyFill="1" applyBorder="1" applyAlignment="1">
      <alignment horizontal="center" vertical="center"/>
    </xf>
    <xf numFmtId="1" fontId="1" fillId="0" borderId="25" xfId="104" applyNumberFormat="1" applyFont="1" applyFill="1" applyBorder="1" applyAlignment="1">
      <alignment horizontal="center" vertical="center"/>
    </xf>
    <xf numFmtId="49" fontId="1" fillId="0" borderId="25" xfId="104" applyNumberFormat="1" applyFont="1" applyFill="1" applyBorder="1" applyAlignment="1">
      <alignment horizontal="center" vertical="center" wrapText="1"/>
    </xf>
    <xf numFmtId="9" fontId="1" fillId="59" borderId="25" xfId="0" applyNumberFormat="1" applyFont="1" applyFill="1" applyBorder="1" applyAlignment="1">
      <alignment horizontal="center" vertical="center"/>
    </xf>
    <xf numFmtId="0" fontId="1" fillId="60" borderId="176" xfId="0" applyFont="1" applyFill="1" applyBorder="1" applyAlignment="1">
      <alignment vertical="center"/>
    </xf>
    <xf numFmtId="0" fontId="1" fillId="60" borderId="133" xfId="0" applyFont="1" applyFill="1" applyBorder="1" applyAlignment="1">
      <alignment vertical="center"/>
    </xf>
    <xf numFmtId="0" fontId="1" fillId="0" borderId="0" xfId="0" applyFont="1" applyAlignment="1">
      <alignment vertical="center"/>
    </xf>
    <xf numFmtId="0" fontId="54" fillId="0" borderId="0" xfId="113" applyFont="1" applyAlignment="1">
      <alignment vertical="center"/>
    </xf>
    <xf numFmtId="0" fontId="57" fillId="0" borderId="0" xfId="0" applyFont="1" applyAlignment="1">
      <alignment vertical="center"/>
    </xf>
    <xf numFmtId="0" fontId="1" fillId="60" borderId="140" xfId="0" applyFont="1" applyFill="1" applyBorder="1" applyAlignment="1">
      <alignment vertical="center"/>
    </xf>
    <xf numFmtId="0" fontId="54" fillId="0" borderId="0" xfId="0" applyFont="1" applyAlignment="1">
      <alignment vertical="center"/>
    </xf>
    <xf numFmtId="49" fontId="1" fillId="0" borderId="31" xfId="98" applyNumberFormat="1" applyFont="1" applyFill="1" applyBorder="1" applyAlignment="1">
      <alignment horizontal="center" vertical="center" wrapText="1"/>
    </xf>
    <xf numFmtId="0" fontId="1" fillId="61" borderId="17" xfId="0" applyFont="1" applyFill="1" applyBorder="1" applyAlignment="1">
      <alignment horizontal="center" vertical="center"/>
    </xf>
    <xf numFmtId="49" fontId="1" fillId="0" borderId="17" xfId="104" applyNumberFormat="1" applyFont="1" applyFill="1" applyBorder="1" applyAlignment="1">
      <alignment vertical="center"/>
    </xf>
    <xf numFmtId="49" fontId="1" fillId="60" borderId="38" xfId="104" applyNumberFormat="1" applyFont="1" applyFill="1" applyBorder="1" applyAlignment="1">
      <alignment vertical="center"/>
    </xf>
    <xf numFmtId="49" fontId="1" fillId="0" borderId="25" xfId="104" applyNumberFormat="1" applyFont="1" applyFill="1" applyBorder="1" applyAlignment="1">
      <alignment vertical="center" wrapText="1"/>
    </xf>
    <xf numFmtId="0" fontId="1" fillId="61" borderId="17" xfId="0" applyFont="1" applyFill="1" applyBorder="1" applyAlignment="1">
      <alignment vertical="center"/>
    </xf>
    <xf numFmtId="9" fontId="1" fillId="59" borderId="25" xfId="0" applyNumberFormat="1" applyFont="1" applyFill="1" applyBorder="1" applyAlignment="1">
      <alignment vertical="center"/>
    </xf>
    <xf numFmtId="49" fontId="1" fillId="0" borderId="177" xfId="104" applyNumberFormat="1" applyFont="1" applyFill="1" applyBorder="1" applyAlignment="1">
      <alignment vertical="center"/>
    </xf>
    <xf numFmtId="49" fontId="1" fillId="60" borderId="19" xfId="104" applyNumberFormat="1" applyFont="1" applyFill="1" applyBorder="1" applyAlignment="1">
      <alignment vertical="center"/>
    </xf>
    <xf numFmtId="0" fontId="1" fillId="60" borderId="66" xfId="104" applyNumberFormat="1" applyFont="1" applyFill="1" applyBorder="1" applyAlignment="1">
      <alignment horizontal="center" vertical="center"/>
    </xf>
    <xf numFmtId="0" fontId="1" fillId="0" borderId="66" xfId="104" applyNumberFormat="1" applyFont="1" applyFill="1" applyBorder="1" applyAlignment="1">
      <alignment horizontal="center" vertical="center"/>
    </xf>
    <xf numFmtId="9" fontId="1" fillId="59" borderId="31" xfId="108" applyFont="1" applyFill="1" applyBorder="1" applyAlignment="1">
      <alignment horizontal="center" vertical="center"/>
    </xf>
    <xf numFmtId="49" fontId="1" fillId="0" borderId="66" xfId="104" applyNumberFormat="1" applyFont="1" applyFill="1" applyBorder="1" applyAlignment="1">
      <alignment vertical="center"/>
    </xf>
    <xf numFmtId="0" fontId="1" fillId="61" borderId="31" xfId="0" applyFont="1" applyFill="1" applyBorder="1" applyAlignment="1">
      <alignment vertical="center"/>
    </xf>
    <xf numFmtId="9" fontId="1" fillId="59" borderId="66" xfId="0" applyNumberFormat="1" applyFont="1" applyFill="1" applyBorder="1" applyAlignment="1">
      <alignment vertical="center"/>
    </xf>
    <xf numFmtId="0" fontId="1" fillId="60" borderId="134" xfId="0" applyFont="1" applyFill="1" applyBorder="1" applyAlignment="1">
      <alignment vertical="center"/>
    </xf>
    <xf numFmtId="0" fontId="1" fillId="60" borderId="141" xfId="0" applyFont="1" applyFill="1" applyBorder="1" applyAlignment="1">
      <alignment vertical="center"/>
    </xf>
    <xf numFmtId="49" fontId="1" fillId="60" borderId="133" xfId="104" applyNumberFormat="1" applyFont="1" applyFill="1" applyBorder="1" applyAlignment="1">
      <alignment vertical="center"/>
    </xf>
    <xf numFmtId="0" fontId="1" fillId="60" borderId="133" xfId="104" applyNumberFormat="1" applyFont="1" applyFill="1" applyBorder="1" applyAlignment="1">
      <alignment horizontal="center" vertical="center"/>
    </xf>
    <xf numFmtId="0" fontId="1" fillId="0" borderId="133" xfId="104" applyNumberFormat="1" applyFont="1" applyFill="1" applyBorder="1" applyAlignment="1">
      <alignment horizontal="center" vertical="center"/>
    </xf>
    <xf numFmtId="0" fontId="1" fillId="61" borderId="133" xfId="0" applyFont="1" applyFill="1" applyBorder="1" applyAlignment="1">
      <alignment vertical="center"/>
    </xf>
    <xf numFmtId="9" fontId="1" fillId="59" borderId="133" xfId="0" applyNumberFormat="1" applyFont="1" applyFill="1" applyBorder="1" applyAlignment="1">
      <alignment vertical="center"/>
    </xf>
    <xf numFmtId="0" fontId="1" fillId="0" borderId="11" xfId="0" applyFont="1" applyBorder="1"/>
    <xf numFmtId="0" fontId="1" fillId="60" borderId="11" xfId="0" applyFont="1" applyFill="1" applyBorder="1"/>
    <xf numFmtId="49" fontId="20" fillId="0" borderId="178" xfId="98" applyNumberFormat="1" applyFont="1" applyFill="1" applyBorder="1" applyAlignment="1">
      <alignment horizontal="center" vertical="center" wrapText="1"/>
    </xf>
    <xf numFmtId="49" fontId="20" fillId="0" borderId="179" xfId="98" applyNumberFormat="1" applyFont="1" applyFill="1" applyBorder="1" applyAlignment="1">
      <alignment horizontal="center" vertical="center" wrapText="1"/>
    </xf>
    <xf numFmtId="49" fontId="20" fillId="0" borderId="180" xfId="98" applyNumberFormat="1" applyFont="1" applyFill="1" applyBorder="1" applyAlignment="1">
      <alignment horizontal="center" vertical="center" wrapText="1"/>
    </xf>
    <xf numFmtId="0" fontId="20" fillId="0" borderId="181" xfId="0" applyFont="1" applyFill="1" applyBorder="1" applyAlignment="1">
      <alignment horizontal="center" vertical="center" wrapText="1"/>
    </xf>
    <xf numFmtId="0" fontId="1" fillId="0" borderId="17" xfId="0" applyFont="1" applyBorder="1"/>
    <xf numFmtId="49" fontId="1" fillId="0" borderId="32" xfId="98" applyNumberFormat="1" applyFont="1" applyFill="1" applyBorder="1" applyAlignment="1">
      <alignment vertical="center"/>
    </xf>
    <xf numFmtId="49" fontId="1" fillId="0" borderId="17" xfId="98" applyNumberFormat="1" applyFont="1" applyFill="1" applyBorder="1" applyAlignment="1">
      <alignment horizontal="center" vertical="center"/>
    </xf>
    <xf numFmtId="49" fontId="1" fillId="0" borderId="32" xfId="98" applyNumberFormat="1" applyFont="1" applyFill="1" applyBorder="1" applyAlignment="1">
      <alignment horizontal="left" vertical="center"/>
    </xf>
    <xf numFmtId="49" fontId="1" fillId="61" borderId="22" xfId="98" applyNumberFormat="1" applyFont="1" applyFill="1" applyBorder="1" applyAlignment="1">
      <alignment vertical="center" wrapText="1"/>
    </xf>
    <xf numFmtId="49" fontId="1" fillId="0" borderId="17" xfId="98" applyNumberFormat="1" applyFont="1" applyFill="1" applyBorder="1" applyAlignment="1">
      <alignment horizontal="left" vertical="center"/>
    </xf>
    <xf numFmtId="0" fontId="1" fillId="60" borderId="182" xfId="0" applyFont="1" applyFill="1" applyBorder="1" applyAlignment="1">
      <alignment vertical="center"/>
    </xf>
    <xf numFmtId="0" fontId="1" fillId="0" borderId="32" xfId="0" applyFont="1" applyFill="1" applyBorder="1" applyAlignment="1">
      <alignment vertical="center"/>
    </xf>
    <xf numFmtId="0" fontId="1" fillId="60" borderId="183" xfId="0" applyFont="1" applyFill="1" applyBorder="1" applyAlignment="1">
      <alignment vertical="center"/>
    </xf>
    <xf numFmtId="0" fontId="1" fillId="60" borderId="184" xfId="0" applyFont="1" applyFill="1" applyBorder="1" applyAlignment="1">
      <alignment vertical="center"/>
    </xf>
    <xf numFmtId="0" fontId="23" fillId="0" borderId="185" xfId="0" applyFont="1" applyFill="1" applyBorder="1" applyAlignment="1">
      <alignment horizontal="left" vertical="center"/>
    </xf>
    <xf numFmtId="0" fontId="0" fillId="0" borderId="172" xfId="0" applyFont="1" applyFill="1" applyBorder="1" applyAlignment="1">
      <alignment horizontal="center"/>
    </xf>
    <xf numFmtId="0" fontId="0" fillId="0" borderId="173" xfId="0" applyFont="1" applyFill="1" applyBorder="1" applyAlignment="1">
      <alignment horizontal="center"/>
    </xf>
    <xf numFmtId="49" fontId="69" fillId="0" borderId="0" xfId="104" applyNumberFormat="1" applyFont="1" applyFill="1" applyBorder="1" applyAlignment="1">
      <alignment vertical="center"/>
    </xf>
    <xf numFmtId="0" fontId="23" fillId="0" borderId="186" xfId="0" applyFont="1" applyFill="1" applyBorder="1" applyAlignment="1">
      <alignment horizontal="left" vertical="center"/>
    </xf>
    <xf numFmtId="0" fontId="0" fillId="60" borderId="187" xfId="0" applyFont="1" applyFill="1" applyBorder="1" applyAlignment="1">
      <alignment horizontal="center"/>
    </xf>
    <xf numFmtId="0" fontId="0" fillId="60" borderId="188" xfId="0" applyFont="1" applyFill="1" applyBorder="1" applyAlignment="1">
      <alignment horizontal="center"/>
    </xf>
    <xf numFmtId="49" fontId="20" fillId="0" borderId="189" xfId="0" applyNumberFormat="1" applyFont="1" applyFill="1" applyBorder="1" applyAlignment="1">
      <alignment horizontal="center" vertical="center" wrapText="1"/>
    </xf>
    <xf numFmtId="49" fontId="20" fillId="0" borderId="180" xfId="0" applyNumberFormat="1" applyFont="1" applyFill="1" applyBorder="1" applyAlignment="1">
      <alignment horizontal="center" vertical="center" wrapText="1"/>
    </xf>
    <xf numFmtId="49" fontId="20" fillId="0" borderId="180" xfId="104" applyNumberFormat="1" applyFont="1" applyFill="1" applyBorder="1" applyAlignment="1">
      <alignment horizontal="center" vertical="center" wrapText="1"/>
    </xf>
    <xf numFmtId="0" fontId="20" fillId="0" borderId="180" xfId="0" applyFont="1" applyFill="1" applyBorder="1" applyAlignment="1">
      <alignment horizontal="center" vertical="center" wrapText="1"/>
    </xf>
    <xf numFmtId="0" fontId="20" fillId="0" borderId="190" xfId="0" applyFont="1" applyFill="1" applyBorder="1" applyAlignment="1">
      <alignment horizontal="center" vertical="center" wrapText="1"/>
    </xf>
    <xf numFmtId="0" fontId="20" fillId="0" borderId="191" xfId="0" applyFont="1" applyFill="1" applyBorder="1" applyAlignment="1">
      <alignment horizontal="center" vertical="center" wrapText="1"/>
    </xf>
    <xf numFmtId="0" fontId="0" fillId="0" borderId="145" xfId="0" applyFont="1" applyFill="1" applyBorder="1" applyAlignment="1">
      <alignment horizontal="center" vertical="center"/>
    </xf>
    <xf numFmtId="0" fontId="0" fillId="60" borderId="22" xfId="104" applyNumberFormat="1" applyFont="1" applyFill="1" applyBorder="1" applyAlignment="1">
      <alignment horizontal="center" vertical="center"/>
    </xf>
    <xf numFmtId="0" fontId="0" fillId="0" borderId="22" xfId="104" applyNumberFormat="1" applyFont="1" applyFill="1" applyBorder="1" applyAlignment="1">
      <alignment horizontal="center" vertical="center"/>
    </xf>
    <xf numFmtId="0" fontId="0" fillId="0" borderId="75" xfId="104" applyNumberFormat="1" applyFont="1" applyFill="1" applyBorder="1" applyAlignment="1">
      <alignment horizontal="center" vertical="center"/>
    </xf>
    <xf numFmtId="1" fontId="0" fillId="0" borderId="75" xfId="104" applyNumberFormat="1" applyFont="1" applyFill="1" applyBorder="1" applyAlignment="1">
      <alignment horizontal="center" vertical="center"/>
    </xf>
    <xf numFmtId="9" fontId="0" fillId="59" borderId="22" xfId="108" applyFont="1" applyFill="1" applyBorder="1" applyAlignment="1">
      <alignment horizontal="center" vertical="center" wrapText="1"/>
    </xf>
    <xf numFmtId="49" fontId="0" fillId="0" borderId="75" xfId="104" applyNumberFormat="1" applyFont="1" applyFill="1" applyBorder="1" applyAlignment="1">
      <alignment horizontal="center" vertical="center" wrapText="1"/>
    </xf>
    <xf numFmtId="0" fontId="0" fillId="61" borderId="22" xfId="0" applyFont="1" applyFill="1" applyBorder="1" applyAlignment="1">
      <alignment vertical="center"/>
    </xf>
    <xf numFmtId="9" fontId="0" fillId="66" borderId="75" xfId="0" applyNumberFormat="1" applyFont="1" applyFill="1" applyBorder="1" applyAlignment="1">
      <alignment vertical="center"/>
    </xf>
    <xf numFmtId="0" fontId="0" fillId="60" borderId="140" xfId="0" applyFont="1" applyFill="1" applyBorder="1" applyAlignment="1">
      <alignment vertical="center"/>
    </xf>
    <xf numFmtId="0" fontId="0" fillId="60" borderId="140" xfId="0" applyFont="1" applyFill="1" applyBorder="1" applyAlignment="1">
      <alignment vertical="center" wrapText="1"/>
    </xf>
    <xf numFmtId="0" fontId="0" fillId="60" borderId="17" xfId="104" applyNumberFormat="1" applyFont="1" applyFill="1" applyBorder="1" applyAlignment="1">
      <alignment horizontal="center" vertical="center"/>
    </xf>
    <xf numFmtId="0" fontId="0" fillId="0" borderId="17" xfId="104" applyNumberFormat="1" applyFont="1" applyFill="1" applyBorder="1" applyAlignment="1">
      <alignment horizontal="center" vertical="center"/>
    </xf>
    <xf numFmtId="9" fontId="0" fillId="59" borderId="17" xfId="108" applyFont="1" applyFill="1" applyBorder="1" applyAlignment="1">
      <alignment horizontal="center" vertical="center" wrapText="1"/>
    </xf>
    <xf numFmtId="0" fontId="0" fillId="61" borderId="17" xfId="0" applyFont="1" applyFill="1" applyBorder="1" applyAlignment="1">
      <alignment vertical="center"/>
    </xf>
    <xf numFmtId="9" fontId="0" fillId="66" borderId="25" xfId="0" applyNumberFormat="1" applyFont="1" applyFill="1" applyBorder="1" applyAlignment="1">
      <alignment vertical="center"/>
    </xf>
    <xf numFmtId="0" fontId="0" fillId="60" borderId="133" xfId="0" applyFont="1" applyFill="1" applyBorder="1" applyAlignment="1">
      <alignment vertical="center"/>
    </xf>
    <xf numFmtId="49" fontId="0" fillId="60" borderId="17" xfId="0" applyNumberFormat="1" applyFont="1" applyFill="1" applyBorder="1" applyAlignment="1">
      <alignment vertical="center"/>
    </xf>
    <xf numFmtId="0" fontId="0" fillId="59" borderId="17" xfId="0" applyNumberFormat="1" applyFont="1" applyFill="1" applyBorder="1" applyAlignment="1">
      <alignment horizontal="center" vertical="center" wrapText="1"/>
    </xf>
    <xf numFmtId="49" fontId="0" fillId="60" borderId="31" xfId="0" applyNumberFormat="1" applyFont="1" applyFill="1" applyBorder="1" applyAlignment="1">
      <alignment vertical="center"/>
    </xf>
    <xf numFmtId="0" fontId="0" fillId="59" borderId="31" xfId="0" applyNumberFormat="1" applyFont="1" applyFill="1" applyBorder="1" applyAlignment="1">
      <alignment horizontal="center" vertical="center" wrapText="1"/>
    </xf>
    <xf numFmtId="0" fontId="0" fillId="61" borderId="31" xfId="0" applyFont="1" applyFill="1" applyBorder="1" applyAlignment="1">
      <alignment vertical="center"/>
    </xf>
    <xf numFmtId="9" fontId="0" fillId="66" borderId="66" xfId="0" applyNumberFormat="1" applyFont="1" applyFill="1" applyBorder="1" applyAlignment="1">
      <alignment vertical="center"/>
    </xf>
    <xf numFmtId="0" fontId="0" fillId="60" borderId="134" xfId="0" applyFont="1" applyFill="1" applyBorder="1" applyAlignment="1">
      <alignment vertical="center"/>
    </xf>
    <xf numFmtId="0" fontId="0" fillId="60" borderId="141" xfId="0" applyFont="1" applyFill="1" applyBorder="1" applyAlignment="1">
      <alignment vertical="center"/>
    </xf>
    <xf numFmtId="49" fontId="0" fillId="0" borderId="133" xfId="0" applyNumberFormat="1" applyFont="1" applyFill="1" applyBorder="1" applyAlignment="1">
      <alignment vertical="center"/>
    </xf>
    <xf numFmtId="49" fontId="0" fillId="60" borderId="133" xfId="0" applyNumberFormat="1" applyFont="1" applyFill="1" applyBorder="1" applyAlignment="1">
      <alignment vertical="center"/>
    </xf>
    <xf numFmtId="0" fontId="0" fillId="0" borderId="133" xfId="0" applyNumberFormat="1" applyFont="1" applyFill="1" applyBorder="1" applyAlignment="1">
      <alignment horizontal="center" vertical="center"/>
    </xf>
    <xf numFmtId="0" fontId="0" fillId="59" borderId="133" xfId="0" applyNumberFormat="1" applyFont="1" applyFill="1" applyBorder="1" applyAlignment="1">
      <alignment horizontal="center" vertical="center" wrapText="1"/>
    </xf>
    <xf numFmtId="0" fontId="0" fillId="61" borderId="133" xfId="0" applyFont="1" applyFill="1" applyBorder="1" applyAlignment="1">
      <alignment vertical="center"/>
    </xf>
    <xf numFmtId="9" fontId="0" fillId="66" borderId="192" xfId="0" applyNumberFormat="1" applyFont="1" applyFill="1" applyBorder="1" applyAlignment="1">
      <alignment vertical="center"/>
    </xf>
    <xf numFmtId="49" fontId="0" fillId="0" borderId="0" xfId="104" applyNumberFormat="1" applyFont="1" applyFill="1" applyBorder="1" applyAlignment="1">
      <alignment horizontal="left" vertical="center"/>
    </xf>
    <xf numFmtId="0" fontId="0" fillId="0" borderId="0" xfId="0" applyFont="1" applyAlignment="1">
      <alignment horizontal="justify"/>
    </xf>
    <xf numFmtId="0" fontId="1" fillId="0" borderId="11" xfId="0" applyFont="1" applyBorder="1" applyAlignment="1">
      <alignment horizontal="center"/>
    </xf>
    <xf numFmtId="0" fontId="1" fillId="60" borderId="50" xfId="0" applyFont="1" applyFill="1" applyBorder="1"/>
    <xf numFmtId="49" fontId="20" fillId="0" borderId="189" xfId="98" applyNumberFormat="1" applyFont="1" applyFill="1" applyBorder="1" applyAlignment="1">
      <alignment horizontal="center" vertical="center" wrapText="1"/>
    </xf>
    <xf numFmtId="0" fontId="1" fillId="0" borderId="22" xfId="98" applyNumberFormat="1" applyFont="1" applyFill="1" applyBorder="1" applyAlignment="1">
      <alignment horizontal="center" vertical="center"/>
    </xf>
    <xf numFmtId="49" fontId="1" fillId="0" borderId="75" xfId="104" applyNumberFormat="1" applyFont="1" applyFill="1" applyBorder="1" applyAlignment="1">
      <alignment horizontal="center" vertical="center" wrapText="1"/>
    </xf>
    <xf numFmtId="49" fontId="1" fillId="61" borderId="22" xfId="98" applyNumberFormat="1" applyFont="1" applyFill="1" applyBorder="1" applyAlignment="1">
      <alignment horizontal="center" vertical="center" wrapText="1"/>
    </xf>
    <xf numFmtId="49" fontId="1" fillId="0" borderId="22" xfId="98" applyNumberFormat="1" applyFont="1" applyFill="1" applyBorder="1" applyAlignment="1">
      <alignment horizontal="center" vertical="center"/>
    </xf>
    <xf numFmtId="0" fontId="1" fillId="0" borderId="17" xfId="98" applyNumberFormat="1" applyFont="1" applyFill="1" applyBorder="1" applyAlignment="1">
      <alignment horizontal="center" vertical="center"/>
    </xf>
    <xf numFmtId="49" fontId="1" fillId="0" borderId="32" xfId="98" applyNumberFormat="1" applyFont="1" applyFill="1" applyBorder="1" applyAlignment="1">
      <alignment horizontal="left" vertical="center" wrapText="1"/>
    </xf>
    <xf numFmtId="0" fontId="54" fillId="0" borderId="32" xfId="0" applyFont="1" applyFill="1" applyBorder="1" applyAlignment="1">
      <alignment vertical="center" wrapText="1"/>
    </xf>
    <xf numFmtId="49" fontId="20" fillId="0" borderId="44" xfId="0" applyNumberFormat="1" applyFont="1" applyFill="1" applyBorder="1" applyAlignment="1">
      <alignment horizontal="center" vertical="center"/>
    </xf>
    <xf numFmtId="0" fontId="1" fillId="0" borderId="38"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20" fillId="0" borderId="7" xfId="0" applyFont="1" applyFill="1" applyBorder="1" applyAlignment="1">
      <alignment horizontal="center" vertical="center"/>
    </xf>
    <xf numFmtId="49" fontId="20" fillId="0" borderId="7" xfId="0" applyNumberFormat="1" applyFont="1" applyFill="1" applyBorder="1" applyAlignment="1">
      <alignment horizontal="center" vertical="center"/>
    </xf>
    <xf numFmtId="0" fontId="20" fillId="0" borderId="0" xfId="0" applyFont="1" applyFill="1" applyBorder="1" applyAlignment="1">
      <alignment horizontal="left"/>
    </xf>
    <xf numFmtId="0" fontId="1" fillId="0" borderId="22" xfId="0" applyFont="1" applyFill="1" applyBorder="1" applyAlignment="1">
      <alignment vertical="center"/>
    </xf>
    <xf numFmtId="0" fontId="1" fillId="0" borderId="17" xfId="0" applyFont="1" applyFill="1" applyBorder="1" applyAlignment="1">
      <alignment vertical="center"/>
    </xf>
    <xf numFmtId="0" fontId="1" fillId="0" borderId="74" xfId="0" applyFont="1" applyFill="1" applyBorder="1" applyAlignment="1">
      <alignment horizontal="left" vertical="center" wrapText="1"/>
    </xf>
    <xf numFmtId="0" fontId="1" fillId="0" borderId="22"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22" xfId="0" applyFont="1" applyFill="1" applyBorder="1" applyAlignment="1">
      <alignment horizontal="left" vertical="center"/>
    </xf>
    <xf numFmtId="0" fontId="1" fillId="0" borderId="17" xfId="0" applyFont="1" applyFill="1" applyBorder="1" applyAlignment="1">
      <alignment horizontal="left" vertical="center"/>
    </xf>
    <xf numFmtId="0" fontId="1" fillId="61" borderId="22" xfId="0" applyFont="1" applyFill="1" applyBorder="1" applyAlignment="1">
      <alignment horizontal="center" vertical="center"/>
    </xf>
    <xf numFmtId="0" fontId="1" fillId="61" borderId="17" xfId="0" applyFont="1" applyFill="1" applyBorder="1" applyAlignment="1">
      <alignment horizontal="center" vertical="center"/>
    </xf>
    <xf numFmtId="0" fontId="1" fillId="0" borderId="32" xfId="0" applyFont="1" applyFill="1" applyBorder="1" applyAlignment="1">
      <alignment horizontal="center" vertical="center"/>
    </xf>
    <xf numFmtId="0" fontId="1" fillId="0" borderId="32" xfId="0" applyFont="1" applyFill="1" applyBorder="1" applyAlignment="1">
      <alignment horizontal="center" vertical="center" wrapText="1"/>
    </xf>
    <xf numFmtId="0" fontId="1" fillId="61" borderId="32" xfId="0" applyFont="1" applyFill="1" applyBorder="1" applyAlignment="1">
      <alignment horizontal="center" vertical="center"/>
    </xf>
    <xf numFmtId="0" fontId="1" fillId="0" borderId="31" xfId="0" applyFont="1" applyFill="1" applyBorder="1" applyAlignment="1">
      <alignment vertical="center"/>
    </xf>
    <xf numFmtId="0" fontId="1" fillId="0" borderId="61" xfId="0" applyFont="1" applyFill="1" applyBorder="1" applyAlignment="1">
      <alignment horizontal="left" vertical="center" wrapText="1"/>
    </xf>
    <xf numFmtId="0" fontId="1" fillId="0" borderId="31" xfId="0" applyFont="1" applyFill="1" applyBorder="1" applyAlignment="1">
      <alignment horizontal="center" vertical="center" wrapText="1"/>
    </xf>
    <xf numFmtId="0" fontId="1" fillId="0" borderId="31" xfId="0" applyFont="1" applyFill="1" applyBorder="1" applyAlignment="1">
      <alignment horizontal="left" vertical="center"/>
    </xf>
    <xf numFmtId="0" fontId="1" fillId="61" borderId="31" xfId="0" applyFont="1" applyFill="1" applyBorder="1" applyAlignment="1">
      <alignment horizontal="center" vertical="center"/>
    </xf>
    <xf numFmtId="0" fontId="1" fillId="0" borderId="31" xfId="0" applyFont="1" applyFill="1" applyBorder="1" applyAlignment="1">
      <alignment horizontal="left" vertical="center" wrapText="1"/>
    </xf>
    <xf numFmtId="0" fontId="1" fillId="0" borderId="22" xfId="0" applyFont="1" applyFill="1" applyBorder="1" applyAlignment="1">
      <alignment horizontal="left" vertical="center" wrapText="1"/>
    </xf>
    <xf numFmtId="0" fontId="0" fillId="58" borderId="116" xfId="0" applyFont="1" applyFill="1" applyBorder="1" applyAlignment="1">
      <alignment horizontal="center" vertical="center" wrapText="1"/>
    </xf>
    <xf numFmtId="0" fontId="0" fillId="58" borderId="114" xfId="0" applyFont="1" applyFill="1" applyBorder="1" applyAlignment="1">
      <alignment horizontal="center" vertical="center" wrapText="1"/>
    </xf>
    <xf numFmtId="0" fontId="0" fillId="58" borderId="117" xfId="0" applyFont="1" applyFill="1" applyBorder="1" applyAlignment="1">
      <alignment horizontal="center" vertical="center" wrapText="1"/>
    </xf>
    <xf numFmtId="0" fontId="0" fillId="58" borderId="112" xfId="0" applyFill="1" applyBorder="1" applyAlignment="1">
      <alignment horizontal="center" vertical="center"/>
    </xf>
    <xf numFmtId="0" fontId="0" fillId="58" borderId="118" xfId="0" applyFill="1" applyBorder="1" applyAlignment="1">
      <alignment horizontal="center" vertical="center"/>
    </xf>
    <xf numFmtId="0" fontId="0" fillId="58" borderId="119" xfId="0" applyFill="1" applyBorder="1" applyAlignment="1">
      <alignment horizontal="center" vertical="center"/>
    </xf>
    <xf numFmtId="0" fontId="0" fillId="58" borderId="109" xfId="0" applyFont="1" applyFill="1" applyBorder="1" applyAlignment="1">
      <alignment horizontal="center" vertical="center"/>
    </xf>
    <xf numFmtId="0" fontId="0" fillId="58" borderId="120" xfId="0" applyFont="1" applyFill="1" applyBorder="1" applyAlignment="1">
      <alignment horizontal="center" vertical="center"/>
    </xf>
    <xf numFmtId="0" fontId="0" fillId="58" borderId="110" xfId="0" applyFont="1" applyFill="1" applyBorder="1" applyAlignment="1">
      <alignment horizontal="center" vertical="center"/>
    </xf>
    <xf numFmtId="0" fontId="1" fillId="58" borderId="34" xfId="0" applyFont="1" applyFill="1" applyBorder="1" applyAlignment="1">
      <alignment horizontal="center" wrapText="1"/>
    </xf>
    <xf numFmtId="0" fontId="1" fillId="58" borderId="77" xfId="0" applyFont="1" applyFill="1" applyBorder="1" applyAlignment="1">
      <alignment horizontal="center" wrapText="1"/>
    </xf>
    <xf numFmtId="0" fontId="1" fillId="58" borderId="51" xfId="0" applyFont="1" applyFill="1" applyBorder="1" applyAlignment="1">
      <alignment horizontal="center" wrapText="1"/>
    </xf>
    <xf numFmtId="1" fontId="0" fillId="58" borderId="32" xfId="61" applyNumberFormat="1" applyFont="1" applyFill="1" applyBorder="1" applyAlignment="1">
      <alignment horizontal="center" vertical="center"/>
    </xf>
    <xf numFmtId="3" fontId="0" fillId="58" borderId="32" xfId="61" applyNumberFormat="1" applyFont="1" applyFill="1" applyBorder="1" applyAlignment="1">
      <alignment horizontal="center" vertical="center"/>
    </xf>
    <xf numFmtId="3" fontId="0" fillId="58" borderId="32" xfId="0" applyNumberFormat="1" applyFont="1" applyFill="1" applyBorder="1" applyAlignment="1">
      <alignment horizontal="center" vertical="center"/>
    </xf>
    <xf numFmtId="0" fontId="0" fillId="58" borderId="113" xfId="0" applyFont="1" applyFill="1" applyBorder="1" applyAlignment="1">
      <alignment horizontal="left" vertical="center"/>
    </xf>
    <xf numFmtId="0" fontId="0" fillId="58" borderId="114" xfId="0" applyFont="1" applyFill="1" applyBorder="1" applyAlignment="1">
      <alignment horizontal="left" vertical="center"/>
    </xf>
    <xf numFmtId="0" fontId="0" fillId="58" borderId="115" xfId="0" applyFont="1" applyFill="1" applyBorder="1" applyAlignment="1">
      <alignment horizontal="left" vertical="center"/>
    </xf>
    <xf numFmtId="0" fontId="0" fillId="58" borderId="31" xfId="0" applyFont="1" applyFill="1" applyBorder="1" applyAlignment="1">
      <alignment horizontal="center" vertical="center"/>
    </xf>
    <xf numFmtId="0" fontId="0" fillId="58" borderId="87" xfId="0" applyFont="1" applyFill="1" applyBorder="1" applyAlignment="1">
      <alignment horizontal="center" vertical="center"/>
    </xf>
    <xf numFmtId="0" fontId="0" fillId="58" borderId="22" xfId="0" applyFont="1" applyFill="1" applyBorder="1" applyAlignment="1">
      <alignment horizontal="center" vertical="center"/>
    </xf>
    <xf numFmtId="0" fontId="0" fillId="58" borderId="112" xfId="0" applyFont="1" applyFill="1" applyBorder="1" applyAlignment="1">
      <alignment horizontal="center" vertical="center"/>
    </xf>
    <xf numFmtId="0" fontId="0" fillId="58" borderId="118" xfId="0" applyFont="1" applyFill="1" applyBorder="1" applyAlignment="1">
      <alignment horizontal="center" vertical="center"/>
    </xf>
    <xf numFmtId="0" fontId="0" fillId="58" borderId="119" xfId="0" applyFont="1" applyFill="1" applyBorder="1" applyAlignment="1">
      <alignment horizontal="center" vertical="center"/>
    </xf>
    <xf numFmtId="0" fontId="0" fillId="58" borderId="32" xfId="0" applyFill="1" applyBorder="1" applyAlignment="1">
      <alignment horizontal="center" vertical="center"/>
    </xf>
    <xf numFmtId="0" fontId="0" fillId="58" borderId="66" xfId="0" applyFill="1" applyBorder="1" applyAlignment="1">
      <alignment horizontal="center" vertical="center"/>
    </xf>
    <xf numFmtId="0" fontId="0" fillId="58" borderId="47" xfId="0" applyFill="1" applyBorder="1" applyAlignment="1">
      <alignment horizontal="center" vertical="center"/>
    </xf>
    <xf numFmtId="0" fontId="0" fillId="58" borderId="75" xfId="0" applyFill="1" applyBorder="1" applyAlignment="1">
      <alignment horizontal="center" vertical="center"/>
    </xf>
    <xf numFmtId="0" fontId="0" fillId="58" borderId="61" xfId="0" applyFill="1" applyBorder="1" applyAlignment="1">
      <alignment horizontal="center" vertical="center"/>
    </xf>
    <xf numFmtId="0" fontId="0" fillId="58" borderId="39" xfId="0" applyFill="1" applyBorder="1" applyAlignment="1">
      <alignment horizontal="center" vertical="center"/>
    </xf>
    <xf numFmtId="0" fontId="0" fillId="58" borderId="74" xfId="0" applyFill="1" applyBorder="1" applyAlignment="1">
      <alignment horizontal="center" vertical="center"/>
    </xf>
    <xf numFmtId="0" fontId="20" fillId="0" borderId="7" xfId="0" applyFont="1" applyFill="1" applyBorder="1" applyAlignment="1">
      <alignment horizontal="center" vertical="center" wrapText="1"/>
    </xf>
    <xf numFmtId="49" fontId="20" fillId="0" borderId="52" xfId="0" applyNumberFormat="1" applyFont="1" applyFill="1" applyBorder="1" applyAlignment="1">
      <alignment horizontal="center" vertical="center"/>
    </xf>
    <xf numFmtId="49" fontId="20" fillId="0" borderId="121" xfId="0" applyNumberFormat="1" applyFont="1" applyFill="1" applyBorder="1" applyAlignment="1">
      <alignment horizontal="center" vertical="center"/>
    </xf>
    <xf numFmtId="0" fontId="20" fillId="0" borderId="29" xfId="0" applyFont="1" applyFill="1" applyBorder="1" applyAlignment="1">
      <alignment horizontal="center" vertical="center" wrapText="1"/>
    </xf>
    <xf numFmtId="0" fontId="0" fillId="0" borderId="0" xfId="0" applyAlignment="1">
      <alignment horizontal="left" wrapText="1"/>
    </xf>
    <xf numFmtId="0" fontId="29" fillId="0" borderId="0" xfId="0" applyFont="1" applyAlignment="1">
      <alignment horizontal="left" wrapText="1"/>
    </xf>
    <xf numFmtId="49" fontId="20" fillId="0" borderId="20" xfId="0" applyNumberFormat="1" applyFont="1" applyFill="1" applyBorder="1" applyAlignment="1">
      <alignment horizontal="center" vertical="center" wrapText="1"/>
    </xf>
    <xf numFmtId="0" fontId="20" fillId="0" borderId="20" xfId="0" applyFont="1" applyFill="1" applyBorder="1" applyAlignment="1">
      <alignment horizontal="center" vertical="center"/>
    </xf>
    <xf numFmtId="0" fontId="20" fillId="0" borderId="43" xfId="0" applyFont="1" applyFill="1" applyBorder="1" applyAlignment="1">
      <alignment horizontal="center" vertical="center"/>
    </xf>
    <xf numFmtId="49" fontId="20" fillId="0" borderId="41" xfId="0" applyNumberFormat="1" applyFont="1" applyFill="1" applyBorder="1" applyAlignment="1">
      <alignment horizontal="center" vertical="center"/>
    </xf>
    <xf numFmtId="49" fontId="20" fillId="0" borderId="42" xfId="0" applyNumberFormat="1" applyFont="1" applyFill="1" applyBorder="1" applyAlignment="1">
      <alignment horizontal="center" vertical="center"/>
    </xf>
    <xf numFmtId="49" fontId="20" fillId="0" borderId="123" xfId="0" applyNumberFormat="1" applyFont="1" applyFill="1" applyBorder="1" applyAlignment="1">
      <alignment horizontal="center" vertical="center"/>
    </xf>
    <xf numFmtId="0" fontId="20" fillId="0" borderId="41" xfId="0" applyFont="1" applyFill="1" applyBorder="1" applyAlignment="1">
      <alignment horizontal="center" vertical="center"/>
    </xf>
    <xf numFmtId="0" fontId="20" fillId="0" borderId="42" xfId="0" applyFont="1" applyFill="1" applyBorder="1" applyAlignment="1">
      <alignment horizontal="center" vertical="center"/>
    </xf>
    <xf numFmtId="0" fontId="20" fillId="0" borderId="123" xfId="0" applyFont="1" applyFill="1" applyBorder="1" applyAlignment="1">
      <alignment horizontal="center" vertical="center"/>
    </xf>
    <xf numFmtId="49" fontId="20" fillId="27" borderId="41" xfId="0" applyNumberFormat="1" applyFont="1" applyFill="1" applyBorder="1" applyAlignment="1">
      <alignment horizontal="center" vertical="center"/>
    </xf>
    <xf numFmtId="49" fontId="20" fillId="27" borderId="42" xfId="0" applyNumberFormat="1" applyFont="1" applyFill="1" applyBorder="1" applyAlignment="1">
      <alignment horizontal="center" vertical="center"/>
    </xf>
    <xf numFmtId="49" fontId="20" fillId="27" borderId="123" xfId="0" applyNumberFormat="1" applyFont="1" applyFill="1" applyBorder="1" applyAlignment="1">
      <alignment horizontal="center" vertical="center"/>
    </xf>
    <xf numFmtId="49" fontId="0" fillId="0" borderId="24" xfId="0" applyNumberFormat="1" applyFont="1" applyFill="1" applyBorder="1" applyAlignment="1">
      <alignment horizontal="center" vertical="center"/>
    </xf>
    <xf numFmtId="49" fontId="0" fillId="0" borderId="38" xfId="0" applyNumberFormat="1" applyFont="1" applyFill="1" applyBorder="1" applyAlignment="1">
      <alignment horizontal="center" vertical="center"/>
    </xf>
    <xf numFmtId="49" fontId="0" fillId="0" borderId="122" xfId="0" applyNumberFormat="1" applyFont="1" applyFill="1" applyBorder="1" applyAlignment="1">
      <alignment horizontal="center" vertical="center"/>
    </xf>
    <xf numFmtId="0" fontId="23" fillId="0" borderId="41" xfId="0" applyFont="1" applyFill="1" applyBorder="1" applyAlignment="1">
      <alignment horizontal="center" vertical="center"/>
    </xf>
    <xf numFmtId="0" fontId="23" fillId="0" borderId="42" xfId="0" applyFont="1" applyFill="1" applyBorder="1" applyAlignment="1">
      <alignment horizontal="center" vertical="center"/>
    </xf>
    <xf numFmtId="0" fontId="23" fillId="0" borderId="123" xfId="0" applyFont="1" applyFill="1" applyBorder="1" applyAlignment="1">
      <alignment horizontal="center" vertical="center"/>
    </xf>
    <xf numFmtId="0" fontId="20" fillId="0" borderId="50" xfId="0" applyFont="1" applyFill="1" applyBorder="1" applyAlignment="1">
      <alignment horizontal="center" vertical="center"/>
    </xf>
    <xf numFmtId="0" fontId="1" fillId="0" borderId="0" xfId="0" applyFont="1" applyAlignment="1">
      <alignment horizontal="left" wrapText="1"/>
    </xf>
    <xf numFmtId="0" fontId="20" fillId="0" borderId="44" xfId="0" applyFont="1" applyFill="1" applyBorder="1" applyAlignment="1">
      <alignment horizontal="center" vertical="center" wrapText="1"/>
    </xf>
    <xf numFmtId="0" fontId="20" fillId="0" borderId="124" xfId="0" applyFont="1" applyFill="1" applyBorder="1" applyAlignment="1">
      <alignment horizontal="center" vertical="center" wrapText="1"/>
    </xf>
    <xf numFmtId="0" fontId="20" fillId="0" borderId="17" xfId="0" applyFont="1" applyFill="1" applyBorder="1" applyAlignment="1">
      <alignment horizontal="center" vertical="center" wrapText="1"/>
    </xf>
    <xf numFmtId="49" fontId="34" fillId="0" borderId="0" xfId="0" applyNumberFormat="1" applyFont="1" applyFill="1" applyBorder="1" applyAlignment="1">
      <alignment horizontal="left" vertical="center" wrapText="1"/>
    </xf>
    <xf numFmtId="49" fontId="1" fillId="27" borderId="32" xfId="87" applyNumberFormat="1" applyFont="1" applyFill="1" applyBorder="1" applyAlignment="1">
      <alignment horizontal="center" vertical="center" wrapText="1"/>
    </xf>
    <xf numFmtId="0" fontId="20" fillId="0" borderId="11" xfId="87" applyFont="1" applyFill="1" applyBorder="1" applyAlignment="1">
      <alignment horizontal="center" vertical="center"/>
    </xf>
    <xf numFmtId="49" fontId="0" fillId="27" borderId="11" xfId="87" applyNumberFormat="1" applyFont="1" applyFill="1" applyBorder="1" applyAlignment="1">
      <alignment horizontal="center" vertical="center"/>
    </xf>
    <xf numFmtId="49" fontId="1" fillId="27" borderId="11" xfId="87" applyNumberFormat="1" applyFont="1" applyFill="1" applyBorder="1" applyAlignment="1">
      <alignment horizontal="center" vertical="center"/>
    </xf>
    <xf numFmtId="0" fontId="1" fillId="0" borderId="8" xfId="87" applyFont="1" applyFill="1" applyBorder="1" applyAlignment="1">
      <alignment horizontal="center" vertical="center"/>
    </xf>
    <xf numFmtId="0" fontId="1" fillId="0" borderId="10" xfId="87" applyFont="1" applyFill="1" applyBorder="1" applyAlignment="1">
      <alignment horizontal="center" vertical="center"/>
    </xf>
    <xf numFmtId="0" fontId="20" fillId="0" borderId="81" xfId="87" applyFont="1" applyFill="1" applyBorder="1" applyAlignment="1">
      <alignment horizontal="center" vertical="center"/>
    </xf>
    <xf numFmtId="0" fontId="20" fillId="0" borderId="64" xfId="87" applyFont="1" applyFill="1" applyBorder="1" applyAlignment="1">
      <alignment horizontal="center" vertical="center"/>
    </xf>
    <xf numFmtId="49" fontId="0" fillId="27" borderId="51" xfId="87" applyNumberFormat="1" applyFont="1" applyFill="1" applyBorder="1" applyAlignment="1">
      <alignment horizontal="center" vertical="center" wrapText="1"/>
    </xf>
    <xf numFmtId="49" fontId="1" fillId="27" borderId="51" xfId="87" applyNumberFormat="1" applyFont="1" applyFill="1" applyBorder="1" applyAlignment="1">
      <alignment horizontal="center" vertical="center" wrapText="1"/>
    </xf>
    <xf numFmtId="49" fontId="0" fillId="27" borderId="32" xfId="87" applyNumberFormat="1" applyFont="1" applyFill="1" applyBorder="1" applyAlignment="1">
      <alignment horizontal="center" vertical="center" wrapText="1"/>
    </xf>
    <xf numFmtId="49" fontId="0" fillId="27" borderId="40" xfId="87" applyNumberFormat="1" applyFont="1" applyFill="1" applyBorder="1" applyAlignment="1">
      <alignment horizontal="left" vertical="center" wrapText="1"/>
    </xf>
    <xf numFmtId="49" fontId="1" fillId="27" borderId="125" xfId="87" applyNumberFormat="1" applyFont="1" applyFill="1" applyBorder="1" applyAlignment="1">
      <alignment horizontal="left" vertical="center" wrapText="1"/>
    </xf>
    <xf numFmtId="49" fontId="37" fillId="27" borderId="32" xfId="87" applyNumberFormat="1" applyFont="1" applyFill="1" applyBorder="1" applyAlignment="1">
      <alignment horizontal="center" vertical="center" wrapText="1"/>
    </xf>
    <xf numFmtId="49" fontId="1" fillId="27" borderId="40" xfId="87" applyNumberFormat="1" applyFont="1" applyFill="1" applyBorder="1" applyAlignment="1">
      <alignment horizontal="center" vertical="center"/>
    </xf>
    <xf numFmtId="49" fontId="1" fillId="27" borderId="125" xfId="87" applyNumberFormat="1" applyFont="1" applyFill="1" applyBorder="1" applyAlignment="1">
      <alignment horizontal="center" vertical="center"/>
    </xf>
  </cellXfs>
  <cellStyles count="139">
    <cellStyle name="20% - Accent1" xfId="121" builtinId="30" hidden="1"/>
    <cellStyle name="20% - Accent2" xfId="124" builtinId="34" hidden="1"/>
    <cellStyle name="20% - Accent3" xfId="127" builtinId="38" hidden="1"/>
    <cellStyle name="20% - Accent4" xfId="130" builtinId="42" hidden="1"/>
    <cellStyle name="20% - Accent5" xfId="133" builtinId="46" hidden="1"/>
    <cellStyle name="20% - Accent6" xfId="136"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122" builtinId="31" hidden="1"/>
    <cellStyle name="40% - Accent2" xfId="125" builtinId="35" hidden="1"/>
    <cellStyle name="40% - Accent3" xfId="128" builtinId="39" hidden="1"/>
    <cellStyle name="40% - Accent4" xfId="131" builtinId="43" hidden="1"/>
    <cellStyle name="40% - Accent5" xfId="134" builtinId="47" hidden="1"/>
    <cellStyle name="40% - Accent6" xfId="137"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123" builtinId="32" hidden="1"/>
    <cellStyle name="60% - Accent2" xfId="126" builtinId="36" hidden="1"/>
    <cellStyle name="60% - Accent3" xfId="129" builtinId="40" hidden="1"/>
    <cellStyle name="60% - Accent4" xfId="132" builtinId="44" hidden="1"/>
    <cellStyle name="60% - Accent5" xfId="135" builtinId="48" hidden="1"/>
    <cellStyle name="60% - Accent6" xfId="138"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37"/>
    <cellStyle name="Akzent1 2" xfId="38"/>
    <cellStyle name="Akzent2" xfId="39"/>
    <cellStyle name="Akzent2 2" xfId="40"/>
    <cellStyle name="Akzent3" xfId="41"/>
    <cellStyle name="Akzent3 2" xfId="42"/>
    <cellStyle name="Akzent4" xfId="43"/>
    <cellStyle name="Akzent4 2" xfId="44"/>
    <cellStyle name="Akzent5" xfId="45"/>
    <cellStyle name="Akzent5 2" xfId="46"/>
    <cellStyle name="Akzent6" xfId="47"/>
    <cellStyle name="Akzent6 2" xfId="48"/>
    <cellStyle name="Ausgabe" xfId="49"/>
    <cellStyle name="Ausgabe 2" xfId="50"/>
    <cellStyle name="Ausgabe 3" xfId="51"/>
    <cellStyle name="Bad" xfId="120" builtinId="27" hidden="1"/>
    <cellStyle name="Berechnung" xfId="52"/>
    <cellStyle name="Berechnung 2" xfId="53"/>
    <cellStyle name="Berechnung 3" xfId="54"/>
    <cellStyle name="Buena" xfId="55"/>
    <cellStyle name="Cálculo" xfId="56"/>
    <cellStyle name="Cálculo 2" xfId="57"/>
    <cellStyle name="Cálculo 2 2" xfId="58"/>
    <cellStyle name="Celda de comprobación" xfId="59"/>
    <cellStyle name="Celda vinculada" xfId="60"/>
    <cellStyle name="Comma" xfId="61" builtinId="3"/>
    <cellStyle name="Comma 2" xfId="62"/>
    <cellStyle name="Eingabe" xfId="63"/>
    <cellStyle name="Eingabe 2" xfId="64"/>
    <cellStyle name="Eingabe 2 2" xfId="65"/>
    <cellStyle name="Encabezado 4" xfId="66"/>
    <cellStyle name="Énfasis1" xfId="67"/>
    <cellStyle name="Énfasis2" xfId="68"/>
    <cellStyle name="Énfasis3" xfId="69"/>
    <cellStyle name="Énfasis4" xfId="70"/>
    <cellStyle name="Énfasis5" xfId="71"/>
    <cellStyle name="Énfasis6" xfId="72"/>
    <cellStyle name="Entrada" xfId="73"/>
    <cellStyle name="Entrada 2" xfId="74"/>
    <cellStyle name="Entrada 2 2" xfId="75"/>
    <cellStyle name="Entrada 3" xfId="76"/>
    <cellStyle name="Ergebnis" xfId="77"/>
    <cellStyle name="Ergebnis 2" xfId="78"/>
    <cellStyle name="Ergebnis 2 2" xfId="79"/>
    <cellStyle name="Erklärender Text" xfId="80"/>
    <cellStyle name="Erklärender Text 2" xfId="81"/>
    <cellStyle name="Gut" xfId="82"/>
    <cellStyle name="Incorrecto" xfId="83"/>
    <cellStyle name="Neutral" xfId="84"/>
    <cellStyle name="Neutral 2" xfId="85"/>
    <cellStyle name="Normal" xfId="0" builtinId="0"/>
    <cellStyle name="Normal 2" xfId="86"/>
    <cellStyle name="Normal 2 2" xfId="87"/>
    <cellStyle name="Normal 2 2 2" xfId="88"/>
    <cellStyle name="Normal 2 3" xfId="89"/>
    <cellStyle name="Normal 3" xfId="90"/>
    <cellStyle name="Normal 3 2" xfId="91"/>
    <cellStyle name="Normal 3 3" xfId="92"/>
    <cellStyle name="Normal 4" xfId="93"/>
    <cellStyle name="Normal 5" xfId="94"/>
    <cellStyle name="Normal 5 2" xfId="95"/>
    <cellStyle name="Normal 5 3" xfId="96"/>
    <cellStyle name="Normale 2" xfId="97"/>
    <cellStyle name="Normale 2 2" xfId="98"/>
    <cellStyle name="Normale 2 9" xfId="99"/>
    <cellStyle name="Normale 2 9 2" xfId="100"/>
    <cellStyle name="Normale 2_DCF_Guidelines_Standard-Tables_Version-2009" xfId="101"/>
    <cellStyle name="Normale 2_DCF_Guidelines_Standard-Tables_Version-2009 2" xfId="102"/>
    <cellStyle name="Normale 3" xfId="103"/>
    <cellStyle name="Normale 3 2" xfId="104"/>
    <cellStyle name="Normale 3 2 2" xfId="105"/>
    <cellStyle name="Normale 3 3" xfId="106"/>
    <cellStyle name="Normale_Guidelines_NP-Proposals_Standard-Tables_Version-2006_Final" xfId="107"/>
    <cellStyle name="Percent" xfId="108" builtinId="5"/>
    <cellStyle name="Percent 2" xfId="109"/>
    <cellStyle name="Percentuale 2" xfId="110"/>
    <cellStyle name="Percentuale 2 2" xfId="111"/>
    <cellStyle name="Schlecht" xfId="112"/>
    <cellStyle name="Standard 2" xfId="113"/>
    <cellStyle name="Standard 3" xfId="114"/>
    <cellStyle name="Texto explicativo" xfId="115"/>
    <cellStyle name="Total" xfId="116"/>
    <cellStyle name="Total 2" xfId="117"/>
    <cellStyle name="Total 2 2" xfId="118"/>
    <cellStyle name="Total 3" xfId="11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99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H189"/>
  <sheetViews>
    <sheetView topLeftCell="Z19" zoomScale="125" zoomScaleNormal="125" zoomScalePageLayoutView="125" workbookViewId="0">
      <selection activeCell="AD43" sqref="AD43"/>
    </sheetView>
  </sheetViews>
  <sheetFormatPr defaultColWidth="10.85546875" defaultRowHeight="12.75"/>
  <cols>
    <col min="1" max="1" width="28.7109375" style="1" customWidth="1"/>
    <col min="2" max="3" width="10.85546875" style="1"/>
    <col min="4" max="4" width="23.85546875" style="1" customWidth="1"/>
    <col min="5" max="7" width="10.85546875" style="1"/>
    <col min="8" max="8" width="15.7109375" style="1" customWidth="1"/>
    <col min="9" max="12" width="10.85546875" style="1"/>
    <col min="13" max="13" width="36.42578125" style="1" customWidth="1"/>
    <col min="14" max="25" width="10.85546875" style="1"/>
    <col min="26" max="26" width="40.42578125" style="1" customWidth="1"/>
    <col min="27" max="16384" width="10.85546875" style="1"/>
  </cols>
  <sheetData>
    <row r="1" spans="1:29">
      <c r="A1" s="206" t="s">
        <v>473</v>
      </c>
      <c r="B1" s="336" t="s">
        <v>885</v>
      </c>
      <c r="D1" s="205" t="s">
        <v>485</v>
      </c>
      <c r="E1" s="207"/>
      <c r="F1" s="207"/>
      <c r="H1" s="1" t="s">
        <v>520</v>
      </c>
      <c r="M1" s="205" t="s">
        <v>700</v>
      </c>
      <c r="O1" s="1" t="s">
        <v>723</v>
      </c>
      <c r="U1" s="205" t="s">
        <v>760</v>
      </c>
      <c r="Z1" s="1" t="s">
        <v>777</v>
      </c>
      <c r="AC1" s="1" t="s">
        <v>805</v>
      </c>
    </row>
    <row r="2" spans="1:29">
      <c r="A2" s="208" t="s">
        <v>398</v>
      </c>
      <c r="B2" s="208" t="s">
        <v>399</v>
      </c>
      <c r="D2" s="1" t="s">
        <v>490</v>
      </c>
      <c r="E2" s="207"/>
      <c r="F2" s="207"/>
      <c r="H2" s="1" t="s">
        <v>519</v>
      </c>
      <c r="M2" s="209" t="s">
        <v>532</v>
      </c>
      <c r="O2" s="1" t="s">
        <v>177</v>
      </c>
      <c r="U2" s="91" t="s">
        <v>763</v>
      </c>
      <c r="V2" s="91"/>
      <c r="W2" s="91"/>
      <c r="X2" s="91"/>
      <c r="Y2" s="91"/>
      <c r="Z2" s="91" t="s">
        <v>236</v>
      </c>
      <c r="AA2" s="91"/>
      <c r="AB2" s="91"/>
      <c r="AC2" s="1" t="s">
        <v>327</v>
      </c>
    </row>
    <row r="3" spans="1:29">
      <c r="A3" s="208" t="s">
        <v>400</v>
      </c>
      <c r="B3" s="208" t="s">
        <v>401</v>
      </c>
      <c r="D3" s="1" t="s">
        <v>280</v>
      </c>
      <c r="E3" s="207"/>
      <c r="F3" s="207"/>
      <c r="H3" s="1" t="s">
        <v>521</v>
      </c>
      <c r="M3" s="209" t="s">
        <v>533</v>
      </c>
      <c r="O3" s="1" t="s">
        <v>179</v>
      </c>
      <c r="U3" s="91" t="s">
        <v>764</v>
      </c>
      <c r="V3" s="91"/>
      <c r="W3" s="91"/>
      <c r="X3" s="91"/>
      <c r="Y3" s="91"/>
      <c r="Z3" s="91" t="s">
        <v>789</v>
      </c>
      <c r="AA3" s="91"/>
      <c r="AB3" s="91"/>
      <c r="AC3" s="1" t="s">
        <v>328</v>
      </c>
    </row>
    <row r="4" spans="1:29">
      <c r="A4" s="208" t="s">
        <v>402</v>
      </c>
      <c r="B4" s="208" t="s">
        <v>403</v>
      </c>
      <c r="D4" s="1" t="s">
        <v>491</v>
      </c>
      <c r="E4" s="207"/>
      <c r="F4" s="207"/>
      <c r="H4" s="1" t="s">
        <v>526</v>
      </c>
      <c r="M4" s="209" t="s">
        <v>534</v>
      </c>
      <c r="O4" s="1" t="s">
        <v>183</v>
      </c>
      <c r="U4" s="91" t="s">
        <v>765</v>
      </c>
      <c r="V4" s="91"/>
      <c r="W4" s="91"/>
      <c r="X4" s="91"/>
      <c r="Y4" s="91"/>
      <c r="Z4" s="91" t="s">
        <v>119</v>
      </c>
      <c r="AA4" s="91"/>
      <c r="AB4" s="91"/>
      <c r="AC4" s="1" t="s">
        <v>329</v>
      </c>
    </row>
    <row r="5" spans="1:29">
      <c r="A5" s="208" t="s">
        <v>406</v>
      </c>
      <c r="B5" s="208" t="s">
        <v>407</v>
      </c>
      <c r="D5" s="1" t="s">
        <v>284</v>
      </c>
      <c r="E5" s="207"/>
      <c r="F5" s="207"/>
      <c r="H5" s="1" t="s">
        <v>518</v>
      </c>
      <c r="M5" s="210" t="s">
        <v>535</v>
      </c>
      <c r="U5" s="91" t="s">
        <v>739</v>
      </c>
      <c r="V5" s="91"/>
      <c r="W5" s="91"/>
      <c r="X5" s="91"/>
      <c r="Y5" s="91"/>
      <c r="Z5" s="91" t="s">
        <v>790</v>
      </c>
      <c r="AA5" s="91"/>
      <c r="AB5" s="91"/>
      <c r="AC5" s="1" t="s">
        <v>330</v>
      </c>
    </row>
    <row r="6" spans="1:29">
      <c r="A6" s="208" t="s">
        <v>408</v>
      </c>
      <c r="B6" s="208" t="s">
        <v>409</v>
      </c>
      <c r="D6" s="1" t="s">
        <v>486</v>
      </c>
      <c r="E6" s="207"/>
      <c r="F6" s="207"/>
      <c r="H6" s="1" t="s">
        <v>522</v>
      </c>
      <c r="M6" s="209" t="s">
        <v>710</v>
      </c>
      <c r="U6" s="91" t="s">
        <v>740</v>
      </c>
      <c r="V6" s="91"/>
      <c r="W6" s="91"/>
      <c r="X6" s="91"/>
      <c r="Y6" s="91"/>
      <c r="Z6" s="91" t="s">
        <v>788</v>
      </c>
      <c r="AA6" s="91"/>
      <c r="AB6" s="91"/>
      <c r="AC6" s="1" t="s">
        <v>802</v>
      </c>
    </row>
    <row r="7" spans="1:29">
      <c r="A7" s="208" t="s">
        <v>415</v>
      </c>
      <c r="B7" s="208" t="s">
        <v>397</v>
      </c>
      <c r="D7" s="1" t="s">
        <v>487</v>
      </c>
      <c r="E7" s="207"/>
      <c r="F7" s="207"/>
      <c r="H7" s="1" t="s">
        <v>523</v>
      </c>
      <c r="M7" s="209" t="s">
        <v>536</v>
      </c>
      <c r="O7" s="1" t="s">
        <v>724</v>
      </c>
      <c r="U7" s="91" t="s">
        <v>766</v>
      </c>
      <c r="V7" s="91"/>
      <c r="W7" s="91"/>
      <c r="X7" s="91"/>
      <c r="Y7" s="91"/>
      <c r="Z7" s="91" t="s">
        <v>237</v>
      </c>
      <c r="AA7" s="91"/>
      <c r="AB7" s="91"/>
      <c r="AC7" s="1" t="s">
        <v>803</v>
      </c>
    </row>
    <row r="8" spans="1:29">
      <c r="A8" s="208" t="s">
        <v>410</v>
      </c>
      <c r="B8" s="208" t="s">
        <v>393</v>
      </c>
      <c r="D8" s="1" t="s">
        <v>488</v>
      </c>
      <c r="E8" s="207"/>
      <c r="F8" s="207"/>
      <c r="H8" s="1" t="s">
        <v>524</v>
      </c>
      <c r="M8" s="209" t="s">
        <v>537</v>
      </c>
      <c r="O8" s="1" t="s">
        <v>178</v>
      </c>
      <c r="U8" s="91" t="s">
        <v>741</v>
      </c>
      <c r="V8" s="91"/>
      <c r="W8" s="91"/>
      <c r="X8" s="91"/>
      <c r="Y8" s="91"/>
      <c r="Z8" s="91" t="s">
        <v>778</v>
      </c>
      <c r="AA8" s="91"/>
      <c r="AB8" s="91"/>
      <c r="AC8" s="1" t="s">
        <v>804</v>
      </c>
    </row>
    <row r="9" spans="1:29">
      <c r="A9" s="208" t="s">
        <v>440</v>
      </c>
      <c r="B9" s="208" t="s">
        <v>100</v>
      </c>
      <c r="D9" s="1" t="s">
        <v>489</v>
      </c>
      <c r="E9" s="207"/>
      <c r="F9" s="207"/>
      <c r="H9" s="1" t="s">
        <v>525</v>
      </c>
      <c r="M9" s="209" t="s">
        <v>711</v>
      </c>
      <c r="O9" s="1" t="s">
        <v>727</v>
      </c>
      <c r="U9" s="91" t="s">
        <v>199</v>
      </c>
      <c r="V9" s="91"/>
      <c r="W9" s="91"/>
      <c r="X9" s="91"/>
      <c r="Y9" s="91"/>
      <c r="Z9" s="91" t="s">
        <v>779</v>
      </c>
      <c r="AA9" s="91"/>
      <c r="AB9" s="91"/>
      <c r="AC9" s="1" t="s">
        <v>257</v>
      </c>
    </row>
    <row r="10" spans="1:29">
      <c r="A10" s="208" t="s">
        <v>411</v>
      </c>
      <c r="B10" s="208" t="s">
        <v>412</v>
      </c>
      <c r="E10" s="207"/>
      <c r="F10" s="207"/>
      <c r="M10" s="209" t="s">
        <v>712</v>
      </c>
      <c r="O10" s="1" t="s">
        <v>178</v>
      </c>
      <c r="U10" s="91" t="s">
        <v>742</v>
      </c>
      <c r="V10" s="91"/>
      <c r="W10" s="91"/>
      <c r="X10" s="91"/>
      <c r="Y10" s="91"/>
      <c r="Z10" s="91" t="s">
        <v>780</v>
      </c>
      <c r="AA10" s="91"/>
      <c r="AB10" s="91"/>
      <c r="AC10" s="1" t="s">
        <v>261</v>
      </c>
    </row>
    <row r="11" spans="1:29">
      <c r="A11" s="208" t="s">
        <v>413</v>
      </c>
      <c r="B11" s="208" t="s">
        <v>184</v>
      </c>
      <c r="E11" s="207"/>
      <c r="F11" s="207"/>
      <c r="M11" s="209" t="s">
        <v>538</v>
      </c>
      <c r="O11" s="1" t="s">
        <v>180</v>
      </c>
      <c r="U11" s="91" t="s">
        <v>743</v>
      </c>
      <c r="V11" s="91"/>
      <c r="W11" s="91"/>
      <c r="X11" s="91"/>
      <c r="Y11" s="91"/>
      <c r="Z11" s="91" t="s">
        <v>246</v>
      </c>
      <c r="AA11" s="91"/>
      <c r="AB11" s="91"/>
    </row>
    <row r="12" spans="1:29">
      <c r="A12" s="208" t="s">
        <v>414</v>
      </c>
      <c r="B12" s="208" t="s">
        <v>111</v>
      </c>
      <c r="D12" s="205" t="s">
        <v>493</v>
      </c>
      <c r="E12" s="207"/>
      <c r="F12" s="207"/>
      <c r="H12" s="205" t="s">
        <v>136</v>
      </c>
      <c r="K12" s="205" t="s">
        <v>882</v>
      </c>
      <c r="M12" s="209" t="s">
        <v>539</v>
      </c>
      <c r="O12" s="1" t="s">
        <v>181</v>
      </c>
      <c r="U12" s="91" t="s">
        <v>767</v>
      </c>
      <c r="V12" s="91"/>
      <c r="W12" s="91"/>
      <c r="X12" s="91"/>
      <c r="Y12" s="91"/>
      <c r="Z12" s="91" t="s">
        <v>781</v>
      </c>
      <c r="AA12" s="91"/>
      <c r="AB12" s="91"/>
    </row>
    <row r="13" spans="1:29" ht="25.5">
      <c r="A13" s="208" t="s">
        <v>442</v>
      </c>
      <c r="B13" s="208" t="s">
        <v>394</v>
      </c>
      <c r="D13" s="1" t="s">
        <v>117</v>
      </c>
      <c r="E13" s="207"/>
      <c r="F13" s="207"/>
      <c r="H13" s="1" t="s">
        <v>128</v>
      </c>
      <c r="K13" t="s">
        <v>128</v>
      </c>
      <c r="M13" s="209" t="s">
        <v>540</v>
      </c>
      <c r="O13" s="1" t="s">
        <v>182</v>
      </c>
      <c r="U13" s="91" t="s">
        <v>744</v>
      </c>
      <c r="V13" s="91"/>
      <c r="W13" s="91"/>
      <c r="X13" s="91"/>
      <c r="Y13" s="91"/>
      <c r="Z13" s="91" t="s">
        <v>791</v>
      </c>
      <c r="AA13" s="91"/>
      <c r="AB13" s="91"/>
    </row>
    <row r="14" spans="1:29">
      <c r="A14" s="208" t="s">
        <v>416</v>
      </c>
      <c r="B14" s="208" t="s">
        <v>417</v>
      </c>
      <c r="D14" s="1" t="s">
        <v>494</v>
      </c>
      <c r="E14" s="207"/>
      <c r="F14" s="207"/>
      <c r="H14" s="1" t="s">
        <v>138</v>
      </c>
      <c r="K14" t="s">
        <v>820</v>
      </c>
      <c r="M14" s="209" t="s">
        <v>541</v>
      </c>
      <c r="O14" s="1" t="s">
        <v>729</v>
      </c>
      <c r="U14" s="91" t="s">
        <v>768</v>
      </c>
      <c r="V14" s="91"/>
      <c r="W14" s="91"/>
      <c r="X14" s="91"/>
      <c r="Y14" s="91"/>
      <c r="Z14" s="91" t="s">
        <v>782</v>
      </c>
      <c r="AA14" s="91"/>
      <c r="AB14" s="91"/>
    </row>
    <row r="15" spans="1:29">
      <c r="A15" s="208" t="s">
        <v>404</v>
      </c>
      <c r="B15" s="208" t="s">
        <v>405</v>
      </c>
      <c r="D15" s="1" t="s">
        <v>237</v>
      </c>
      <c r="E15" s="207"/>
      <c r="F15" s="207"/>
      <c r="H15" s="1" t="s">
        <v>808</v>
      </c>
      <c r="M15" s="209" t="s">
        <v>542</v>
      </c>
      <c r="O15" s="1" t="s">
        <v>728</v>
      </c>
      <c r="U15" s="91" t="s">
        <v>745</v>
      </c>
      <c r="V15" s="91"/>
      <c r="W15" s="91"/>
      <c r="X15" s="91"/>
      <c r="Y15" s="91"/>
      <c r="Z15" s="91" t="s">
        <v>783</v>
      </c>
      <c r="AA15" s="91"/>
      <c r="AB15" s="91"/>
    </row>
    <row r="16" spans="1:29">
      <c r="A16" s="208" t="s">
        <v>418</v>
      </c>
      <c r="B16" s="208" t="s">
        <v>419</v>
      </c>
      <c r="D16" s="1" t="s">
        <v>495</v>
      </c>
      <c r="E16" s="207"/>
      <c r="F16" s="207"/>
      <c r="M16" s="209" t="s">
        <v>713</v>
      </c>
      <c r="O16" s="1" t="s">
        <v>730</v>
      </c>
      <c r="U16" s="91" t="s">
        <v>202</v>
      </c>
      <c r="V16" s="91"/>
      <c r="W16" s="91"/>
      <c r="X16" s="91"/>
      <c r="Y16" s="91"/>
      <c r="Z16" s="91" t="s">
        <v>794</v>
      </c>
      <c r="AA16" s="91"/>
      <c r="AB16" s="91"/>
    </row>
    <row r="17" spans="1:34">
      <c r="A17" s="208" t="s">
        <v>420</v>
      </c>
      <c r="B17" s="208" t="s">
        <v>421</v>
      </c>
      <c r="D17" s="1" t="s">
        <v>246</v>
      </c>
      <c r="E17" s="207"/>
      <c r="F17" s="207"/>
      <c r="M17" s="209" t="s">
        <v>160</v>
      </c>
      <c r="O17" s="1" t="s">
        <v>731</v>
      </c>
      <c r="U17" s="91" t="s">
        <v>769</v>
      </c>
      <c r="V17" s="91"/>
      <c r="W17" s="91"/>
      <c r="X17" s="91"/>
      <c r="Y17" s="91"/>
      <c r="Z17" s="91" t="s">
        <v>784</v>
      </c>
      <c r="AA17" s="91"/>
      <c r="AB17" s="91"/>
    </row>
    <row r="18" spans="1:34">
      <c r="A18" s="208" t="s">
        <v>422</v>
      </c>
      <c r="B18" s="208" t="s">
        <v>159</v>
      </c>
      <c r="D18" s="1" t="s">
        <v>496</v>
      </c>
      <c r="E18" s="207"/>
      <c r="F18" s="207"/>
      <c r="M18" s="209" t="s">
        <v>543</v>
      </c>
      <c r="O18" s="1" t="s">
        <v>732</v>
      </c>
      <c r="U18" s="91" t="s">
        <v>798</v>
      </c>
      <c r="V18" s="91"/>
      <c r="W18" s="91"/>
      <c r="X18" s="91"/>
      <c r="Y18" s="91"/>
      <c r="Z18" s="91" t="s">
        <v>785</v>
      </c>
      <c r="AA18" s="91"/>
      <c r="AB18" s="91"/>
    </row>
    <row r="19" spans="1:34">
      <c r="A19" s="208" t="s">
        <v>424</v>
      </c>
      <c r="B19" s="208" t="s">
        <v>396</v>
      </c>
      <c r="D19" s="1" t="s">
        <v>497</v>
      </c>
      <c r="E19" s="207"/>
      <c r="F19" s="207"/>
      <c r="M19" s="209" t="s">
        <v>544</v>
      </c>
      <c r="O19" s="1" t="s">
        <v>733</v>
      </c>
      <c r="U19" s="91" t="s">
        <v>799</v>
      </c>
      <c r="V19" s="91"/>
      <c r="W19" s="91"/>
      <c r="X19" s="91"/>
      <c r="Y19" s="91"/>
      <c r="Z19" s="91" t="s">
        <v>793</v>
      </c>
      <c r="AA19" s="91"/>
      <c r="AB19" s="91"/>
    </row>
    <row r="20" spans="1:34">
      <c r="A20" s="208" t="s">
        <v>425</v>
      </c>
      <c r="B20" s="208" t="s">
        <v>426</v>
      </c>
      <c r="D20" s="1" t="s">
        <v>498</v>
      </c>
      <c r="E20" s="207"/>
      <c r="F20" s="207"/>
      <c r="M20" s="209" t="s">
        <v>545</v>
      </c>
      <c r="O20" s="1" t="s">
        <v>734</v>
      </c>
      <c r="U20" s="91" t="s">
        <v>800</v>
      </c>
      <c r="V20" s="91"/>
      <c r="W20" s="91"/>
      <c r="X20" s="91"/>
      <c r="Y20" s="91"/>
      <c r="Z20" s="91" t="s">
        <v>792</v>
      </c>
      <c r="AA20" s="91"/>
      <c r="AB20" s="91"/>
    </row>
    <row r="21" spans="1:34">
      <c r="A21" s="208" t="s">
        <v>423</v>
      </c>
      <c r="B21" s="208" t="s">
        <v>392</v>
      </c>
      <c r="D21" s="1" t="s">
        <v>499</v>
      </c>
      <c r="E21" s="207"/>
      <c r="F21" s="207"/>
      <c r="H21" s="397"/>
      <c r="I21"/>
      <c r="M21" s="209" t="s">
        <v>546</v>
      </c>
      <c r="O21" s="1" t="s">
        <v>735</v>
      </c>
      <c r="U21" s="91" t="s">
        <v>801</v>
      </c>
      <c r="V21" s="91"/>
      <c r="W21" s="91"/>
      <c r="X21" s="91"/>
      <c r="Y21" s="91"/>
      <c r="Z21" s="91" t="s">
        <v>786</v>
      </c>
      <c r="AA21" s="91"/>
      <c r="AB21" s="91"/>
    </row>
    <row r="22" spans="1:34">
      <c r="A22" s="208" t="s">
        <v>427</v>
      </c>
      <c r="B22" s="208" t="s">
        <v>428</v>
      </c>
      <c r="D22" s="1" t="s">
        <v>179</v>
      </c>
      <c r="E22" s="207"/>
      <c r="F22" s="207"/>
      <c r="M22" s="209" t="s">
        <v>547</v>
      </c>
      <c r="O22" s="1" t="s">
        <v>736</v>
      </c>
      <c r="U22" s="91" t="s">
        <v>746</v>
      </c>
      <c r="V22" s="91"/>
      <c r="W22" s="91"/>
      <c r="X22" s="91"/>
      <c r="Y22" s="91"/>
      <c r="Z22" s="91" t="s">
        <v>512</v>
      </c>
      <c r="AA22" s="91"/>
      <c r="AB22" s="91"/>
    </row>
    <row r="23" spans="1:34">
      <c r="A23" s="208" t="s">
        <v>429</v>
      </c>
      <c r="B23" s="208" t="s">
        <v>395</v>
      </c>
      <c r="D23" s="1" t="s">
        <v>500</v>
      </c>
      <c r="E23" s="207"/>
      <c r="F23" s="207"/>
      <c r="M23" s="209" t="s">
        <v>548</v>
      </c>
      <c r="O23" s="1" t="s">
        <v>737</v>
      </c>
      <c r="U23" s="91" t="s">
        <v>747</v>
      </c>
      <c r="V23" s="91"/>
      <c r="W23" s="91"/>
      <c r="X23" s="91"/>
      <c r="Y23" s="91"/>
      <c r="Z23" s="91" t="s">
        <v>787</v>
      </c>
      <c r="AA23" s="91"/>
      <c r="AB23" s="91"/>
    </row>
    <row r="24" spans="1:34">
      <c r="A24" s="208" t="s">
        <v>430</v>
      </c>
      <c r="B24" s="208" t="s">
        <v>431</v>
      </c>
      <c r="E24" s="207"/>
      <c r="F24" s="207"/>
      <c r="M24" s="209" t="s">
        <v>549</v>
      </c>
      <c r="O24" s="1" t="s">
        <v>725</v>
      </c>
      <c r="U24" s="91" t="s">
        <v>748</v>
      </c>
      <c r="V24" s="91"/>
      <c r="W24" s="91"/>
      <c r="X24" s="91"/>
      <c r="Y24" s="91"/>
      <c r="AA24" s="91"/>
      <c r="AB24" s="91"/>
    </row>
    <row r="25" spans="1:34">
      <c r="A25" s="208" t="s">
        <v>432</v>
      </c>
      <c r="B25" s="208" t="s">
        <v>433</v>
      </c>
      <c r="E25" s="207"/>
      <c r="F25" s="207"/>
      <c r="M25" s="209" t="s">
        <v>550</v>
      </c>
      <c r="O25" s="1" t="s">
        <v>738</v>
      </c>
      <c r="U25" s="91" t="s">
        <v>749</v>
      </c>
      <c r="V25" s="91"/>
      <c r="W25" s="91"/>
      <c r="X25" s="91"/>
      <c r="Y25" s="91"/>
      <c r="Z25" s="91"/>
      <c r="AA25" s="91"/>
      <c r="AB25" s="91"/>
    </row>
    <row r="26" spans="1:34">
      <c r="A26" s="208" t="s">
        <v>434</v>
      </c>
      <c r="B26" s="208" t="s">
        <v>435</v>
      </c>
      <c r="D26" s="205" t="s">
        <v>492</v>
      </c>
      <c r="E26" s="207"/>
      <c r="F26" s="207"/>
      <c r="H26" s="205" t="s">
        <v>531</v>
      </c>
      <c r="M26" s="209" t="s">
        <v>551</v>
      </c>
      <c r="O26" s="1" t="s">
        <v>726</v>
      </c>
      <c r="U26" s="91" t="s">
        <v>770</v>
      </c>
      <c r="V26" s="91"/>
      <c r="W26" s="91"/>
      <c r="X26" s="91"/>
      <c r="Y26" s="91"/>
      <c r="Z26" s="91" t="s">
        <v>795</v>
      </c>
      <c r="AA26" s="91"/>
      <c r="AB26" s="91"/>
      <c r="AD26" s="86" t="s">
        <v>277</v>
      </c>
      <c r="AE26" s="87"/>
      <c r="AF26" s="86" t="s">
        <v>278</v>
      </c>
      <c r="AG26" s="119"/>
      <c r="AH26" s="119"/>
    </row>
    <row r="27" spans="1:34">
      <c r="A27" s="208" t="s">
        <v>436</v>
      </c>
      <c r="B27" s="208" t="s">
        <v>437</v>
      </c>
      <c r="D27" s="1" t="s">
        <v>501</v>
      </c>
      <c r="E27" s="207"/>
      <c r="F27" s="207"/>
      <c r="H27" s="1" t="s">
        <v>530</v>
      </c>
      <c r="M27" s="209" t="s">
        <v>552</v>
      </c>
      <c r="U27" s="91" t="s">
        <v>750</v>
      </c>
      <c r="V27" s="91"/>
      <c r="W27" s="91"/>
      <c r="X27" s="91"/>
      <c r="Y27" s="91"/>
      <c r="Z27" s="91" t="s">
        <v>236</v>
      </c>
      <c r="AA27" s="91"/>
      <c r="AB27" s="91"/>
      <c r="AD27" s="87" t="s">
        <v>279</v>
      </c>
      <c r="AE27" s="87"/>
      <c r="AF27" s="87" t="s">
        <v>280</v>
      </c>
      <c r="AG27" s="119"/>
      <c r="AH27" s="119"/>
    </row>
    <row r="28" spans="1:34">
      <c r="A28" s="208" t="s">
        <v>438</v>
      </c>
      <c r="B28" s="208" t="s">
        <v>439</v>
      </c>
      <c r="D28" s="1" t="s">
        <v>502</v>
      </c>
      <c r="E28" s="207"/>
      <c r="F28" s="207"/>
      <c r="H28" s="1" t="s">
        <v>340</v>
      </c>
      <c r="M28" s="209" t="s">
        <v>553</v>
      </c>
      <c r="U28" s="91" t="s">
        <v>751</v>
      </c>
      <c r="V28" s="91"/>
      <c r="W28" s="91"/>
      <c r="X28" s="91"/>
      <c r="Y28" s="91"/>
      <c r="Z28" s="91" t="s">
        <v>789</v>
      </c>
      <c r="AA28" s="91"/>
      <c r="AB28" s="91"/>
      <c r="AD28" s="87" t="s">
        <v>281</v>
      </c>
      <c r="AE28" s="87"/>
      <c r="AF28" s="87" t="s">
        <v>282</v>
      </c>
      <c r="AG28" s="119"/>
      <c r="AH28" s="119"/>
    </row>
    <row r="29" spans="1:34" ht="12.95" customHeight="1">
      <c r="A29" s="208" t="s">
        <v>441</v>
      </c>
      <c r="B29" s="208" t="s">
        <v>66</v>
      </c>
      <c r="D29" s="1" t="s">
        <v>119</v>
      </c>
      <c r="E29" s="207"/>
      <c r="F29" s="207"/>
      <c r="H29" s="1" t="s">
        <v>529</v>
      </c>
      <c r="M29" s="209" t="s">
        <v>554</v>
      </c>
      <c r="U29" s="91" t="s">
        <v>752</v>
      </c>
      <c r="V29" s="91"/>
      <c r="W29" s="91"/>
      <c r="X29" s="91"/>
      <c r="Y29" s="91"/>
      <c r="Z29" s="91" t="s">
        <v>119</v>
      </c>
      <c r="AA29" s="91"/>
      <c r="AB29" s="91"/>
      <c r="AD29" s="87" t="s">
        <v>283</v>
      </c>
      <c r="AE29" s="87"/>
      <c r="AF29" s="87" t="s">
        <v>284</v>
      </c>
      <c r="AG29" s="119"/>
      <c r="AH29" s="119"/>
    </row>
    <row r="30" spans="1:34">
      <c r="D30" s="1" t="s">
        <v>503</v>
      </c>
      <c r="H30" s="1" t="s">
        <v>527</v>
      </c>
      <c r="M30" s="209" t="s">
        <v>555</v>
      </c>
      <c r="U30" s="91" t="s">
        <v>753</v>
      </c>
      <c r="V30" s="91"/>
      <c r="W30" s="91"/>
      <c r="X30" s="91"/>
      <c r="Y30" s="91"/>
      <c r="Z30" s="91" t="s">
        <v>797</v>
      </c>
      <c r="AA30" s="91"/>
      <c r="AB30" s="91"/>
      <c r="AD30" s="87" t="s">
        <v>285</v>
      </c>
      <c r="AE30" s="87"/>
      <c r="AF30" s="87" t="s">
        <v>286</v>
      </c>
      <c r="AG30" s="119"/>
      <c r="AH30" s="119"/>
    </row>
    <row r="31" spans="1:34">
      <c r="D31" s="1" t="s">
        <v>504</v>
      </c>
      <c r="H31" s="1" t="s">
        <v>528</v>
      </c>
      <c r="M31" s="209" t="s">
        <v>556</v>
      </c>
      <c r="U31" s="91" t="s">
        <v>754</v>
      </c>
      <c r="V31" s="91"/>
      <c r="W31" s="91"/>
      <c r="X31" s="91"/>
      <c r="Y31" s="91"/>
      <c r="Z31" s="91" t="s">
        <v>788</v>
      </c>
      <c r="AA31" s="91"/>
      <c r="AB31" s="91"/>
      <c r="AD31" s="87" t="s">
        <v>287</v>
      </c>
      <c r="AE31" s="87"/>
      <c r="AF31" s="87" t="s">
        <v>273</v>
      </c>
      <c r="AG31" s="119"/>
      <c r="AH31" s="119"/>
    </row>
    <row r="32" spans="1:34">
      <c r="A32" s="205" t="s">
        <v>483</v>
      </c>
      <c r="D32" s="1" t="s">
        <v>237</v>
      </c>
      <c r="H32" s="1" t="s">
        <v>341</v>
      </c>
      <c r="M32" s="209" t="s">
        <v>557</v>
      </c>
      <c r="U32" s="91" t="s">
        <v>771</v>
      </c>
      <c r="V32" s="91"/>
      <c r="W32" s="91"/>
      <c r="X32" s="91"/>
      <c r="Y32" s="91"/>
      <c r="Z32" s="91" t="s">
        <v>237</v>
      </c>
      <c r="AA32" s="91"/>
      <c r="AB32" s="91"/>
      <c r="AD32" s="87" t="s">
        <v>288</v>
      </c>
      <c r="AE32" s="87"/>
      <c r="AF32" s="87" t="s">
        <v>271</v>
      </c>
      <c r="AG32" s="119"/>
      <c r="AH32" s="119"/>
    </row>
    <row r="33" spans="1:34">
      <c r="A33" s="1" t="s">
        <v>79</v>
      </c>
      <c r="D33" s="1" t="s">
        <v>495</v>
      </c>
      <c r="M33" s="209" t="s">
        <v>558</v>
      </c>
      <c r="U33" s="91" t="s">
        <v>755</v>
      </c>
      <c r="V33" s="91"/>
      <c r="W33" s="91"/>
      <c r="X33" s="91"/>
      <c r="Y33" s="91"/>
      <c r="Z33" s="91" t="s">
        <v>796</v>
      </c>
      <c r="AA33" s="91"/>
      <c r="AB33" s="91"/>
      <c r="AD33" s="87" t="s">
        <v>289</v>
      </c>
      <c r="AE33" s="87"/>
      <c r="AF33" s="87" t="s">
        <v>290</v>
      </c>
      <c r="AG33" s="119"/>
      <c r="AH33" s="119"/>
    </row>
    <row r="34" spans="1:34">
      <c r="A34" s="1" t="s">
        <v>81</v>
      </c>
      <c r="D34" s="1" t="s">
        <v>505</v>
      </c>
      <c r="M34" s="209" t="s">
        <v>559</v>
      </c>
      <c r="U34" s="91" t="s">
        <v>772</v>
      </c>
      <c r="V34" s="91"/>
      <c r="W34" s="91"/>
      <c r="X34" s="91"/>
      <c r="Y34" s="91"/>
      <c r="Z34" s="91" t="s">
        <v>246</v>
      </c>
      <c r="AA34" s="91"/>
      <c r="AB34" s="91"/>
      <c r="AD34" s="87" t="s">
        <v>291</v>
      </c>
      <c r="AE34" s="87"/>
      <c r="AF34" s="87" t="s">
        <v>272</v>
      </c>
      <c r="AG34" s="119"/>
      <c r="AH34" s="119"/>
    </row>
    <row r="35" spans="1:34">
      <c r="A35" s="1" t="s">
        <v>83</v>
      </c>
      <c r="D35" s="1" t="s">
        <v>506</v>
      </c>
      <c r="H35" s="205" t="s">
        <v>701</v>
      </c>
      <c r="M35" s="209" t="s">
        <v>560</v>
      </c>
      <c r="U35" s="91" t="s">
        <v>756</v>
      </c>
      <c r="V35" s="91"/>
      <c r="W35" s="91"/>
      <c r="X35" s="91"/>
      <c r="Y35" s="91"/>
      <c r="Z35" s="91" t="s">
        <v>781</v>
      </c>
      <c r="AA35" s="91"/>
      <c r="AB35" s="91"/>
      <c r="AD35" s="87" t="s">
        <v>292</v>
      </c>
      <c r="AE35" s="87"/>
      <c r="AF35" s="87"/>
      <c r="AG35" s="119"/>
      <c r="AH35" s="119"/>
    </row>
    <row r="36" spans="1:34">
      <c r="A36" s="1" t="s">
        <v>85</v>
      </c>
      <c r="D36" s="91" t="s">
        <v>508</v>
      </c>
      <c r="H36" s="1" t="s">
        <v>809</v>
      </c>
      <c r="M36" s="209" t="s">
        <v>561</v>
      </c>
      <c r="U36" s="91" t="s">
        <v>773</v>
      </c>
      <c r="V36" s="91"/>
      <c r="W36" s="91"/>
      <c r="X36" s="91"/>
      <c r="Y36" s="91"/>
      <c r="Z36" s="91" t="s">
        <v>791</v>
      </c>
      <c r="AA36" s="91"/>
      <c r="AB36" s="91"/>
      <c r="AD36" s="87" t="s">
        <v>293</v>
      </c>
      <c r="AE36" s="87"/>
      <c r="AF36" s="87"/>
      <c r="AG36" s="119"/>
      <c r="AH36" s="119"/>
    </row>
    <row r="37" spans="1:34">
      <c r="A37" s="1" t="s">
        <v>472</v>
      </c>
      <c r="D37" s="91" t="s">
        <v>507</v>
      </c>
      <c r="H37" s="1" t="s">
        <v>702</v>
      </c>
      <c r="M37" s="209" t="s">
        <v>562</v>
      </c>
      <c r="U37" s="91" t="s">
        <v>757</v>
      </c>
      <c r="V37" s="91"/>
      <c r="W37" s="91"/>
      <c r="X37" s="91"/>
      <c r="Y37" s="91"/>
      <c r="Z37" s="91" t="s">
        <v>782</v>
      </c>
      <c r="AA37" s="91"/>
      <c r="AB37" s="91"/>
      <c r="AD37" s="87" t="s">
        <v>294</v>
      </c>
      <c r="AE37" s="87"/>
      <c r="AF37" s="87"/>
      <c r="AG37" s="119"/>
      <c r="AH37" s="119"/>
    </row>
    <row r="38" spans="1:34">
      <c r="D38" s="91" t="s">
        <v>509</v>
      </c>
      <c r="H38" s="1" t="s">
        <v>703</v>
      </c>
      <c r="M38" s="209" t="s">
        <v>563</v>
      </c>
      <c r="U38" s="91" t="s">
        <v>774</v>
      </c>
      <c r="V38" s="91"/>
      <c r="W38" s="91"/>
      <c r="X38" s="91"/>
      <c r="Y38" s="91"/>
      <c r="Z38" s="91" t="s">
        <v>783</v>
      </c>
      <c r="AA38" s="91"/>
      <c r="AB38" s="91"/>
      <c r="AD38" s="87" t="s">
        <v>295</v>
      </c>
      <c r="AE38" s="87"/>
      <c r="AF38" s="87"/>
      <c r="AG38" s="119"/>
      <c r="AH38" s="119"/>
    </row>
    <row r="39" spans="1:34">
      <c r="D39" s="91" t="s">
        <v>510</v>
      </c>
      <c r="H39" s="1" t="s">
        <v>704</v>
      </c>
      <c r="M39" s="209" t="s">
        <v>564</v>
      </c>
      <c r="U39" s="91" t="s">
        <v>775</v>
      </c>
      <c r="V39" s="91"/>
      <c r="W39" s="91"/>
      <c r="X39" s="91"/>
      <c r="Y39" s="91"/>
      <c r="Z39" s="91" t="s">
        <v>794</v>
      </c>
      <c r="AA39" s="91"/>
      <c r="AB39" s="91"/>
      <c r="AD39" s="87" t="s">
        <v>296</v>
      </c>
      <c r="AE39" s="87"/>
      <c r="AF39" s="87"/>
      <c r="AG39" s="119"/>
      <c r="AH39" s="119"/>
    </row>
    <row r="40" spans="1:34">
      <c r="A40" s="1" t="s">
        <v>484</v>
      </c>
      <c r="D40" s="91" t="s">
        <v>511</v>
      </c>
      <c r="H40" s="1" t="s">
        <v>705</v>
      </c>
      <c r="M40" s="209" t="s">
        <v>565</v>
      </c>
      <c r="U40" s="91" t="s">
        <v>776</v>
      </c>
      <c r="V40" s="91"/>
      <c r="W40" s="91"/>
      <c r="X40" s="91"/>
      <c r="Y40" s="91"/>
      <c r="Z40" s="91" t="s">
        <v>784</v>
      </c>
      <c r="AA40" s="91"/>
      <c r="AB40" s="91"/>
    </row>
    <row r="41" spans="1:34">
      <c r="A41" s="1" t="s">
        <v>101</v>
      </c>
      <c r="D41" s="91" t="s">
        <v>512</v>
      </c>
      <c r="H41" s="1" t="s">
        <v>706</v>
      </c>
      <c r="M41" s="209" t="s">
        <v>566</v>
      </c>
      <c r="U41" s="91" t="s">
        <v>758</v>
      </c>
      <c r="V41" s="91"/>
      <c r="W41" s="91"/>
      <c r="X41" s="91"/>
      <c r="Y41" s="91"/>
      <c r="Z41" s="91" t="s">
        <v>786</v>
      </c>
      <c r="AA41" s="91"/>
      <c r="AB41" s="91"/>
    </row>
    <row r="42" spans="1:34">
      <c r="A42" s="1" t="s">
        <v>85</v>
      </c>
      <c r="D42" s="91" t="s">
        <v>513</v>
      </c>
      <c r="H42" s="1" t="s">
        <v>707</v>
      </c>
      <c r="M42" s="209" t="s">
        <v>567</v>
      </c>
      <c r="U42" s="91" t="s">
        <v>759</v>
      </c>
      <c r="V42" s="91"/>
      <c r="W42" s="91"/>
      <c r="X42" s="91"/>
      <c r="Y42" s="91"/>
      <c r="Z42" s="91" t="s">
        <v>512</v>
      </c>
      <c r="AA42" s="91"/>
      <c r="AB42" s="91"/>
    </row>
    <row r="43" spans="1:34">
      <c r="A43" s="1" t="s">
        <v>472</v>
      </c>
      <c r="D43" s="91" t="s">
        <v>514</v>
      </c>
      <c r="H43" s="1" t="s">
        <v>708</v>
      </c>
      <c r="M43" s="209" t="s">
        <v>568</v>
      </c>
      <c r="U43" s="91" t="s">
        <v>761</v>
      </c>
      <c r="V43" s="91"/>
      <c r="W43" s="91"/>
      <c r="X43" s="91"/>
      <c r="Y43" s="91"/>
      <c r="Z43" s="91" t="s">
        <v>787</v>
      </c>
      <c r="AA43" s="91"/>
      <c r="AB43" s="91"/>
    </row>
    <row r="44" spans="1:34">
      <c r="D44" s="1" t="s">
        <v>500</v>
      </c>
      <c r="H44" s="1" t="s">
        <v>709</v>
      </c>
      <c r="M44" s="209" t="s">
        <v>569</v>
      </c>
      <c r="U44" s="91" t="s">
        <v>762</v>
      </c>
      <c r="V44" s="91"/>
      <c r="W44" s="91"/>
      <c r="X44" s="91"/>
      <c r="Y44" s="91"/>
      <c r="AA44" s="91"/>
      <c r="AB44" s="91"/>
    </row>
    <row r="45" spans="1:34">
      <c r="H45" s="1" t="s">
        <v>173</v>
      </c>
      <c r="M45" s="209" t="s">
        <v>570</v>
      </c>
      <c r="V45" s="91"/>
      <c r="W45" s="91"/>
      <c r="X45" s="91"/>
      <c r="Y45" s="91"/>
      <c r="AA45" s="91"/>
      <c r="AB45" s="91"/>
    </row>
    <row r="46" spans="1:34">
      <c r="A46" s="205" t="s">
        <v>363</v>
      </c>
      <c r="H46" s="1" t="s">
        <v>174</v>
      </c>
      <c r="M46" s="209" t="s">
        <v>571</v>
      </c>
      <c r="V46" s="91"/>
      <c r="W46" s="91"/>
      <c r="X46" s="91"/>
      <c r="Y46" s="91"/>
      <c r="Z46" s="91"/>
      <c r="AA46" s="91"/>
      <c r="AB46" s="91"/>
    </row>
    <row r="47" spans="1:34">
      <c r="A47" s="1" t="s">
        <v>68</v>
      </c>
      <c r="D47" s="205" t="s">
        <v>347</v>
      </c>
      <c r="H47" s="1" t="s">
        <v>175</v>
      </c>
      <c r="M47" s="209" t="s">
        <v>572</v>
      </c>
      <c r="U47" s="91"/>
      <c r="V47" s="91"/>
      <c r="W47" s="91"/>
      <c r="X47" s="91"/>
      <c r="Y47" s="91"/>
      <c r="Z47" s="91"/>
      <c r="AA47" s="91"/>
      <c r="AB47" s="91"/>
    </row>
    <row r="48" spans="1:34">
      <c r="A48" s="1" t="s">
        <v>161</v>
      </c>
      <c r="D48" s="1" t="s">
        <v>515</v>
      </c>
      <c r="M48" s="209" t="s">
        <v>573</v>
      </c>
      <c r="V48" s="91"/>
      <c r="W48" s="91"/>
      <c r="X48" s="91"/>
      <c r="Y48" s="91"/>
      <c r="Z48" s="91"/>
      <c r="AA48" s="91"/>
      <c r="AB48" s="91"/>
    </row>
    <row r="49" spans="1:28">
      <c r="A49" s="1" t="s">
        <v>268</v>
      </c>
      <c r="D49" s="1" t="s">
        <v>516</v>
      </c>
      <c r="M49" s="209" t="s">
        <v>574</v>
      </c>
      <c r="V49" s="91"/>
      <c r="W49" s="91"/>
      <c r="X49" s="91"/>
      <c r="Y49" s="91"/>
      <c r="Z49" s="91"/>
      <c r="AA49" s="91"/>
      <c r="AB49" s="91"/>
    </row>
    <row r="50" spans="1:28">
      <c r="A50" s="1" t="s">
        <v>474</v>
      </c>
      <c r="D50" s="1" t="s">
        <v>517</v>
      </c>
      <c r="M50" s="209" t="s">
        <v>575</v>
      </c>
      <c r="V50" s="91"/>
      <c r="W50" s="91"/>
      <c r="X50" s="91"/>
      <c r="Y50" s="91"/>
      <c r="Z50" s="91"/>
      <c r="AA50" s="91"/>
      <c r="AB50" s="91"/>
    </row>
    <row r="51" spans="1:28">
      <c r="A51" s="1" t="s">
        <v>475</v>
      </c>
      <c r="M51" s="209" t="s">
        <v>157</v>
      </c>
      <c r="V51" s="91"/>
      <c r="W51" s="91"/>
      <c r="X51" s="91"/>
      <c r="Y51" s="91"/>
      <c r="Z51" s="91"/>
      <c r="AA51" s="91"/>
      <c r="AB51" s="91"/>
    </row>
    <row r="52" spans="1:28">
      <c r="A52" s="1" t="s">
        <v>334</v>
      </c>
      <c r="M52" s="209" t="s">
        <v>576</v>
      </c>
    </row>
    <row r="53" spans="1:28">
      <c r="A53" s="1" t="s">
        <v>476</v>
      </c>
      <c r="M53" s="209" t="s">
        <v>577</v>
      </c>
    </row>
    <row r="54" spans="1:28">
      <c r="A54" s="1" t="s">
        <v>477</v>
      </c>
      <c r="M54" s="209" t="s">
        <v>578</v>
      </c>
    </row>
    <row r="55" spans="1:28">
      <c r="A55" s="1" t="s">
        <v>478</v>
      </c>
      <c r="M55" s="209" t="s">
        <v>579</v>
      </c>
    </row>
    <row r="56" spans="1:28">
      <c r="A56" s="1" t="s">
        <v>479</v>
      </c>
      <c r="M56" s="209" t="s">
        <v>580</v>
      </c>
    </row>
    <row r="57" spans="1:28">
      <c r="A57" s="1" t="s">
        <v>480</v>
      </c>
      <c r="M57" s="209" t="s">
        <v>581</v>
      </c>
    </row>
    <row r="58" spans="1:28">
      <c r="A58" s="1" t="s">
        <v>481</v>
      </c>
      <c r="M58" s="209" t="s">
        <v>582</v>
      </c>
    </row>
    <row r="59" spans="1:28">
      <c r="A59" s="1" t="s">
        <v>482</v>
      </c>
      <c r="M59" s="209" t="s">
        <v>583</v>
      </c>
    </row>
    <row r="60" spans="1:28">
      <c r="M60" s="209" t="s">
        <v>584</v>
      </c>
    </row>
    <row r="61" spans="1:28">
      <c r="M61" s="209" t="s">
        <v>585</v>
      </c>
    </row>
    <row r="62" spans="1:28">
      <c r="A62" s="398" t="s">
        <v>821</v>
      </c>
      <c r="M62" s="209" t="s">
        <v>714</v>
      </c>
    </row>
    <row r="63" spans="1:28" ht="15">
      <c r="A63" s="222" t="s">
        <v>822</v>
      </c>
      <c r="M63" s="210" t="s">
        <v>586</v>
      </c>
    </row>
    <row r="64" spans="1:28">
      <c r="A64" s="223" t="s">
        <v>267</v>
      </c>
      <c r="M64" s="209" t="s">
        <v>587</v>
      </c>
    </row>
    <row r="65" spans="1:13">
      <c r="A65" s="223" t="s">
        <v>879</v>
      </c>
      <c r="M65" s="209" t="s">
        <v>588</v>
      </c>
    </row>
    <row r="66" spans="1:13">
      <c r="A66" s="223" t="s">
        <v>880</v>
      </c>
      <c r="M66" s="209" t="s">
        <v>589</v>
      </c>
    </row>
    <row r="67" spans="1:13">
      <c r="A67" s="223" t="s">
        <v>127</v>
      </c>
      <c r="M67" s="209" t="s">
        <v>590</v>
      </c>
    </row>
    <row r="68" spans="1:13">
      <c r="A68" s="223" t="s">
        <v>881</v>
      </c>
      <c r="M68" s="209" t="s">
        <v>591</v>
      </c>
    </row>
    <row r="69" spans="1:13" ht="15">
      <c r="A69" s="222" t="s">
        <v>823</v>
      </c>
      <c r="M69" s="209" t="s">
        <v>592</v>
      </c>
    </row>
    <row r="70" spans="1:13">
      <c r="A70" t="s">
        <v>824</v>
      </c>
      <c r="M70" s="209" t="s">
        <v>593</v>
      </c>
    </row>
    <row r="71" spans="1:13">
      <c r="A71" t="s">
        <v>825</v>
      </c>
      <c r="M71" s="209" t="s">
        <v>594</v>
      </c>
    </row>
    <row r="72" spans="1:13">
      <c r="A72" t="s">
        <v>826</v>
      </c>
      <c r="M72" s="209" t="s">
        <v>595</v>
      </c>
    </row>
    <row r="73" spans="1:13">
      <c r="A73" t="s">
        <v>827</v>
      </c>
      <c r="M73" s="209" t="s">
        <v>596</v>
      </c>
    </row>
    <row r="74" spans="1:13">
      <c r="A74" t="s">
        <v>828</v>
      </c>
      <c r="M74" s="209" t="s">
        <v>597</v>
      </c>
    </row>
    <row r="75" spans="1:13">
      <c r="A75" t="s">
        <v>829</v>
      </c>
      <c r="M75" s="209" t="s">
        <v>598</v>
      </c>
    </row>
    <row r="76" spans="1:13">
      <c r="A76" t="s">
        <v>830</v>
      </c>
      <c r="M76" s="209" t="s">
        <v>599</v>
      </c>
    </row>
    <row r="77" spans="1:13">
      <c r="A77" t="s">
        <v>831</v>
      </c>
      <c r="M77" s="209" t="s">
        <v>600</v>
      </c>
    </row>
    <row r="78" spans="1:13">
      <c r="A78" t="s">
        <v>832</v>
      </c>
      <c r="M78" s="209" t="s">
        <v>601</v>
      </c>
    </row>
    <row r="79" spans="1:13" ht="15">
      <c r="A79" s="222" t="s">
        <v>875</v>
      </c>
      <c r="M79" s="210" t="s">
        <v>602</v>
      </c>
    </row>
    <row r="80" spans="1:13">
      <c r="A80" t="s">
        <v>872</v>
      </c>
      <c r="M80" s="209" t="s">
        <v>603</v>
      </c>
    </row>
    <row r="81" spans="1:13">
      <c r="A81" t="s">
        <v>873</v>
      </c>
      <c r="M81" s="209" t="s">
        <v>604</v>
      </c>
    </row>
    <row r="82" spans="1:13">
      <c r="A82" t="s">
        <v>874</v>
      </c>
      <c r="M82" s="209" t="s">
        <v>605</v>
      </c>
    </row>
    <row r="83" spans="1:13" ht="15">
      <c r="A83" s="222" t="s">
        <v>833</v>
      </c>
      <c r="M83" s="209" t="s">
        <v>606</v>
      </c>
    </row>
    <row r="84" spans="1:13">
      <c r="A84" t="s">
        <v>834</v>
      </c>
      <c r="M84" s="209" t="s">
        <v>162</v>
      </c>
    </row>
    <row r="85" spans="1:13">
      <c r="A85" t="s">
        <v>835</v>
      </c>
      <c r="M85" s="209" t="s">
        <v>715</v>
      </c>
    </row>
    <row r="86" spans="1:13">
      <c r="A86" t="s">
        <v>836</v>
      </c>
      <c r="M86" s="209" t="s">
        <v>607</v>
      </c>
    </row>
    <row r="87" spans="1:13">
      <c r="A87" t="s">
        <v>837</v>
      </c>
      <c r="M87" s="209" t="s">
        <v>608</v>
      </c>
    </row>
    <row r="88" spans="1:13">
      <c r="A88" t="s">
        <v>146</v>
      </c>
      <c r="M88" s="209" t="s">
        <v>609</v>
      </c>
    </row>
    <row r="89" spans="1:13">
      <c r="A89" t="s">
        <v>838</v>
      </c>
      <c r="M89" s="209" t="s">
        <v>610</v>
      </c>
    </row>
    <row r="90" spans="1:13">
      <c r="A90" t="s">
        <v>839</v>
      </c>
      <c r="M90" s="209" t="s">
        <v>611</v>
      </c>
    </row>
    <row r="91" spans="1:13">
      <c r="A91" t="s">
        <v>840</v>
      </c>
      <c r="M91" s="210" t="s">
        <v>612</v>
      </c>
    </row>
    <row r="92" spans="1:13">
      <c r="A92" t="s">
        <v>841</v>
      </c>
      <c r="M92" s="209" t="s">
        <v>613</v>
      </c>
    </row>
    <row r="93" spans="1:13">
      <c r="A93" t="s">
        <v>842</v>
      </c>
      <c r="M93" s="209" t="s">
        <v>614</v>
      </c>
    </row>
    <row r="94" spans="1:13">
      <c r="A94" t="s">
        <v>843</v>
      </c>
      <c r="M94" s="209" t="s">
        <v>615</v>
      </c>
    </row>
    <row r="95" spans="1:13">
      <c r="A95" t="s">
        <v>844</v>
      </c>
      <c r="M95" s="209" t="s">
        <v>616</v>
      </c>
    </row>
    <row r="96" spans="1:13">
      <c r="A96" t="s">
        <v>845</v>
      </c>
      <c r="M96" s="209" t="s">
        <v>617</v>
      </c>
    </row>
    <row r="97" spans="1:13">
      <c r="A97" t="s">
        <v>846</v>
      </c>
      <c r="M97" s="209" t="s">
        <v>716</v>
      </c>
    </row>
    <row r="98" spans="1:13">
      <c r="A98" t="s">
        <v>847</v>
      </c>
      <c r="M98" s="209" t="s">
        <v>618</v>
      </c>
    </row>
    <row r="99" spans="1:13">
      <c r="A99" t="s">
        <v>848</v>
      </c>
      <c r="M99" s="209" t="s">
        <v>158</v>
      </c>
    </row>
    <row r="100" spans="1:13">
      <c r="A100" t="s">
        <v>849</v>
      </c>
      <c r="M100" s="209" t="s">
        <v>619</v>
      </c>
    </row>
    <row r="101" spans="1:13">
      <c r="A101" t="s">
        <v>850</v>
      </c>
      <c r="M101" s="209" t="s">
        <v>620</v>
      </c>
    </row>
    <row r="102" spans="1:13">
      <c r="A102" t="s">
        <v>851</v>
      </c>
      <c r="M102" s="209" t="s">
        <v>621</v>
      </c>
    </row>
    <row r="103" spans="1:13" ht="15">
      <c r="A103" s="222" t="s">
        <v>852</v>
      </c>
      <c r="M103" s="209" t="s">
        <v>622</v>
      </c>
    </row>
    <row r="104" spans="1:13">
      <c r="A104" t="s">
        <v>876</v>
      </c>
      <c r="M104" s="209" t="s">
        <v>623</v>
      </c>
    </row>
    <row r="105" spans="1:13">
      <c r="A105" t="s">
        <v>877</v>
      </c>
      <c r="M105" s="209" t="s">
        <v>624</v>
      </c>
    </row>
    <row r="106" spans="1:13">
      <c r="A106" t="s">
        <v>878</v>
      </c>
      <c r="M106" s="209" t="s">
        <v>717</v>
      </c>
    </row>
    <row r="107" spans="1:13" ht="15">
      <c r="A107" s="222" t="s">
        <v>853</v>
      </c>
      <c r="M107" s="209" t="s">
        <v>147</v>
      </c>
    </row>
    <row r="108" spans="1:13">
      <c r="A108" t="s">
        <v>854</v>
      </c>
      <c r="M108" s="209" t="s">
        <v>625</v>
      </c>
    </row>
    <row r="109" spans="1:13" ht="15">
      <c r="A109" s="222" t="s">
        <v>855</v>
      </c>
      <c r="M109" s="209" t="s">
        <v>626</v>
      </c>
    </row>
    <row r="110" spans="1:13">
      <c r="A110" t="s">
        <v>856</v>
      </c>
      <c r="M110" s="209" t="s">
        <v>627</v>
      </c>
    </row>
    <row r="111" spans="1:13">
      <c r="A111" t="s">
        <v>857</v>
      </c>
      <c r="M111" s="209" t="s">
        <v>628</v>
      </c>
    </row>
    <row r="112" spans="1:13">
      <c r="A112" t="s">
        <v>858</v>
      </c>
      <c r="M112" s="209" t="s">
        <v>629</v>
      </c>
    </row>
    <row r="113" spans="1:13">
      <c r="A113" t="s">
        <v>859</v>
      </c>
      <c r="M113" s="209" t="s">
        <v>630</v>
      </c>
    </row>
    <row r="114" spans="1:13" ht="15">
      <c r="A114" s="222" t="s">
        <v>860</v>
      </c>
      <c r="M114" s="209" t="s">
        <v>631</v>
      </c>
    </row>
    <row r="115" spans="1:13">
      <c r="A115" t="s">
        <v>861</v>
      </c>
      <c r="M115" s="209" t="s">
        <v>148</v>
      </c>
    </row>
    <row r="116" spans="1:13">
      <c r="A116" t="s">
        <v>862</v>
      </c>
      <c r="M116" s="209" t="s">
        <v>632</v>
      </c>
    </row>
    <row r="117" spans="1:13">
      <c r="A117" t="s">
        <v>863</v>
      </c>
      <c r="M117" s="209" t="s">
        <v>633</v>
      </c>
    </row>
    <row r="118" spans="1:13">
      <c r="A118" t="s">
        <v>864</v>
      </c>
      <c r="M118" s="209" t="s">
        <v>634</v>
      </c>
    </row>
    <row r="119" spans="1:13">
      <c r="A119" t="s">
        <v>865</v>
      </c>
      <c r="M119" s="209" t="s">
        <v>635</v>
      </c>
    </row>
    <row r="120" spans="1:13">
      <c r="A120" t="s">
        <v>866</v>
      </c>
      <c r="M120" s="209" t="s">
        <v>636</v>
      </c>
    </row>
    <row r="121" spans="1:13" ht="15">
      <c r="A121" s="222" t="s">
        <v>867</v>
      </c>
      <c r="M121" s="209" t="s">
        <v>637</v>
      </c>
    </row>
    <row r="122" spans="1:13">
      <c r="A122" t="s">
        <v>868</v>
      </c>
      <c r="M122" s="209" t="s">
        <v>638</v>
      </c>
    </row>
    <row r="123" spans="1:13" ht="15">
      <c r="A123" s="222" t="s">
        <v>869</v>
      </c>
      <c r="M123" s="209" t="s">
        <v>639</v>
      </c>
    </row>
    <row r="124" spans="1:13">
      <c r="A124" t="s">
        <v>870</v>
      </c>
      <c r="M124" s="209" t="s">
        <v>640</v>
      </c>
    </row>
    <row r="125" spans="1:13">
      <c r="M125" s="209" t="s">
        <v>641</v>
      </c>
    </row>
    <row r="126" spans="1:13">
      <c r="M126" s="209" t="s">
        <v>642</v>
      </c>
    </row>
    <row r="127" spans="1:13">
      <c r="M127" s="209" t="s">
        <v>643</v>
      </c>
    </row>
    <row r="128" spans="1:13">
      <c r="M128" s="209" t="s">
        <v>644</v>
      </c>
    </row>
    <row r="129" spans="13:13">
      <c r="M129" s="209" t="s">
        <v>645</v>
      </c>
    </row>
    <row r="130" spans="13:13">
      <c r="M130" s="209" t="s">
        <v>646</v>
      </c>
    </row>
    <row r="131" spans="13:13">
      <c r="M131" s="209" t="s">
        <v>647</v>
      </c>
    </row>
    <row r="132" spans="13:13">
      <c r="M132" s="209" t="s">
        <v>648</v>
      </c>
    </row>
    <row r="133" spans="13:13">
      <c r="M133" s="209" t="s">
        <v>718</v>
      </c>
    </row>
    <row r="134" spans="13:13">
      <c r="M134" s="209" t="s">
        <v>649</v>
      </c>
    </row>
    <row r="135" spans="13:13">
      <c r="M135" s="210" t="s">
        <v>650</v>
      </c>
    </row>
    <row r="136" spans="13:13">
      <c r="M136" s="209" t="s">
        <v>651</v>
      </c>
    </row>
    <row r="137" spans="13:13">
      <c r="M137" s="209" t="s">
        <v>652</v>
      </c>
    </row>
    <row r="138" spans="13:13">
      <c r="M138" s="209" t="s">
        <v>653</v>
      </c>
    </row>
    <row r="139" spans="13:13">
      <c r="M139" s="209" t="s">
        <v>654</v>
      </c>
    </row>
    <row r="140" spans="13:13">
      <c r="M140" s="209" t="s">
        <v>655</v>
      </c>
    </row>
    <row r="141" spans="13:13">
      <c r="M141" s="209" t="s">
        <v>656</v>
      </c>
    </row>
    <row r="142" spans="13:13">
      <c r="M142" s="209" t="s">
        <v>657</v>
      </c>
    </row>
    <row r="143" spans="13:13">
      <c r="M143" s="209" t="s">
        <v>658</v>
      </c>
    </row>
    <row r="144" spans="13:13">
      <c r="M144" s="209" t="s">
        <v>659</v>
      </c>
    </row>
    <row r="145" spans="13:13">
      <c r="M145" s="209" t="s">
        <v>660</v>
      </c>
    </row>
    <row r="146" spans="13:13">
      <c r="M146" s="209" t="s">
        <v>661</v>
      </c>
    </row>
    <row r="147" spans="13:13">
      <c r="M147" s="209" t="s">
        <v>662</v>
      </c>
    </row>
    <row r="148" spans="13:13">
      <c r="M148" s="209" t="s">
        <v>663</v>
      </c>
    </row>
    <row r="149" spans="13:13">
      <c r="M149" s="209" t="s">
        <v>719</v>
      </c>
    </row>
    <row r="150" spans="13:13">
      <c r="M150" s="209" t="s">
        <v>664</v>
      </c>
    </row>
    <row r="151" spans="13:13">
      <c r="M151" s="209" t="s">
        <v>665</v>
      </c>
    </row>
    <row r="152" spans="13:13">
      <c r="M152" s="209" t="s">
        <v>666</v>
      </c>
    </row>
    <row r="153" spans="13:13">
      <c r="M153" s="209" t="s">
        <v>667</v>
      </c>
    </row>
    <row r="154" spans="13:13">
      <c r="M154" s="209" t="s">
        <v>668</v>
      </c>
    </row>
    <row r="155" spans="13:13">
      <c r="M155" s="209" t="s">
        <v>720</v>
      </c>
    </row>
    <row r="156" spans="13:13">
      <c r="M156" s="209" t="s">
        <v>669</v>
      </c>
    </row>
    <row r="157" spans="13:13">
      <c r="M157" s="209" t="s">
        <v>670</v>
      </c>
    </row>
    <row r="158" spans="13:13">
      <c r="M158" s="210" t="s">
        <v>671</v>
      </c>
    </row>
    <row r="159" spans="13:13">
      <c r="M159" s="209" t="s">
        <v>145</v>
      </c>
    </row>
    <row r="160" spans="13:13">
      <c r="M160" s="210" t="s">
        <v>672</v>
      </c>
    </row>
    <row r="161" spans="13:13">
      <c r="M161" s="209" t="s">
        <v>673</v>
      </c>
    </row>
    <row r="162" spans="13:13">
      <c r="M162" s="209" t="s">
        <v>674</v>
      </c>
    </row>
    <row r="163" spans="13:13">
      <c r="M163" s="209" t="s">
        <v>675</v>
      </c>
    </row>
    <row r="164" spans="13:13">
      <c r="M164" s="209" t="s">
        <v>676</v>
      </c>
    </row>
    <row r="165" spans="13:13">
      <c r="M165" s="209" t="s">
        <v>677</v>
      </c>
    </row>
    <row r="166" spans="13:13">
      <c r="M166" s="209" t="s">
        <v>678</v>
      </c>
    </row>
    <row r="167" spans="13:13">
      <c r="M167" s="209" t="s">
        <v>679</v>
      </c>
    </row>
    <row r="168" spans="13:13">
      <c r="M168" s="210" t="s">
        <v>680</v>
      </c>
    </row>
    <row r="169" spans="13:13">
      <c r="M169" s="209" t="s">
        <v>681</v>
      </c>
    </row>
    <row r="170" spans="13:13">
      <c r="M170" s="209" t="s">
        <v>682</v>
      </c>
    </row>
    <row r="171" spans="13:13">
      <c r="M171" s="209" t="s">
        <v>683</v>
      </c>
    </row>
    <row r="172" spans="13:13">
      <c r="M172" s="209" t="s">
        <v>684</v>
      </c>
    </row>
    <row r="173" spans="13:13">
      <c r="M173" s="209" t="s">
        <v>685</v>
      </c>
    </row>
    <row r="174" spans="13:13">
      <c r="M174" s="209" t="s">
        <v>686</v>
      </c>
    </row>
    <row r="175" spans="13:13">
      <c r="M175" s="209" t="s">
        <v>687</v>
      </c>
    </row>
    <row r="176" spans="13:13">
      <c r="M176" s="209" t="s">
        <v>688</v>
      </c>
    </row>
    <row r="177" spans="13:13">
      <c r="M177" s="209" t="s">
        <v>689</v>
      </c>
    </row>
    <row r="178" spans="13:13">
      <c r="M178" s="209" t="s">
        <v>690</v>
      </c>
    </row>
    <row r="179" spans="13:13">
      <c r="M179" s="209" t="s">
        <v>691</v>
      </c>
    </row>
    <row r="180" spans="13:13">
      <c r="M180" s="209" t="s">
        <v>692</v>
      </c>
    </row>
    <row r="181" spans="13:13">
      <c r="M181" s="209" t="s">
        <v>693</v>
      </c>
    </row>
    <row r="182" spans="13:13">
      <c r="M182" s="209" t="s">
        <v>721</v>
      </c>
    </row>
    <row r="183" spans="13:13">
      <c r="M183" s="209" t="s">
        <v>694</v>
      </c>
    </row>
    <row r="184" spans="13:13">
      <c r="M184" s="209" t="s">
        <v>695</v>
      </c>
    </row>
    <row r="185" spans="13:13">
      <c r="M185" s="209" t="s">
        <v>696</v>
      </c>
    </row>
    <row r="186" spans="13:13">
      <c r="M186" s="209" t="s">
        <v>722</v>
      </c>
    </row>
    <row r="187" spans="13:13">
      <c r="M187" s="210" t="s">
        <v>697</v>
      </c>
    </row>
    <row r="188" spans="13:13">
      <c r="M188" s="209" t="s">
        <v>698</v>
      </c>
    </row>
    <row r="189" spans="13:13">
      <c r="M189" s="209" t="s">
        <v>699</v>
      </c>
    </row>
  </sheetData>
  <phoneticPr fontId="24" type="noConversion"/>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dimension ref="A1:CH196"/>
  <sheetViews>
    <sheetView tabSelected="1" workbookViewId="0">
      <selection activeCell="L5" sqref="L5"/>
    </sheetView>
  </sheetViews>
  <sheetFormatPr defaultColWidth="8.85546875" defaultRowHeight="12.75"/>
  <cols>
    <col min="1" max="1" width="13.28515625" customWidth="1"/>
    <col min="2" max="3" width="14" customWidth="1"/>
    <col min="4" max="4" width="15.42578125" customWidth="1"/>
    <col min="5" max="5" width="17.7109375" customWidth="1"/>
    <col min="6" max="6" width="21.28515625" customWidth="1"/>
    <col min="7" max="7" width="11.42578125" customWidth="1"/>
    <col min="8" max="8" width="27.28515625" customWidth="1"/>
    <col min="10" max="52" width="8.85546875" customWidth="1"/>
  </cols>
  <sheetData>
    <row r="1" spans="1:86" s="299" customFormat="1" ht="16.5" thickBot="1">
      <c r="A1" s="212" t="s">
        <v>449</v>
      </c>
      <c r="B1" s="2"/>
      <c r="G1" s="100" t="s">
        <v>62</v>
      </c>
      <c r="H1" s="407" t="s">
        <v>891</v>
      </c>
      <c r="BA1" s="380" t="s">
        <v>473</v>
      </c>
      <c r="BB1" s="336" t="s">
        <v>885</v>
      </c>
      <c r="BC1" s="91"/>
      <c r="BD1" s="298" t="s">
        <v>485</v>
      </c>
      <c r="BE1" s="295"/>
      <c r="BF1" s="295"/>
      <c r="BG1" s="91"/>
      <c r="BH1" s="91" t="s">
        <v>520</v>
      </c>
      <c r="BI1" s="91"/>
      <c r="BJ1" s="91"/>
      <c r="BK1" s="91"/>
      <c r="BL1" s="91"/>
      <c r="BM1" s="298" t="s">
        <v>700</v>
      </c>
      <c r="BN1" s="91"/>
      <c r="BO1" s="91" t="s">
        <v>723</v>
      </c>
      <c r="BP1" s="91"/>
      <c r="BQ1" s="91"/>
      <c r="BR1" s="91"/>
      <c r="BS1" s="91"/>
      <c r="BT1" s="91"/>
      <c r="BU1" s="298" t="s">
        <v>760</v>
      </c>
      <c r="BV1" s="91"/>
      <c r="BW1" s="91"/>
      <c r="BX1" s="91"/>
      <c r="BY1" s="91"/>
      <c r="BZ1" s="91" t="s">
        <v>777</v>
      </c>
      <c r="CA1" s="91"/>
      <c r="CB1" s="91"/>
      <c r="CC1" s="91" t="s">
        <v>805</v>
      </c>
      <c r="CD1" s="91"/>
      <c r="CE1" s="91"/>
      <c r="CF1" s="91"/>
      <c r="CG1" s="91"/>
      <c r="CH1" s="91"/>
    </row>
    <row r="2" spans="1:86" ht="15.75" thickBot="1">
      <c r="A2" s="202"/>
      <c r="B2" s="203"/>
      <c r="G2" s="100" t="s">
        <v>310</v>
      </c>
      <c r="H2" s="406">
        <v>2015</v>
      </c>
      <c r="BA2" s="208" t="s">
        <v>398</v>
      </c>
      <c r="BB2" s="208" t="s">
        <v>399</v>
      </c>
      <c r="BC2" s="1"/>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row>
    <row r="3" spans="1:86" ht="38.25">
      <c r="A3" s="154" t="s">
        <v>63</v>
      </c>
      <c r="B3" s="154" t="s">
        <v>450</v>
      </c>
      <c r="C3" s="154" t="s">
        <v>451</v>
      </c>
      <c r="D3" s="154" t="s">
        <v>452</v>
      </c>
      <c r="E3" s="154" t="s">
        <v>70</v>
      </c>
      <c r="F3" s="154" t="s">
        <v>453</v>
      </c>
      <c r="G3" s="154" t="s">
        <v>454</v>
      </c>
      <c r="H3" s="154" t="s">
        <v>455</v>
      </c>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row>
    <row r="4" spans="1:86" ht="165.75">
      <c r="A4" s="399" t="s">
        <v>407</v>
      </c>
      <c r="B4" s="400" t="s">
        <v>892</v>
      </c>
      <c r="C4" s="400" t="s">
        <v>893</v>
      </c>
      <c r="D4" s="400" t="s">
        <v>894</v>
      </c>
      <c r="E4" s="399" t="s">
        <v>85</v>
      </c>
      <c r="F4" s="982" t="s">
        <v>1188</v>
      </c>
      <c r="G4" s="399"/>
      <c r="H4" s="401" t="s">
        <v>895</v>
      </c>
      <c r="BA4" s="208" t="s">
        <v>402</v>
      </c>
      <c r="BB4" s="208" t="s">
        <v>403</v>
      </c>
      <c r="BC4" s="1"/>
      <c r="BD4" s="1" t="s">
        <v>491</v>
      </c>
      <c r="BE4" s="207"/>
      <c r="BF4" s="207"/>
      <c r="BG4" s="1"/>
      <c r="BH4" s="1" t="s">
        <v>526</v>
      </c>
      <c r="BI4" s="1"/>
      <c r="BJ4" s="1"/>
      <c r="BK4" s="1"/>
      <c r="BL4" s="1"/>
      <c r="BM4" s="209" t="s">
        <v>534</v>
      </c>
      <c r="BN4" s="1"/>
      <c r="BO4" s="1" t="s">
        <v>183</v>
      </c>
      <c r="BP4" s="1"/>
      <c r="BQ4" s="1"/>
      <c r="BR4" s="1"/>
      <c r="BS4" s="1"/>
      <c r="BT4" s="1"/>
      <c r="BU4" s="91" t="s">
        <v>765</v>
      </c>
      <c r="BV4" s="91"/>
      <c r="BW4" s="91"/>
      <c r="BX4" s="91"/>
      <c r="BY4" s="91"/>
      <c r="BZ4" s="91" t="s">
        <v>119</v>
      </c>
      <c r="CA4" s="91"/>
      <c r="CB4" s="91"/>
      <c r="CC4" s="1" t="s">
        <v>329</v>
      </c>
      <c r="CD4" s="1"/>
      <c r="CE4" s="1"/>
      <c r="CF4" s="1"/>
      <c r="CG4" s="1"/>
      <c r="CH4" s="1"/>
    </row>
    <row r="5" spans="1:86" ht="76.5">
      <c r="A5" s="399" t="s">
        <v>407</v>
      </c>
      <c r="B5" s="399" t="s">
        <v>896</v>
      </c>
      <c r="C5" s="399" t="s">
        <v>897</v>
      </c>
      <c r="D5" s="399" t="s">
        <v>898</v>
      </c>
      <c r="E5" s="399" t="s">
        <v>85</v>
      </c>
      <c r="F5" s="982" t="s">
        <v>1188</v>
      </c>
      <c r="G5" s="399"/>
      <c r="H5" s="399" t="s">
        <v>899</v>
      </c>
      <c r="BA5" s="208"/>
      <c r="BB5" s="208"/>
      <c r="BC5" s="1"/>
      <c r="BD5" s="1"/>
      <c r="BE5" s="207"/>
      <c r="BF5" s="207"/>
      <c r="BG5" s="1"/>
      <c r="BH5" s="1"/>
      <c r="BI5" s="1"/>
      <c r="BJ5" s="1"/>
      <c r="BK5" s="1"/>
      <c r="BL5" s="1"/>
      <c r="BM5" s="209"/>
      <c r="BN5" s="1"/>
      <c r="BO5" s="1"/>
      <c r="BP5" s="1"/>
      <c r="BQ5" s="1"/>
      <c r="BR5" s="1"/>
      <c r="BS5" s="1"/>
      <c r="BT5" s="1"/>
      <c r="BU5" s="91"/>
      <c r="BV5" s="91"/>
      <c r="BW5" s="91"/>
      <c r="BX5" s="91"/>
      <c r="BY5" s="91"/>
      <c r="BZ5" s="91"/>
      <c r="CA5" s="91"/>
      <c r="CB5" s="91"/>
      <c r="CC5" s="1"/>
      <c r="CD5" s="1"/>
      <c r="CE5" s="1"/>
      <c r="CF5" s="1"/>
      <c r="CG5" s="1"/>
      <c r="CH5" s="1"/>
    </row>
    <row r="6" spans="1:86" ht="102">
      <c r="A6" s="399" t="s">
        <v>407</v>
      </c>
      <c r="B6" s="399" t="s">
        <v>900</v>
      </c>
      <c r="C6" s="399" t="s">
        <v>901</v>
      </c>
      <c r="D6" s="399" t="s">
        <v>898</v>
      </c>
      <c r="E6" s="399" t="s">
        <v>85</v>
      </c>
      <c r="F6" s="982" t="s">
        <v>1188</v>
      </c>
      <c r="G6" s="399"/>
      <c r="H6" s="402" t="s">
        <v>903</v>
      </c>
      <c r="BA6" s="208"/>
      <c r="BB6" s="208"/>
      <c r="BC6" s="1"/>
      <c r="BD6" s="1"/>
      <c r="BE6" s="207"/>
      <c r="BF6" s="207"/>
      <c r="BG6" s="1"/>
      <c r="BH6" s="1"/>
      <c r="BI6" s="1"/>
      <c r="BJ6" s="1"/>
      <c r="BK6" s="1"/>
      <c r="BL6" s="1"/>
      <c r="BM6" s="209"/>
      <c r="BN6" s="1"/>
      <c r="BO6" s="1"/>
      <c r="BP6" s="1"/>
      <c r="BQ6" s="1"/>
      <c r="BR6" s="1"/>
      <c r="BS6" s="1"/>
      <c r="BT6" s="1"/>
      <c r="BU6" s="91"/>
      <c r="BV6" s="91"/>
      <c r="BW6" s="91"/>
      <c r="BX6" s="91"/>
      <c r="BY6" s="91"/>
      <c r="BZ6" s="91"/>
      <c r="CA6" s="91"/>
      <c r="CB6" s="91"/>
      <c r="CC6" s="1"/>
      <c r="CD6" s="1"/>
      <c r="CE6" s="1"/>
      <c r="CF6" s="1"/>
      <c r="CG6" s="1"/>
      <c r="CH6" s="1"/>
    </row>
    <row r="7" spans="1:86" ht="102">
      <c r="A7" s="399" t="s">
        <v>407</v>
      </c>
      <c r="B7" s="399" t="s">
        <v>902</v>
      </c>
      <c r="C7" s="399" t="s">
        <v>901</v>
      </c>
      <c r="D7" s="399" t="s">
        <v>898</v>
      </c>
      <c r="E7" s="399" t="s">
        <v>85</v>
      </c>
      <c r="F7" s="982" t="s">
        <v>1188</v>
      </c>
      <c r="G7" s="399"/>
      <c r="H7" s="403" t="s">
        <v>904</v>
      </c>
      <c r="BA7" s="208"/>
      <c r="BB7" s="208"/>
      <c r="BC7" s="1"/>
      <c r="BD7" s="1"/>
      <c r="BE7" s="207"/>
      <c r="BF7" s="207"/>
      <c r="BG7" s="1"/>
      <c r="BH7" s="1"/>
      <c r="BI7" s="1"/>
      <c r="BJ7" s="1"/>
      <c r="BK7" s="1"/>
      <c r="BL7" s="1"/>
      <c r="BM7" s="209"/>
      <c r="BN7" s="1"/>
      <c r="BO7" s="1"/>
      <c r="BP7" s="1"/>
      <c r="BQ7" s="1"/>
      <c r="BR7" s="1"/>
      <c r="BS7" s="1"/>
      <c r="BT7" s="1"/>
      <c r="BU7" s="91"/>
      <c r="BV7" s="91"/>
      <c r="BW7" s="91"/>
      <c r="BX7" s="91"/>
      <c r="BY7" s="91"/>
      <c r="BZ7" s="91"/>
      <c r="CA7" s="91"/>
      <c r="CB7" s="91"/>
      <c r="CC7" s="1"/>
      <c r="CD7" s="1"/>
      <c r="CE7" s="1"/>
      <c r="CF7" s="1"/>
      <c r="CG7" s="1"/>
      <c r="CH7" s="1"/>
    </row>
    <row r="8" spans="1:86">
      <c r="BA8" s="208" t="s">
        <v>414</v>
      </c>
      <c r="BB8" s="208" t="s">
        <v>111</v>
      </c>
      <c r="BC8" s="1"/>
      <c r="BD8" s="205" t="s">
        <v>493</v>
      </c>
      <c r="BE8" s="207"/>
      <c r="BF8" s="207"/>
      <c r="BG8" s="1"/>
      <c r="BH8" s="205" t="s">
        <v>136</v>
      </c>
      <c r="BI8" s="1"/>
      <c r="BJ8" s="1"/>
      <c r="BK8" s="205" t="s">
        <v>882</v>
      </c>
      <c r="BL8" s="1"/>
      <c r="BM8" s="209" t="s">
        <v>539</v>
      </c>
      <c r="BN8" s="1"/>
      <c r="BO8" s="1" t="s">
        <v>181</v>
      </c>
      <c r="BP8" s="1"/>
      <c r="BQ8" s="1"/>
      <c r="BR8" s="1"/>
      <c r="BS8" s="1"/>
      <c r="BT8" s="1"/>
      <c r="BU8" s="91" t="s">
        <v>767</v>
      </c>
      <c r="BV8" s="91"/>
      <c r="BW8" s="91"/>
      <c r="BX8" s="91"/>
      <c r="BY8" s="91"/>
      <c r="BZ8" s="91" t="s">
        <v>781</v>
      </c>
      <c r="CA8" s="91"/>
      <c r="CB8" s="91"/>
      <c r="CC8" s="1"/>
      <c r="CD8" s="1"/>
      <c r="CE8" s="1"/>
      <c r="CF8" s="1"/>
      <c r="CG8" s="1"/>
      <c r="CH8" s="1"/>
    </row>
    <row r="9" spans="1:86" ht="89.25">
      <c r="BA9" s="208" t="s">
        <v>442</v>
      </c>
      <c r="BB9" s="208" t="s">
        <v>394</v>
      </c>
      <c r="BC9" s="1"/>
      <c r="BD9" s="1" t="s">
        <v>117</v>
      </c>
      <c r="BE9" s="207"/>
      <c r="BF9" s="207"/>
      <c r="BG9" s="1"/>
      <c r="BH9" s="1" t="s">
        <v>128</v>
      </c>
      <c r="BI9" s="1"/>
      <c r="BJ9" s="1"/>
      <c r="BK9" t="s">
        <v>128</v>
      </c>
      <c r="BL9" s="1"/>
      <c r="BM9" s="209" t="s">
        <v>540</v>
      </c>
      <c r="BN9" s="1"/>
      <c r="BO9" s="1" t="s">
        <v>182</v>
      </c>
      <c r="BP9" s="1"/>
      <c r="BQ9" s="1"/>
      <c r="BR9" s="1"/>
      <c r="BS9" s="1"/>
      <c r="BT9" s="1"/>
      <c r="BU9" s="91" t="s">
        <v>744</v>
      </c>
      <c r="BV9" s="91"/>
      <c r="BW9" s="91"/>
      <c r="BX9" s="91"/>
      <c r="BY9" s="91"/>
      <c r="BZ9" s="91" t="s">
        <v>791</v>
      </c>
      <c r="CA9" s="91"/>
      <c r="CB9" s="91"/>
      <c r="CC9" s="1"/>
      <c r="CD9" s="1"/>
      <c r="CE9" s="1"/>
      <c r="CF9" s="1"/>
      <c r="CG9" s="1"/>
      <c r="CH9" s="1"/>
    </row>
    <row r="10" spans="1:86">
      <c r="BA10" s="208" t="s">
        <v>416</v>
      </c>
      <c r="BB10" s="208" t="s">
        <v>417</v>
      </c>
      <c r="BC10" s="1"/>
      <c r="BD10" s="1" t="s">
        <v>494</v>
      </c>
      <c r="BE10" s="207"/>
      <c r="BF10" s="207"/>
      <c r="BG10" s="1"/>
      <c r="BH10" s="1" t="s">
        <v>138</v>
      </c>
      <c r="BI10" s="1"/>
      <c r="BJ10" s="1"/>
      <c r="BK10" t="s">
        <v>820</v>
      </c>
      <c r="BL10" s="1"/>
      <c r="BM10" s="209" t="s">
        <v>541</v>
      </c>
      <c r="BN10" s="1"/>
      <c r="BO10" s="1" t="s">
        <v>729</v>
      </c>
      <c r="BP10" s="1"/>
      <c r="BQ10" s="1"/>
      <c r="BR10" s="1"/>
      <c r="BS10" s="1"/>
      <c r="BT10" s="1"/>
      <c r="BU10" s="91" t="s">
        <v>768</v>
      </c>
      <c r="BV10" s="91"/>
      <c r="BW10" s="91"/>
      <c r="BX10" s="91"/>
      <c r="BY10" s="91"/>
      <c r="BZ10" s="91" t="s">
        <v>782</v>
      </c>
      <c r="CA10" s="91"/>
      <c r="CB10" s="91"/>
      <c r="CC10" s="1"/>
      <c r="CD10" s="1"/>
      <c r="CE10" s="1"/>
      <c r="CF10" s="1"/>
      <c r="CG10" s="1"/>
      <c r="CH10" s="1"/>
    </row>
    <row r="11" spans="1:86">
      <c r="BA11" s="208" t="s">
        <v>404</v>
      </c>
      <c r="BB11" s="208" t="s">
        <v>405</v>
      </c>
      <c r="BC11" s="1"/>
      <c r="BD11" s="1" t="s">
        <v>237</v>
      </c>
      <c r="BE11" s="207"/>
      <c r="BF11" s="207"/>
      <c r="BG11" s="1"/>
      <c r="BH11" s="1" t="s">
        <v>808</v>
      </c>
      <c r="BI11" s="1"/>
      <c r="BJ11" s="1"/>
      <c r="BK11" s="1"/>
      <c r="BL11" s="1"/>
      <c r="BM11" s="209" t="s">
        <v>542</v>
      </c>
      <c r="BN11" s="1"/>
      <c r="BO11" s="1" t="s">
        <v>728</v>
      </c>
      <c r="BP11" s="1"/>
      <c r="BQ11" s="1"/>
      <c r="BR11" s="1"/>
      <c r="BS11" s="1"/>
      <c r="BT11" s="1"/>
      <c r="BU11" s="91" t="s">
        <v>745</v>
      </c>
      <c r="BV11" s="91"/>
      <c r="BW11" s="91"/>
      <c r="BX11" s="91"/>
      <c r="BY11" s="91"/>
      <c r="BZ11" s="91" t="s">
        <v>783</v>
      </c>
      <c r="CA11" s="91"/>
      <c r="CB11" s="91"/>
      <c r="CC11" s="1"/>
      <c r="CD11" s="1"/>
      <c r="CE11" s="1"/>
      <c r="CF11" s="1"/>
      <c r="CG11" s="1"/>
      <c r="CH11" s="1"/>
    </row>
    <row r="12" spans="1:86">
      <c r="BA12" s="208" t="s">
        <v>418</v>
      </c>
      <c r="BB12" s="208" t="s">
        <v>419</v>
      </c>
      <c r="BC12" s="1"/>
      <c r="BD12" s="1" t="s">
        <v>495</v>
      </c>
      <c r="BE12" s="207"/>
      <c r="BF12" s="207"/>
      <c r="BG12" s="1"/>
      <c r="BH12" s="1"/>
      <c r="BI12" s="1"/>
      <c r="BJ12" s="1"/>
      <c r="BK12" s="1"/>
      <c r="BL12" s="1"/>
      <c r="BM12" s="209" t="s">
        <v>713</v>
      </c>
      <c r="BN12" s="1"/>
      <c r="BO12" s="1" t="s">
        <v>730</v>
      </c>
      <c r="BP12" s="1"/>
      <c r="BQ12" s="1"/>
      <c r="BR12" s="1"/>
      <c r="BS12" s="1"/>
      <c r="BT12" s="1"/>
      <c r="BU12" s="91" t="s">
        <v>202</v>
      </c>
      <c r="BV12" s="91"/>
      <c r="BW12" s="91"/>
      <c r="BX12" s="91"/>
      <c r="BY12" s="91"/>
      <c r="BZ12" s="91" t="s">
        <v>794</v>
      </c>
      <c r="CA12" s="91"/>
      <c r="CB12" s="91"/>
      <c r="CC12" s="1"/>
      <c r="CD12" s="1"/>
      <c r="CE12" s="1"/>
      <c r="CF12" s="1"/>
      <c r="CG12" s="1"/>
      <c r="CH12" s="1"/>
    </row>
    <row r="13" spans="1:86">
      <c r="BA13" s="208" t="s">
        <v>420</v>
      </c>
      <c r="BB13" s="208" t="s">
        <v>421</v>
      </c>
      <c r="BC13" s="1"/>
      <c r="BD13" s="1" t="s">
        <v>246</v>
      </c>
      <c r="BE13" s="207"/>
      <c r="BF13" s="207"/>
      <c r="BG13" s="1"/>
      <c r="BH13" s="1"/>
      <c r="BI13" s="1"/>
      <c r="BJ13" s="1"/>
      <c r="BK13" s="1"/>
      <c r="BL13" s="1"/>
      <c r="BM13" s="209" t="s">
        <v>160</v>
      </c>
      <c r="BN13" s="1"/>
      <c r="BO13" s="1" t="s">
        <v>731</v>
      </c>
      <c r="BP13" s="1"/>
      <c r="BQ13" s="1"/>
      <c r="BR13" s="1"/>
      <c r="BS13" s="1"/>
      <c r="BT13" s="1"/>
      <c r="BU13" s="91" t="s">
        <v>769</v>
      </c>
      <c r="BV13" s="91"/>
      <c r="BW13" s="91"/>
      <c r="BX13" s="91"/>
      <c r="BY13" s="91"/>
      <c r="BZ13" s="91" t="s">
        <v>784</v>
      </c>
      <c r="CA13" s="91"/>
      <c r="CB13" s="91"/>
      <c r="CC13" s="1"/>
      <c r="CD13" s="1"/>
      <c r="CE13" s="1"/>
      <c r="CF13" s="1"/>
      <c r="CG13" s="1"/>
      <c r="CH13" s="1"/>
    </row>
    <row r="14" spans="1:86">
      <c r="BA14" s="208" t="s">
        <v>422</v>
      </c>
      <c r="BB14" s="208" t="s">
        <v>159</v>
      </c>
      <c r="BC14" s="1"/>
      <c r="BD14" s="1" t="s">
        <v>496</v>
      </c>
      <c r="BE14" s="207"/>
      <c r="BF14" s="207"/>
      <c r="BG14" s="1"/>
      <c r="BH14" s="1"/>
      <c r="BI14" s="1"/>
      <c r="BJ14" s="1"/>
      <c r="BK14" s="1"/>
      <c r="BL14" s="1"/>
      <c r="BM14" s="209" t="s">
        <v>543</v>
      </c>
      <c r="BN14" s="1"/>
      <c r="BO14" s="1" t="s">
        <v>732</v>
      </c>
      <c r="BP14" s="1"/>
      <c r="BQ14" s="1"/>
      <c r="BR14" s="1"/>
      <c r="BS14" s="1"/>
      <c r="BT14" s="1"/>
      <c r="BU14" s="91" t="s">
        <v>798</v>
      </c>
      <c r="BV14" s="91"/>
      <c r="BW14" s="91"/>
      <c r="BX14" s="91"/>
      <c r="BY14" s="91"/>
      <c r="BZ14" s="91" t="s">
        <v>785</v>
      </c>
      <c r="CA14" s="91"/>
      <c r="CB14" s="91"/>
      <c r="CC14" s="1"/>
      <c r="CD14" s="1"/>
      <c r="CE14" s="1"/>
      <c r="CF14" s="1"/>
      <c r="CG14" s="1"/>
      <c r="CH14" s="1"/>
    </row>
    <row r="15" spans="1:86">
      <c r="BA15" s="208" t="s">
        <v>424</v>
      </c>
      <c r="BB15" s="208" t="s">
        <v>396</v>
      </c>
      <c r="BC15" s="1"/>
      <c r="BD15" s="1" t="s">
        <v>497</v>
      </c>
      <c r="BE15" s="207"/>
      <c r="BF15" s="207"/>
      <c r="BG15" s="1"/>
      <c r="BH15" s="1"/>
      <c r="BI15" s="1"/>
      <c r="BJ15" s="1"/>
      <c r="BK15" s="1"/>
      <c r="BL15" s="1"/>
      <c r="BM15" s="209" t="s">
        <v>544</v>
      </c>
      <c r="BN15" s="1"/>
      <c r="BO15" s="1" t="s">
        <v>733</v>
      </c>
      <c r="BP15" s="1"/>
      <c r="BQ15" s="1"/>
      <c r="BR15" s="1"/>
      <c r="BS15" s="1"/>
      <c r="BT15" s="1"/>
      <c r="BU15" s="91" t="s">
        <v>799</v>
      </c>
      <c r="BV15" s="91"/>
      <c r="BW15" s="91"/>
      <c r="BX15" s="91"/>
      <c r="BY15" s="91"/>
      <c r="BZ15" s="91" t="s">
        <v>793</v>
      </c>
      <c r="CA15" s="91"/>
      <c r="CB15" s="91"/>
      <c r="CC15" s="1"/>
      <c r="CD15" s="1"/>
      <c r="CE15" s="1"/>
      <c r="CF15" s="1"/>
      <c r="CG15" s="1"/>
      <c r="CH15" s="1"/>
    </row>
    <row r="16" spans="1:86" ht="25.5">
      <c r="BA16" s="208" t="s">
        <v>425</v>
      </c>
      <c r="BB16" s="208" t="s">
        <v>426</v>
      </c>
      <c r="BC16" s="1"/>
      <c r="BD16" s="1" t="s">
        <v>498</v>
      </c>
      <c r="BE16" s="207"/>
      <c r="BF16" s="207"/>
      <c r="BG16" s="1"/>
      <c r="BH16" s="1"/>
      <c r="BI16" s="1"/>
      <c r="BJ16" s="1"/>
      <c r="BK16" s="1"/>
      <c r="BL16" s="1"/>
      <c r="BM16" s="209" t="s">
        <v>545</v>
      </c>
      <c r="BN16" s="1"/>
      <c r="BO16" s="1" t="s">
        <v>734</v>
      </c>
      <c r="BP16" s="1"/>
      <c r="BQ16" s="1"/>
      <c r="BR16" s="1"/>
      <c r="BS16" s="1"/>
      <c r="BT16" s="1"/>
      <c r="BU16" s="91" t="s">
        <v>800</v>
      </c>
      <c r="BV16" s="91"/>
      <c r="BW16" s="91"/>
      <c r="BX16" s="91"/>
      <c r="BY16" s="91"/>
      <c r="BZ16" s="91" t="s">
        <v>792</v>
      </c>
      <c r="CA16" s="91"/>
      <c r="CB16" s="91"/>
      <c r="CC16" s="1"/>
      <c r="CD16" s="1"/>
      <c r="CE16" s="1"/>
      <c r="CF16" s="1"/>
      <c r="CG16" s="1"/>
      <c r="CH16" s="1"/>
    </row>
    <row r="17" spans="53:86">
      <c r="BA17" s="208" t="s">
        <v>423</v>
      </c>
      <c r="BB17" s="208" t="s">
        <v>392</v>
      </c>
      <c r="BC17" s="1"/>
      <c r="BD17" s="1" t="s">
        <v>499</v>
      </c>
      <c r="BE17" s="207"/>
      <c r="BF17" s="207"/>
      <c r="BG17" s="1"/>
      <c r="BH17" s="218" t="s">
        <v>816</v>
      </c>
      <c r="BI17" t="s">
        <v>871</v>
      </c>
      <c r="BJ17" s="1"/>
      <c r="BK17" s="1"/>
      <c r="BL17" s="1"/>
      <c r="BM17" s="209" t="s">
        <v>546</v>
      </c>
      <c r="BN17" s="1"/>
      <c r="BO17" s="1" t="s">
        <v>735</v>
      </c>
      <c r="BP17" s="1"/>
      <c r="BQ17" s="1"/>
      <c r="BR17" s="1"/>
      <c r="BS17" s="1"/>
      <c r="BT17" s="1"/>
      <c r="BU17" s="91" t="s">
        <v>801</v>
      </c>
      <c r="BV17" s="91"/>
      <c r="BW17" s="91"/>
      <c r="BX17" s="91"/>
      <c r="BY17" s="91"/>
      <c r="BZ17" s="91" t="s">
        <v>786</v>
      </c>
      <c r="CA17" s="91"/>
      <c r="CB17" s="91"/>
      <c r="CC17" s="1"/>
      <c r="CD17" s="1"/>
      <c r="CE17" s="1"/>
      <c r="CF17" s="1"/>
      <c r="CG17" s="1"/>
      <c r="CH17" s="1"/>
    </row>
    <row r="18" spans="53:86">
      <c r="BA18" s="208" t="s">
        <v>427</v>
      </c>
      <c r="BB18" s="208" t="s">
        <v>428</v>
      </c>
      <c r="BC18" s="1"/>
      <c r="BD18" s="1" t="s">
        <v>179</v>
      </c>
      <c r="BE18" s="207"/>
      <c r="BF18" s="207"/>
      <c r="BG18" s="1"/>
      <c r="BH18" s="1"/>
      <c r="BI18" s="1"/>
      <c r="BJ18" s="1"/>
      <c r="BK18" s="1"/>
      <c r="BL18" s="1"/>
      <c r="BM18" s="209" t="s">
        <v>547</v>
      </c>
      <c r="BN18" s="1"/>
      <c r="BO18" s="1" t="s">
        <v>736</v>
      </c>
      <c r="BP18" s="1"/>
      <c r="BQ18" s="1"/>
      <c r="BR18" s="1"/>
      <c r="BS18" s="1"/>
      <c r="BT18" s="1"/>
      <c r="BU18" s="91" t="s">
        <v>746</v>
      </c>
      <c r="BV18" s="91"/>
      <c r="BW18" s="91"/>
      <c r="BX18" s="91"/>
      <c r="BY18" s="91"/>
      <c r="BZ18" s="91" t="s">
        <v>512</v>
      </c>
      <c r="CA18" s="91"/>
      <c r="CB18" s="91"/>
      <c r="CC18" s="1"/>
      <c r="CD18" s="1"/>
      <c r="CE18" s="1"/>
      <c r="CF18" s="1"/>
      <c r="CG18" s="1"/>
      <c r="CH18" s="1"/>
    </row>
    <row r="19" spans="53:86" ht="25.5">
      <c r="BA19" s="208" t="s">
        <v>429</v>
      </c>
      <c r="BB19" s="208" t="s">
        <v>395</v>
      </c>
      <c r="BC19" s="1"/>
      <c r="BD19" s="1" t="s">
        <v>500</v>
      </c>
      <c r="BE19" s="207"/>
      <c r="BF19" s="207"/>
      <c r="BG19" s="1"/>
      <c r="BH19" s="1"/>
      <c r="BI19" s="1"/>
      <c r="BJ19" s="1"/>
      <c r="BK19" s="1"/>
      <c r="BL19" s="1"/>
      <c r="BM19" s="209" t="s">
        <v>548</v>
      </c>
      <c r="BN19" s="1"/>
      <c r="BO19" s="1" t="s">
        <v>737</v>
      </c>
      <c r="BP19" s="1"/>
      <c r="BQ19" s="1"/>
      <c r="BR19" s="1"/>
      <c r="BS19" s="1"/>
      <c r="BT19" s="1"/>
      <c r="BU19" s="91" t="s">
        <v>747</v>
      </c>
      <c r="BV19" s="91"/>
      <c r="BW19" s="91"/>
      <c r="BX19" s="91"/>
      <c r="BY19" s="91"/>
      <c r="BZ19" s="91" t="s">
        <v>787</v>
      </c>
      <c r="CA19" s="91"/>
      <c r="CB19" s="91"/>
      <c r="CC19" s="1"/>
      <c r="CD19" s="1"/>
      <c r="CE19" s="1"/>
      <c r="CF19" s="1"/>
      <c r="CG19" s="1"/>
      <c r="CH19" s="1"/>
    </row>
    <row r="20" spans="53:86">
      <c r="BA20" s="208" t="s">
        <v>430</v>
      </c>
      <c r="BB20" s="208" t="s">
        <v>431</v>
      </c>
      <c r="BC20" s="1"/>
      <c r="BD20" s="1"/>
      <c r="BE20" s="207"/>
      <c r="BF20" s="207"/>
      <c r="BG20" s="1"/>
      <c r="BH20" s="1"/>
      <c r="BI20" s="1"/>
      <c r="BJ20" s="1"/>
      <c r="BK20" s="1"/>
      <c r="BL20" s="1"/>
      <c r="BM20" s="209" t="s">
        <v>549</v>
      </c>
      <c r="BN20" s="1"/>
      <c r="BO20" s="1" t="s">
        <v>725</v>
      </c>
      <c r="BP20" s="1"/>
      <c r="BQ20" s="1"/>
      <c r="BR20" s="1"/>
      <c r="BS20" s="1"/>
      <c r="BT20" s="1"/>
      <c r="BU20" s="91" t="s">
        <v>748</v>
      </c>
      <c r="BV20" s="91"/>
      <c r="BW20" s="91"/>
      <c r="BX20" s="91"/>
      <c r="BY20" s="91"/>
      <c r="BZ20" s="1"/>
      <c r="CA20" s="91"/>
      <c r="CB20" s="91"/>
      <c r="CC20" s="1"/>
      <c r="CD20" s="1"/>
      <c r="CE20" s="1"/>
      <c r="CF20" s="1"/>
      <c r="CG20" s="1"/>
      <c r="CH20" s="1"/>
    </row>
    <row r="21" spans="53:86">
      <c r="BA21" s="208" t="s">
        <v>432</v>
      </c>
      <c r="BB21" s="208" t="s">
        <v>433</v>
      </c>
      <c r="BC21" s="1"/>
      <c r="BD21" s="1"/>
      <c r="BE21" s="207"/>
      <c r="BF21" s="207"/>
      <c r="BG21" s="1"/>
      <c r="BH21" s="1"/>
      <c r="BI21" s="1"/>
      <c r="BJ21" s="1"/>
      <c r="BK21" s="1"/>
      <c r="BL21" s="1"/>
      <c r="BM21" s="209" t="s">
        <v>550</v>
      </c>
      <c r="BN21" s="1"/>
      <c r="BO21" s="1" t="s">
        <v>738</v>
      </c>
      <c r="BP21" s="1"/>
      <c r="BQ21" s="1"/>
      <c r="BR21" s="1"/>
      <c r="BS21" s="1"/>
      <c r="BT21" s="1"/>
      <c r="BU21" s="91" t="s">
        <v>749</v>
      </c>
      <c r="BV21" s="91"/>
      <c r="BW21" s="91"/>
      <c r="BX21" s="91"/>
      <c r="BY21" s="91"/>
      <c r="BZ21" s="91"/>
      <c r="CA21" s="91"/>
      <c r="CB21" s="91"/>
      <c r="CC21" s="1"/>
      <c r="CD21" s="1"/>
      <c r="CE21" s="1"/>
      <c r="CF21" s="1"/>
      <c r="CG21" s="1"/>
      <c r="CH21" s="1"/>
    </row>
    <row r="22" spans="53:86">
      <c r="BA22" s="208" t="s">
        <v>434</v>
      </c>
      <c r="BB22" s="208" t="s">
        <v>435</v>
      </c>
      <c r="BC22" s="1"/>
      <c r="BD22" s="205" t="s">
        <v>492</v>
      </c>
      <c r="BE22" s="207"/>
      <c r="BF22" s="207"/>
      <c r="BG22" s="1"/>
      <c r="BH22" s="205" t="s">
        <v>531</v>
      </c>
      <c r="BI22" s="1"/>
      <c r="BJ22" s="1"/>
      <c r="BK22" s="1"/>
      <c r="BL22" s="1"/>
      <c r="BM22" s="209" t="s">
        <v>551</v>
      </c>
      <c r="BN22" s="1"/>
      <c r="BO22" s="1" t="s">
        <v>726</v>
      </c>
      <c r="BP22" s="1"/>
      <c r="BQ22" s="1"/>
      <c r="BR22" s="1"/>
      <c r="BS22" s="1"/>
      <c r="BT22" s="1"/>
      <c r="BU22" s="91" t="s">
        <v>770</v>
      </c>
      <c r="BV22" s="91"/>
      <c r="BW22" s="91"/>
      <c r="BX22" s="91"/>
      <c r="BY22" s="91"/>
      <c r="BZ22" s="91" t="s">
        <v>795</v>
      </c>
      <c r="CA22" s="91"/>
      <c r="CB22" s="91"/>
      <c r="CC22" s="1"/>
      <c r="CD22" s="86" t="s">
        <v>277</v>
      </c>
      <c r="CE22" s="87"/>
      <c r="CF22" s="86" t="s">
        <v>278</v>
      </c>
      <c r="CG22" s="119"/>
      <c r="CH22" s="119"/>
    </row>
    <row r="23" spans="53:86">
      <c r="BA23" s="208" t="s">
        <v>436</v>
      </c>
      <c r="BB23" s="208" t="s">
        <v>437</v>
      </c>
      <c r="BC23" s="1"/>
      <c r="BD23" s="1" t="s">
        <v>501</v>
      </c>
      <c r="BE23" s="207"/>
      <c r="BF23" s="207"/>
      <c r="BG23" s="1"/>
      <c r="BH23" s="1" t="s">
        <v>530</v>
      </c>
      <c r="BI23" s="1"/>
      <c r="BJ23" s="1"/>
      <c r="BK23" s="1"/>
      <c r="BL23" s="1"/>
      <c r="BM23" s="209" t="s">
        <v>552</v>
      </c>
      <c r="BN23" s="1"/>
      <c r="BO23" s="1"/>
      <c r="BP23" s="1"/>
      <c r="BQ23" s="1"/>
      <c r="BR23" s="1"/>
      <c r="BS23" s="1"/>
      <c r="BT23" s="1"/>
      <c r="BU23" s="91" t="s">
        <v>750</v>
      </c>
      <c r="BV23" s="91"/>
      <c r="BW23" s="91"/>
      <c r="BX23" s="91"/>
      <c r="BY23" s="91"/>
      <c r="BZ23" s="91" t="s">
        <v>236</v>
      </c>
      <c r="CA23" s="91"/>
      <c r="CB23" s="91"/>
      <c r="CC23" s="1"/>
      <c r="CD23" s="87" t="s">
        <v>279</v>
      </c>
      <c r="CE23" s="87"/>
      <c r="CF23" s="87" t="s">
        <v>280</v>
      </c>
      <c r="CG23" s="119"/>
      <c r="CH23" s="119"/>
    </row>
    <row r="24" spans="53:86">
      <c r="BA24" s="208" t="s">
        <v>438</v>
      </c>
      <c r="BB24" s="208" t="s">
        <v>439</v>
      </c>
      <c r="BC24" s="1"/>
      <c r="BD24" s="1" t="s">
        <v>502</v>
      </c>
      <c r="BE24" s="207"/>
      <c r="BF24" s="207"/>
      <c r="BG24" s="1"/>
      <c r="BH24" s="1" t="s">
        <v>340</v>
      </c>
      <c r="BI24" s="1"/>
      <c r="BJ24" s="1"/>
      <c r="BK24" s="1"/>
      <c r="BL24" s="1"/>
      <c r="BM24" s="209" t="s">
        <v>553</v>
      </c>
      <c r="BN24" s="1"/>
      <c r="BO24" s="1"/>
      <c r="BP24" s="1"/>
      <c r="BQ24" s="1"/>
      <c r="BR24" s="1"/>
      <c r="BS24" s="1"/>
      <c r="BT24" s="1"/>
      <c r="BU24" s="91" t="s">
        <v>751</v>
      </c>
      <c r="BV24" s="91"/>
      <c r="BW24" s="91"/>
      <c r="BX24" s="91"/>
      <c r="BY24" s="91"/>
      <c r="BZ24" s="91" t="s">
        <v>789</v>
      </c>
      <c r="CA24" s="91"/>
      <c r="CB24" s="91"/>
      <c r="CC24" s="1"/>
      <c r="CD24" s="87" t="s">
        <v>281</v>
      </c>
      <c r="CE24" s="87"/>
      <c r="CF24" s="87" t="s">
        <v>282</v>
      </c>
      <c r="CG24" s="119"/>
      <c r="CH24" s="119"/>
    </row>
    <row r="25" spans="53:86">
      <c r="BA25" s="208" t="s">
        <v>441</v>
      </c>
      <c r="BB25" s="208" t="s">
        <v>66</v>
      </c>
      <c r="BC25" s="1"/>
      <c r="BD25" s="1" t="s">
        <v>119</v>
      </c>
      <c r="BE25" s="207"/>
      <c r="BF25" s="207"/>
      <c r="BG25" s="1"/>
      <c r="BH25" s="1" t="s">
        <v>529</v>
      </c>
      <c r="BI25" s="1"/>
      <c r="BJ25" s="1"/>
      <c r="BK25" s="1"/>
      <c r="BL25" s="1"/>
      <c r="BM25" s="209" t="s">
        <v>554</v>
      </c>
      <c r="BN25" s="1"/>
      <c r="BO25" s="1"/>
      <c r="BP25" s="1"/>
      <c r="BQ25" s="1"/>
      <c r="BR25" s="1"/>
      <c r="BS25" s="1"/>
      <c r="BT25" s="1"/>
      <c r="BU25" s="91" t="s">
        <v>752</v>
      </c>
      <c r="BV25" s="91"/>
      <c r="BW25" s="91"/>
      <c r="BX25" s="91"/>
      <c r="BY25" s="91"/>
      <c r="BZ25" s="91" t="s">
        <v>119</v>
      </c>
      <c r="CA25" s="91"/>
      <c r="CB25" s="91"/>
      <c r="CC25" s="1"/>
      <c r="CD25" s="87" t="s">
        <v>283</v>
      </c>
      <c r="CE25" s="87"/>
      <c r="CF25" s="87" t="s">
        <v>284</v>
      </c>
      <c r="CG25" s="119"/>
      <c r="CH25" s="119"/>
    </row>
    <row r="26" spans="53:86">
      <c r="BA26" s="1"/>
      <c r="BB26" s="1"/>
      <c r="BC26" s="1"/>
      <c r="BD26" s="1" t="s">
        <v>503</v>
      </c>
      <c r="BE26" s="1"/>
      <c r="BF26" s="1"/>
      <c r="BG26" s="1"/>
      <c r="BH26" s="1" t="s">
        <v>527</v>
      </c>
      <c r="BI26" s="1"/>
      <c r="BJ26" s="1"/>
      <c r="BK26" s="1"/>
      <c r="BL26" s="1"/>
      <c r="BM26" s="209" t="s">
        <v>555</v>
      </c>
      <c r="BN26" s="1"/>
      <c r="BO26" s="1"/>
      <c r="BP26" s="1"/>
      <c r="BQ26" s="1"/>
      <c r="BR26" s="1"/>
      <c r="BS26" s="1"/>
      <c r="BT26" s="1"/>
      <c r="BU26" s="91" t="s">
        <v>753</v>
      </c>
      <c r="BV26" s="91"/>
      <c r="BW26" s="91"/>
      <c r="BX26" s="91"/>
      <c r="BY26" s="91"/>
      <c r="BZ26" s="91" t="s">
        <v>797</v>
      </c>
      <c r="CA26" s="91"/>
      <c r="CB26" s="91"/>
      <c r="CC26" s="1"/>
      <c r="CD26" s="87" t="s">
        <v>285</v>
      </c>
      <c r="CE26" s="87"/>
      <c r="CF26" s="87" t="s">
        <v>286</v>
      </c>
      <c r="CG26" s="119"/>
      <c r="CH26" s="119"/>
    </row>
    <row r="27" spans="53:86">
      <c r="BA27" s="1"/>
      <c r="BB27" s="1"/>
      <c r="BC27" s="1"/>
      <c r="BD27" s="1" t="s">
        <v>504</v>
      </c>
      <c r="BE27" s="1"/>
      <c r="BF27" s="1"/>
      <c r="BG27" s="1"/>
      <c r="BH27" s="1" t="s">
        <v>528</v>
      </c>
      <c r="BI27" s="1"/>
      <c r="BJ27" s="1"/>
      <c r="BK27" s="1"/>
      <c r="BL27" s="1"/>
      <c r="BM27" s="209" t="s">
        <v>556</v>
      </c>
      <c r="BN27" s="1"/>
      <c r="BO27" s="1"/>
      <c r="BP27" s="1"/>
      <c r="BQ27" s="1"/>
      <c r="BR27" s="1"/>
      <c r="BS27" s="1"/>
      <c r="BT27" s="1"/>
      <c r="BU27" s="91" t="s">
        <v>754</v>
      </c>
      <c r="BV27" s="91"/>
      <c r="BW27" s="91"/>
      <c r="BX27" s="91"/>
      <c r="BY27" s="91"/>
      <c r="BZ27" s="91" t="s">
        <v>788</v>
      </c>
      <c r="CA27" s="91"/>
      <c r="CB27" s="91"/>
      <c r="CC27" s="1"/>
      <c r="CD27" s="87" t="s">
        <v>287</v>
      </c>
      <c r="CE27" s="87"/>
      <c r="CF27" s="87" t="s">
        <v>273</v>
      </c>
      <c r="CG27" s="119"/>
      <c r="CH27" s="119"/>
    </row>
    <row r="28" spans="53:86">
      <c r="BA28" s="205" t="s">
        <v>483</v>
      </c>
      <c r="BB28" s="1"/>
      <c r="BC28" s="1"/>
      <c r="BD28" s="1" t="s">
        <v>237</v>
      </c>
      <c r="BE28" s="1"/>
      <c r="BF28" s="1"/>
      <c r="BG28" s="1"/>
      <c r="BH28" s="1" t="s">
        <v>341</v>
      </c>
      <c r="BI28" s="1"/>
      <c r="BJ28" s="1"/>
      <c r="BK28" s="1"/>
      <c r="BL28" s="1"/>
      <c r="BM28" s="209" t="s">
        <v>557</v>
      </c>
      <c r="BN28" s="1"/>
      <c r="BO28" s="1"/>
      <c r="BP28" s="1"/>
      <c r="BQ28" s="1"/>
      <c r="BR28" s="1"/>
      <c r="BS28" s="1"/>
      <c r="BT28" s="1"/>
      <c r="BU28" s="91" t="s">
        <v>771</v>
      </c>
      <c r="BV28" s="91"/>
      <c r="BW28" s="91"/>
      <c r="BX28" s="91"/>
      <c r="BY28" s="91"/>
      <c r="BZ28" s="91" t="s">
        <v>237</v>
      </c>
      <c r="CA28" s="91"/>
      <c r="CB28" s="91"/>
      <c r="CC28" s="1"/>
      <c r="CD28" s="87" t="s">
        <v>288</v>
      </c>
      <c r="CE28" s="87"/>
      <c r="CF28" s="87" t="s">
        <v>271</v>
      </c>
      <c r="CG28" s="119"/>
      <c r="CH28" s="119"/>
    </row>
    <row r="29" spans="53:86">
      <c r="BA29" s="1" t="s">
        <v>79</v>
      </c>
      <c r="BB29" s="1"/>
      <c r="BC29" s="1"/>
      <c r="BD29" s="1" t="s">
        <v>495</v>
      </c>
      <c r="BE29" s="1"/>
      <c r="BF29" s="1"/>
      <c r="BG29" s="1"/>
      <c r="BH29" s="1"/>
      <c r="BI29" s="1"/>
      <c r="BJ29" s="1"/>
      <c r="BK29" s="1"/>
      <c r="BL29" s="1"/>
      <c r="BM29" s="209" t="s">
        <v>558</v>
      </c>
      <c r="BN29" s="1"/>
      <c r="BO29" s="1"/>
      <c r="BP29" s="1"/>
      <c r="BQ29" s="1"/>
      <c r="BR29" s="1"/>
      <c r="BS29" s="1"/>
      <c r="BT29" s="1"/>
      <c r="BU29" s="91" t="s">
        <v>755</v>
      </c>
      <c r="BV29" s="91"/>
      <c r="BW29" s="91"/>
      <c r="BX29" s="91"/>
      <c r="BY29" s="91"/>
      <c r="BZ29" s="91" t="s">
        <v>796</v>
      </c>
      <c r="CA29" s="91"/>
      <c r="CB29" s="91"/>
      <c r="CC29" s="1"/>
      <c r="CD29" s="87" t="s">
        <v>289</v>
      </c>
      <c r="CE29" s="87"/>
      <c r="CF29" s="87" t="s">
        <v>290</v>
      </c>
      <c r="CG29" s="119"/>
      <c r="CH29" s="119"/>
    </row>
    <row r="30" spans="53:86">
      <c r="BA30" s="1" t="s">
        <v>81</v>
      </c>
      <c r="BB30" s="1"/>
      <c r="BC30" s="1"/>
      <c r="BD30" s="1" t="s">
        <v>505</v>
      </c>
      <c r="BE30" s="1"/>
      <c r="BF30" s="1"/>
      <c r="BG30" s="1"/>
      <c r="BH30" s="1"/>
      <c r="BI30" s="1"/>
      <c r="BJ30" s="1"/>
      <c r="BK30" s="1"/>
      <c r="BL30" s="1"/>
      <c r="BM30" s="209" t="s">
        <v>559</v>
      </c>
      <c r="BN30" s="1"/>
      <c r="BO30" s="1"/>
      <c r="BP30" s="1"/>
      <c r="BQ30" s="1"/>
      <c r="BR30" s="1"/>
      <c r="BS30" s="1"/>
      <c r="BT30" s="1"/>
      <c r="BU30" s="91" t="s">
        <v>772</v>
      </c>
      <c r="BV30" s="91"/>
      <c r="BW30" s="91"/>
      <c r="BX30" s="91"/>
      <c r="BY30" s="91"/>
      <c r="BZ30" s="91" t="s">
        <v>246</v>
      </c>
      <c r="CA30" s="91"/>
      <c r="CB30" s="91"/>
      <c r="CC30" s="1"/>
      <c r="CD30" s="87" t="s">
        <v>291</v>
      </c>
      <c r="CE30" s="87"/>
      <c r="CF30" s="87" t="s">
        <v>272</v>
      </c>
      <c r="CG30" s="119"/>
      <c r="CH30" s="119"/>
    </row>
    <row r="31" spans="53:86">
      <c r="BA31" s="1" t="s">
        <v>83</v>
      </c>
      <c r="BB31" s="1"/>
      <c r="BC31" s="1"/>
      <c r="BD31" s="1" t="s">
        <v>506</v>
      </c>
      <c r="BE31" s="1"/>
      <c r="BF31" s="1"/>
      <c r="BG31" s="1"/>
      <c r="BH31" s="205" t="s">
        <v>701</v>
      </c>
      <c r="BI31" s="1"/>
      <c r="BJ31" s="1"/>
      <c r="BK31" s="1"/>
      <c r="BL31" s="1"/>
      <c r="BM31" s="209" t="s">
        <v>560</v>
      </c>
      <c r="BN31" s="1"/>
      <c r="BO31" s="1"/>
      <c r="BP31" s="1"/>
      <c r="BQ31" s="1"/>
      <c r="BR31" s="1"/>
      <c r="BS31" s="1"/>
      <c r="BT31" s="1"/>
      <c r="BU31" s="91" t="s">
        <v>756</v>
      </c>
      <c r="BV31" s="91"/>
      <c r="BW31" s="91"/>
      <c r="BX31" s="91"/>
      <c r="BY31" s="91"/>
      <c r="BZ31" s="91" t="s">
        <v>781</v>
      </c>
      <c r="CA31" s="91"/>
      <c r="CB31" s="91"/>
      <c r="CC31" s="1"/>
      <c r="CD31" s="87" t="s">
        <v>292</v>
      </c>
      <c r="CE31" s="87"/>
      <c r="CF31" s="87"/>
      <c r="CG31" s="119"/>
      <c r="CH31" s="119"/>
    </row>
    <row r="32" spans="53:86">
      <c r="BA32" s="1" t="s">
        <v>85</v>
      </c>
      <c r="BB32" s="1"/>
      <c r="BC32" s="1"/>
      <c r="BD32" s="91" t="s">
        <v>508</v>
      </c>
      <c r="BE32" s="1"/>
      <c r="BF32" s="1"/>
      <c r="BG32" s="1"/>
      <c r="BH32" s="1" t="s">
        <v>809</v>
      </c>
      <c r="BI32" s="1"/>
      <c r="BJ32" s="1"/>
      <c r="BK32" s="1"/>
      <c r="BL32" s="1"/>
      <c r="BM32" s="209" t="s">
        <v>561</v>
      </c>
      <c r="BN32" s="1"/>
      <c r="BO32" s="1"/>
      <c r="BP32" s="1"/>
      <c r="BQ32" s="1"/>
      <c r="BR32" s="1"/>
      <c r="BS32" s="1"/>
      <c r="BT32" s="1"/>
      <c r="BU32" s="91" t="s">
        <v>773</v>
      </c>
      <c r="BV32" s="91"/>
      <c r="BW32" s="91"/>
      <c r="BX32" s="91"/>
      <c r="BY32" s="91"/>
      <c r="BZ32" s="91" t="s">
        <v>791</v>
      </c>
      <c r="CA32" s="91"/>
      <c r="CB32" s="91"/>
      <c r="CC32" s="1"/>
      <c r="CD32" s="87" t="s">
        <v>293</v>
      </c>
      <c r="CE32" s="87"/>
      <c r="CF32" s="87"/>
      <c r="CG32" s="119"/>
      <c r="CH32" s="119"/>
    </row>
    <row r="33" spans="53:86">
      <c r="BA33" s="1" t="s">
        <v>472</v>
      </c>
      <c r="BB33" s="1"/>
      <c r="BC33" s="1"/>
      <c r="BD33" s="91" t="s">
        <v>507</v>
      </c>
      <c r="BE33" s="1"/>
      <c r="BF33" s="1"/>
      <c r="BG33" s="1"/>
      <c r="BH33" s="1" t="s">
        <v>702</v>
      </c>
      <c r="BI33" s="1"/>
      <c r="BJ33" s="1"/>
      <c r="BK33" s="1"/>
      <c r="BL33" s="1"/>
      <c r="BM33" s="209" t="s">
        <v>562</v>
      </c>
      <c r="BN33" s="1"/>
      <c r="BO33" s="1"/>
      <c r="BP33" s="1"/>
      <c r="BQ33" s="1"/>
      <c r="BR33" s="1"/>
      <c r="BS33" s="1"/>
      <c r="BT33" s="1"/>
      <c r="BU33" s="91" t="s">
        <v>757</v>
      </c>
      <c r="BV33" s="91"/>
      <c r="BW33" s="91"/>
      <c r="BX33" s="91"/>
      <c r="BY33" s="91"/>
      <c r="BZ33" s="91" t="s">
        <v>782</v>
      </c>
      <c r="CA33" s="91"/>
      <c r="CB33" s="91"/>
      <c r="CC33" s="1"/>
      <c r="CD33" s="87" t="s">
        <v>294</v>
      </c>
      <c r="CE33" s="87"/>
      <c r="CF33" s="87"/>
      <c r="CG33" s="119"/>
      <c r="CH33" s="119"/>
    </row>
    <row r="34" spans="53:86">
      <c r="BA34" s="1"/>
      <c r="BB34" s="1"/>
      <c r="BC34" s="1"/>
      <c r="BD34" s="91" t="s">
        <v>509</v>
      </c>
      <c r="BE34" s="1"/>
      <c r="BF34" s="1"/>
      <c r="BG34" s="1"/>
      <c r="BH34" s="1" t="s">
        <v>703</v>
      </c>
      <c r="BI34" s="1"/>
      <c r="BJ34" s="1"/>
      <c r="BK34" s="1"/>
      <c r="BL34" s="1"/>
      <c r="BM34" s="209" t="s">
        <v>563</v>
      </c>
      <c r="BN34" s="1"/>
      <c r="BO34" s="1"/>
      <c r="BP34" s="1"/>
      <c r="BQ34" s="1"/>
      <c r="BR34" s="1"/>
      <c r="BS34" s="1"/>
      <c r="BT34" s="1"/>
      <c r="BU34" s="91" t="s">
        <v>774</v>
      </c>
      <c r="BV34" s="91"/>
      <c r="BW34" s="91"/>
      <c r="BX34" s="91"/>
      <c r="BY34" s="91"/>
      <c r="BZ34" s="91" t="s">
        <v>783</v>
      </c>
      <c r="CA34" s="91"/>
      <c r="CB34" s="91"/>
      <c r="CC34" s="1"/>
      <c r="CD34" s="87" t="s">
        <v>295</v>
      </c>
      <c r="CE34" s="87"/>
      <c r="CF34" s="87"/>
      <c r="CG34" s="119"/>
      <c r="CH34" s="119"/>
    </row>
    <row r="35" spans="53:86">
      <c r="BA35" s="1"/>
      <c r="BB35" s="1"/>
      <c r="BC35" s="1"/>
      <c r="BD35" s="91" t="s">
        <v>510</v>
      </c>
      <c r="BE35" s="1"/>
      <c r="BF35" s="1"/>
      <c r="BG35" s="1"/>
      <c r="BH35" s="1" t="s">
        <v>704</v>
      </c>
      <c r="BI35" s="1"/>
      <c r="BJ35" s="1"/>
      <c r="BK35" s="1"/>
      <c r="BL35" s="1"/>
      <c r="BM35" s="209" t="s">
        <v>564</v>
      </c>
      <c r="BN35" s="1"/>
      <c r="BO35" s="1"/>
      <c r="BP35" s="1"/>
      <c r="BQ35" s="1"/>
      <c r="BR35" s="1"/>
      <c r="BS35" s="1"/>
      <c r="BT35" s="1"/>
      <c r="BU35" s="91" t="s">
        <v>775</v>
      </c>
      <c r="BV35" s="91"/>
      <c r="BW35" s="91"/>
      <c r="BX35" s="91"/>
      <c r="BY35" s="91"/>
      <c r="BZ35" s="91" t="s">
        <v>794</v>
      </c>
      <c r="CA35" s="91"/>
      <c r="CB35" s="91"/>
      <c r="CC35" s="1"/>
      <c r="CD35" s="87" t="s">
        <v>296</v>
      </c>
      <c r="CE35" s="87"/>
      <c r="CF35" s="87"/>
      <c r="CG35" s="119"/>
      <c r="CH35" s="119"/>
    </row>
    <row r="36" spans="53:86">
      <c r="BA36" s="1" t="s">
        <v>484</v>
      </c>
      <c r="BB36" s="1"/>
      <c r="BC36" s="1"/>
      <c r="BD36" s="91" t="s">
        <v>511</v>
      </c>
      <c r="BE36" s="1"/>
      <c r="BF36" s="1"/>
      <c r="BG36" s="1"/>
      <c r="BH36" s="1" t="s">
        <v>705</v>
      </c>
      <c r="BI36" s="1"/>
      <c r="BJ36" s="1"/>
      <c r="BK36" s="1"/>
      <c r="BL36" s="1"/>
      <c r="BM36" s="209" t="s">
        <v>565</v>
      </c>
      <c r="BN36" s="1"/>
      <c r="BO36" s="1"/>
      <c r="BP36" s="1"/>
      <c r="BQ36" s="1"/>
      <c r="BR36" s="1"/>
      <c r="BS36" s="1"/>
      <c r="BT36" s="1"/>
      <c r="BU36" s="91" t="s">
        <v>776</v>
      </c>
      <c r="BV36" s="91"/>
      <c r="BW36" s="91"/>
      <c r="BX36" s="91"/>
      <c r="BY36" s="91"/>
      <c r="BZ36" s="91" t="s">
        <v>784</v>
      </c>
      <c r="CA36" s="91"/>
      <c r="CB36" s="91"/>
      <c r="CC36" s="1"/>
      <c r="CD36" s="1"/>
      <c r="CE36" s="1"/>
      <c r="CF36" s="1"/>
      <c r="CG36" s="1"/>
      <c r="CH36" s="1"/>
    </row>
    <row r="37" spans="53:86">
      <c r="BA37" s="1" t="s">
        <v>101</v>
      </c>
      <c r="BB37" s="1"/>
      <c r="BC37" s="1"/>
      <c r="BD37" s="91" t="s">
        <v>512</v>
      </c>
      <c r="BE37" s="1"/>
      <c r="BF37" s="1"/>
      <c r="BG37" s="1"/>
      <c r="BH37" s="1" t="s">
        <v>706</v>
      </c>
      <c r="BI37" s="1"/>
      <c r="BJ37" s="1"/>
      <c r="BK37" s="1"/>
      <c r="BL37" s="1"/>
      <c r="BM37" s="209" t="s">
        <v>566</v>
      </c>
      <c r="BN37" s="1"/>
      <c r="BO37" s="1"/>
      <c r="BP37" s="1"/>
      <c r="BQ37" s="1"/>
      <c r="BR37" s="1"/>
      <c r="BS37" s="1"/>
      <c r="BT37" s="1"/>
      <c r="BU37" s="91" t="s">
        <v>758</v>
      </c>
      <c r="BV37" s="91"/>
      <c r="BW37" s="91"/>
      <c r="BX37" s="91"/>
      <c r="BY37" s="91"/>
      <c r="BZ37" s="91" t="s">
        <v>786</v>
      </c>
      <c r="CA37" s="91"/>
      <c r="CB37" s="91"/>
      <c r="CC37" s="1"/>
      <c r="CD37" s="1"/>
      <c r="CE37" s="1"/>
      <c r="CF37" s="1"/>
      <c r="CG37" s="1"/>
      <c r="CH37" s="1"/>
    </row>
    <row r="38" spans="53:86">
      <c r="BA38" s="1" t="s">
        <v>85</v>
      </c>
      <c r="BB38" s="1"/>
      <c r="BC38" s="1"/>
      <c r="BD38" s="91" t="s">
        <v>513</v>
      </c>
      <c r="BE38" s="1"/>
      <c r="BF38" s="1"/>
      <c r="BG38" s="1"/>
      <c r="BH38" s="1" t="s">
        <v>707</v>
      </c>
      <c r="BI38" s="1"/>
      <c r="BJ38" s="1"/>
      <c r="BK38" s="1"/>
      <c r="BL38" s="1"/>
      <c r="BM38" s="209" t="s">
        <v>567</v>
      </c>
      <c r="BN38" s="1"/>
      <c r="BO38" s="1"/>
      <c r="BP38" s="1"/>
      <c r="BQ38" s="1"/>
      <c r="BR38" s="1"/>
      <c r="BS38" s="1"/>
      <c r="BT38" s="1"/>
      <c r="BU38" s="91" t="s">
        <v>759</v>
      </c>
      <c r="BV38" s="91"/>
      <c r="BW38" s="91"/>
      <c r="BX38" s="91"/>
      <c r="BY38" s="91"/>
      <c r="BZ38" s="91" t="s">
        <v>512</v>
      </c>
      <c r="CA38" s="91"/>
      <c r="CB38" s="91"/>
      <c r="CC38" s="1"/>
      <c r="CD38" s="1"/>
      <c r="CE38" s="1"/>
      <c r="CF38" s="1"/>
      <c r="CG38" s="1"/>
      <c r="CH38" s="1"/>
    </row>
    <row r="39" spans="53:86">
      <c r="BA39" s="1" t="s">
        <v>472</v>
      </c>
      <c r="BB39" s="1"/>
      <c r="BC39" s="1"/>
      <c r="BD39" s="91" t="s">
        <v>514</v>
      </c>
      <c r="BE39" s="1"/>
      <c r="BF39" s="1"/>
      <c r="BG39" s="1"/>
      <c r="BH39" s="1" t="s">
        <v>708</v>
      </c>
      <c r="BI39" s="1"/>
      <c r="BJ39" s="1"/>
      <c r="BK39" s="1"/>
      <c r="BL39" s="1"/>
      <c r="BM39" s="209" t="s">
        <v>568</v>
      </c>
      <c r="BN39" s="1"/>
      <c r="BO39" s="1"/>
      <c r="BP39" s="1"/>
      <c r="BQ39" s="1"/>
      <c r="BR39" s="1"/>
      <c r="BS39" s="1"/>
      <c r="BT39" s="1"/>
      <c r="BU39" s="91" t="s">
        <v>761</v>
      </c>
      <c r="BV39" s="91"/>
      <c r="BW39" s="91"/>
      <c r="BX39" s="91"/>
      <c r="BY39" s="91"/>
      <c r="BZ39" s="91" t="s">
        <v>787</v>
      </c>
      <c r="CA39" s="91"/>
      <c r="CB39" s="91"/>
      <c r="CC39" s="1"/>
      <c r="CD39" s="1"/>
      <c r="CE39" s="1"/>
      <c r="CF39" s="1"/>
      <c r="CG39" s="1"/>
      <c r="CH39" s="1"/>
    </row>
    <row r="40" spans="53:86">
      <c r="BA40" s="1"/>
      <c r="BB40" s="1"/>
      <c r="BC40" s="1"/>
      <c r="BD40" s="1" t="s">
        <v>500</v>
      </c>
      <c r="BE40" s="1"/>
      <c r="BF40" s="1"/>
      <c r="BG40" s="1"/>
      <c r="BH40" s="1" t="s">
        <v>709</v>
      </c>
      <c r="BI40" s="1"/>
      <c r="BJ40" s="1"/>
      <c r="BK40" s="1"/>
      <c r="BL40" s="1"/>
      <c r="BM40" s="209" t="s">
        <v>569</v>
      </c>
      <c r="BN40" s="1"/>
      <c r="BO40" s="1"/>
      <c r="BP40" s="1"/>
      <c r="BQ40" s="1"/>
      <c r="BR40" s="1"/>
      <c r="BS40" s="1"/>
      <c r="BT40" s="1"/>
      <c r="BU40" s="91" t="s">
        <v>762</v>
      </c>
      <c r="BV40" s="91"/>
      <c r="BW40" s="91"/>
      <c r="BX40" s="91"/>
      <c r="BY40" s="91"/>
      <c r="BZ40" s="1"/>
      <c r="CA40" s="91"/>
      <c r="CB40" s="91"/>
      <c r="CC40" s="1"/>
      <c r="CD40" s="1"/>
      <c r="CE40" s="1"/>
      <c r="CF40" s="1"/>
      <c r="CG40" s="1"/>
      <c r="CH40" s="1"/>
    </row>
    <row r="41" spans="53:86">
      <c r="BA41" s="1"/>
      <c r="BB41" s="1"/>
      <c r="BC41" s="1"/>
      <c r="BD41" s="1"/>
      <c r="BE41" s="1"/>
      <c r="BF41" s="1"/>
      <c r="BG41" s="1"/>
      <c r="BH41" s="1" t="s">
        <v>173</v>
      </c>
      <c r="BI41" s="1"/>
      <c r="BJ41" s="1"/>
      <c r="BK41" s="1"/>
      <c r="BL41" s="1"/>
      <c r="BM41" s="209" t="s">
        <v>570</v>
      </c>
      <c r="BN41" s="1"/>
      <c r="BO41" s="1"/>
      <c r="BP41" s="1"/>
      <c r="BQ41" s="1"/>
      <c r="BR41" s="1"/>
      <c r="BS41" s="1"/>
      <c r="BT41" s="1"/>
      <c r="BU41" s="1"/>
      <c r="BV41" s="91"/>
      <c r="BW41" s="91"/>
      <c r="BX41" s="91"/>
      <c r="BY41" s="91"/>
      <c r="BZ41" s="1"/>
      <c r="CA41" s="91"/>
      <c r="CB41" s="91"/>
      <c r="CC41" s="1"/>
      <c r="CD41" s="1"/>
      <c r="CE41" s="1"/>
      <c r="CF41" s="1"/>
      <c r="CG41" s="1"/>
      <c r="CH41" s="1"/>
    </row>
    <row r="42" spans="53:86">
      <c r="BA42" s="205" t="s">
        <v>363</v>
      </c>
      <c r="BB42" s="1"/>
      <c r="BC42" s="1"/>
      <c r="BD42" s="1"/>
      <c r="BE42" s="1"/>
      <c r="BF42" s="1"/>
      <c r="BG42" s="1"/>
      <c r="BH42" s="1" t="s">
        <v>174</v>
      </c>
      <c r="BI42" s="1"/>
      <c r="BJ42" s="1"/>
      <c r="BK42" s="1"/>
      <c r="BL42" s="1"/>
      <c r="BM42" s="209" t="s">
        <v>571</v>
      </c>
      <c r="BN42" s="1"/>
      <c r="BO42" s="1"/>
      <c r="BP42" s="1"/>
      <c r="BQ42" s="1"/>
      <c r="BR42" s="1"/>
      <c r="BS42" s="1"/>
      <c r="BT42" s="1"/>
      <c r="BU42" s="1"/>
      <c r="BV42" s="91"/>
      <c r="BW42" s="91"/>
      <c r="BX42" s="91"/>
      <c r="BY42" s="91"/>
      <c r="BZ42" s="91"/>
      <c r="CA42" s="91"/>
      <c r="CB42" s="91"/>
      <c r="CC42" s="1"/>
      <c r="CD42" s="1"/>
      <c r="CE42" s="1"/>
      <c r="CF42" s="1"/>
      <c r="CG42" s="1"/>
      <c r="CH42" s="1"/>
    </row>
    <row r="43" spans="53:86">
      <c r="BA43" s="1" t="s">
        <v>68</v>
      </c>
      <c r="BB43" s="1"/>
      <c r="BC43" s="1"/>
      <c r="BD43" s="205" t="s">
        <v>347</v>
      </c>
      <c r="BE43" s="1"/>
      <c r="BF43" s="1"/>
      <c r="BG43" s="1"/>
      <c r="BH43" s="1" t="s">
        <v>175</v>
      </c>
      <c r="BI43" s="1"/>
      <c r="BJ43" s="1"/>
      <c r="BK43" s="1"/>
      <c r="BL43" s="1"/>
      <c r="BM43" s="209" t="s">
        <v>572</v>
      </c>
      <c r="BN43" s="1"/>
      <c r="BO43" s="1"/>
      <c r="BP43" s="1"/>
      <c r="BQ43" s="1"/>
      <c r="BR43" s="1"/>
      <c r="BS43" s="1"/>
      <c r="BT43" s="1"/>
      <c r="BU43" s="91"/>
      <c r="BV43" s="91"/>
      <c r="BW43" s="91"/>
      <c r="BX43" s="91"/>
      <c r="BY43" s="91"/>
      <c r="BZ43" s="91"/>
      <c r="CA43" s="91"/>
      <c r="CB43" s="91"/>
      <c r="CC43" s="1"/>
      <c r="CD43" s="1"/>
      <c r="CE43" s="1"/>
      <c r="CF43" s="1"/>
      <c r="CG43" s="1"/>
      <c r="CH43" s="1"/>
    </row>
    <row r="44" spans="53:86">
      <c r="BA44" s="1" t="s">
        <v>161</v>
      </c>
      <c r="BB44" s="1"/>
      <c r="BC44" s="1"/>
      <c r="BD44" s="1" t="s">
        <v>515</v>
      </c>
      <c r="BE44" s="1"/>
      <c r="BF44" s="1"/>
      <c r="BG44" s="1"/>
      <c r="BH44" s="1"/>
      <c r="BI44" s="1"/>
      <c r="BJ44" s="1"/>
      <c r="BK44" s="1"/>
      <c r="BL44" s="1"/>
      <c r="BM44" s="209" t="s">
        <v>573</v>
      </c>
      <c r="BN44" s="1"/>
      <c r="BO44" s="1"/>
      <c r="BP44" s="1"/>
      <c r="BQ44" s="1"/>
      <c r="BR44" s="1"/>
      <c r="BS44" s="1"/>
      <c r="BT44" s="1"/>
      <c r="BU44" s="1"/>
      <c r="BV44" s="91"/>
      <c r="BW44" s="91"/>
      <c r="BX44" s="91"/>
      <c r="BY44" s="91"/>
      <c r="BZ44" s="91"/>
      <c r="CA44" s="91"/>
      <c r="CB44" s="91"/>
      <c r="CC44" s="1"/>
      <c r="CD44" s="1"/>
      <c r="CE44" s="1"/>
      <c r="CF44" s="1"/>
      <c r="CG44" s="1"/>
      <c r="CH44" s="1"/>
    </row>
    <row r="45" spans="53:86">
      <c r="BA45" s="1" t="s">
        <v>268</v>
      </c>
      <c r="BB45" s="1"/>
      <c r="BC45" s="1"/>
      <c r="BD45" s="1" t="s">
        <v>516</v>
      </c>
      <c r="BE45" s="1"/>
      <c r="BF45" s="1"/>
      <c r="BG45" s="1"/>
      <c r="BH45" s="1"/>
      <c r="BI45" s="1"/>
      <c r="BJ45" s="1"/>
      <c r="BK45" s="1"/>
      <c r="BL45" s="1"/>
      <c r="BM45" s="209" t="s">
        <v>574</v>
      </c>
      <c r="BN45" s="1"/>
      <c r="BO45" s="1"/>
      <c r="BP45" s="1"/>
      <c r="BQ45" s="1"/>
      <c r="BR45" s="1"/>
      <c r="BS45" s="1"/>
      <c r="BT45" s="1"/>
      <c r="BU45" s="1"/>
      <c r="BV45" s="91"/>
      <c r="BW45" s="91"/>
      <c r="BX45" s="91"/>
      <c r="BY45" s="91"/>
      <c r="BZ45" s="91"/>
      <c r="CA45" s="91"/>
      <c r="CB45" s="91"/>
      <c r="CC45" s="1"/>
      <c r="CD45" s="1"/>
      <c r="CE45" s="1"/>
      <c r="CF45" s="1"/>
      <c r="CG45" s="1"/>
      <c r="CH45" s="1"/>
    </row>
    <row r="46" spans="53:86">
      <c r="BA46" s="1" t="s">
        <v>474</v>
      </c>
      <c r="BB46" s="1"/>
      <c r="BC46" s="1"/>
      <c r="BD46" s="1" t="s">
        <v>517</v>
      </c>
      <c r="BE46" s="1"/>
      <c r="BF46" s="1"/>
      <c r="BG46" s="1"/>
      <c r="BH46" s="1"/>
      <c r="BI46" s="1"/>
      <c r="BJ46" s="1"/>
      <c r="BK46" s="1"/>
      <c r="BL46" s="1"/>
      <c r="BM46" s="209" t="s">
        <v>575</v>
      </c>
      <c r="BN46" s="1"/>
      <c r="BO46" s="1"/>
      <c r="BP46" s="1"/>
      <c r="BQ46" s="1"/>
      <c r="BR46" s="1"/>
      <c r="BS46" s="1"/>
      <c r="BT46" s="1"/>
      <c r="BU46" s="1"/>
      <c r="BV46" s="91"/>
      <c r="BW46" s="91"/>
      <c r="BX46" s="91"/>
      <c r="BY46" s="91"/>
      <c r="BZ46" s="91"/>
      <c r="CA46" s="91"/>
      <c r="CB46" s="91"/>
      <c r="CC46" s="1"/>
      <c r="CD46" s="1"/>
      <c r="CE46" s="1"/>
      <c r="CF46" s="1"/>
      <c r="CG46" s="1"/>
      <c r="CH46" s="1"/>
    </row>
    <row r="47" spans="53:86">
      <c r="BA47" s="1" t="s">
        <v>475</v>
      </c>
      <c r="BB47" s="1"/>
      <c r="BC47" s="1"/>
      <c r="BD47" s="1"/>
      <c r="BE47" s="1"/>
      <c r="BF47" s="1"/>
      <c r="BG47" s="1"/>
      <c r="BH47" s="1"/>
      <c r="BI47" s="1"/>
      <c r="BJ47" s="1"/>
      <c r="BK47" s="1"/>
      <c r="BL47" s="1"/>
      <c r="BM47" s="209" t="s">
        <v>157</v>
      </c>
      <c r="BN47" s="1"/>
      <c r="BO47" s="1"/>
      <c r="BP47" s="1"/>
      <c r="BQ47" s="1"/>
      <c r="BR47" s="1"/>
      <c r="BS47" s="1"/>
      <c r="BT47" s="1"/>
      <c r="BU47" s="1"/>
      <c r="BV47" s="91"/>
      <c r="BW47" s="91"/>
      <c r="BX47" s="91"/>
      <c r="BY47" s="91"/>
      <c r="BZ47" s="91"/>
      <c r="CA47" s="91"/>
      <c r="CB47" s="91"/>
      <c r="CC47" s="1"/>
      <c r="CD47" s="1"/>
      <c r="CE47" s="1"/>
      <c r="CF47" s="1"/>
      <c r="CG47" s="1"/>
      <c r="CH47" s="1"/>
    </row>
    <row r="48" spans="53:86">
      <c r="BA48" s="1" t="s">
        <v>334</v>
      </c>
      <c r="BB48" s="1"/>
      <c r="BC48" s="1"/>
      <c r="BD48" s="1"/>
      <c r="BE48" s="1"/>
      <c r="BF48" s="1"/>
      <c r="BG48" s="1"/>
      <c r="BH48" s="1"/>
      <c r="BI48" s="1"/>
      <c r="BJ48" s="1"/>
      <c r="BK48" s="1"/>
      <c r="BL48" s="1"/>
      <c r="BM48" s="209" t="s">
        <v>576</v>
      </c>
      <c r="BN48" s="1"/>
      <c r="BO48" s="1"/>
      <c r="BP48" s="1"/>
      <c r="BQ48" s="1"/>
      <c r="BR48" s="1"/>
      <c r="BS48" s="1"/>
      <c r="BT48" s="1"/>
      <c r="BU48" s="1"/>
      <c r="BV48" s="1"/>
      <c r="BW48" s="1"/>
      <c r="BX48" s="1"/>
      <c r="BY48" s="1"/>
      <c r="BZ48" s="1"/>
      <c r="CA48" s="1"/>
      <c r="CB48" s="1"/>
      <c r="CC48" s="1"/>
      <c r="CD48" s="1"/>
      <c r="CE48" s="1"/>
      <c r="CF48" s="1"/>
      <c r="CG48" s="1"/>
      <c r="CH48" s="1"/>
    </row>
    <row r="49" spans="53:86">
      <c r="BA49" s="1" t="s">
        <v>476</v>
      </c>
      <c r="BB49" s="1"/>
      <c r="BC49" s="1"/>
      <c r="BD49" s="1"/>
      <c r="BE49" s="1"/>
      <c r="BF49" s="1"/>
      <c r="BG49" s="1"/>
      <c r="BH49" s="1"/>
      <c r="BI49" s="1"/>
      <c r="BJ49" s="1"/>
      <c r="BK49" s="1"/>
      <c r="BL49" s="1"/>
      <c r="BM49" s="209" t="s">
        <v>577</v>
      </c>
      <c r="BN49" s="1"/>
      <c r="BO49" s="1"/>
      <c r="BP49" s="1"/>
      <c r="BQ49" s="1"/>
      <c r="BR49" s="1"/>
      <c r="BS49" s="1"/>
      <c r="BT49" s="1"/>
      <c r="BU49" s="1"/>
      <c r="BV49" s="1"/>
      <c r="BW49" s="1"/>
      <c r="BX49" s="1"/>
      <c r="BY49" s="1"/>
      <c r="BZ49" s="1"/>
      <c r="CA49" s="1"/>
      <c r="CB49" s="1"/>
      <c r="CC49" s="1"/>
      <c r="CD49" s="1"/>
      <c r="CE49" s="1"/>
      <c r="CF49" s="1"/>
      <c r="CG49" s="1"/>
      <c r="CH49" s="1"/>
    </row>
    <row r="50" spans="53:86">
      <c r="BA50" s="1" t="s">
        <v>477</v>
      </c>
      <c r="BB50" s="1"/>
      <c r="BC50" s="1"/>
      <c r="BD50" s="1"/>
      <c r="BE50" s="1"/>
      <c r="BF50" s="1"/>
      <c r="BG50" s="1"/>
      <c r="BH50" s="1"/>
      <c r="BI50" s="1"/>
      <c r="BJ50" s="1"/>
      <c r="BK50" s="1"/>
      <c r="BL50" s="1"/>
      <c r="BM50" s="209" t="s">
        <v>578</v>
      </c>
      <c r="BN50" s="1"/>
      <c r="BO50" s="1"/>
      <c r="BP50" s="1"/>
      <c r="BQ50" s="1"/>
      <c r="BR50" s="1"/>
      <c r="BS50" s="1"/>
      <c r="BT50" s="1"/>
      <c r="BU50" s="1"/>
      <c r="BV50" s="1"/>
      <c r="BW50" s="1"/>
      <c r="BX50" s="1"/>
      <c r="BY50" s="1"/>
      <c r="BZ50" s="1"/>
      <c r="CA50" s="1"/>
      <c r="CB50" s="1"/>
      <c r="CC50" s="1"/>
      <c r="CD50" s="1"/>
      <c r="CE50" s="1"/>
      <c r="CF50" s="1"/>
      <c r="CG50" s="1"/>
      <c r="CH50" s="1"/>
    </row>
    <row r="51" spans="53:86">
      <c r="BA51" s="1" t="s">
        <v>478</v>
      </c>
      <c r="BB51" s="1"/>
      <c r="BC51" s="1"/>
      <c r="BD51" s="1"/>
      <c r="BE51" s="1"/>
      <c r="BF51" s="1"/>
      <c r="BG51" s="1"/>
      <c r="BH51" s="1"/>
      <c r="BI51" s="1"/>
      <c r="BJ51" s="1"/>
      <c r="BK51" s="1"/>
      <c r="BL51" s="1"/>
      <c r="BM51" s="209" t="s">
        <v>579</v>
      </c>
      <c r="BN51" s="1"/>
      <c r="BO51" s="1"/>
      <c r="BP51" s="1"/>
      <c r="BQ51" s="1"/>
      <c r="BR51" s="1"/>
      <c r="BS51" s="1"/>
      <c r="BT51" s="1"/>
      <c r="BU51" s="1"/>
      <c r="BV51" s="1"/>
      <c r="BW51" s="1"/>
      <c r="BX51" s="1"/>
      <c r="BY51" s="1"/>
      <c r="BZ51" s="1"/>
      <c r="CA51" s="1"/>
      <c r="CB51" s="1"/>
      <c r="CC51" s="1"/>
      <c r="CD51" s="1"/>
      <c r="CE51" s="1"/>
      <c r="CF51" s="1"/>
      <c r="CG51" s="1"/>
      <c r="CH51" s="1"/>
    </row>
    <row r="52" spans="53:86">
      <c r="BA52" s="1" t="s">
        <v>479</v>
      </c>
      <c r="BB52" s="1"/>
      <c r="BC52" s="1"/>
      <c r="BD52" s="1"/>
      <c r="BE52" s="1"/>
      <c r="BF52" s="1"/>
      <c r="BG52" s="1"/>
      <c r="BH52" s="1"/>
      <c r="BI52" s="1"/>
      <c r="BJ52" s="1"/>
      <c r="BK52" s="1"/>
      <c r="BL52" s="1"/>
      <c r="BM52" s="209" t="s">
        <v>580</v>
      </c>
      <c r="BN52" s="1"/>
      <c r="BO52" s="1"/>
      <c r="BP52" s="1"/>
      <c r="BQ52" s="1"/>
      <c r="BR52" s="1"/>
      <c r="BS52" s="1"/>
      <c r="BT52" s="1"/>
      <c r="BU52" s="1"/>
      <c r="BV52" s="1"/>
      <c r="BW52" s="1"/>
      <c r="BX52" s="1"/>
      <c r="BY52" s="1"/>
      <c r="BZ52" s="1"/>
      <c r="CA52" s="1"/>
      <c r="CB52" s="1"/>
      <c r="CC52" s="1"/>
      <c r="CD52" s="1"/>
      <c r="CE52" s="1"/>
      <c r="CF52" s="1"/>
      <c r="CG52" s="1"/>
      <c r="CH52" s="1"/>
    </row>
    <row r="53" spans="53:86">
      <c r="BA53" s="1" t="s">
        <v>480</v>
      </c>
      <c r="BB53" s="1"/>
      <c r="BC53" s="1"/>
      <c r="BD53" s="1"/>
      <c r="BE53" s="1"/>
      <c r="BF53" s="1"/>
      <c r="BG53" s="1"/>
      <c r="BH53" s="1"/>
      <c r="BI53" s="1"/>
      <c r="BJ53" s="1"/>
      <c r="BK53" s="1"/>
      <c r="BL53" s="1"/>
      <c r="BM53" s="209" t="s">
        <v>581</v>
      </c>
      <c r="BN53" s="1"/>
      <c r="BO53" s="1"/>
      <c r="BP53" s="1"/>
      <c r="BQ53" s="1"/>
      <c r="BR53" s="1"/>
      <c r="BS53" s="1"/>
      <c r="BT53" s="1"/>
      <c r="BU53" s="1"/>
      <c r="BV53" s="1"/>
      <c r="BW53" s="1"/>
      <c r="BX53" s="1"/>
      <c r="BY53" s="1"/>
      <c r="BZ53" s="1"/>
      <c r="CA53" s="1"/>
      <c r="CB53" s="1"/>
      <c r="CC53" s="1"/>
      <c r="CD53" s="1"/>
      <c r="CE53" s="1"/>
      <c r="CF53" s="1"/>
      <c r="CG53" s="1"/>
      <c r="CH53" s="1"/>
    </row>
    <row r="54" spans="53:86">
      <c r="BA54" s="1" t="s">
        <v>481</v>
      </c>
      <c r="BB54" s="1"/>
      <c r="BC54" s="1"/>
      <c r="BD54" s="1"/>
      <c r="BE54" s="1"/>
      <c r="BF54" s="1"/>
      <c r="BG54" s="1"/>
      <c r="BH54" s="1"/>
      <c r="BI54" s="1"/>
      <c r="BJ54" s="1"/>
      <c r="BK54" s="1"/>
      <c r="BL54" s="1"/>
      <c r="BM54" s="209" t="s">
        <v>582</v>
      </c>
      <c r="BN54" s="1"/>
      <c r="BO54" s="1"/>
      <c r="BP54" s="1"/>
      <c r="BQ54" s="1"/>
      <c r="BR54" s="1"/>
      <c r="BS54" s="1"/>
      <c r="BT54" s="1"/>
      <c r="BU54" s="1"/>
      <c r="BV54" s="1"/>
      <c r="BW54" s="1"/>
      <c r="BX54" s="1"/>
      <c r="BY54" s="1"/>
      <c r="BZ54" s="1"/>
      <c r="CA54" s="1"/>
      <c r="CB54" s="1"/>
      <c r="CC54" s="1"/>
      <c r="CD54" s="1"/>
      <c r="CE54" s="1"/>
      <c r="CF54" s="1"/>
      <c r="CG54" s="1"/>
      <c r="CH54" s="1"/>
    </row>
    <row r="55" spans="53:86">
      <c r="BA55" s="1" t="s">
        <v>482</v>
      </c>
      <c r="BB55" s="1"/>
      <c r="BC55" s="1"/>
      <c r="BD55" s="1"/>
      <c r="BE55" s="1"/>
      <c r="BF55" s="1"/>
      <c r="BG55" s="1"/>
      <c r="BH55" s="1"/>
      <c r="BI55" s="1"/>
      <c r="BJ55" s="1"/>
      <c r="BK55" s="1"/>
      <c r="BL55" s="1"/>
      <c r="BM55" s="209" t="s">
        <v>583</v>
      </c>
      <c r="BN55" s="1"/>
      <c r="BO55" s="1"/>
      <c r="BP55" s="1"/>
      <c r="BQ55" s="1"/>
      <c r="BR55" s="1"/>
      <c r="BS55" s="1"/>
      <c r="BT55" s="1"/>
      <c r="BU55" s="1"/>
      <c r="BV55" s="1"/>
      <c r="BW55" s="1"/>
      <c r="BX55" s="1"/>
      <c r="BY55" s="1"/>
      <c r="BZ55" s="1"/>
      <c r="CA55" s="1"/>
      <c r="CB55" s="1"/>
      <c r="CC55" s="1"/>
      <c r="CD55" s="1"/>
      <c r="CE55" s="1"/>
      <c r="CF55" s="1"/>
      <c r="CG55" s="1"/>
      <c r="CH55" s="1"/>
    </row>
    <row r="56" spans="53:86">
      <c r="BA56" s="1"/>
      <c r="BB56" s="1"/>
      <c r="BC56" s="1"/>
      <c r="BD56" s="1"/>
      <c r="BE56" s="1"/>
      <c r="BF56" s="1"/>
      <c r="BG56" s="1"/>
      <c r="BH56" s="1"/>
      <c r="BI56" s="1"/>
      <c r="BJ56" s="1"/>
      <c r="BK56" s="1"/>
      <c r="BL56" s="1"/>
      <c r="BM56" s="209" t="s">
        <v>584</v>
      </c>
      <c r="BN56" s="1"/>
      <c r="BO56" s="1"/>
      <c r="BP56" s="1"/>
      <c r="BQ56" s="1"/>
      <c r="BR56" s="1"/>
      <c r="BS56" s="1"/>
      <c r="BT56" s="1"/>
      <c r="BU56" s="1"/>
      <c r="BV56" s="1"/>
      <c r="BW56" s="1"/>
      <c r="BX56" s="1"/>
      <c r="BY56" s="1"/>
      <c r="BZ56" s="1"/>
      <c r="CA56" s="1"/>
      <c r="CB56" s="1"/>
      <c r="CC56" s="1"/>
      <c r="CD56" s="1"/>
      <c r="CE56" s="1"/>
      <c r="CF56" s="1"/>
      <c r="CG56" s="1"/>
      <c r="CH56" s="1"/>
    </row>
    <row r="57" spans="53:86">
      <c r="BA57" s="1"/>
      <c r="BB57" s="1"/>
      <c r="BC57" s="1"/>
      <c r="BD57" s="1"/>
      <c r="BE57" s="1"/>
      <c r="BF57" s="1"/>
      <c r="BG57" s="1"/>
      <c r="BH57" s="1"/>
      <c r="BI57" s="1"/>
      <c r="BJ57" s="1"/>
      <c r="BK57" s="1"/>
      <c r="BL57" s="1"/>
      <c r="BM57" s="209" t="s">
        <v>585</v>
      </c>
      <c r="BN57" s="1"/>
      <c r="BO57" s="1"/>
      <c r="BP57" s="1"/>
      <c r="BQ57" s="1"/>
      <c r="BR57" s="1"/>
      <c r="BS57" s="1"/>
      <c r="BT57" s="1"/>
      <c r="BU57" s="1"/>
      <c r="BV57" s="1"/>
      <c r="BW57" s="1"/>
      <c r="BX57" s="1"/>
      <c r="BY57" s="1"/>
      <c r="BZ57" s="1"/>
      <c r="CA57" s="1"/>
      <c r="CB57" s="1"/>
      <c r="CC57" s="1"/>
      <c r="CD57" s="1"/>
      <c r="CE57" s="1"/>
      <c r="CF57" s="1"/>
      <c r="CG57" s="1"/>
      <c r="CH57" s="1"/>
    </row>
    <row r="58" spans="53:86">
      <c r="BA58" s="221" t="s">
        <v>821</v>
      </c>
      <c r="BB58" s="1"/>
      <c r="BC58" s="1"/>
      <c r="BD58" s="1"/>
      <c r="BE58" s="1"/>
      <c r="BF58" s="1"/>
      <c r="BG58" s="1"/>
      <c r="BH58" s="1"/>
      <c r="BI58" s="1"/>
      <c r="BJ58" s="1"/>
      <c r="BK58" s="1"/>
      <c r="BL58" s="1"/>
      <c r="BM58" s="209" t="s">
        <v>714</v>
      </c>
      <c r="BN58" s="1"/>
      <c r="BO58" s="1"/>
      <c r="BP58" s="1"/>
      <c r="BQ58" s="1"/>
      <c r="BR58" s="1"/>
      <c r="BS58" s="1"/>
      <c r="BT58" s="1"/>
      <c r="BU58" s="1"/>
      <c r="BV58" s="1"/>
      <c r="BW58" s="1"/>
      <c r="BX58" s="1"/>
      <c r="BY58" s="1"/>
      <c r="BZ58" s="1"/>
      <c r="CA58" s="1"/>
      <c r="CB58" s="1"/>
      <c r="CC58" s="1"/>
      <c r="CD58" s="1"/>
      <c r="CE58" s="1"/>
      <c r="CF58" s="1"/>
      <c r="CG58" s="1"/>
      <c r="CH58" s="1"/>
    </row>
    <row r="59" spans="53:86" ht="15">
      <c r="BA59" s="222" t="s">
        <v>822</v>
      </c>
      <c r="BB59" s="1"/>
      <c r="BC59" s="1"/>
      <c r="BD59" s="1"/>
      <c r="BE59" s="1"/>
      <c r="BF59" s="1"/>
      <c r="BG59" s="1"/>
      <c r="BH59" s="1"/>
      <c r="BI59" s="1"/>
      <c r="BJ59" s="1"/>
      <c r="BK59" s="1"/>
      <c r="BL59" s="1"/>
      <c r="BM59" s="210" t="s">
        <v>586</v>
      </c>
      <c r="BN59" s="1"/>
      <c r="BO59" s="1"/>
      <c r="BP59" s="1"/>
      <c r="BQ59" s="1"/>
      <c r="BR59" s="1"/>
      <c r="BS59" s="1"/>
      <c r="BT59" s="1"/>
      <c r="BU59" s="1"/>
      <c r="BV59" s="1"/>
      <c r="BW59" s="1"/>
      <c r="BX59" s="1"/>
      <c r="BY59" s="1"/>
      <c r="BZ59" s="1"/>
      <c r="CA59" s="1"/>
      <c r="CB59" s="1"/>
      <c r="CC59" s="1"/>
      <c r="CD59" s="1"/>
      <c r="CE59" s="1"/>
      <c r="CF59" s="1"/>
      <c r="CG59" s="1"/>
      <c r="CH59" s="1"/>
    </row>
    <row r="60" spans="53:86">
      <c r="BA60" s="223" t="s">
        <v>267</v>
      </c>
      <c r="BB60" s="1"/>
      <c r="BC60" s="1"/>
      <c r="BD60" s="1"/>
      <c r="BE60" s="1"/>
      <c r="BF60" s="1"/>
      <c r="BG60" s="1"/>
      <c r="BH60" s="1"/>
      <c r="BI60" s="1"/>
      <c r="BJ60" s="1"/>
      <c r="BK60" s="1"/>
      <c r="BL60" s="1"/>
      <c r="BM60" s="209" t="s">
        <v>587</v>
      </c>
      <c r="BN60" s="1"/>
      <c r="BO60" s="1"/>
      <c r="BP60" s="1"/>
      <c r="BQ60" s="1"/>
      <c r="BR60" s="1"/>
      <c r="BS60" s="1"/>
      <c r="BT60" s="1"/>
      <c r="BU60" s="1"/>
      <c r="BV60" s="1"/>
      <c r="BW60" s="1"/>
      <c r="BX60" s="1"/>
      <c r="BY60" s="1"/>
      <c r="BZ60" s="1"/>
      <c r="CA60" s="1"/>
      <c r="CB60" s="1"/>
      <c r="CC60" s="1"/>
      <c r="CD60" s="1"/>
      <c r="CE60" s="1"/>
      <c r="CF60" s="1"/>
      <c r="CG60" s="1"/>
      <c r="CH60" s="1"/>
    </row>
    <row r="61" spans="53:86" ht="25.5">
      <c r="BA61" s="223" t="s">
        <v>879</v>
      </c>
      <c r="BB61" s="1"/>
      <c r="BC61" s="1"/>
      <c r="BD61" s="1"/>
      <c r="BE61" s="1"/>
      <c r="BF61" s="1"/>
      <c r="BG61" s="1"/>
      <c r="BH61" s="1"/>
      <c r="BI61" s="1"/>
      <c r="BJ61" s="1"/>
      <c r="BK61" s="1"/>
      <c r="BL61" s="1"/>
      <c r="BM61" s="209" t="s">
        <v>588</v>
      </c>
      <c r="BN61" s="1"/>
      <c r="BO61" s="1"/>
      <c r="BP61" s="1"/>
      <c r="BQ61" s="1"/>
      <c r="BR61" s="1"/>
      <c r="BS61" s="1"/>
      <c r="BT61" s="1"/>
      <c r="BU61" s="1"/>
      <c r="BV61" s="1"/>
      <c r="BW61" s="1"/>
      <c r="BX61" s="1"/>
      <c r="BY61" s="1"/>
      <c r="BZ61" s="1"/>
      <c r="CA61" s="1"/>
      <c r="CB61" s="1"/>
      <c r="CC61" s="1"/>
      <c r="CD61" s="1"/>
      <c r="CE61" s="1"/>
      <c r="CF61" s="1"/>
      <c r="CG61" s="1"/>
      <c r="CH61" s="1"/>
    </row>
    <row r="62" spans="53:86">
      <c r="BA62" s="223" t="s">
        <v>880</v>
      </c>
      <c r="BB62" s="1"/>
      <c r="BC62" s="1"/>
      <c r="BD62" s="1"/>
      <c r="BE62" s="1"/>
      <c r="BF62" s="1"/>
      <c r="BG62" s="1"/>
      <c r="BH62" s="1"/>
      <c r="BI62" s="1"/>
      <c r="BJ62" s="1"/>
      <c r="BK62" s="1"/>
      <c r="BL62" s="1"/>
      <c r="BM62" s="209" t="s">
        <v>589</v>
      </c>
      <c r="BN62" s="1"/>
      <c r="BO62" s="1"/>
      <c r="BP62" s="1"/>
      <c r="BQ62" s="1"/>
      <c r="BR62" s="1"/>
      <c r="BS62" s="1"/>
      <c r="BT62" s="1"/>
      <c r="BU62" s="1"/>
      <c r="BV62" s="1"/>
      <c r="BW62" s="1"/>
      <c r="BX62" s="1"/>
      <c r="BY62" s="1"/>
      <c r="BZ62" s="1"/>
      <c r="CA62" s="1"/>
      <c r="CB62" s="1"/>
      <c r="CC62" s="1"/>
      <c r="CD62" s="1"/>
      <c r="CE62" s="1"/>
      <c r="CF62" s="1"/>
      <c r="CG62" s="1"/>
      <c r="CH62" s="1"/>
    </row>
    <row r="63" spans="53:86">
      <c r="BA63" s="223" t="s">
        <v>127</v>
      </c>
      <c r="BB63" s="1"/>
      <c r="BC63" s="1"/>
      <c r="BD63" s="1"/>
      <c r="BE63" s="1"/>
      <c r="BF63" s="1"/>
      <c r="BG63" s="1"/>
      <c r="BH63" s="1"/>
      <c r="BI63" s="1"/>
      <c r="BJ63" s="1"/>
      <c r="BK63" s="1"/>
      <c r="BL63" s="1"/>
      <c r="BM63" s="209" t="s">
        <v>590</v>
      </c>
      <c r="BN63" s="1"/>
      <c r="BO63" s="1"/>
      <c r="BP63" s="1"/>
      <c r="BQ63" s="1"/>
      <c r="BR63" s="1"/>
      <c r="BS63" s="1"/>
      <c r="BT63" s="1"/>
      <c r="BU63" s="1"/>
      <c r="BV63" s="1"/>
      <c r="BW63" s="1"/>
      <c r="BX63" s="1"/>
      <c r="BY63" s="1"/>
      <c r="BZ63" s="1"/>
      <c r="CA63" s="1"/>
      <c r="CB63" s="1"/>
      <c r="CC63" s="1"/>
      <c r="CD63" s="1"/>
      <c r="CE63" s="1"/>
      <c r="CF63" s="1"/>
      <c r="CG63" s="1"/>
      <c r="CH63" s="1"/>
    </row>
    <row r="64" spans="53:86">
      <c r="BA64" s="223" t="s">
        <v>881</v>
      </c>
      <c r="BB64" s="1"/>
      <c r="BC64" s="1"/>
      <c r="BD64" s="1"/>
      <c r="BE64" s="1"/>
      <c r="BF64" s="1"/>
      <c r="BG64" s="1"/>
      <c r="BH64" s="1"/>
      <c r="BI64" s="1"/>
      <c r="BJ64" s="1"/>
      <c r="BK64" s="1"/>
      <c r="BL64" s="1"/>
      <c r="BM64" s="209" t="s">
        <v>591</v>
      </c>
      <c r="BN64" s="1"/>
      <c r="BO64" s="1"/>
      <c r="BP64" s="1"/>
      <c r="BQ64" s="1"/>
      <c r="BR64" s="1"/>
      <c r="BS64" s="1"/>
      <c r="BT64" s="1"/>
      <c r="BU64" s="1"/>
      <c r="BV64" s="1"/>
      <c r="BW64" s="1"/>
      <c r="BX64" s="1"/>
      <c r="BY64" s="1"/>
      <c r="BZ64" s="1"/>
      <c r="CA64" s="1"/>
      <c r="CB64" s="1"/>
      <c r="CC64" s="1"/>
      <c r="CD64" s="1"/>
      <c r="CE64" s="1"/>
      <c r="CF64" s="1"/>
      <c r="CG64" s="1"/>
      <c r="CH64" s="1"/>
    </row>
    <row r="65" spans="53:86" ht="15">
      <c r="BA65" s="222" t="s">
        <v>823</v>
      </c>
      <c r="BB65" s="1"/>
      <c r="BC65" s="1"/>
      <c r="BD65" s="1"/>
      <c r="BE65" s="1"/>
      <c r="BF65" s="1"/>
      <c r="BG65" s="1"/>
      <c r="BH65" s="1"/>
      <c r="BI65" s="1"/>
      <c r="BJ65" s="1"/>
      <c r="BK65" s="1"/>
      <c r="BL65" s="1"/>
      <c r="BM65" s="209" t="s">
        <v>592</v>
      </c>
      <c r="BN65" s="1"/>
      <c r="BO65" s="1"/>
      <c r="BP65" s="1"/>
      <c r="BQ65" s="1"/>
      <c r="BR65" s="1"/>
      <c r="BS65" s="1"/>
      <c r="BT65" s="1"/>
      <c r="BU65" s="1"/>
      <c r="BV65" s="1"/>
      <c r="BW65" s="1"/>
      <c r="BX65" s="1"/>
      <c r="BY65" s="1"/>
      <c r="BZ65" s="1"/>
      <c r="CA65" s="1"/>
      <c r="CB65" s="1"/>
      <c r="CC65" s="1"/>
      <c r="CD65" s="1"/>
      <c r="CE65" s="1"/>
      <c r="CF65" s="1"/>
      <c r="CG65" s="1"/>
      <c r="CH65" s="1"/>
    </row>
    <row r="66" spans="53:86">
      <c r="BA66" t="s">
        <v>824</v>
      </c>
      <c r="BB66" s="1"/>
      <c r="BC66" s="1"/>
      <c r="BD66" s="1"/>
      <c r="BE66" s="1"/>
      <c r="BF66" s="1"/>
      <c r="BG66" s="1"/>
      <c r="BH66" s="1"/>
      <c r="BI66" s="1"/>
      <c r="BJ66" s="1"/>
      <c r="BK66" s="1"/>
      <c r="BL66" s="1"/>
      <c r="BM66" s="209" t="s">
        <v>593</v>
      </c>
      <c r="BN66" s="1"/>
      <c r="BO66" s="1"/>
      <c r="BP66" s="1"/>
      <c r="BQ66" s="1"/>
      <c r="BR66" s="1"/>
      <c r="BS66" s="1"/>
      <c r="BT66" s="1"/>
      <c r="BU66" s="1"/>
      <c r="BV66" s="1"/>
      <c r="BW66" s="1"/>
      <c r="BX66" s="1"/>
      <c r="BY66" s="1"/>
      <c r="BZ66" s="1"/>
      <c r="CA66" s="1"/>
      <c r="CB66" s="1"/>
      <c r="CC66" s="1"/>
      <c r="CD66" s="1"/>
      <c r="CE66" s="1"/>
      <c r="CF66" s="1"/>
      <c r="CG66" s="1"/>
      <c r="CH66" s="1"/>
    </row>
    <row r="67" spans="53:86">
      <c r="BA67" t="s">
        <v>825</v>
      </c>
      <c r="BB67" s="1"/>
      <c r="BC67" s="1"/>
      <c r="BD67" s="1"/>
      <c r="BE67" s="1"/>
      <c r="BF67" s="1"/>
      <c r="BG67" s="1"/>
      <c r="BH67" s="1"/>
      <c r="BI67" s="1"/>
      <c r="BJ67" s="1"/>
      <c r="BK67" s="1"/>
      <c r="BL67" s="1"/>
      <c r="BM67" s="209" t="s">
        <v>594</v>
      </c>
      <c r="BN67" s="1"/>
      <c r="BO67" s="1"/>
      <c r="BP67" s="1"/>
      <c r="BQ67" s="1"/>
      <c r="BR67" s="1"/>
      <c r="BS67" s="1"/>
      <c r="BT67" s="1"/>
      <c r="BU67" s="1"/>
      <c r="BV67" s="1"/>
      <c r="BW67" s="1"/>
      <c r="BX67" s="1"/>
      <c r="BY67" s="1"/>
      <c r="BZ67" s="1"/>
      <c r="CA67" s="1"/>
      <c r="CB67" s="1"/>
      <c r="CC67" s="1"/>
      <c r="CD67" s="1"/>
      <c r="CE67" s="1"/>
      <c r="CF67" s="1"/>
      <c r="CG67" s="1"/>
      <c r="CH67" s="1"/>
    </row>
    <row r="68" spans="53:86">
      <c r="BA68" t="s">
        <v>826</v>
      </c>
      <c r="BB68" s="1"/>
      <c r="BC68" s="1"/>
      <c r="BD68" s="1"/>
      <c r="BE68" s="1"/>
      <c r="BF68" s="1"/>
      <c r="BG68" s="1"/>
      <c r="BH68" s="1"/>
      <c r="BI68" s="1"/>
      <c r="BJ68" s="1"/>
      <c r="BK68" s="1"/>
      <c r="BL68" s="1"/>
      <c r="BM68" s="209" t="s">
        <v>595</v>
      </c>
      <c r="BN68" s="1"/>
      <c r="BO68" s="1"/>
      <c r="BP68" s="1"/>
      <c r="BQ68" s="1"/>
      <c r="BR68" s="1"/>
      <c r="BS68" s="1"/>
      <c r="BT68" s="1"/>
      <c r="BU68" s="1"/>
      <c r="BV68" s="1"/>
      <c r="BW68" s="1"/>
      <c r="BX68" s="1"/>
      <c r="BY68" s="1"/>
      <c r="BZ68" s="1"/>
      <c r="CA68" s="1"/>
      <c r="CB68" s="1"/>
      <c r="CC68" s="1"/>
      <c r="CD68" s="1"/>
      <c r="CE68" s="1"/>
      <c r="CF68" s="1"/>
      <c r="CG68" s="1"/>
      <c r="CH68" s="1"/>
    </row>
    <row r="69" spans="53:86">
      <c r="BA69" t="s">
        <v>827</v>
      </c>
      <c r="BB69" s="1"/>
      <c r="BC69" s="1"/>
      <c r="BD69" s="1"/>
      <c r="BE69" s="1"/>
      <c r="BF69" s="1"/>
      <c r="BG69" s="1"/>
      <c r="BH69" s="1"/>
      <c r="BI69" s="1"/>
      <c r="BJ69" s="1"/>
      <c r="BK69" s="1"/>
      <c r="BL69" s="1"/>
      <c r="BM69" s="209" t="s">
        <v>596</v>
      </c>
      <c r="BN69" s="1"/>
      <c r="BO69" s="1"/>
      <c r="BP69" s="1"/>
      <c r="BQ69" s="1"/>
      <c r="BR69" s="1"/>
      <c r="BS69" s="1"/>
      <c r="BT69" s="1"/>
      <c r="BU69" s="1"/>
      <c r="BV69" s="1"/>
      <c r="BW69" s="1"/>
      <c r="BX69" s="1"/>
      <c r="BY69" s="1"/>
      <c r="BZ69" s="1"/>
      <c r="CA69" s="1"/>
      <c r="CB69" s="1"/>
      <c r="CC69" s="1"/>
      <c r="CD69" s="1"/>
      <c r="CE69" s="1"/>
      <c r="CF69" s="1"/>
      <c r="CG69" s="1"/>
      <c r="CH69" s="1"/>
    </row>
    <row r="70" spans="53:86">
      <c r="BA70" t="s">
        <v>828</v>
      </c>
      <c r="BB70" s="1"/>
      <c r="BC70" s="1"/>
      <c r="BD70" s="1"/>
      <c r="BE70" s="1"/>
      <c r="BF70" s="1"/>
      <c r="BG70" s="1"/>
      <c r="BH70" s="1"/>
      <c r="BI70" s="1"/>
      <c r="BJ70" s="1"/>
      <c r="BK70" s="1"/>
      <c r="BL70" s="1"/>
      <c r="BM70" s="209" t="s">
        <v>597</v>
      </c>
      <c r="BN70" s="1"/>
      <c r="BO70" s="1"/>
      <c r="BP70" s="1"/>
      <c r="BQ70" s="1"/>
      <c r="BR70" s="1"/>
      <c r="BS70" s="1"/>
      <c r="BT70" s="1"/>
      <c r="BU70" s="1"/>
      <c r="BV70" s="1"/>
      <c r="BW70" s="1"/>
      <c r="BX70" s="1"/>
      <c r="BY70" s="1"/>
      <c r="BZ70" s="1"/>
      <c r="CA70" s="1"/>
      <c r="CB70" s="1"/>
      <c r="CC70" s="1"/>
      <c r="CD70" s="1"/>
      <c r="CE70" s="1"/>
      <c r="CF70" s="1"/>
      <c r="CG70" s="1"/>
      <c r="CH70" s="1"/>
    </row>
    <row r="71" spans="53:86">
      <c r="BA71" t="s">
        <v>829</v>
      </c>
      <c r="BB71" s="1"/>
      <c r="BC71" s="1"/>
      <c r="BD71" s="1"/>
      <c r="BE71" s="1"/>
      <c r="BF71" s="1"/>
      <c r="BG71" s="1"/>
      <c r="BH71" s="1"/>
      <c r="BI71" s="1"/>
      <c r="BJ71" s="1"/>
      <c r="BK71" s="1"/>
      <c r="BL71" s="1"/>
      <c r="BM71" s="209" t="s">
        <v>598</v>
      </c>
      <c r="BN71" s="1"/>
      <c r="BO71" s="1"/>
      <c r="BP71" s="1"/>
      <c r="BQ71" s="1"/>
      <c r="BR71" s="1"/>
      <c r="BS71" s="1"/>
      <c r="BT71" s="1"/>
      <c r="BU71" s="1"/>
      <c r="BV71" s="1"/>
      <c r="BW71" s="1"/>
      <c r="BX71" s="1"/>
      <c r="BY71" s="1"/>
      <c r="BZ71" s="1"/>
      <c r="CA71" s="1"/>
      <c r="CB71" s="1"/>
      <c r="CC71" s="1"/>
      <c r="CD71" s="1"/>
      <c r="CE71" s="1"/>
      <c r="CF71" s="1"/>
      <c r="CG71" s="1"/>
      <c r="CH71" s="1"/>
    </row>
    <row r="72" spans="53:86">
      <c r="BA72" t="s">
        <v>830</v>
      </c>
      <c r="BB72" s="1"/>
      <c r="BC72" s="1"/>
      <c r="BD72" s="1"/>
      <c r="BE72" s="1"/>
      <c r="BF72" s="1"/>
      <c r="BG72" s="1"/>
      <c r="BH72" s="1"/>
      <c r="BI72" s="1"/>
      <c r="BJ72" s="1"/>
      <c r="BK72" s="1"/>
      <c r="BL72" s="1"/>
      <c r="BM72" s="209" t="s">
        <v>599</v>
      </c>
      <c r="BN72" s="1"/>
      <c r="BO72" s="1"/>
      <c r="BP72" s="1"/>
      <c r="BQ72" s="1"/>
      <c r="BR72" s="1"/>
      <c r="BS72" s="1"/>
      <c r="BT72" s="1"/>
      <c r="BU72" s="1"/>
      <c r="BV72" s="1"/>
      <c r="BW72" s="1"/>
      <c r="BX72" s="1"/>
      <c r="BY72" s="1"/>
      <c r="BZ72" s="1"/>
      <c r="CA72" s="1"/>
      <c r="CB72" s="1"/>
      <c r="CC72" s="1"/>
      <c r="CD72" s="1"/>
      <c r="CE72" s="1"/>
      <c r="CF72" s="1"/>
      <c r="CG72" s="1"/>
      <c r="CH72" s="1"/>
    </row>
    <row r="73" spans="53:86">
      <c r="BA73" t="s">
        <v>831</v>
      </c>
      <c r="BB73" s="1"/>
      <c r="BC73" s="1"/>
      <c r="BD73" s="1"/>
      <c r="BE73" s="1"/>
      <c r="BF73" s="1"/>
      <c r="BG73" s="1"/>
      <c r="BH73" s="1"/>
      <c r="BI73" s="1"/>
      <c r="BJ73" s="1"/>
      <c r="BK73" s="1"/>
      <c r="BL73" s="1"/>
      <c r="BM73" s="209" t="s">
        <v>600</v>
      </c>
      <c r="BN73" s="1"/>
      <c r="BO73" s="1"/>
      <c r="BP73" s="1"/>
      <c r="BQ73" s="1"/>
      <c r="BR73" s="1"/>
      <c r="BS73" s="1"/>
      <c r="BT73" s="1"/>
      <c r="BU73" s="1"/>
      <c r="BV73" s="1"/>
      <c r="BW73" s="1"/>
      <c r="BX73" s="1"/>
      <c r="BY73" s="1"/>
      <c r="BZ73" s="1"/>
      <c r="CA73" s="1"/>
      <c r="CB73" s="1"/>
      <c r="CC73" s="1"/>
      <c r="CD73" s="1"/>
      <c r="CE73" s="1"/>
      <c r="CF73" s="1"/>
      <c r="CG73" s="1"/>
      <c r="CH73" s="1"/>
    </row>
    <row r="74" spans="53:86">
      <c r="BA74" t="s">
        <v>832</v>
      </c>
      <c r="BB74" s="1"/>
      <c r="BC74" s="1"/>
      <c r="BD74" s="1"/>
      <c r="BE74" s="1"/>
      <c r="BF74" s="1"/>
      <c r="BG74" s="1"/>
      <c r="BH74" s="1"/>
      <c r="BI74" s="1"/>
      <c r="BJ74" s="1"/>
      <c r="BK74" s="1"/>
      <c r="BL74" s="1"/>
      <c r="BM74" s="209" t="s">
        <v>601</v>
      </c>
      <c r="BN74" s="1"/>
      <c r="BO74" s="1"/>
      <c r="BP74" s="1"/>
      <c r="BQ74" s="1"/>
      <c r="BR74" s="1"/>
      <c r="BS74" s="1"/>
      <c r="BT74" s="1"/>
      <c r="BU74" s="1"/>
      <c r="BV74" s="1"/>
      <c r="BW74" s="1"/>
      <c r="BX74" s="1"/>
      <c r="BY74" s="1"/>
      <c r="BZ74" s="1"/>
      <c r="CA74" s="1"/>
      <c r="CB74" s="1"/>
      <c r="CC74" s="1"/>
      <c r="CD74" s="1"/>
      <c r="CE74" s="1"/>
      <c r="CF74" s="1"/>
      <c r="CG74" s="1"/>
      <c r="CH74" s="1"/>
    </row>
    <row r="75" spans="53:86" ht="15">
      <c r="BA75" s="222" t="s">
        <v>875</v>
      </c>
      <c r="BB75" s="1"/>
      <c r="BC75" s="1"/>
      <c r="BD75" s="1"/>
      <c r="BE75" s="1"/>
      <c r="BF75" s="1"/>
      <c r="BG75" s="1"/>
      <c r="BH75" s="1"/>
      <c r="BI75" s="1"/>
      <c r="BJ75" s="1"/>
      <c r="BK75" s="1"/>
      <c r="BL75" s="1"/>
      <c r="BM75" s="209"/>
      <c r="BN75" s="1"/>
      <c r="BO75" s="1"/>
      <c r="BP75" s="1"/>
      <c r="BQ75" s="1"/>
      <c r="BR75" s="1"/>
      <c r="BS75" s="1"/>
      <c r="BT75" s="1"/>
      <c r="BU75" s="1"/>
      <c r="BV75" s="1"/>
      <c r="BW75" s="1"/>
      <c r="BX75" s="1"/>
      <c r="BY75" s="1"/>
      <c r="BZ75" s="1"/>
      <c r="CA75" s="1"/>
      <c r="CB75" s="1"/>
      <c r="CC75" s="1"/>
      <c r="CD75" s="1"/>
      <c r="CE75" s="1"/>
      <c r="CF75" s="1"/>
      <c r="CG75" s="1"/>
      <c r="CH75" s="1"/>
    </row>
    <row r="76" spans="53:86">
      <c r="BA76" t="s">
        <v>872</v>
      </c>
      <c r="BB76" s="1"/>
      <c r="BC76" s="1"/>
      <c r="BD76" s="1"/>
      <c r="BE76" s="1"/>
      <c r="BF76" s="1"/>
      <c r="BG76" s="1"/>
      <c r="BH76" s="1"/>
      <c r="BI76" s="1"/>
      <c r="BJ76" s="1"/>
      <c r="BK76" s="1"/>
      <c r="BL76" s="1"/>
      <c r="BM76" s="209"/>
      <c r="BN76" s="1"/>
      <c r="BO76" s="1"/>
      <c r="BP76" s="1"/>
      <c r="BQ76" s="1"/>
      <c r="BR76" s="1"/>
      <c r="BS76" s="1"/>
      <c r="BT76" s="1"/>
      <c r="BU76" s="1"/>
      <c r="BV76" s="1"/>
      <c r="BW76" s="1"/>
      <c r="BX76" s="1"/>
      <c r="BY76" s="1"/>
      <c r="BZ76" s="1"/>
      <c r="CA76" s="1"/>
      <c r="CB76" s="1"/>
      <c r="CC76" s="1"/>
      <c r="CD76" s="1"/>
      <c r="CE76" s="1"/>
      <c r="CF76" s="1"/>
      <c r="CG76" s="1"/>
      <c r="CH76" s="1"/>
    </row>
    <row r="77" spans="53:86">
      <c r="BA77" t="s">
        <v>873</v>
      </c>
      <c r="BB77" s="1"/>
      <c r="BC77" s="1"/>
      <c r="BD77" s="1"/>
      <c r="BE77" s="1"/>
      <c r="BF77" s="1"/>
      <c r="BG77" s="1"/>
      <c r="BH77" s="1"/>
      <c r="BI77" s="1"/>
      <c r="BJ77" s="1"/>
      <c r="BK77" s="1"/>
      <c r="BL77" s="1"/>
      <c r="BM77" s="209"/>
      <c r="BN77" s="1"/>
      <c r="BO77" s="1"/>
      <c r="BP77" s="1"/>
      <c r="BQ77" s="1"/>
      <c r="BR77" s="1"/>
      <c r="BS77" s="1"/>
      <c r="BT77" s="1"/>
      <c r="BU77" s="1"/>
      <c r="BV77" s="1"/>
      <c r="BW77" s="1"/>
      <c r="BX77" s="1"/>
      <c r="BY77" s="1"/>
      <c r="BZ77" s="1"/>
      <c r="CA77" s="1"/>
      <c r="CB77" s="1"/>
      <c r="CC77" s="1"/>
      <c r="CD77" s="1"/>
      <c r="CE77" s="1"/>
      <c r="CF77" s="1"/>
      <c r="CG77" s="1"/>
      <c r="CH77" s="1"/>
    </row>
    <row r="78" spans="53:86">
      <c r="BA78" t="s">
        <v>874</v>
      </c>
      <c r="BB78" s="1"/>
      <c r="BC78" s="1"/>
      <c r="BD78" s="1"/>
      <c r="BE78" s="1"/>
      <c r="BF78" s="1"/>
      <c r="BG78" s="1"/>
      <c r="BH78" s="1"/>
      <c r="BI78" s="1"/>
      <c r="BJ78" s="1"/>
      <c r="BK78" s="1"/>
      <c r="BL78" s="1"/>
      <c r="BM78" s="209"/>
      <c r="BN78" s="1"/>
      <c r="BO78" s="1"/>
      <c r="BP78" s="1"/>
      <c r="BQ78" s="1"/>
      <c r="BR78" s="1"/>
      <c r="BS78" s="1"/>
      <c r="BT78" s="1"/>
      <c r="BU78" s="1"/>
      <c r="BV78" s="1"/>
      <c r="BW78" s="1"/>
      <c r="BX78" s="1"/>
      <c r="BY78" s="1"/>
      <c r="BZ78" s="1"/>
      <c r="CA78" s="1"/>
      <c r="CB78" s="1"/>
      <c r="CC78" s="1"/>
      <c r="CD78" s="1"/>
      <c r="CE78" s="1"/>
      <c r="CF78" s="1"/>
      <c r="CG78" s="1"/>
      <c r="CH78" s="1"/>
    </row>
    <row r="79" spans="53:86" ht="15">
      <c r="BA79" s="222" t="s">
        <v>833</v>
      </c>
      <c r="BB79" s="1"/>
      <c r="BC79" s="1"/>
      <c r="BD79" s="1"/>
      <c r="BE79" s="1"/>
      <c r="BF79" s="1"/>
      <c r="BG79" s="1"/>
      <c r="BH79" s="1"/>
      <c r="BI79" s="1"/>
      <c r="BJ79" s="1"/>
      <c r="BK79" s="1"/>
      <c r="BL79" s="1"/>
      <c r="BM79" s="210" t="s">
        <v>602</v>
      </c>
      <c r="BN79" s="1"/>
      <c r="BO79" s="1"/>
      <c r="BP79" s="1"/>
      <c r="BQ79" s="1"/>
      <c r="BR79" s="1"/>
      <c r="BS79" s="1"/>
      <c r="BT79" s="1"/>
      <c r="BU79" s="1"/>
      <c r="BV79" s="1"/>
      <c r="BW79" s="1"/>
      <c r="BX79" s="1"/>
      <c r="BY79" s="1"/>
      <c r="BZ79" s="1"/>
      <c r="CA79" s="1"/>
      <c r="CB79" s="1"/>
      <c r="CC79" s="1"/>
      <c r="CD79" s="1"/>
      <c r="CE79" s="1"/>
      <c r="CF79" s="1"/>
      <c r="CG79" s="1"/>
      <c r="CH79" s="1"/>
    </row>
    <row r="80" spans="53:86">
      <c r="BA80" t="s">
        <v>834</v>
      </c>
      <c r="BB80" s="1"/>
      <c r="BC80" s="1"/>
      <c r="BD80" s="1"/>
      <c r="BE80" s="1"/>
      <c r="BF80" s="1"/>
      <c r="BG80" s="1"/>
      <c r="BH80" s="1"/>
      <c r="BI80" s="1"/>
      <c r="BJ80" s="1"/>
      <c r="BK80" s="1"/>
      <c r="BL80" s="1"/>
      <c r="BM80" s="209" t="s">
        <v>603</v>
      </c>
      <c r="BN80" s="1"/>
      <c r="BO80" s="1"/>
      <c r="BP80" s="1"/>
      <c r="BQ80" s="1"/>
      <c r="BR80" s="1"/>
      <c r="BS80" s="1"/>
      <c r="BT80" s="1"/>
      <c r="BU80" s="1"/>
      <c r="BV80" s="1"/>
      <c r="BW80" s="1"/>
      <c r="BX80" s="1"/>
      <c r="BY80" s="1"/>
      <c r="BZ80" s="1"/>
      <c r="CA80" s="1"/>
      <c r="CB80" s="1"/>
      <c r="CC80" s="1"/>
      <c r="CD80" s="1"/>
      <c r="CE80" s="1"/>
      <c r="CF80" s="1"/>
      <c r="CG80" s="1"/>
      <c r="CH80" s="1"/>
    </row>
    <row r="81" spans="53:86">
      <c r="BA81" t="s">
        <v>835</v>
      </c>
      <c r="BB81" s="1"/>
      <c r="BC81" s="1"/>
      <c r="BD81" s="1"/>
      <c r="BE81" s="1"/>
      <c r="BF81" s="1"/>
      <c r="BG81" s="1"/>
      <c r="BH81" s="1"/>
      <c r="BI81" s="1"/>
      <c r="BJ81" s="1"/>
      <c r="BK81" s="1"/>
      <c r="BL81" s="1"/>
      <c r="BM81" s="209" t="s">
        <v>604</v>
      </c>
      <c r="BN81" s="1"/>
      <c r="BO81" s="1"/>
      <c r="BP81" s="1"/>
      <c r="BQ81" s="1"/>
      <c r="BR81" s="1"/>
      <c r="BS81" s="1"/>
      <c r="BT81" s="1"/>
      <c r="BU81" s="1"/>
      <c r="BV81" s="1"/>
      <c r="BW81" s="1"/>
      <c r="BX81" s="1"/>
      <c r="BY81" s="1"/>
      <c r="BZ81" s="1"/>
      <c r="CA81" s="1"/>
      <c r="CB81" s="1"/>
      <c r="CC81" s="1"/>
      <c r="CD81" s="1"/>
      <c r="CE81" s="1"/>
      <c r="CF81" s="1"/>
      <c r="CG81" s="1"/>
      <c r="CH81" s="1"/>
    </row>
    <row r="82" spans="53:86">
      <c r="BA82" t="s">
        <v>836</v>
      </c>
      <c r="BB82" s="1"/>
      <c r="BC82" s="1"/>
      <c r="BD82" s="1"/>
      <c r="BE82" s="1"/>
      <c r="BF82" s="1"/>
      <c r="BG82" s="1"/>
      <c r="BH82" s="1"/>
      <c r="BI82" s="1"/>
      <c r="BJ82" s="1"/>
      <c r="BK82" s="1"/>
      <c r="BL82" s="1"/>
      <c r="BM82" s="209" t="s">
        <v>605</v>
      </c>
      <c r="BN82" s="1"/>
      <c r="BO82" s="1"/>
      <c r="BP82" s="1"/>
      <c r="BQ82" s="1"/>
      <c r="BR82" s="1"/>
      <c r="BS82" s="1"/>
      <c r="BT82" s="1"/>
      <c r="BU82" s="1"/>
      <c r="BV82" s="1"/>
      <c r="BW82" s="1"/>
      <c r="BX82" s="1"/>
      <c r="BY82" s="1"/>
      <c r="BZ82" s="1"/>
      <c r="CA82" s="1"/>
      <c r="CB82" s="1"/>
      <c r="CC82" s="1"/>
      <c r="CD82" s="1"/>
      <c r="CE82" s="1"/>
      <c r="CF82" s="1"/>
      <c r="CG82" s="1"/>
      <c r="CH82" s="1"/>
    </row>
    <row r="83" spans="53:86">
      <c r="BA83" t="s">
        <v>837</v>
      </c>
      <c r="BB83" s="1"/>
      <c r="BC83" s="1"/>
      <c r="BD83" s="1"/>
      <c r="BE83" s="1"/>
      <c r="BF83" s="1"/>
      <c r="BG83" s="1"/>
      <c r="BH83" s="1"/>
      <c r="BI83" s="1"/>
      <c r="BJ83" s="1"/>
      <c r="BK83" s="1"/>
      <c r="BL83" s="1"/>
      <c r="BM83" s="209" t="s">
        <v>606</v>
      </c>
      <c r="BN83" s="1"/>
      <c r="BO83" s="1"/>
      <c r="BP83" s="1"/>
      <c r="BQ83" s="1"/>
      <c r="BR83" s="1"/>
      <c r="BS83" s="1"/>
      <c r="BT83" s="1"/>
      <c r="BU83" s="1"/>
      <c r="BV83" s="1"/>
      <c r="BW83" s="1"/>
      <c r="BX83" s="1"/>
      <c r="BY83" s="1"/>
      <c r="BZ83" s="1"/>
      <c r="CA83" s="1"/>
      <c r="CB83" s="1"/>
      <c r="CC83" s="1"/>
      <c r="CD83" s="1"/>
      <c r="CE83" s="1"/>
      <c r="CF83" s="1"/>
      <c r="CG83" s="1"/>
      <c r="CH83" s="1"/>
    </row>
    <row r="84" spans="53:86">
      <c r="BA84" t="s">
        <v>146</v>
      </c>
      <c r="BB84" s="1"/>
      <c r="BC84" s="1"/>
      <c r="BD84" s="1"/>
      <c r="BE84" s="1"/>
      <c r="BF84" s="1"/>
      <c r="BG84" s="1"/>
      <c r="BH84" s="1"/>
      <c r="BI84" s="1"/>
      <c r="BJ84" s="1"/>
      <c r="BK84" s="1"/>
      <c r="BL84" s="1"/>
      <c r="BM84" s="209" t="s">
        <v>162</v>
      </c>
      <c r="BN84" s="1"/>
      <c r="BO84" s="1"/>
      <c r="BP84" s="1"/>
      <c r="BQ84" s="1"/>
      <c r="BR84" s="1"/>
      <c r="BS84" s="1"/>
      <c r="BT84" s="1"/>
      <c r="BU84" s="1"/>
      <c r="BV84" s="1"/>
      <c r="BW84" s="1"/>
      <c r="BX84" s="1"/>
      <c r="BY84" s="1"/>
      <c r="BZ84" s="1"/>
      <c r="CA84" s="1"/>
      <c r="CB84" s="1"/>
      <c r="CC84" s="1"/>
      <c r="CD84" s="1"/>
      <c r="CE84" s="1"/>
      <c r="CF84" s="1"/>
      <c r="CG84" s="1"/>
      <c r="CH84" s="1"/>
    </row>
    <row r="85" spans="53:86">
      <c r="BA85" t="s">
        <v>838</v>
      </c>
      <c r="BB85" s="1"/>
      <c r="BC85" s="1"/>
      <c r="BD85" s="1"/>
      <c r="BE85" s="1"/>
      <c r="BF85" s="1"/>
      <c r="BG85" s="1"/>
      <c r="BH85" s="1"/>
      <c r="BI85" s="1"/>
      <c r="BJ85" s="1"/>
      <c r="BK85" s="1"/>
      <c r="BL85" s="1"/>
      <c r="BM85" s="209" t="s">
        <v>715</v>
      </c>
      <c r="BN85" s="1"/>
      <c r="BO85" s="1"/>
      <c r="BP85" s="1"/>
      <c r="BQ85" s="1"/>
      <c r="BR85" s="1"/>
      <c r="BS85" s="1"/>
      <c r="BT85" s="1"/>
      <c r="BU85" s="1"/>
      <c r="BV85" s="1"/>
      <c r="BW85" s="1"/>
      <c r="BX85" s="1"/>
      <c r="BY85" s="1"/>
      <c r="BZ85" s="1"/>
      <c r="CA85" s="1"/>
      <c r="CB85" s="1"/>
      <c r="CC85" s="1"/>
      <c r="CD85" s="1"/>
      <c r="CE85" s="1"/>
      <c r="CF85" s="1"/>
      <c r="CG85" s="1"/>
      <c r="CH85" s="1"/>
    </row>
    <row r="86" spans="53:86">
      <c r="BA86" t="s">
        <v>839</v>
      </c>
      <c r="BB86" s="1"/>
      <c r="BC86" s="1"/>
      <c r="BD86" s="1"/>
      <c r="BE86" s="1"/>
      <c r="BF86" s="1"/>
      <c r="BG86" s="1"/>
      <c r="BH86" s="1"/>
      <c r="BI86" s="1"/>
      <c r="BJ86" s="1"/>
      <c r="BK86" s="1"/>
      <c r="BL86" s="1"/>
      <c r="BM86" s="209" t="s">
        <v>607</v>
      </c>
      <c r="BN86" s="1"/>
      <c r="BO86" s="1"/>
      <c r="BP86" s="1"/>
      <c r="BQ86" s="1"/>
      <c r="BR86" s="1"/>
      <c r="BS86" s="1"/>
      <c r="BT86" s="1"/>
      <c r="BU86" s="1"/>
      <c r="BV86" s="1"/>
      <c r="BW86" s="1"/>
      <c r="BX86" s="1"/>
      <c r="BY86" s="1"/>
      <c r="BZ86" s="1"/>
      <c r="CA86" s="1"/>
      <c r="CB86" s="1"/>
      <c r="CC86" s="1"/>
      <c r="CD86" s="1"/>
      <c r="CE86" s="1"/>
      <c r="CF86" s="1"/>
      <c r="CG86" s="1"/>
      <c r="CH86" s="1"/>
    </row>
    <row r="87" spans="53:86">
      <c r="BA87" t="s">
        <v>840</v>
      </c>
      <c r="BB87" s="1"/>
      <c r="BC87" s="1"/>
      <c r="BD87" s="1"/>
      <c r="BE87" s="1"/>
      <c r="BF87" s="1"/>
      <c r="BG87" s="1"/>
      <c r="BH87" s="1"/>
      <c r="BI87" s="1"/>
      <c r="BJ87" s="1"/>
      <c r="BK87" s="1"/>
      <c r="BL87" s="1"/>
      <c r="BM87" s="209" t="s">
        <v>608</v>
      </c>
      <c r="BN87" s="1"/>
      <c r="BO87" s="1"/>
      <c r="BP87" s="1"/>
      <c r="BQ87" s="1"/>
      <c r="BR87" s="1"/>
      <c r="BS87" s="1"/>
      <c r="BT87" s="1"/>
      <c r="BU87" s="1"/>
      <c r="BV87" s="1"/>
      <c r="BW87" s="1"/>
      <c r="BX87" s="1"/>
      <c r="BY87" s="1"/>
      <c r="BZ87" s="1"/>
      <c r="CA87" s="1"/>
      <c r="CB87" s="1"/>
      <c r="CC87" s="1"/>
      <c r="CD87" s="1"/>
      <c r="CE87" s="1"/>
      <c r="CF87" s="1"/>
      <c r="CG87" s="1"/>
      <c r="CH87" s="1"/>
    </row>
    <row r="88" spans="53:86">
      <c r="BA88" t="s">
        <v>841</v>
      </c>
      <c r="BB88" s="1"/>
      <c r="BC88" s="1"/>
      <c r="BD88" s="1"/>
      <c r="BE88" s="1"/>
      <c r="BF88" s="1"/>
      <c r="BG88" s="1"/>
      <c r="BH88" s="1"/>
      <c r="BI88" s="1"/>
      <c r="BJ88" s="1"/>
      <c r="BK88" s="1"/>
      <c r="BL88" s="1"/>
      <c r="BM88" s="209" t="s">
        <v>609</v>
      </c>
      <c r="BN88" s="1"/>
      <c r="BO88" s="1"/>
      <c r="BP88" s="1"/>
      <c r="BQ88" s="1"/>
      <c r="BR88" s="1"/>
      <c r="BS88" s="1"/>
      <c r="BT88" s="1"/>
      <c r="BU88" s="1"/>
      <c r="BV88" s="1"/>
      <c r="BW88" s="1"/>
      <c r="BX88" s="1"/>
      <c r="BY88" s="1"/>
      <c r="BZ88" s="1"/>
      <c r="CA88" s="1"/>
      <c r="CB88" s="1"/>
      <c r="CC88" s="1"/>
      <c r="CD88" s="1"/>
      <c r="CE88" s="1"/>
      <c r="CF88" s="1"/>
      <c r="CG88" s="1"/>
      <c r="CH88" s="1"/>
    </row>
    <row r="89" spans="53:86">
      <c r="BA89" t="s">
        <v>842</v>
      </c>
      <c r="BB89" s="1"/>
      <c r="BC89" s="1"/>
      <c r="BD89" s="1"/>
      <c r="BE89" s="1"/>
      <c r="BF89" s="1"/>
      <c r="BG89" s="1"/>
      <c r="BH89" s="1"/>
      <c r="BI89" s="1"/>
      <c r="BJ89" s="1"/>
      <c r="BK89" s="1"/>
      <c r="BL89" s="1"/>
      <c r="BM89" s="209" t="s">
        <v>610</v>
      </c>
      <c r="BN89" s="1"/>
      <c r="BO89" s="1"/>
      <c r="BP89" s="1"/>
      <c r="BQ89" s="1"/>
      <c r="BR89" s="1"/>
      <c r="BS89" s="1"/>
      <c r="BT89" s="1"/>
      <c r="BU89" s="1"/>
      <c r="BV89" s="1"/>
      <c r="BW89" s="1"/>
      <c r="BX89" s="1"/>
      <c r="BY89" s="1"/>
      <c r="BZ89" s="1"/>
      <c r="CA89" s="1"/>
      <c r="CB89" s="1"/>
      <c r="CC89" s="1"/>
      <c r="CD89" s="1"/>
      <c r="CE89" s="1"/>
      <c r="CF89" s="1"/>
      <c r="CG89" s="1"/>
      <c r="CH89" s="1"/>
    </row>
    <row r="90" spans="53:86">
      <c r="BA90" t="s">
        <v>843</v>
      </c>
      <c r="BB90" s="1"/>
      <c r="BC90" s="1"/>
      <c r="BD90" s="1"/>
      <c r="BE90" s="1"/>
      <c r="BF90" s="1"/>
      <c r="BG90" s="1"/>
      <c r="BH90" s="1"/>
      <c r="BI90" s="1"/>
      <c r="BJ90" s="1"/>
      <c r="BK90" s="1"/>
      <c r="BL90" s="1"/>
      <c r="BM90" s="209" t="s">
        <v>611</v>
      </c>
      <c r="BN90" s="1"/>
      <c r="BO90" s="1"/>
      <c r="BP90" s="1"/>
      <c r="BQ90" s="1"/>
      <c r="BR90" s="1"/>
      <c r="BS90" s="1"/>
      <c r="BT90" s="1"/>
      <c r="BU90" s="1"/>
      <c r="BV90" s="1"/>
      <c r="BW90" s="1"/>
      <c r="BX90" s="1"/>
      <c r="BY90" s="1"/>
      <c r="BZ90" s="1"/>
      <c r="CA90" s="1"/>
      <c r="CB90" s="1"/>
      <c r="CC90" s="1"/>
      <c r="CD90" s="1"/>
      <c r="CE90" s="1"/>
      <c r="CF90" s="1"/>
      <c r="CG90" s="1"/>
      <c r="CH90" s="1"/>
    </row>
    <row r="91" spans="53:86">
      <c r="BA91" t="s">
        <v>844</v>
      </c>
      <c r="BB91" s="1"/>
      <c r="BC91" s="1"/>
      <c r="BD91" s="1"/>
      <c r="BE91" s="1"/>
      <c r="BF91" s="1"/>
      <c r="BG91" s="1"/>
      <c r="BH91" s="1"/>
      <c r="BI91" s="1"/>
      <c r="BJ91" s="1"/>
      <c r="BK91" s="1"/>
      <c r="BL91" s="1"/>
      <c r="BM91" s="210" t="s">
        <v>612</v>
      </c>
      <c r="BN91" s="1"/>
      <c r="BO91" s="1"/>
      <c r="BP91" s="1"/>
      <c r="BQ91" s="1"/>
      <c r="BR91" s="1"/>
      <c r="BS91" s="1"/>
      <c r="BT91" s="1"/>
      <c r="BU91" s="1"/>
      <c r="BV91" s="1"/>
      <c r="BW91" s="1"/>
      <c r="BX91" s="1"/>
      <c r="BY91" s="1"/>
      <c r="BZ91" s="1"/>
      <c r="CA91" s="1"/>
      <c r="CB91" s="1"/>
      <c r="CC91" s="1"/>
      <c r="CD91" s="1"/>
      <c r="CE91" s="1"/>
      <c r="CF91" s="1"/>
      <c r="CG91" s="1"/>
      <c r="CH91" s="1"/>
    </row>
    <row r="92" spans="53:86">
      <c r="BA92" t="s">
        <v>845</v>
      </c>
      <c r="BB92" s="1"/>
      <c r="BC92" s="1"/>
      <c r="BD92" s="1"/>
      <c r="BE92" s="1"/>
      <c r="BF92" s="1"/>
      <c r="BG92" s="1"/>
      <c r="BH92" s="1"/>
      <c r="BI92" s="1"/>
      <c r="BJ92" s="1"/>
      <c r="BK92" s="1"/>
      <c r="BL92" s="1"/>
      <c r="BM92" s="209" t="s">
        <v>613</v>
      </c>
      <c r="BN92" s="1"/>
      <c r="BO92" s="1"/>
      <c r="BP92" s="1"/>
      <c r="BQ92" s="1"/>
      <c r="BR92" s="1"/>
      <c r="BS92" s="1"/>
      <c r="BT92" s="1"/>
      <c r="BU92" s="1"/>
      <c r="BV92" s="1"/>
      <c r="BW92" s="1"/>
      <c r="BX92" s="1"/>
      <c r="BY92" s="1"/>
      <c r="BZ92" s="1"/>
      <c r="CA92" s="1"/>
      <c r="CB92" s="1"/>
      <c r="CC92" s="1"/>
      <c r="CD92" s="1"/>
      <c r="CE92" s="1"/>
      <c r="CF92" s="1"/>
      <c r="CG92" s="1"/>
      <c r="CH92" s="1"/>
    </row>
    <row r="93" spans="53:86">
      <c r="BA93" t="s">
        <v>846</v>
      </c>
      <c r="BB93" s="1"/>
      <c r="BC93" s="1"/>
      <c r="BD93" s="1"/>
      <c r="BE93" s="1"/>
      <c r="BF93" s="1"/>
      <c r="BG93" s="1"/>
      <c r="BH93" s="1"/>
      <c r="BI93" s="1"/>
      <c r="BJ93" s="1"/>
      <c r="BK93" s="1"/>
      <c r="BL93" s="1"/>
      <c r="BM93" s="209" t="s">
        <v>614</v>
      </c>
      <c r="BN93" s="1"/>
      <c r="BO93" s="1"/>
      <c r="BP93" s="1"/>
      <c r="BQ93" s="1"/>
      <c r="BR93" s="1"/>
      <c r="BS93" s="1"/>
      <c r="BT93" s="1"/>
      <c r="BU93" s="1"/>
      <c r="BV93" s="1"/>
      <c r="BW93" s="1"/>
      <c r="BX93" s="1"/>
      <c r="BY93" s="1"/>
      <c r="BZ93" s="1"/>
      <c r="CA93" s="1"/>
      <c r="CB93" s="1"/>
      <c r="CC93" s="1"/>
      <c r="CD93" s="1"/>
      <c r="CE93" s="1"/>
      <c r="CF93" s="1"/>
      <c r="CG93" s="1"/>
      <c r="CH93" s="1"/>
    </row>
    <row r="94" spans="53:86">
      <c r="BA94" t="s">
        <v>847</v>
      </c>
      <c r="BB94" s="1"/>
      <c r="BC94" s="1"/>
      <c r="BD94" s="1"/>
      <c r="BE94" s="1"/>
      <c r="BF94" s="1"/>
      <c r="BG94" s="1"/>
      <c r="BH94" s="1"/>
      <c r="BI94" s="1"/>
      <c r="BJ94" s="1"/>
      <c r="BK94" s="1"/>
      <c r="BL94" s="1"/>
      <c r="BM94" s="209" t="s">
        <v>615</v>
      </c>
      <c r="BN94" s="1"/>
      <c r="BO94" s="1"/>
      <c r="BP94" s="1"/>
      <c r="BQ94" s="1"/>
      <c r="BR94" s="1"/>
      <c r="BS94" s="1"/>
      <c r="BT94" s="1"/>
      <c r="BU94" s="1"/>
      <c r="BV94" s="1"/>
      <c r="BW94" s="1"/>
      <c r="BX94" s="1"/>
      <c r="BY94" s="1"/>
      <c r="BZ94" s="1"/>
      <c r="CA94" s="1"/>
      <c r="CB94" s="1"/>
      <c r="CC94" s="1"/>
      <c r="CD94" s="1"/>
      <c r="CE94" s="1"/>
      <c r="CF94" s="1"/>
      <c r="CG94" s="1"/>
      <c r="CH94" s="1"/>
    </row>
    <row r="95" spans="53:86">
      <c r="BA95" t="s">
        <v>848</v>
      </c>
      <c r="BB95" s="1"/>
      <c r="BC95" s="1"/>
      <c r="BD95" s="1"/>
      <c r="BE95" s="1"/>
      <c r="BF95" s="1"/>
      <c r="BG95" s="1"/>
      <c r="BH95" s="1"/>
      <c r="BI95" s="1"/>
      <c r="BJ95" s="1"/>
      <c r="BK95" s="1"/>
      <c r="BL95" s="1"/>
      <c r="BM95" s="209" t="s">
        <v>616</v>
      </c>
      <c r="BN95" s="1"/>
      <c r="BO95" s="1"/>
      <c r="BP95" s="1"/>
      <c r="BQ95" s="1"/>
      <c r="BR95" s="1"/>
      <c r="BS95" s="1"/>
      <c r="BT95" s="1"/>
      <c r="BU95" s="1"/>
      <c r="BV95" s="1"/>
      <c r="BW95" s="1"/>
      <c r="BX95" s="1"/>
      <c r="BY95" s="1"/>
      <c r="BZ95" s="1"/>
      <c r="CA95" s="1"/>
      <c r="CB95" s="1"/>
      <c r="CC95" s="1"/>
      <c r="CD95" s="1"/>
      <c r="CE95" s="1"/>
      <c r="CF95" s="1"/>
      <c r="CG95" s="1"/>
      <c r="CH95" s="1"/>
    </row>
    <row r="96" spans="53:86">
      <c r="BA96" t="s">
        <v>849</v>
      </c>
      <c r="BB96" s="1"/>
      <c r="BC96" s="1"/>
      <c r="BD96" s="1"/>
      <c r="BE96" s="1"/>
      <c r="BF96" s="1"/>
      <c r="BG96" s="1"/>
      <c r="BH96" s="1"/>
      <c r="BI96" s="1"/>
      <c r="BJ96" s="1"/>
      <c r="BK96" s="1"/>
      <c r="BL96" s="1"/>
      <c r="BM96" s="209" t="s">
        <v>617</v>
      </c>
      <c r="BN96" s="1"/>
      <c r="BO96" s="1"/>
      <c r="BP96" s="1"/>
      <c r="BQ96" s="1"/>
      <c r="BR96" s="1"/>
      <c r="BS96" s="1"/>
      <c r="BT96" s="1"/>
      <c r="BU96" s="1"/>
      <c r="BV96" s="1"/>
      <c r="BW96" s="1"/>
      <c r="BX96" s="1"/>
      <c r="BY96" s="1"/>
      <c r="BZ96" s="1"/>
      <c r="CA96" s="1"/>
      <c r="CB96" s="1"/>
      <c r="CC96" s="1"/>
      <c r="CD96" s="1"/>
      <c r="CE96" s="1"/>
      <c r="CF96" s="1"/>
      <c r="CG96" s="1"/>
      <c r="CH96" s="1"/>
    </row>
    <row r="97" spans="53:86">
      <c r="BA97" t="s">
        <v>850</v>
      </c>
      <c r="BB97" s="1"/>
      <c r="BC97" s="1"/>
      <c r="BD97" s="1"/>
      <c r="BE97" s="1"/>
      <c r="BF97" s="1"/>
      <c r="BG97" s="1"/>
      <c r="BH97" s="1"/>
      <c r="BI97" s="1"/>
      <c r="BJ97" s="1"/>
      <c r="BK97" s="1"/>
      <c r="BL97" s="1"/>
      <c r="BM97" s="209" t="s">
        <v>716</v>
      </c>
      <c r="BN97" s="1"/>
      <c r="BO97" s="1"/>
      <c r="BP97" s="1"/>
      <c r="BQ97" s="1"/>
      <c r="BR97" s="1"/>
      <c r="BS97" s="1"/>
      <c r="BT97" s="1"/>
      <c r="BU97" s="1"/>
      <c r="BV97" s="1"/>
      <c r="BW97" s="1"/>
      <c r="BX97" s="1"/>
      <c r="BY97" s="1"/>
      <c r="BZ97" s="1"/>
      <c r="CA97" s="1"/>
      <c r="CB97" s="1"/>
      <c r="CC97" s="1"/>
      <c r="CD97" s="1"/>
      <c r="CE97" s="1"/>
      <c r="CF97" s="1"/>
      <c r="CG97" s="1"/>
      <c r="CH97" s="1"/>
    </row>
    <row r="98" spans="53:86">
      <c r="BA98" t="s">
        <v>851</v>
      </c>
      <c r="BB98" s="1"/>
      <c r="BC98" s="1"/>
      <c r="BD98" s="1"/>
      <c r="BE98" s="1"/>
      <c r="BF98" s="1"/>
      <c r="BG98" s="1"/>
      <c r="BH98" s="1"/>
      <c r="BI98" s="1"/>
      <c r="BJ98" s="1"/>
      <c r="BK98" s="1"/>
      <c r="BL98" s="1"/>
      <c r="BM98" s="209" t="s">
        <v>618</v>
      </c>
      <c r="BN98" s="1"/>
      <c r="BO98" s="1"/>
      <c r="BP98" s="1"/>
      <c r="BQ98" s="1"/>
      <c r="BR98" s="1"/>
      <c r="BS98" s="1"/>
      <c r="BT98" s="1"/>
      <c r="BU98" s="1"/>
      <c r="BV98" s="1"/>
      <c r="BW98" s="1"/>
      <c r="BX98" s="1"/>
      <c r="BY98" s="1"/>
      <c r="BZ98" s="1"/>
      <c r="CA98" s="1"/>
      <c r="CB98" s="1"/>
      <c r="CC98" s="1"/>
      <c r="CD98" s="1"/>
      <c r="CE98" s="1"/>
      <c r="CF98" s="1"/>
      <c r="CG98" s="1"/>
      <c r="CH98" s="1"/>
    </row>
    <row r="99" spans="53:86" ht="15">
      <c r="BA99" s="222" t="s">
        <v>852</v>
      </c>
      <c r="BB99" s="1"/>
      <c r="BC99" s="1"/>
      <c r="BD99" s="1"/>
      <c r="BE99" s="1"/>
      <c r="BF99" s="1"/>
      <c r="BG99" s="1"/>
      <c r="BH99" s="1"/>
      <c r="BI99" s="1"/>
      <c r="BJ99" s="1"/>
      <c r="BK99" s="1"/>
      <c r="BL99" s="1"/>
      <c r="BM99" s="209" t="s">
        <v>158</v>
      </c>
      <c r="BN99" s="1"/>
      <c r="BO99" s="1"/>
      <c r="BP99" s="1"/>
      <c r="BQ99" s="1"/>
      <c r="BR99" s="1"/>
      <c r="BS99" s="1"/>
      <c r="BT99" s="1"/>
      <c r="BU99" s="1"/>
      <c r="BV99" s="1"/>
      <c r="BW99" s="1"/>
      <c r="BX99" s="1"/>
      <c r="BY99" s="1"/>
      <c r="BZ99" s="1"/>
      <c r="CA99" s="1"/>
      <c r="CB99" s="1"/>
      <c r="CC99" s="1"/>
      <c r="CD99" s="1"/>
      <c r="CE99" s="1"/>
      <c r="CF99" s="1"/>
      <c r="CG99" s="1"/>
      <c r="CH99" s="1"/>
    </row>
    <row r="100" spans="53:86">
      <c r="BA100" t="s">
        <v>876</v>
      </c>
      <c r="BB100" s="1"/>
      <c r="BC100" s="1"/>
      <c r="BD100" s="1"/>
      <c r="BE100" s="1"/>
      <c r="BF100" s="1"/>
      <c r="BG100" s="1"/>
      <c r="BH100" s="1"/>
      <c r="BI100" s="1"/>
      <c r="BJ100" s="1"/>
      <c r="BK100" s="1"/>
      <c r="BL100" s="1"/>
      <c r="BM100" s="209" t="s">
        <v>619</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877</v>
      </c>
      <c r="BB101" s="1"/>
      <c r="BC101" s="1"/>
      <c r="BD101" s="1"/>
      <c r="BE101" s="1"/>
      <c r="BF101" s="1"/>
      <c r="BG101" s="1"/>
      <c r="BH101" s="1"/>
      <c r="BI101" s="1"/>
      <c r="BJ101" s="1"/>
      <c r="BK101" s="1"/>
      <c r="BL101" s="1"/>
      <c r="BM101" s="209" t="s">
        <v>620</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878</v>
      </c>
      <c r="BB102" s="1"/>
      <c r="BC102" s="1"/>
      <c r="BD102" s="1"/>
      <c r="BE102" s="1"/>
      <c r="BF102" s="1"/>
      <c r="BG102" s="1"/>
      <c r="BH102" s="1"/>
      <c r="BI102" s="1"/>
      <c r="BJ102" s="1"/>
      <c r="BK102" s="1"/>
      <c r="BL102" s="1"/>
      <c r="BM102" s="209" t="s">
        <v>621</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5">
      <c r="BA103" s="222" t="s">
        <v>853</v>
      </c>
      <c r="BB103" s="1"/>
      <c r="BC103" s="1"/>
      <c r="BD103" s="1"/>
      <c r="BE103" s="1"/>
      <c r="BF103" s="1"/>
      <c r="BG103" s="1"/>
      <c r="BH103" s="1"/>
      <c r="BI103" s="1"/>
      <c r="BJ103" s="1"/>
      <c r="BK103" s="1"/>
      <c r="BL103" s="1"/>
      <c r="BM103" s="209" t="s">
        <v>622</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854</v>
      </c>
      <c r="BB104" s="1"/>
      <c r="BC104" s="1"/>
      <c r="BD104" s="1"/>
      <c r="BE104" s="1"/>
      <c r="BF104" s="1"/>
      <c r="BG104" s="1"/>
      <c r="BH104" s="1"/>
      <c r="BI104" s="1"/>
      <c r="BJ104" s="1"/>
      <c r="BK104" s="1"/>
      <c r="BL104" s="1"/>
      <c r="BM104" s="209" t="s">
        <v>623</v>
      </c>
      <c r="BN104" s="1"/>
      <c r="BO104" s="1"/>
      <c r="BP104" s="1"/>
      <c r="BQ104" s="1"/>
      <c r="BR104" s="1"/>
      <c r="BS104" s="1"/>
      <c r="BT104" s="1"/>
      <c r="BU104" s="1"/>
      <c r="BV104" s="1"/>
      <c r="BW104" s="1"/>
      <c r="BX104" s="1"/>
      <c r="BY104" s="1"/>
      <c r="BZ104" s="1"/>
      <c r="CA104" s="1"/>
      <c r="CB104" s="1"/>
      <c r="CC104" s="1"/>
      <c r="CD104" s="1"/>
      <c r="CE104" s="1"/>
      <c r="CF104" s="1"/>
      <c r="CG104" s="1"/>
      <c r="CH104" s="1"/>
    </row>
    <row r="105" spans="53:86" ht="15">
      <c r="BA105" s="222" t="s">
        <v>855</v>
      </c>
      <c r="BB105" s="1"/>
      <c r="BC105" s="1"/>
      <c r="BD105" s="1"/>
      <c r="BE105" s="1"/>
      <c r="BF105" s="1"/>
      <c r="BG105" s="1"/>
      <c r="BH105" s="1"/>
      <c r="BI105" s="1"/>
      <c r="BJ105" s="1"/>
      <c r="BK105" s="1"/>
      <c r="BL105" s="1"/>
      <c r="BM105" s="209" t="s">
        <v>624</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856</v>
      </c>
      <c r="BB106" s="1"/>
      <c r="BC106" s="1"/>
      <c r="BD106" s="1"/>
      <c r="BE106" s="1"/>
      <c r="BF106" s="1"/>
      <c r="BG106" s="1"/>
      <c r="BH106" s="1"/>
      <c r="BI106" s="1"/>
      <c r="BJ106" s="1"/>
      <c r="BK106" s="1"/>
      <c r="BL106" s="1"/>
      <c r="BM106" s="209" t="s">
        <v>717</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t="s">
        <v>857</v>
      </c>
      <c r="BB107" s="1"/>
      <c r="BC107" s="1"/>
      <c r="BD107" s="1"/>
      <c r="BE107" s="1"/>
      <c r="BF107" s="1"/>
      <c r="BG107" s="1"/>
      <c r="BH107" s="1"/>
      <c r="BI107" s="1"/>
      <c r="BJ107" s="1"/>
      <c r="BK107" s="1"/>
      <c r="BL107" s="1"/>
      <c r="BM107" s="209" t="s">
        <v>147</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858</v>
      </c>
      <c r="BB108" s="1"/>
      <c r="BC108" s="1"/>
      <c r="BD108" s="1"/>
      <c r="BE108" s="1"/>
      <c r="BF108" s="1"/>
      <c r="BG108" s="1"/>
      <c r="BH108" s="1"/>
      <c r="BI108" s="1"/>
      <c r="BJ108" s="1"/>
      <c r="BK108" s="1"/>
      <c r="BL108" s="1"/>
      <c r="BM108" s="209" t="s">
        <v>625</v>
      </c>
      <c r="BN108" s="1"/>
      <c r="BO108" s="1"/>
      <c r="BP108" s="1"/>
      <c r="BQ108" s="1"/>
      <c r="BR108" s="1"/>
      <c r="BS108" s="1"/>
      <c r="BT108" s="1"/>
      <c r="BU108" s="1"/>
      <c r="BV108" s="1"/>
      <c r="BW108" s="1"/>
      <c r="BX108" s="1"/>
      <c r="BY108" s="1"/>
      <c r="BZ108" s="1"/>
      <c r="CA108" s="1"/>
      <c r="CB108" s="1"/>
      <c r="CC108" s="1"/>
      <c r="CD108" s="1"/>
      <c r="CE108" s="1"/>
      <c r="CF108" s="1"/>
      <c r="CG108" s="1"/>
      <c r="CH108" s="1"/>
    </row>
    <row r="109" spans="53:86">
      <c r="BA109" t="s">
        <v>859</v>
      </c>
      <c r="BB109" s="1"/>
      <c r="BC109" s="1"/>
      <c r="BD109" s="1"/>
      <c r="BE109" s="1"/>
      <c r="BF109" s="1"/>
      <c r="BG109" s="1"/>
      <c r="BH109" s="1"/>
      <c r="BI109" s="1"/>
      <c r="BJ109" s="1"/>
      <c r="BK109" s="1"/>
      <c r="BL109" s="1"/>
      <c r="BM109" s="209" t="s">
        <v>626</v>
      </c>
      <c r="BN109" s="1"/>
      <c r="BO109" s="1"/>
      <c r="BP109" s="1"/>
      <c r="BQ109" s="1"/>
      <c r="BR109" s="1"/>
      <c r="BS109" s="1"/>
      <c r="BT109" s="1"/>
      <c r="BU109" s="1"/>
      <c r="BV109" s="1"/>
      <c r="BW109" s="1"/>
      <c r="BX109" s="1"/>
      <c r="BY109" s="1"/>
      <c r="BZ109" s="1"/>
      <c r="CA109" s="1"/>
      <c r="CB109" s="1"/>
      <c r="CC109" s="1"/>
      <c r="CD109" s="1"/>
      <c r="CE109" s="1"/>
      <c r="CF109" s="1"/>
      <c r="CG109" s="1"/>
      <c r="CH109" s="1"/>
    </row>
    <row r="110" spans="53:86" ht="15">
      <c r="BA110" s="222" t="s">
        <v>860</v>
      </c>
      <c r="BB110" s="1"/>
      <c r="BC110" s="1"/>
      <c r="BD110" s="1"/>
      <c r="BE110" s="1"/>
      <c r="BF110" s="1"/>
      <c r="BG110" s="1"/>
      <c r="BH110" s="1"/>
      <c r="BI110" s="1"/>
      <c r="BJ110" s="1"/>
      <c r="BK110" s="1"/>
      <c r="BL110" s="1"/>
      <c r="BM110" s="209" t="s">
        <v>627</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861</v>
      </c>
      <c r="BB111" s="1"/>
      <c r="BC111" s="1"/>
      <c r="BD111" s="1"/>
      <c r="BE111" s="1"/>
      <c r="BF111" s="1"/>
      <c r="BG111" s="1"/>
      <c r="BH111" s="1"/>
      <c r="BI111" s="1"/>
      <c r="BJ111" s="1"/>
      <c r="BK111" s="1"/>
      <c r="BL111" s="1"/>
      <c r="BM111" s="209" t="s">
        <v>628</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862</v>
      </c>
      <c r="BB112" s="1"/>
      <c r="BC112" s="1"/>
      <c r="BD112" s="1"/>
      <c r="BE112" s="1"/>
      <c r="BF112" s="1"/>
      <c r="BG112" s="1"/>
      <c r="BH112" s="1"/>
      <c r="BI112" s="1"/>
      <c r="BJ112" s="1"/>
      <c r="BK112" s="1"/>
      <c r="BL112" s="1"/>
      <c r="BM112" s="209" t="s">
        <v>629</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863</v>
      </c>
      <c r="BB113" s="1"/>
      <c r="BC113" s="1"/>
      <c r="BD113" s="1"/>
      <c r="BE113" s="1"/>
      <c r="BF113" s="1"/>
      <c r="BG113" s="1"/>
      <c r="BH113" s="1"/>
      <c r="BI113" s="1"/>
      <c r="BJ113" s="1"/>
      <c r="BK113" s="1"/>
      <c r="BL113" s="1"/>
      <c r="BM113" s="209" t="s">
        <v>630</v>
      </c>
      <c r="BN113" s="1"/>
      <c r="BO113" s="1"/>
      <c r="BP113" s="1"/>
      <c r="BQ113" s="1"/>
      <c r="BR113" s="1"/>
      <c r="BS113" s="1"/>
      <c r="BT113" s="1"/>
      <c r="BU113" s="1"/>
      <c r="BV113" s="1"/>
      <c r="BW113" s="1"/>
      <c r="BX113" s="1"/>
      <c r="BY113" s="1"/>
      <c r="BZ113" s="1"/>
      <c r="CA113" s="1"/>
      <c r="CB113" s="1"/>
      <c r="CC113" s="1"/>
      <c r="CD113" s="1"/>
      <c r="CE113" s="1"/>
      <c r="CF113" s="1"/>
      <c r="CG113" s="1"/>
      <c r="CH113" s="1"/>
    </row>
    <row r="114" spans="53:86">
      <c r="BA114" t="s">
        <v>864</v>
      </c>
      <c r="BB114" s="1"/>
      <c r="BC114" s="1"/>
      <c r="BD114" s="1"/>
      <c r="BE114" s="1"/>
      <c r="BF114" s="1"/>
      <c r="BG114" s="1"/>
      <c r="BH114" s="1"/>
      <c r="BI114" s="1"/>
      <c r="BJ114" s="1"/>
      <c r="BK114" s="1"/>
      <c r="BL114" s="1"/>
      <c r="BM114" s="209" t="s">
        <v>631</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865</v>
      </c>
      <c r="BB115" s="1"/>
      <c r="BC115" s="1"/>
      <c r="BD115" s="1"/>
      <c r="BE115" s="1"/>
      <c r="BF115" s="1"/>
      <c r="BG115" s="1"/>
      <c r="BH115" s="1"/>
      <c r="BI115" s="1"/>
      <c r="BJ115" s="1"/>
      <c r="BK115" s="1"/>
      <c r="BL115" s="1"/>
      <c r="BM115" s="209" t="s">
        <v>148</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866</v>
      </c>
      <c r="BB116" s="1"/>
      <c r="BC116" s="1"/>
      <c r="BD116" s="1"/>
      <c r="BE116" s="1"/>
      <c r="BF116" s="1"/>
      <c r="BG116" s="1"/>
      <c r="BH116" s="1"/>
      <c r="BI116" s="1"/>
      <c r="BJ116" s="1"/>
      <c r="BK116" s="1"/>
      <c r="BL116" s="1"/>
      <c r="BM116" s="209" t="s">
        <v>632</v>
      </c>
      <c r="BN116" s="1"/>
      <c r="BO116" s="1"/>
      <c r="BP116" s="1"/>
      <c r="BQ116" s="1"/>
      <c r="BR116" s="1"/>
      <c r="BS116" s="1"/>
      <c r="BT116" s="1"/>
      <c r="BU116" s="1"/>
      <c r="BV116" s="1"/>
      <c r="BW116" s="1"/>
      <c r="BX116" s="1"/>
      <c r="BY116" s="1"/>
      <c r="BZ116" s="1"/>
      <c r="CA116" s="1"/>
      <c r="CB116" s="1"/>
      <c r="CC116" s="1"/>
      <c r="CD116" s="1"/>
      <c r="CE116" s="1"/>
      <c r="CF116" s="1"/>
      <c r="CG116" s="1"/>
      <c r="CH116" s="1"/>
    </row>
    <row r="117" spans="53:86" ht="15">
      <c r="BA117" s="222" t="s">
        <v>867</v>
      </c>
      <c r="BB117" s="1"/>
      <c r="BC117" s="1"/>
      <c r="BD117" s="1"/>
      <c r="BE117" s="1"/>
      <c r="BF117" s="1"/>
      <c r="BG117" s="1"/>
      <c r="BH117" s="1"/>
      <c r="BI117" s="1"/>
      <c r="BJ117" s="1"/>
      <c r="BK117" s="1"/>
      <c r="BL117" s="1"/>
      <c r="BM117" s="209" t="s">
        <v>633</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868</v>
      </c>
      <c r="BB118" s="1"/>
      <c r="BC118" s="1"/>
      <c r="BD118" s="1"/>
      <c r="BE118" s="1"/>
      <c r="BF118" s="1"/>
      <c r="BG118" s="1"/>
      <c r="BH118" s="1"/>
      <c r="BI118" s="1"/>
      <c r="BJ118" s="1"/>
      <c r="BK118" s="1"/>
      <c r="BL118" s="1"/>
      <c r="BM118" s="209" t="s">
        <v>634</v>
      </c>
      <c r="BN118" s="1"/>
      <c r="BO118" s="1"/>
      <c r="BP118" s="1"/>
      <c r="BQ118" s="1"/>
      <c r="BR118" s="1"/>
      <c r="BS118" s="1"/>
      <c r="BT118" s="1"/>
      <c r="BU118" s="1"/>
      <c r="BV118" s="1"/>
      <c r="BW118" s="1"/>
      <c r="BX118" s="1"/>
      <c r="BY118" s="1"/>
      <c r="BZ118" s="1"/>
      <c r="CA118" s="1"/>
      <c r="CB118" s="1"/>
      <c r="CC118" s="1"/>
      <c r="CD118" s="1"/>
      <c r="CE118" s="1"/>
      <c r="CF118" s="1"/>
      <c r="CG118" s="1"/>
      <c r="CH118" s="1"/>
    </row>
    <row r="119" spans="53:86" ht="15">
      <c r="BA119" s="222" t="s">
        <v>869</v>
      </c>
      <c r="BB119" s="1"/>
      <c r="BC119" s="1"/>
      <c r="BD119" s="1"/>
      <c r="BE119" s="1"/>
      <c r="BF119" s="1"/>
      <c r="BG119" s="1"/>
      <c r="BH119" s="1"/>
      <c r="BI119" s="1"/>
      <c r="BJ119" s="1"/>
      <c r="BK119" s="1"/>
      <c r="BL119" s="1"/>
      <c r="BM119" s="209" t="s">
        <v>635</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t="s">
        <v>870</v>
      </c>
      <c r="BB120" s="1"/>
      <c r="BC120" s="1"/>
      <c r="BD120" s="1"/>
      <c r="BE120" s="1"/>
      <c r="BF120" s="1"/>
      <c r="BG120" s="1"/>
      <c r="BH120" s="1"/>
      <c r="BI120" s="1"/>
      <c r="BJ120" s="1"/>
      <c r="BK120" s="1"/>
      <c r="BL120" s="1"/>
      <c r="BM120" s="209" t="s">
        <v>636</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s="1"/>
      <c r="BB121" s="1"/>
      <c r="BC121" s="1"/>
      <c r="BD121" s="1"/>
      <c r="BE121" s="1"/>
      <c r="BF121" s="1"/>
      <c r="BG121" s="1"/>
      <c r="BH121" s="1"/>
      <c r="BI121" s="1"/>
      <c r="BJ121" s="1"/>
      <c r="BK121" s="1"/>
      <c r="BL121" s="1"/>
      <c r="BM121" s="209" t="s">
        <v>637</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s="1"/>
      <c r="BB122" s="1"/>
      <c r="BC122" s="1"/>
      <c r="BD122" s="1"/>
      <c r="BE122" s="1"/>
      <c r="BF122" s="1"/>
      <c r="BG122" s="1"/>
      <c r="BH122" s="1"/>
      <c r="BI122" s="1"/>
      <c r="BJ122" s="1"/>
      <c r="BK122" s="1"/>
      <c r="BL122" s="1"/>
      <c r="BM122" s="209" t="s">
        <v>638</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s="1"/>
      <c r="BB123" s="1"/>
      <c r="BC123" s="1"/>
      <c r="BD123" s="1"/>
      <c r="BE123" s="1"/>
      <c r="BF123" s="1"/>
      <c r="BG123" s="1"/>
      <c r="BH123" s="1"/>
      <c r="BI123" s="1"/>
      <c r="BJ123" s="1"/>
      <c r="BK123" s="1"/>
      <c r="BL123" s="1"/>
      <c r="BM123" s="209" t="s">
        <v>639</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s="1"/>
      <c r="BB124" s="1"/>
      <c r="BC124" s="1"/>
      <c r="BD124" s="1"/>
      <c r="BE124" s="1"/>
      <c r="BF124" s="1"/>
      <c r="BG124" s="1"/>
      <c r="BH124" s="1"/>
      <c r="BI124" s="1"/>
      <c r="BJ124" s="1"/>
      <c r="BK124" s="1"/>
      <c r="BL124" s="1"/>
      <c r="BM124" s="209" t="s">
        <v>640</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209" t="s">
        <v>641</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209" t="s">
        <v>642</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209" t="s">
        <v>643</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209" t="s">
        <v>644</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209" t="s">
        <v>645</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209" t="s">
        <v>646</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209" t="s">
        <v>647</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209" t="s">
        <v>648</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209" t="s">
        <v>718</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209" t="s">
        <v>649</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210" t="s">
        <v>650</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209" t="s">
        <v>651</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209" t="s">
        <v>652</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209" t="s">
        <v>653</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209" t="s">
        <v>654</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209" t="s">
        <v>655</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209" t="s">
        <v>656</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209" t="s">
        <v>657</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209" t="s">
        <v>658</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209" t="s">
        <v>659</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209" t="s">
        <v>660</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209" t="s">
        <v>661</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209" t="s">
        <v>662</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209" t="s">
        <v>663</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209" t="s">
        <v>719</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209" t="s">
        <v>664</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209" t="s">
        <v>665</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209" t="s">
        <v>666</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209" t="s">
        <v>667</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209" t="s">
        <v>668</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209" t="s">
        <v>720</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209" t="s">
        <v>669</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209" t="s">
        <v>670</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210" t="s">
        <v>671</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209" t="s">
        <v>145</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210" t="s">
        <v>672</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209" t="s">
        <v>673</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209" t="s">
        <v>674</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209" t="s">
        <v>675</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209" t="s">
        <v>676</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209" t="s">
        <v>677</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209" t="s">
        <v>678</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209" t="s">
        <v>679</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210" t="s">
        <v>680</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209" t="s">
        <v>681</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209" t="s">
        <v>682</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209" t="s">
        <v>683</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209" t="s">
        <v>684</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209" t="s">
        <v>685</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209" t="s">
        <v>686</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209" t="s">
        <v>687</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209" t="s">
        <v>688</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209" t="s">
        <v>689</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209" t="s">
        <v>690</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209" t="s">
        <v>691</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209" t="s">
        <v>692</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209" t="s">
        <v>693</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209" t="s">
        <v>721</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209" t="s">
        <v>694</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209" t="s">
        <v>695</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209" t="s">
        <v>696</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209" t="s">
        <v>722</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210" t="s">
        <v>697</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209" t="s">
        <v>698</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209" t="s">
        <v>699</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sheetData>
  <phoneticPr fontId="24" type="noConversion"/>
  <dataValidations count="2">
    <dataValidation type="list" allowBlank="1" showInputMessage="1" showErrorMessage="1" sqref="A4:A7">
      <formula1>$BB$2:$BB$26</formula1>
    </dataValidation>
    <dataValidation type="list" allowBlank="1" showInputMessage="1" showErrorMessage="1" sqref="E4:E7">
      <formula1>$BA$29:$BA$34</formula1>
    </dataValidation>
  </dataValidations>
  <pageMargins left="0.7" right="0.7" top="0.75" bottom="0.75" header="0.3" footer="0.3"/>
  <pageSetup paperSize="9"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dimension ref="A1:CH200"/>
  <sheetViews>
    <sheetView workbookViewId="0">
      <selection activeCell="E12" sqref="E12"/>
    </sheetView>
  </sheetViews>
  <sheetFormatPr defaultColWidth="8.85546875" defaultRowHeight="12.75"/>
  <cols>
    <col min="2" max="2" width="15.7109375" customWidth="1"/>
    <col min="3" max="3" width="17.28515625" customWidth="1"/>
    <col min="4" max="4" width="18.7109375" customWidth="1"/>
    <col min="5" max="5" width="25" customWidth="1"/>
    <col min="6" max="6" width="22.42578125" customWidth="1"/>
    <col min="7" max="7" width="20.42578125" customWidth="1"/>
    <col min="8" max="8" width="22.140625" customWidth="1"/>
    <col min="10" max="52" width="8.85546875" customWidth="1"/>
  </cols>
  <sheetData>
    <row r="1" spans="1:86" ht="26.25" thickBot="1">
      <c r="A1" s="338" t="s">
        <v>806</v>
      </c>
      <c r="G1" s="100" t="s">
        <v>62</v>
      </c>
      <c r="H1" s="404" t="s">
        <v>891</v>
      </c>
      <c r="BA1" s="206" t="s">
        <v>473</v>
      </c>
      <c r="BB1" s="336" t="s">
        <v>885</v>
      </c>
      <c r="BC1" s="1"/>
      <c r="BD1" s="205" t="s">
        <v>485</v>
      </c>
      <c r="BE1" s="207"/>
      <c r="BF1" s="207"/>
      <c r="BG1" s="1"/>
      <c r="BH1" s="1" t="s">
        <v>520</v>
      </c>
      <c r="BI1" s="1"/>
      <c r="BJ1" s="1"/>
      <c r="BK1" s="1"/>
      <c r="BL1" s="1"/>
      <c r="BM1" s="205" t="s">
        <v>700</v>
      </c>
      <c r="BN1" s="1"/>
      <c r="BO1" s="1" t="s">
        <v>723</v>
      </c>
      <c r="BP1" s="1"/>
      <c r="BQ1" s="1"/>
      <c r="BR1" s="1"/>
      <c r="BS1" s="1"/>
      <c r="BT1" s="1"/>
      <c r="BU1" s="205" t="s">
        <v>760</v>
      </c>
      <c r="BV1" s="1"/>
      <c r="BW1" s="1"/>
      <c r="BX1" s="1"/>
      <c r="BY1" s="1"/>
      <c r="BZ1" s="1" t="s">
        <v>777</v>
      </c>
      <c r="CA1" s="1"/>
      <c r="CB1" s="1"/>
      <c r="CC1" s="1" t="s">
        <v>805</v>
      </c>
      <c r="CD1" s="1"/>
      <c r="CE1" s="1"/>
      <c r="CF1" s="1"/>
      <c r="CG1" s="1"/>
      <c r="CH1" s="1"/>
    </row>
    <row r="2" spans="1:86" ht="15.75" thickBot="1">
      <c r="G2" s="100" t="s">
        <v>310</v>
      </c>
      <c r="H2" s="405">
        <v>2015</v>
      </c>
      <c r="BA2" s="208" t="s">
        <v>398</v>
      </c>
      <c r="BB2" s="208" t="s">
        <v>399</v>
      </c>
      <c r="BC2" s="1"/>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row>
    <row r="3" spans="1:86" ht="108.75" customHeight="1" thickBot="1">
      <c r="A3" s="337" t="s">
        <v>456</v>
      </c>
      <c r="B3" s="294" t="s">
        <v>457</v>
      </c>
      <c r="C3" s="294" t="s">
        <v>458</v>
      </c>
      <c r="D3" s="294" t="s">
        <v>459</v>
      </c>
      <c r="E3" s="294" t="s">
        <v>460</v>
      </c>
      <c r="F3" s="294" t="s">
        <v>461</v>
      </c>
      <c r="G3" s="294" t="s">
        <v>462</v>
      </c>
      <c r="H3" s="170" t="s">
        <v>463</v>
      </c>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row>
    <row r="4" spans="1:86" ht="148.5" customHeight="1" thickBot="1">
      <c r="A4" s="408" t="s">
        <v>905</v>
      </c>
      <c r="B4" s="409" t="s">
        <v>906</v>
      </c>
      <c r="C4" s="410" t="s">
        <v>907</v>
      </c>
      <c r="D4" s="411" t="s">
        <v>908</v>
      </c>
      <c r="E4" s="409" t="s">
        <v>909</v>
      </c>
      <c r="F4" s="410" t="s">
        <v>910</v>
      </c>
      <c r="G4" s="411" t="s">
        <v>911</v>
      </c>
      <c r="H4" s="412" t="s">
        <v>912</v>
      </c>
      <c r="I4" s="204"/>
      <c r="BA4" s="208" t="s">
        <v>402</v>
      </c>
      <c r="BB4" s="208" t="s">
        <v>403</v>
      </c>
      <c r="BC4" s="1"/>
      <c r="BD4" s="1" t="s">
        <v>491</v>
      </c>
      <c r="BE4" s="207"/>
      <c r="BF4" s="207"/>
      <c r="BG4" s="1"/>
      <c r="BH4" s="1" t="s">
        <v>526</v>
      </c>
      <c r="BI4" s="1"/>
      <c r="BJ4" s="1"/>
      <c r="BK4" s="1"/>
      <c r="BL4" s="1"/>
      <c r="BM4" s="209" t="s">
        <v>534</v>
      </c>
      <c r="BN4" s="1"/>
      <c r="BO4" s="1" t="s">
        <v>183</v>
      </c>
      <c r="BP4" s="1"/>
      <c r="BQ4" s="1"/>
      <c r="BR4" s="1"/>
      <c r="BS4" s="1"/>
      <c r="BT4" s="1"/>
      <c r="BU4" s="91" t="s">
        <v>765</v>
      </c>
      <c r="BV4" s="91"/>
      <c r="BW4" s="91"/>
      <c r="BX4" s="91"/>
      <c r="BY4" s="91"/>
      <c r="BZ4" s="91" t="s">
        <v>119</v>
      </c>
      <c r="CA4" s="91"/>
      <c r="CB4" s="91"/>
      <c r="CC4" s="1" t="s">
        <v>329</v>
      </c>
      <c r="CD4" s="1"/>
      <c r="CE4" s="1"/>
      <c r="CF4" s="1"/>
      <c r="CG4" s="1"/>
      <c r="CH4" s="1"/>
    </row>
    <row r="5" spans="1:86">
      <c r="A5" s="379"/>
      <c r="B5" s="378"/>
      <c r="C5" s="378"/>
      <c r="D5" s="378"/>
      <c r="E5" s="378"/>
      <c r="F5" s="378"/>
      <c r="G5" s="378"/>
      <c r="H5" s="378"/>
      <c r="BA5" s="208" t="s">
        <v>406</v>
      </c>
      <c r="BB5" s="208" t="s">
        <v>407</v>
      </c>
      <c r="BC5" s="1"/>
      <c r="BD5" s="1" t="s">
        <v>284</v>
      </c>
      <c r="BE5" s="207"/>
      <c r="BF5" s="207"/>
      <c r="BG5" s="1"/>
      <c r="BH5" s="1" t="s">
        <v>518</v>
      </c>
      <c r="BI5" s="1"/>
      <c r="BJ5" s="1"/>
      <c r="BK5" s="1"/>
      <c r="BL5" s="1"/>
      <c r="BM5" s="210" t="s">
        <v>535</v>
      </c>
      <c r="BN5" s="1"/>
      <c r="BO5" s="1"/>
      <c r="BP5" s="1"/>
      <c r="BQ5" s="1"/>
      <c r="BR5" s="1"/>
      <c r="BS5" s="1"/>
      <c r="BT5" s="1"/>
      <c r="BU5" s="91" t="s">
        <v>739</v>
      </c>
      <c r="BV5" s="91"/>
      <c r="BW5" s="91"/>
      <c r="BX5" s="91"/>
      <c r="BY5" s="91"/>
      <c r="BZ5" s="91" t="s">
        <v>790</v>
      </c>
      <c r="CA5" s="91"/>
      <c r="CB5" s="91"/>
      <c r="CC5" s="1" t="s">
        <v>330</v>
      </c>
      <c r="CD5" s="1"/>
      <c r="CE5" s="1"/>
      <c r="CF5" s="1"/>
      <c r="CG5" s="1"/>
      <c r="CH5" s="1"/>
    </row>
    <row r="6" spans="1:86" ht="25.5">
      <c r="BA6" s="208" t="s">
        <v>408</v>
      </c>
      <c r="BB6" s="208" t="s">
        <v>409</v>
      </c>
      <c r="BC6" s="1"/>
      <c r="BD6" s="1" t="s">
        <v>486</v>
      </c>
      <c r="BE6" s="207"/>
      <c r="BF6" s="207"/>
      <c r="BG6" s="1"/>
      <c r="BH6" s="1" t="s">
        <v>522</v>
      </c>
      <c r="BI6" s="1"/>
      <c r="BJ6" s="1"/>
      <c r="BK6" s="1"/>
      <c r="BL6" s="1"/>
      <c r="BM6" s="209" t="s">
        <v>710</v>
      </c>
      <c r="BN6" s="1"/>
      <c r="BO6" s="1"/>
      <c r="BP6" s="1"/>
      <c r="BQ6" s="1"/>
      <c r="BR6" s="1"/>
      <c r="BS6" s="1"/>
      <c r="BT6" s="1"/>
      <c r="BU6" s="91" t="s">
        <v>740</v>
      </c>
      <c r="BV6" s="91"/>
      <c r="BW6" s="91"/>
      <c r="BX6" s="91"/>
      <c r="BY6" s="91"/>
      <c r="BZ6" s="91" t="s">
        <v>788</v>
      </c>
      <c r="CA6" s="91"/>
      <c r="CB6" s="91"/>
      <c r="CC6" s="1" t="s">
        <v>802</v>
      </c>
      <c r="CD6" s="1"/>
      <c r="CE6" s="1"/>
      <c r="CF6" s="1"/>
      <c r="CG6" s="1"/>
      <c r="CH6" s="1"/>
    </row>
    <row r="7" spans="1:86">
      <c r="BA7" s="208" t="s">
        <v>415</v>
      </c>
      <c r="BB7" s="208" t="s">
        <v>397</v>
      </c>
      <c r="BC7" s="1"/>
      <c r="BD7" s="1" t="s">
        <v>487</v>
      </c>
      <c r="BE7" s="207"/>
      <c r="BF7" s="207"/>
      <c r="BG7" s="1"/>
      <c r="BH7" s="1" t="s">
        <v>523</v>
      </c>
      <c r="BI7" s="1"/>
      <c r="BJ7" s="1"/>
      <c r="BK7" s="1"/>
      <c r="BL7" s="1"/>
      <c r="BM7" s="209" t="s">
        <v>536</v>
      </c>
      <c r="BN7" s="1"/>
      <c r="BO7" s="1" t="s">
        <v>724</v>
      </c>
      <c r="BP7" s="1"/>
      <c r="BQ7" s="1"/>
      <c r="BR7" s="1"/>
      <c r="BS7" s="1"/>
      <c r="BT7" s="1"/>
      <c r="BU7" s="91" t="s">
        <v>766</v>
      </c>
      <c r="BV7" s="91"/>
      <c r="BW7" s="91"/>
      <c r="BX7" s="91"/>
      <c r="BY7" s="91"/>
      <c r="BZ7" s="91" t="s">
        <v>237</v>
      </c>
      <c r="CA7" s="91"/>
      <c r="CB7" s="91"/>
      <c r="CC7" s="1" t="s">
        <v>803</v>
      </c>
      <c r="CD7" s="1"/>
      <c r="CE7" s="1"/>
      <c r="CF7" s="1"/>
      <c r="CG7" s="1"/>
      <c r="CH7" s="1"/>
    </row>
    <row r="8" spans="1:86">
      <c r="BA8" s="208" t="s">
        <v>410</v>
      </c>
      <c r="BB8" s="208" t="s">
        <v>393</v>
      </c>
      <c r="BC8" s="1"/>
      <c r="BD8" s="1" t="s">
        <v>488</v>
      </c>
      <c r="BE8" s="207"/>
      <c r="BF8" s="207"/>
      <c r="BG8" s="1"/>
      <c r="BH8" s="1" t="s">
        <v>524</v>
      </c>
      <c r="BI8" s="1"/>
      <c r="BJ8" s="1"/>
      <c r="BK8" s="1"/>
      <c r="BL8" s="1"/>
      <c r="BM8" s="209" t="s">
        <v>537</v>
      </c>
      <c r="BN8" s="1"/>
      <c r="BO8" s="1" t="s">
        <v>178</v>
      </c>
      <c r="BP8" s="1"/>
      <c r="BQ8" s="1"/>
      <c r="BR8" s="1"/>
      <c r="BS8" s="1"/>
      <c r="BT8" s="1"/>
      <c r="BU8" s="91" t="s">
        <v>741</v>
      </c>
      <c r="BV8" s="91"/>
      <c r="BW8" s="91"/>
      <c r="BX8" s="91"/>
      <c r="BY8" s="91"/>
      <c r="BZ8" s="91" t="s">
        <v>778</v>
      </c>
      <c r="CA8" s="91"/>
      <c r="CB8" s="91"/>
      <c r="CC8" s="1" t="s">
        <v>804</v>
      </c>
      <c r="CD8" s="1"/>
      <c r="CE8" s="1"/>
      <c r="CF8" s="1"/>
      <c r="CG8" s="1"/>
      <c r="CH8" s="1"/>
    </row>
    <row r="9" spans="1:86">
      <c r="BA9" s="208" t="s">
        <v>440</v>
      </c>
      <c r="BB9" s="208" t="s">
        <v>100</v>
      </c>
      <c r="BC9" s="1"/>
      <c r="BD9" s="1" t="s">
        <v>489</v>
      </c>
      <c r="BE9" s="207"/>
      <c r="BF9" s="207"/>
      <c r="BG9" s="1"/>
      <c r="BH9" s="1" t="s">
        <v>525</v>
      </c>
      <c r="BI9" s="1"/>
      <c r="BJ9" s="1"/>
      <c r="BK9" s="1"/>
      <c r="BL9" s="1"/>
      <c r="BM9" s="209" t="s">
        <v>711</v>
      </c>
      <c r="BN9" s="1"/>
      <c r="BO9" s="1" t="s">
        <v>727</v>
      </c>
      <c r="BP9" s="1"/>
      <c r="BQ9" s="1"/>
      <c r="BR9" s="1"/>
      <c r="BS9" s="1"/>
      <c r="BT9" s="1"/>
      <c r="BU9" s="91" t="s">
        <v>199</v>
      </c>
      <c r="BV9" s="91"/>
      <c r="BW9" s="91"/>
      <c r="BX9" s="91"/>
      <c r="BY9" s="91"/>
      <c r="BZ9" s="91" t="s">
        <v>779</v>
      </c>
      <c r="CA9" s="91"/>
      <c r="CB9" s="91"/>
      <c r="CC9" s="1" t="s">
        <v>257</v>
      </c>
      <c r="CD9" s="1"/>
      <c r="CE9" s="1"/>
      <c r="CF9" s="1"/>
      <c r="CG9" s="1"/>
      <c r="CH9" s="1"/>
    </row>
    <row r="10" spans="1:86">
      <c r="BA10" s="208" t="s">
        <v>411</v>
      </c>
      <c r="BB10" s="208" t="s">
        <v>412</v>
      </c>
      <c r="BC10" s="1"/>
      <c r="BD10" s="1"/>
      <c r="BE10" s="207"/>
      <c r="BF10" s="207"/>
      <c r="BG10" s="1"/>
      <c r="BH10" s="1"/>
      <c r="BI10" s="1"/>
      <c r="BJ10" s="1"/>
      <c r="BK10" s="1"/>
      <c r="BL10" s="1"/>
      <c r="BM10" s="209" t="s">
        <v>712</v>
      </c>
      <c r="BN10" s="1"/>
      <c r="BO10" s="1" t="s">
        <v>178</v>
      </c>
      <c r="BP10" s="1"/>
      <c r="BQ10" s="1"/>
      <c r="BR10" s="1"/>
      <c r="BS10" s="1"/>
      <c r="BT10" s="1"/>
      <c r="BU10" s="91" t="s">
        <v>742</v>
      </c>
      <c r="BV10" s="91"/>
      <c r="BW10" s="91"/>
      <c r="BX10" s="91"/>
      <c r="BY10" s="91"/>
      <c r="BZ10" s="91" t="s">
        <v>780</v>
      </c>
      <c r="CA10" s="91"/>
      <c r="CB10" s="91"/>
      <c r="CC10" s="1" t="s">
        <v>261</v>
      </c>
      <c r="CD10" s="1"/>
      <c r="CE10" s="1"/>
      <c r="CF10" s="1"/>
      <c r="CG10" s="1"/>
      <c r="CH10" s="1"/>
    </row>
    <row r="11" spans="1:86">
      <c r="BA11" s="208" t="s">
        <v>413</v>
      </c>
      <c r="BB11" s="208" t="s">
        <v>184</v>
      </c>
      <c r="BC11" s="1"/>
      <c r="BD11" s="1"/>
      <c r="BE11" s="207"/>
      <c r="BF11" s="207"/>
      <c r="BG11" s="1"/>
      <c r="BH11" s="1"/>
      <c r="BI11" s="1"/>
      <c r="BJ11" s="1"/>
      <c r="BK11" s="1"/>
      <c r="BL11" s="1"/>
      <c r="BM11" s="209" t="s">
        <v>538</v>
      </c>
      <c r="BN11" s="1"/>
      <c r="BO11" s="1" t="s">
        <v>180</v>
      </c>
      <c r="BP11" s="1"/>
      <c r="BQ11" s="1"/>
      <c r="BR11" s="1"/>
      <c r="BS11" s="1"/>
      <c r="BT11" s="1"/>
      <c r="BU11" s="91" t="s">
        <v>743</v>
      </c>
      <c r="BV11" s="91"/>
      <c r="BW11" s="91"/>
      <c r="BX11" s="91"/>
      <c r="BY11" s="91"/>
      <c r="BZ11" s="91" t="s">
        <v>246</v>
      </c>
      <c r="CA11" s="91"/>
      <c r="CB11" s="91"/>
      <c r="CC11" s="1"/>
      <c r="CD11" s="1"/>
      <c r="CE11" s="1"/>
      <c r="CF11" s="1"/>
      <c r="CG11" s="1"/>
      <c r="CH11" s="1"/>
    </row>
    <row r="12" spans="1:86">
      <c r="BA12" s="208" t="s">
        <v>414</v>
      </c>
      <c r="BB12" s="208" t="s">
        <v>111</v>
      </c>
      <c r="BC12" s="1"/>
      <c r="BD12" s="205" t="s">
        <v>493</v>
      </c>
      <c r="BE12" s="207"/>
      <c r="BF12" s="207"/>
      <c r="BG12" s="1"/>
      <c r="BH12" s="205" t="s">
        <v>136</v>
      </c>
      <c r="BI12" s="1"/>
      <c r="BJ12" s="1"/>
      <c r="BK12" s="205" t="s">
        <v>882</v>
      </c>
      <c r="BL12" s="1"/>
      <c r="BM12" s="209" t="s">
        <v>539</v>
      </c>
      <c r="BN12" s="1"/>
      <c r="BO12" s="1" t="s">
        <v>181</v>
      </c>
      <c r="BP12" s="1"/>
      <c r="BQ12" s="1"/>
      <c r="BR12" s="1"/>
      <c r="BS12" s="1"/>
      <c r="BT12" s="1"/>
      <c r="BU12" s="91" t="s">
        <v>767</v>
      </c>
      <c r="BV12" s="91"/>
      <c r="BW12" s="91"/>
      <c r="BX12" s="91"/>
      <c r="BY12" s="91"/>
      <c r="BZ12" s="91" t="s">
        <v>781</v>
      </c>
      <c r="CA12" s="91"/>
      <c r="CB12" s="91"/>
      <c r="CC12" s="1"/>
      <c r="CD12" s="1"/>
      <c r="CE12" s="1"/>
      <c r="CF12" s="1"/>
      <c r="CG12" s="1"/>
      <c r="CH12" s="1"/>
    </row>
    <row r="13" spans="1:86" ht="18" customHeight="1">
      <c r="BA13" s="208" t="s">
        <v>442</v>
      </c>
      <c r="BB13" s="208" t="s">
        <v>394</v>
      </c>
      <c r="BC13" s="1"/>
      <c r="BD13" s="1" t="s">
        <v>117</v>
      </c>
      <c r="BE13" s="207"/>
      <c r="BF13" s="207"/>
      <c r="BG13" s="1"/>
      <c r="BH13" s="1" t="s">
        <v>128</v>
      </c>
      <c r="BI13" s="1"/>
      <c r="BJ13" s="1"/>
      <c r="BK13" t="s">
        <v>128</v>
      </c>
      <c r="BL13" s="1"/>
      <c r="BM13" s="209" t="s">
        <v>540</v>
      </c>
      <c r="BN13" s="1"/>
      <c r="BO13" s="1" t="s">
        <v>182</v>
      </c>
      <c r="BP13" s="1"/>
      <c r="BQ13" s="1"/>
      <c r="BR13" s="1"/>
      <c r="BS13" s="1"/>
      <c r="BT13" s="1"/>
      <c r="BU13" s="91" t="s">
        <v>744</v>
      </c>
      <c r="BV13" s="91"/>
      <c r="BW13" s="91"/>
      <c r="BX13" s="91"/>
      <c r="BY13" s="91"/>
      <c r="BZ13" s="91" t="s">
        <v>791</v>
      </c>
      <c r="CA13" s="91"/>
      <c r="CB13" s="91"/>
      <c r="CC13" s="1"/>
      <c r="CD13" s="1"/>
      <c r="CE13" s="1"/>
      <c r="CF13" s="1"/>
      <c r="CG13" s="1"/>
      <c r="CH13" s="1"/>
    </row>
    <row r="14" spans="1:86">
      <c r="BA14" s="208" t="s">
        <v>416</v>
      </c>
      <c r="BB14" s="208" t="s">
        <v>417</v>
      </c>
      <c r="BC14" s="1"/>
      <c r="BD14" s="1" t="s">
        <v>494</v>
      </c>
      <c r="BE14" s="207"/>
      <c r="BF14" s="207"/>
      <c r="BG14" s="1"/>
      <c r="BH14" s="1" t="s">
        <v>138</v>
      </c>
      <c r="BI14" s="1"/>
      <c r="BJ14" s="1"/>
      <c r="BK14" t="s">
        <v>820</v>
      </c>
      <c r="BL14" s="1"/>
      <c r="BM14" s="209" t="s">
        <v>541</v>
      </c>
      <c r="BN14" s="1"/>
      <c r="BO14" s="1" t="s">
        <v>729</v>
      </c>
      <c r="BP14" s="1"/>
      <c r="BQ14" s="1"/>
      <c r="BR14" s="1"/>
      <c r="BS14" s="1"/>
      <c r="BT14" s="1"/>
      <c r="BU14" s="91" t="s">
        <v>768</v>
      </c>
      <c r="BV14" s="91"/>
      <c r="BW14" s="91"/>
      <c r="BX14" s="91"/>
      <c r="BY14" s="91"/>
      <c r="BZ14" s="91" t="s">
        <v>782</v>
      </c>
      <c r="CA14" s="91"/>
      <c r="CB14" s="91"/>
      <c r="CC14" s="1"/>
      <c r="CD14" s="1"/>
      <c r="CE14" s="1"/>
      <c r="CF14" s="1"/>
      <c r="CG14" s="1"/>
      <c r="CH14" s="1"/>
    </row>
    <row r="15" spans="1:86">
      <c r="BA15" s="208" t="s">
        <v>404</v>
      </c>
      <c r="BB15" s="208" t="s">
        <v>405</v>
      </c>
      <c r="BC15" s="1"/>
      <c r="BD15" s="1" t="s">
        <v>237</v>
      </c>
      <c r="BE15" s="207"/>
      <c r="BF15" s="207"/>
      <c r="BG15" s="1"/>
      <c r="BH15" s="1" t="s">
        <v>808</v>
      </c>
      <c r="BI15" s="1"/>
      <c r="BJ15" s="1"/>
      <c r="BK15" s="1"/>
      <c r="BL15" s="1"/>
      <c r="BM15" s="209" t="s">
        <v>542</v>
      </c>
      <c r="BN15" s="1"/>
      <c r="BO15" s="1" t="s">
        <v>728</v>
      </c>
      <c r="BP15" s="1"/>
      <c r="BQ15" s="1"/>
      <c r="BR15" s="1"/>
      <c r="BS15" s="1"/>
      <c r="BT15" s="1"/>
      <c r="BU15" s="91" t="s">
        <v>745</v>
      </c>
      <c r="BV15" s="91"/>
      <c r="BW15" s="91"/>
      <c r="BX15" s="91"/>
      <c r="BY15" s="91"/>
      <c r="BZ15" s="91" t="s">
        <v>783</v>
      </c>
      <c r="CA15" s="91"/>
      <c r="CB15" s="91"/>
      <c r="CC15" s="1"/>
      <c r="CD15" s="1"/>
      <c r="CE15" s="1"/>
      <c r="CF15" s="1"/>
      <c r="CG15" s="1"/>
      <c r="CH15" s="1"/>
    </row>
    <row r="16" spans="1:86">
      <c r="BA16" s="208" t="s">
        <v>418</v>
      </c>
      <c r="BB16" s="208" t="s">
        <v>419</v>
      </c>
      <c r="BC16" s="1"/>
      <c r="BD16" s="1" t="s">
        <v>495</v>
      </c>
      <c r="BE16" s="207"/>
      <c r="BF16" s="207"/>
      <c r="BG16" s="1"/>
      <c r="BH16" s="1"/>
      <c r="BI16" s="1"/>
      <c r="BJ16" s="1"/>
      <c r="BK16" s="1"/>
      <c r="BL16" s="1"/>
      <c r="BM16" s="209" t="s">
        <v>713</v>
      </c>
      <c r="BN16" s="1"/>
      <c r="BO16" s="1" t="s">
        <v>730</v>
      </c>
      <c r="BP16" s="1"/>
      <c r="BQ16" s="1"/>
      <c r="BR16" s="1"/>
      <c r="BS16" s="1"/>
      <c r="BT16" s="1"/>
      <c r="BU16" s="91" t="s">
        <v>202</v>
      </c>
      <c r="BV16" s="91"/>
      <c r="BW16" s="91"/>
      <c r="BX16" s="91"/>
      <c r="BY16" s="91"/>
      <c r="BZ16" s="91" t="s">
        <v>794</v>
      </c>
      <c r="CA16" s="91"/>
      <c r="CB16" s="91"/>
      <c r="CC16" s="1"/>
      <c r="CD16" s="1"/>
      <c r="CE16" s="1"/>
      <c r="CF16" s="1"/>
      <c r="CG16" s="1"/>
      <c r="CH16" s="1"/>
    </row>
    <row r="17" spans="53:86">
      <c r="BA17" s="208" t="s">
        <v>420</v>
      </c>
      <c r="BB17" s="208" t="s">
        <v>421</v>
      </c>
      <c r="BC17" s="1"/>
      <c r="BD17" s="1" t="s">
        <v>246</v>
      </c>
      <c r="BE17" s="207"/>
      <c r="BF17" s="207"/>
      <c r="BG17" s="1"/>
      <c r="BH17" s="1"/>
      <c r="BI17" s="1"/>
      <c r="BJ17" s="1"/>
      <c r="BK17" s="1"/>
      <c r="BL17" s="1"/>
      <c r="BM17" s="209" t="s">
        <v>160</v>
      </c>
      <c r="BN17" s="1"/>
      <c r="BO17" s="1" t="s">
        <v>731</v>
      </c>
      <c r="BP17" s="1"/>
      <c r="BQ17" s="1"/>
      <c r="BR17" s="1"/>
      <c r="BS17" s="1"/>
      <c r="BT17" s="1"/>
      <c r="BU17" s="91" t="s">
        <v>769</v>
      </c>
      <c r="BV17" s="91"/>
      <c r="BW17" s="91"/>
      <c r="BX17" s="91"/>
      <c r="BY17" s="91"/>
      <c r="BZ17" s="91" t="s">
        <v>784</v>
      </c>
      <c r="CA17" s="91"/>
      <c r="CB17" s="91"/>
      <c r="CC17" s="1"/>
      <c r="CD17" s="1"/>
      <c r="CE17" s="1"/>
      <c r="CF17" s="1"/>
      <c r="CG17" s="1"/>
      <c r="CH17" s="1"/>
    </row>
    <row r="18" spans="53:86">
      <c r="BA18" s="208" t="s">
        <v>422</v>
      </c>
      <c r="BB18" s="208" t="s">
        <v>159</v>
      </c>
      <c r="BC18" s="1"/>
      <c r="BD18" s="1" t="s">
        <v>496</v>
      </c>
      <c r="BE18" s="207"/>
      <c r="BF18" s="207"/>
      <c r="BG18" s="1"/>
      <c r="BH18" s="1"/>
      <c r="BI18" s="1"/>
      <c r="BJ18" s="1"/>
      <c r="BK18" s="1"/>
      <c r="BL18" s="1"/>
      <c r="BM18" s="209" t="s">
        <v>543</v>
      </c>
      <c r="BN18" s="1"/>
      <c r="BO18" s="1" t="s">
        <v>732</v>
      </c>
      <c r="BP18" s="1"/>
      <c r="BQ18" s="1"/>
      <c r="BR18" s="1"/>
      <c r="BS18" s="1"/>
      <c r="BT18" s="1"/>
      <c r="BU18" s="91" t="s">
        <v>798</v>
      </c>
      <c r="BV18" s="91"/>
      <c r="BW18" s="91"/>
      <c r="BX18" s="91"/>
      <c r="BY18" s="91"/>
      <c r="BZ18" s="91" t="s">
        <v>785</v>
      </c>
      <c r="CA18" s="91"/>
      <c r="CB18" s="91"/>
      <c r="CC18" s="1"/>
      <c r="CD18" s="1"/>
      <c r="CE18" s="1"/>
      <c r="CF18" s="1"/>
      <c r="CG18" s="1"/>
      <c r="CH18" s="1"/>
    </row>
    <row r="19" spans="53:86">
      <c r="BA19" s="208" t="s">
        <v>424</v>
      </c>
      <c r="BB19" s="208" t="s">
        <v>396</v>
      </c>
      <c r="BC19" s="1"/>
      <c r="BD19" s="1" t="s">
        <v>497</v>
      </c>
      <c r="BE19" s="207"/>
      <c r="BF19" s="207"/>
      <c r="BG19" s="1"/>
      <c r="BH19" s="1"/>
      <c r="BI19" s="1"/>
      <c r="BJ19" s="1"/>
      <c r="BK19" s="1"/>
      <c r="BL19" s="1"/>
      <c r="BM19" s="209" t="s">
        <v>544</v>
      </c>
      <c r="BN19" s="1"/>
      <c r="BO19" s="1" t="s">
        <v>733</v>
      </c>
      <c r="BP19" s="1"/>
      <c r="BQ19" s="1"/>
      <c r="BR19" s="1"/>
      <c r="BS19" s="1"/>
      <c r="BT19" s="1"/>
      <c r="BU19" s="91" t="s">
        <v>799</v>
      </c>
      <c r="BV19" s="91"/>
      <c r="BW19" s="91"/>
      <c r="BX19" s="91"/>
      <c r="BY19" s="91"/>
      <c r="BZ19" s="91" t="s">
        <v>793</v>
      </c>
      <c r="CA19" s="91"/>
      <c r="CB19" s="91"/>
      <c r="CC19" s="1"/>
      <c r="CD19" s="1"/>
      <c r="CE19" s="1"/>
      <c r="CF19" s="1"/>
      <c r="CG19" s="1"/>
      <c r="CH19" s="1"/>
    </row>
    <row r="20" spans="53:86" ht="14.25" customHeight="1">
      <c r="BA20" s="208" t="s">
        <v>425</v>
      </c>
      <c r="BB20" s="208" t="s">
        <v>426</v>
      </c>
      <c r="BC20" s="1"/>
      <c r="BD20" s="1" t="s">
        <v>498</v>
      </c>
      <c r="BE20" s="207"/>
      <c r="BF20" s="207"/>
      <c r="BG20" s="1"/>
      <c r="BH20" s="1"/>
      <c r="BI20" s="1"/>
      <c r="BJ20" s="1"/>
      <c r="BK20" s="1"/>
      <c r="BL20" s="1"/>
      <c r="BM20" s="209" t="s">
        <v>545</v>
      </c>
      <c r="BN20" s="1"/>
      <c r="BO20" s="1" t="s">
        <v>734</v>
      </c>
      <c r="BP20" s="1"/>
      <c r="BQ20" s="1"/>
      <c r="BR20" s="1"/>
      <c r="BS20" s="1"/>
      <c r="BT20" s="1"/>
      <c r="BU20" s="91" t="s">
        <v>800</v>
      </c>
      <c r="BV20" s="91"/>
      <c r="BW20" s="91"/>
      <c r="BX20" s="91"/>
      <c r="BY20" s="91"/>
      <c r="BZ20" s="91" t="s">
        <v>792</v>
      </c>
      <c r="CA20" s="91"/>
      <c r="CB20" s="91"/>
      <c r="CC20" s="1"/>
      <c r="CD20" s="1"/>
      <c r="CE20" s="1"/>
      <c r="CF20" s="1"/>
      <c r="CG20" s="1"/>
      <c r="CH20" s="1"/>
    </row>
    <row r="21" spans="53:86">
      <c r="BA21" s="208" t="s">
        <v>423</v>
      </c>
      <c r="BB21" s="208" t="s">
        <v>392</v>
      </c>
      <c r="BC21" s="1"/>
      <c r="BD21" s="1" t="s">
        <v>499</v>
      </c>
      <c r="BE21" s="207"/>
      <c r="BF21" s="207"/>
      <c r="BG21" s="1"/>
      <c r="BH21" s="218" t="s">
        <v>816</v>
      </c>
      <c r="BI21" t="s">
        <v>871</v>
      </c>
      <c r="BJ21" s="1"/>
      <c r="BK21" s="1"/>
      <c r="BL21" s="1"/>
      <c r="BM21" s="209" t="s">
        <v>546</v>
      </c>
      <c r="BN21" s="1"/>
      <c r="BO21" s="1" t="s">
        <v>735</v>
      </c>
      <c r="BP21" s="1"/>
      <c r="BQ21" s="1"/>
      <c r="BR21" s="1"/>
      <c r="BS21" s="1"/>
      <c r="BT21" s="1"/>
      <c r="BU21" s="91" t="s">
        <v>801</v>
      </c>
      <c r="BV21" s="91"/>
      <c r="BW21" s="91"/>
      <c r="BX21" s="91"/>
      <c r="BY21" s="91"/>
      <c r="BZ21" s="91" t="s">
        <v>786</v>
      </c>
      <c r="CA21" s="91"/>
      <c r="CB21" s="91"/>
      <c r="CC21" s="1"/>
      <c r="CD21" s="1"/>
      <c r="CE21" s="1"/>
      <c r="CF21" s="1"/>
      <c r="CG21" s="1"/>
      <c r="CH21" s="1"/>
    </row>
    <row r="22" spans="53:86">
      <c r="BA22" s="208" t="s">
        <v>427</v>
      </c>
      <c r="BB22" s="208" t="s">
        <v>428</v>
      </c>
      <c r="BC22" s="1"/>
      <c r="BD22" s="1" t="s">
        <v>179</v>
      </c>
      <c r="BE22" s="207"/>
      <c r="BF22" s="207"/>
      <c r="BG22" s="1"/>
      <c r="BH22" s="1"/>
      <c r="BI22" s="1"/>
      <c r="BJ22" s="1"/>
      <c r="BK22" s="1"/>
      <c r="BL22" s="1"/>
      <c r="BM22" s="209" t="s">
        <v>547</v>
      </c>
      <c r="BN22" s="1"/>
      <c r="BO22" s="1" t="s">
        <v>736</v>
      </c>
      <c r="BP22" s="1"/>
      <c r="BQ22" s="1"/>
      <c r="BR22" s="1"/>
      <c r="BS22" s="1"/>
      <c r="BT22" s="1"/>
      <c r="BU22" s="91" t="s">
        <v>746</v>
      </c>
      <c r="BV22" s="91"/>
      <c r="BW22" s="91"/>
      <c r="BX22" s="91"/>
      <c r="BY22" s="91"/>
      <c r="BZ22" s="91" t="s">
        <v>512</v>
      </c>
      <c r="CA22" s="91"/>
      <c r="CB22" s="91"/>
      <c r="CC22" s="1"/>
      <c r="CD22" s="1"/>
      <c r="CE22" s="1"/>
      <c r="CF22" s="1"/>
      <c r="CG22" s="1"/>
      <c r="CH22" s="1"/>
    </row>
    <row r="23" spans="53:86" ht="15.75" customHeight="1">
      <c r="BA23" s="208" t="s">
        <v>429</v>
      </c>
      <c r="BB23" s="208" t="s">
        <v>395</v>
      </c>
      <c r="BC23" s="1"/>
      <c r="BD23" s="1" t="s">
        <v>500</v>
      </c>
      <c r="BE23" s="207"/>
      <c r="BF23" s="207"/>
      <c r="BG23" s="1"/>
      <c r="BH23" s="1"/>
      <c r="BI23" s="1"/>
      <c r="BJ23" s="1"/>
      <c r="BK23" s="1"/>
      <c r="BL23" s="1"/>
      <c r="BM23" s="209" t="s">
        <v>548</v>
      </c>
      <c r="BN23" s="1"/>
      <c r="BO23" s="1" t="s">
        <v>737</v>
      </c>
      <c r="BP23" s="1"/>
      <c r="BQ23" s="1"/>
      <c r="BR23" s="1"/>
      <c r="BS23" s="1"/>
      <c r="BT23" s="1"/>
      <c r="BU23" s="91" t="s">
        <v>747</v>
      </c>
      <c r="BV23" s="91"/>
      <c r="BW23" s="91"/>
      <c r="BX23" s="91"/>
      <c r="BY23" s="91"/>
      <c r="BZ23" s="91" t="s">
        <v>787</v>
      </c>
      <c r="CA23" s="91"/>
      <c r="CB23" s="91"/>
      <c r="CC23" s="1"/>
      <c r="CD23" s="1"/>
      <c r="CE23" s="1"/>
      <c r="CF23" s="1"/>
      <c r="CG23" s="1"/>
      <c r="CH23" s="1"/>
    </row>
    <row r="24" spans="53:86">
      <c r="BA24" s="208" t="s">
        <v>430</v>
      </c>
      <c r="BB24" s="208" t="s">
        <v>431</v>
      </c>
      <c r="BC24" s="1"/>
      <c r="BD24" s="1"/>
      <c r="BE24" s="207"/>
      <c r="BF24" s="207"/>
      <c r="BG24" s="1"/>
      <c r="BH24" s="1"/>
      <c r="BI24" s="1"/>
      <c r="BJ24" s="1"/>
      <c r="BK24" s="1"/>
      <c r="BL24" s="1"/>
      <c r="BM24" s="209" t="s">
        <v>549</v>
      </c>
      <c r="BN24" s="1"/>
      <c r="BO24" s="1" t="s">
        <v>725</v>
      </c>
      <c r="BP24" s="1"/>
      <c r="BQ24" s="1"/>
      <c r="BR24" s="1"/>
      <c r="BS24" s="1"/>
      <c r="BT24" s="1"/>
      <c r="BU24" s="91" t="s">
        <v>748</v>
      </c>
      <c r="BV24" s="91"/>
      <c r="BW24" s="91"/>
      <c r="BX24" s="91"/>
      <c r="BY24" s="91"/>
      <c r="BZ24" s="1"/>
      <c r="CA24" s="91"/>
      <c r="CB24" s="91"/>
      <c r="CC24" s="1"/>
      <c r="CD24" s="1"/>
      <c r="CE24" s="1"/>
      <c r="CF24" s="1"/>
      <c r="CG24" s="1"/>
      <c r="CH24" s="1"/>
    </row>
    <row r="25" spans="53:86">
      <c r="BA25" s="208" t="s">
        <v>432</v>
      </c>
      <c r="BB25" s="208" t="s">
        <v>433</v>
      </c>
      <c r="BC25" s="1"/>
      <c r="BD25" s="1"/>
      <c r="BE25" s="207"/>
      <c r="BF25" s="207"/>
      <c r="BG25" s="1"/>
      <c r="BH25" s="1"/>
      <c r="BI25" s="1"/>
      <c r="BJ25" s="1"/>
      <c r="BK25" s="1"/>
      <c r="BL25" s="1"/>
      <c r="BM25" s="209" t="s">
        <v>550</v>
      </c>
      <c r="BN25" s="1"/>
      <c r="BO25" s="1" t="s">
        <v>738</v>
      </c>
      <c r="BP25" s="1"/>
      <c r="BQ25" s="1"/>
      <c r="BR25" s="1"/>
      <c r="BS25" s="1"/>
      <c r="BT25" s="1"/>
      <c r="BU25" s="91" t="s">
        <v>749</v>
      </c>
      <c r="BV25" s="91"/>
      <c r="BW25" s="91"/>
      <c r="BX25" s="91"/>
      <c r="BY25" s="91"/>
      <c r="BZ25" s="91"/>
      <c r="CA25" s="91"/>
      <c r="CB25" s="91"/>
      <c r="CC25" s="1"/>
      <c r="CD25" s="1"/>
      <c r="CE25" s="1"/>
      <c r="CF25" s="1"/>
      <c r="CG25" s="1"/>
      <c r="CH25" s="1"/>
    </row>
    <row r="26" spans="53:86">
      <c r="BA26" s="208" t="s">
        <v>434</v>
      </c>
      <c r="BB26" s="208" t="s">
        <v>435</v>
      </c>
      <c r="BC26" s="1"/>
      <c r="BD26" s="205" t="s">
        <v>492</v>
      </c>
      <c r="BE26" s="207"/>
      <c r="BF26" s="207"/>
      <c r="BG26" s="1"/>
      <c r="BH26" s="205" t="s">
        <v>531</v>
      </c>
      <c r="BI26" s="1"/>
      <c r="BJ26" s="1"/>
      <c r="BK26" s="1"/>
      <c r="BL26" s="1"/>
      <c r="BM26" s="209" t="s">
        <v>551</v>
      </c>
      <c r="BN26" s="1"/>
      <c r="BO26" s="1" t="s">
        <v>726</v>
      </c>
      <c r="BP26" s="1"/>
      <c r="BQ26" s="1"/>
      <c r="BR26" s="1"/>
      <c r="BS26" s="1"/>
      <c r="BT26" s="1"/>
      <c r="BU26" s="91" t="s">
        <v>770</v>
      </c>
      <c r="BV26" s="91"/>
      <c r="BW26" s="91"/>
      <c r="BX26" s="91"/>
      <c r="BY26" s="91"/>
      <c r="BZ26" s="91" t="s">
        <v>795</v>
      </c>
      <c r="CA26" s="91"/>
      <c r="CB26" s="91"/>
      <c r="CC26" s="1"/>
      <c r="CD26" s="86" t="s">
        <v>277</v>
      </c>
      <c r="CE26" s="87"/>
      <c r="CF26" s="86" t="s">
        <v>278</v>
      </c>
      <c r="CG26" s="119"/>
      <c r="CH26" s="119"/>
    </row>
    <row r="27" spans="53:86">
      <c r="BA27" s="208" t="s">
        <v>436</v>
      </c>
      <c r="BB27" s="208" t="s">
        <v>437</v>
      </c>
      <c r="BC27" s="1"/>
      <c r="BD27" s="1" t="s">
        <v>501</v>
      </c>
      <c r="BE27" s="207"/>
      <c r="BF27" s="207"/>
      <c r="BG27" s="1"/>
      <c r="BH27" s="1" t="s">
        <v>530</v>
      </c>
      <c r="BI27" s="1"/>
      <c r="BJ27" s="1"/>
      <c r="BK27" s="1"/>
      <c r="BL27" s="1"/>
      <c r="BM27" s="209" t="s">
        <v>552</v>
      </c>
      <c r="BN27" s="1"/>
      <c r="BO27" s="1"/>
      <c r="BP27" s="1"/>
      <c r="BQ27" s="1"/>
      <c r="BR27" s="1"/>
      <c r="BS27" s="1"/>
      <c r="BT27" s="1"/>
      <c r="BU27" s="91" t="s">
        <v>750</v>
      </c>
      <c r="BV27" s="91"/>
      <c r="BW27" s="91"/>
      <c r="BX27" s="91"/>
      <c r="BY27" s="91"/>
      <c r="BZ27" s="91" t="s">
        <v>236</v>
      </c>
      <c r="CA27" s="91"/>
      <c r="CB27" s="91"/>
      <c r="CC27" s="1"/>
      <c r="CD27" s="87" t="s">
        <v>279</v>
      </c>
      <c r="CE27" s="87"/>
      <c r="CF27" s="87" t="s">
        <v>280</v>
      </c>
      <c r="CG27" s="119"/>
      <c r="CH27" s="119"/>
    </row>
    <row r="28" spans="53:86">
      <c r="BA28" s="208" t="s">
        <v>438</v>
      </c>
      <c r="BB28" s="208" t="s">
        <v>439</v>
      </c>
      <c r="BC28" s="1"/>
      <c r="BD28" s="1" t="s">
        <v>502</v>
      </c>
      <c r="BE28" s="207"/>
      <c r="BF28" s="207"/>
      <c r="BG28" s="1"/>
      <c r="BH28" s="1" t="s">
        <v>340</v>
      </c>
      <c r="BI28" s="1"/>
      <c r="BJ28" s="1"/>
      <c r="BK28" s="1"/>
      <c r="BL28" s="1"/>
      <c r="BM28" s="209" t="s">
        <v>553</v>
      </c>
      <c r="BN28" s="1"/>
      <c r="BO28" s="1"/>
      <c r="BP28" s="1"/>
      <c r="BQ28" s="1"/>
      <c r="BR28" s="1"/>
      <c r="BS28" s="1"/>
      <c r="BT28" s="1"/>
      <c r="BU28" s="91" t="s">
        <v>751</v>
      </c>
      <c r="BV28" s="91"/>
      <c r="BW28" s="91"/>
      <c r="BX28" s="91"/>
      <c r="BY28" s="91"/>
      <c r="BZ28" s="91" t="s">
        <v>789</v>
      </c>
      <c r="CA28" s="91"/>
      <c r="CB28" s="91"/>
      <c r="CC28" s="1"/>
      <c r="CD28" s="87" t="s">
        <v>281</v>
      </c>
      <c r="CE28" s="87"/>
      <c r="CF28" s="87" t="s">
        <v>282</v>
      </c>
      <c r="CG28" s="119"/>
      <c r="CH28" s="119"/>
    </row>
    <row r="29" spans="53:86">
      <c r="BA29" s="208" t="s">
        <v>441</v>
      </c>
      <c r="BB29" s="208" t="s">
        <v>66</v>
      </c>
      <c r="BC29" s="1"/>
      <c r="BD29" s="1" t="s">
        <v>119</v>
      </c>
      <c r="BE29" s="207"/>
      <c r="BF29" s="207"/>
      <c r="BG29" s="1"/>
      <c r="BH29" s="1" t="s">
        <v>529</v>
      </c>
      <c r="BI29" s="1"/>
      <c r="BJ29" s="1"/>
      <c r="BK29" s="1"/>
      <c r="BL29" s="1"/>
      <c r="BM29" s="209" t="s">
        <v>554</v>
      </c>
      <c r="BN29" s="1"/>
      <c r="BO29" s="1"/>
      <c r="BP29" s="1"/>
      <c r="BQ29" s="1"/>
      <c r="BR29" s="1"/>
      <c r="BS29" s="1"/>
      <c r="BT29" s="1"/>
      <c r="BU29" s="91" t="s">
        <v>752</v>
      </c>
      <c r="BV29" s="91"/>
      <c r="BW29" s="91"/>
      <c r="BX29" s="91"/>
      <c r="BY29" s="91"/>
      <c r="BZ29" s="91" t="s">
        <v>119</v>
      </c>
      <c r="CA29" s="91"/>
      <c r="CB29" s="91"/>
      <c r="CC29" s="1"/>
      <c r="CD29" s="87" t="s">
        <v>283</v>
      </c>
      <c r="CE29" s="87"/>
      <c r="CF29" s="87" t="s">
        <v>284</v>
      </c>
      <c r="CG29" s="119"/>
      <c r="CH29" s="119"/>
    </row>
    <row r="30" spans="53:86">
      <c r="BA30" s="1"/>
      <c r="BB30" s="1"/>
      <c r="BC30" s="1"/>
      <c r="BD30" s="1" t="s">
        <v>503</v>
      </c>
      <c r="BE30" s="1"/>
      <c r="BF30" s="1"/>
      <c r="BG30" s="1"/>
      <c r="BH30" s="1" t="s">
        <v>527</v>
      </c>
      <c r="BI30" s="1"/>
      <c r="BJ30" s="1"/>
      <c r="BK30" s="1"/>
      <c r="BL30" s="1"/>
      <c r="BM30" s="209" t="s">
        <v>555</v>
      </c>
      <c r="BN30" s="1"/>
      <c r="BO30" s="1"/>
      <c r="BP30" s="1"/>
      <c r="BQ30" s="1"/>
      <c r="BR30" s="1"/>
      <c r="BS30" s="1"/>
      <c r="BT30" s="1"/>
      <c r="BU30" s="91" t="s">
        <v>753</v>
      </c>
      <c r="BV30" s="91"/>
      <c r="BW30" s="91"/>
      <c r="BX30" s="91"/>
      <c r="BY30" s="91"/>
      <c r="BZ30" s="91" t="s">
        <v>797</v>
      </c>
      <c r="CA30" s="91"/>
      <c r="CB30" s="91"/>
      <c r="CC30" s="1"/>
      <c r="CD30" s="87" t="s">
        <v>285</v>
      </c>
      <c r="CE30" s="87"/>
      <c r="CF30" s="87" t="s">
        <v>286</v>
      </c>
      <c r="CG30" s="119"/>
      <c r="CH30" s="119"/>
    </row>
    <row r="31" spans="53:86">
      <c r="BA31" s="1"/>
      <c r="BB31" s="1"/>
      <c r="BC31" s="1"/>
      <c r="BD31" s="1" t="s">
        <v>504</v>
      </c>
      <c r="BE31" s="1"/>
      <c r="BF31" s="1"/>
      <c r="BG31" s="1"/>
      <c r="BH31" s="1" t="s">
        <v>528</v>
      </c>
      <c r="BI31" s="1"/>
      <c r="BJ31" s="1"/>
      <c r="BK31" s="1"/>
      <c r="BL31" s="1"/>
      <c r="BM31" s="209" t="s">
        <v>556</v>
      </c>
      <c r="BN31" s="1"/>
      <c r="BO31" s="1"/>
      <c r="BP31" s="1"/>
      <c r="BQ31" s="1"/>
      <c r="BR31" s="1"/>
      <c r="BS31" s="1"/>
      <c r="BT31" s="1"/>
      <c r="BU31" s="91" t="s">
        <v>754</v>
      </c>
      <c r="BV31" s="91"/>
      <c r="BW31" s="91"/>
      <c r="BX31" s="91"/>
      <c r="BY31" s="91"/>
      <c r="BZ31" s="91" t="s">
        <v>788</v>
      </c>
      <c r="CA31" s="91"/>
      <c r="CB31" s="91"/>
      <c r="CC31" s="1"/>
      <c r="CD31" s="87" t="s">
        <v>287</v>
      </c>
      <c r="CE31" s="87"/>
      <c r="CF31" s="87" t="s">
        <v>273</v>
      </c>
      <c r="CG31" s="119"/>
      <c r="CH31" s="119"/>
    </row>
    <row r="32" spans="53:86">
      <c r="BA32" s="205" t="s">
        <v>483</v>
      </c>
      <c r="BB32" s="1"/>
      <c r="BC32" s="1"/>
      <c r="BD32" s="1" t="s">
        <v>237</v>
      </c>
      <c r="BE32" s="1"/>
      <c r="BF32" s="1"/>
      <c r="BG32" s="1"/>
      <c r="BH32" s="1" t="s">
        <v>341</v>
      </c>
      <c r="BI32" s="1"/>
      <c r="BJ32" s="1"/>
      <c r="BK32" s="1"/>
      <c r="BL32" s="1"/>
      <c r="BM32" s="209" t="s">
        <v>557</v>
      </c>
      <c r="BN32" s="1"/>
      <c r="BO32" s="1"/>
      <c r="BP32" s="1"/>
      <c r="BQ32" s="1"/>
      <c r="BR32" s="1"/>
      <c r="BS32" s="1"/>
      <c r="BT32" s="1"/>
      <c r="BU32" s="91" t="s">
        <v>771</v>
      </c>
      <c r="BV32" s="91"/>
      <c r="BW32" s="91"/>
      <c r="BX32" s="91"/>
      <c r="BY32" s="91"/>
      <c r="BZ32" s="91" t="s">
        <v>237</v>
      </c>
      <c r="CA32" s="91"/>
      <c r="CB32" s="91"/>
      <c r="CC32" s="1"/>
      <c r="CD32" s="87" t="s">
        <v>288</v>
      </c>
      <c r="CE32" s="87"/>
      <c r="CF32" s="87" t="s">
        <v>271</v>
      </c>
      <c r="CG32" s="119"/>
      <c r="CH32" s="119"/>
    </row>
    <row r="33" spans="53:86">
      <c r="BA33" s="1" t="s">
        <v>79</v>
      </c>
      <c r="BB33" s="1"/>
      <c r="BC33" s="1"/>
      <c r="BD33" s="1" t="s">
        <v>495</v>
      </c>
      <c r="BE33" s="1"/>
      <c r="BF33" s="1"/>
      <c r="BG33" s="1"/>
      <c r="BH33" s="1"/>
      <c r="BI33" s="1"/>
      <c r="BJ33" s="1"/>
      <c r="BK33" s="1"/>
      <c r="BL33" s="1"/>
      <c r="BM33" s="209" t="s">
        <v>558</v>
      </c>
      <c r="BN33" s="1"/>
      <c r="BO33" s="1"/>
      <c r="BP33" s="1"/>
      <c r="BQ33" s="1"/>
      <c r="BR33" s="1"/>
      <c r="BS33" s="1"/>
      <c r="BT33" s="1"/>
      <c r="BU33" s="91" t="s">
        <v>755</v>
      </c>
      <c r="BV33" s="91"/>
      <c r="BW33" s="91"/>
      <c r="BX33" s="91"/>
      <c r="BY33" s="91"/>
      <c r="BZ33" s="91" t="s">
        <v>796</v>
      </c>
      <c r="CA33" s="91"/>
      <c r="CB33" s="91"/>
      <c r="CC33" s="1"/>
      <c r="CD33" s="87" t="s">
        <v>289</v>
      </c>
      <c r="CE33" s="87"/>
      <c r="CF33" s="87" t="s">
        <v>290</v>
      </c>
      <c r="CG33" s="119"/>
      <c r="CH33" s="119"/>
    </row>
    <row r="34" spans="53:86">
      <c r="BA34" s="1" t="s">
        <v>81</v>
      </c>
      <c r="BB34" s="1"/>
      <c r="BC34" s="1"/>
      <c r="BD34" s="1" t="s">
        <v>505</v>
      </c>
      <c r="BE34" s="1"/>
      <c r="BF34" s="1"/>
      <c r="BG34" s="1"/>
      <c r="BH34" s="1"/>
      <c r="BI34" s="1"/>
      <c r="BJ34" s="1"/>
      <c r="BK34" s="1"/>
      <c r="BL34" s="1"/>
      <c r="BM34" s="209" t="s">
        <v>559</v>
      </c>
      <c r="BN34" s="1"/>
      <c r="BO34" s="1"/>
      <c r="BP34" s="1"/>
      <c r="BQ34" s="1"/>
      <c r="BR34" s="1"/>
      <c r="BS34" s="1"/>
      <c r="BT34" s="1"/>
      <c r="BU34" s="91" t="s">
        <v>772</v>
      </c>
      <c r="BV34" s="91"/>
      <c r="BW34" s="91"/>
      <c r="BX34" s="91"/>
      <c r="BY34" s="91"/>
      <c r="BZ34" s="91" t="s">
        <v>246</v>
      </c>
      <c r="CA34" s="91"/>
      <c r="CB34" s="91"/>
      <c r="CC34" s="1"/>
      <c r="CD34" s="87" t="s">
        <v>291</v>
      </c>
      <c r="CE34" s="87"/>
      <c r="CF34" s="87" t="s">
        <v>272</v>
      </c>
      <c r="CG34" s="119"/>
      <c r="CH34" s="119"/>
    </row>
    <row r="35" spans="53:86">
      <c r="BA35" s="1" t="s">
        <v>83</v>
      </c>
      <c r="BB35" s="1"/>
      <c r="BC35" s="1"/>
      <c r="BD35" s="1" t="s">
        <v>506</v>
      </c>
      <c r="BE35" s="1"/>
      <c r="BF35" s="1"/>
      <c r="BG35" s="1"/>
      <c r="BH35" s="205" t="s">
        <v>701</v>
      </c>
      <c r="BI35" s="1"/>
      <c r="BJ35" s="1"/>
      <c r="BK35" s="1"/>
      <c r="BL35" s="1"/>
      <c r="BM35" s="209" t="s">
        <v>560</v>
      </c>
      <c r="BN35" s="1"/>
      <c r="BO35" s="1"/>
      <c r="BP35" s="1"/>
      <c r="BQ35" s="1"/>
      <c r="BR35" s="1"/>
      <c r="BS35" s="1"/>
      <c r="BT35" s="1"/>
      <c r="BU35" s="91" t="s">
        <v>756</v>
      </c>
      <c r="BV35" s="91"/>
      <c r="BW35" s="91"/>
      <c r="BX35" s="91"/>
      <c r="BY35" s="91"/>
      <c r="BZ35" s="91" t="s">
        <v>781</v>
      </c>
      <c r="CA35" s="91"/>
      <c r="CB35" s="91"/>
      <c r="CC35" s="1"/>
      <c r="CD35" s="87" t="s">
        <v>292</v>
      </c>
      <c r="CE35" s="87"/>
      <c r="CF35" s="87"/>
      <c r="CG35" s="119"/>
      <c r="CH35" s="119"/>
    </row>
    <row r="36" spans="53:86">
      <c r="BA36" s="1" t="s">
        <v>85</v>
      </c>
      <c r="BB36" s="1"/>
      <c r="BC36" s="1"/>
      <c r="BD36" s="91" t="s">
        <v>508</v>
      </c>
      <c r="BE36" s="1"/>
      <c r="BF36" s="1"/>
      <c r="BG36" s="1"/>
      <c r="BH36" s="1" t="s">
        <v>809</v>
      </c>
      <c r="BI36" s="1"/>
      <c r="BJ36" s="1"/>
      <c r="BK36" s="1"/>
      <c r="BL36" s="1"/>
      <c r="BM36" s="209" t="s">
        <v>561</v>
      </c>
      <c r="BN36" s="1"/>
      <c r="BO36" s="1"/>
      <c r="BP36" s="1"/>
      <c r="BQ36" s="1"/>
      <c r="BR36" s="1"/>
      <c r="BS36" s="1"/>
      <c r="BT36" s="1"/>
      <c r="BU36" s="91" t="s">
        <v>773</v>
      </c>
      <c r="BV36" s="91"/>
      <c r="BW36" s="91"/>
      <c r="BX36" s="91"/>
      <c r="BY36" s="91"/>
      <c r="BZ36" s="91" t="s">
        <v>791</v>
      </c>
      <c r="CA36" s="91"/>
      <c r="CB36" s="91"/>
      <c r="CC36" s="1"/>
      <c r="CD36" s="87" t="s">
        <v>293</v>
      </c>
      <c r="CE36" s="87"/>
      <c r="CF36" s="87"/>
      <c r="CG36" s="119"/>
      <c r="CH36" s="119"/>
    </row>
    <row r="37" spans="53:86">
      <c r="BA37" s="1" t="s">
        <v>472</v>
      </c>
      <c r="BB37" s="1"/>
      <c r="BC37" s="1"/>
      <c r="BD37" s="91" t="s">
        <v>507</v>
      </c>
      <c r="BE37" s="1"/>
      <c r="BF37" s="1"/>
      <c r="BG37" s="1"/>
      <c r="BH37" s="1" t="s">
        <v>702</v>
      </c>
      <c r="BI37" s="1"/>
      <c r="BJ37" s="1"/>
      <c r="BK37" s="1"/>
      <c r="BL37" s="1"/>
      <c r="BM37" s="209" t="s">
        <v>562</v>
      </c>
      <c r="BN37" s="1"/>
      <c r="BO37" s="1"/>
      <c r="BP37" s="1"/>
      <c r="BQ37" s="1"/>
      <c r="BR37" s="1"/>
      <c r="BS37" s="1"/>
      <c r="BT37" s="1"/>
      <c r="BU37" s="91" t="s">
        <v>757</v>
      </c>
      <c r="BV37" s="91"/>
      <c r="BW37" s="91"/>
      <c r="BX37" s="91"/>
      <c r="BY37" s="91"/>
      <c r="BZ37" s="91" t="s">
        <v>782</v>
      </c>
      <c r="CA37" s="91"/>
      <c r="CB37" s="91"/>
      <c r="CC37" s="1"/>
      <c r="CD37" s="87" t="s">
        <v>294</v>
      </c>
      <c r="CE37" s="87"/>
      <c r="CF37" s="87"/>
      <c r="CG37" s="119"/>
      <c r="CH37" s="119"/>
    </row>
    <row r="38" spans="53:86">
      <c r="BA38" s="1"/>
      <c r="BB38" s="1"/>
      <c r="BC38" s="1"/>
      <c r="BD38" s="91" t="s">
        <v>509</v>
      </c>
      <c r="BE38" s="1"/>
      <c r="BF38" s="1"/>
      <c r="BG38" s="1"/>
      <c r="BH38" s="1" t="s">
        <v>703</v>
      </c>
      <c r="BI38" s="1"/>
      <c r="BJ38" s="1"/>
      <c r="BK38" s="1"/>
      <c r="BL38" s="1"/>
      <c r="BM38" s="209" t="s">
        <v>563</v>
      </c>
      <c r="BN38" s="1"/>
      <c r="BO38" s="1"/>
      <c r="BP38" s="1"/>
      <c r="BQ38" s="1"/>
      <c r="BR38" s="1"/>
      <c r="BS38" s="1"/>
      <c r="BT38" s="1"/>
      <c r="BU38" s="91" t="s">
        <v>774</v>
      </c>
      <c r="BV38" s="91"/>
      <c r="BW38" s="91"/>
      <c r="BX38" s="91"/>
      <c r="BY38" s="91"/>
      <c r="BZ38" s="91" t="s">
        <v>783</v>
      </c>
      <c r="CA38" s="91"/>
      <c r="CB38" s="91"/>
      <c r="CC38" s="1"/>
      <c r="CD38" s="87" t="s">
        <v>295</v>
      </c>
      <c r="CE38" s="87"/>
      <c r="CF38" s="87"/>
      <c r="CG38" s="119"/>
      <c r="CH38" s="119"/>
    </row>
    <row r="39" spans="53:86">
      <c r="BA39" s="1"/>
      <c r="BB39" s="1"/>
      <c r="BC39" s="1"/>
      <c r="BD39" s="91" t="s">
        <v>510</v>
      </c>
      <c r="BE39" s="1"/>
      <c r="BF39" s="1"/>
      <c r="BG39" s="1"/>
      <c r="BH39" s="1" t="s">
        <v>704</v>
      </c>
      <c r="BI39" s="1"/>
      <c r="BJ39" s="1"/>
      <c r="BK39" s="1"/>
      <c r="BL39" s="1"/>
      <c r="BM39" s="209" t="s">
        <v>564</v>
      </c>
      <c r="BN39" s="1"/>
      <c r="BO39" s="1"/>
      <c r="BP39" s="1"/>
      <c r="BQ39" s="1"/>
      <c r="BR39" s="1"/>
      <c r="BS39" s="1"/>
      <c r="BT39" s="1"/>
      <c r="BU39" s="91" t="s">
        <v>775</v>
      </c>
      <c r="BV39" s="91"/>
      <c r="BW39" s="91"/>
      <c r="BX39" s="91"/>
      <c r="BY39" s="91"/>
      <c r="BZ39" s="91" t="s">
        <v>794</v>
      </c>
      <c r="CA39" s="91"/>
      <c r="CB39" s="91"/>
      <c r="CC39" s="1"/>
      <c r="CD39" s="87" t="s">
        <v>296</v>
      </c>
      <c r="CE39" s="87"/>
      <c r="CF39" s="87"/>
      <c r="CG39" s="119"/>
      <c r="CH39" s="119"/>
    </row>
    <row r="40" spans="53:86">
      <c r="BA40" s="1" t="s">
        <v>484</v>
      </c>
      <c r="BB40" s="1"/>
      <c r="BC40" s="1"/>
      <c r="BD40" s="91" t="s">
        <v>511</v>
      </c>
      <c r="BE40" s="1"/>
      <c r="BF40" s="1"/>
      <c r="BG40" s="1"/>
      <c r="BH40" s="1" t="s">
        <v>705</v>
      </c>
      <c r="BI40" s="1"/>
      <c r="BJ40" s="1"/>
      <c r="BK40" s="1"/>
      <c r="BL40" s="1"/>
      <c r="BM40" s="209" t="s">
        <v>565</v>
      </c>
      <c r="BN40" s="1"/>
      <c r="BO40" s="1"/>
      <c r="BP40" s="1"/>
      <c r="BQ40" s="1"/>
      <c r="BR40" s="1"/>
      <c r="BS40" s="1"/>
      <c r="BT40" s="1"/>
      <c r="BU40" s="91" t="s">
        <v>776</v>
      </c>
      <c r="BV40" s="91"/>
      <c r="BW40" s="91"/>
      <c r="BX40" s="91"/>
      <c r="BY40" s="91"/>
      <c r="BZ40" s="91" t="s">
        <v>784</v>
      </c>
      <c r="CA40" s="91"/>
      <c r="CB40" s="91"/>
      <c r="CC40" s="1"/>
      <c r="CD40" s="1"/>
      <c r="CE40" s="1"/>
      <c r="CF40" s="1"/>
      <c r="CG40" s="1"/>
      <c r="CH40" s="1"/>
    </row>
    <row r="41" spans="53:86">
      <c r="BA41" s="1" t="s">
        <v>101</v>
      </c>
      <c r="BB41" s="1"/>
      <c r="BC41" s="1"/>
      <c r="BD41" s="91" t="s">
        <v>512</v>
      </c>
      <c r="BE41" s="1"/>
      <c r="BF41" s="1"/>
      <c r="BG41" s="1"/>
      <c r="BH41" s="1" t="s">
        <v>706</v>
      </c>
      <c r="BI41" s="1"/>
      <c r="BJ41" s="1"/>
      <c r="BK41" s="1"/>
      <c r="BL41" s="1"/>
      <c r="BM41" s="209" t="s">
        <v>566</v>
      </c>
      <c r="BN41" s="1"/>
      <c r="BO41" s="1"/>
      <c r="BP41" s="1"/>
      <c r="BQ41" s="1"/>
      <c r="BR41" s="1"/>
      <c r="BS41" s="1"/>
      <c r="BT41" s="1"/>
      <c r="BU41" s="91" t="s">
        <v>758</v>
      </c>
      <c r="BV41" s="91"/>
      <c r="BW41" s="91"/>
      <c r="BX41" s="91"/>
      <c r="BY41" s="91"/>
      <c r="BZ41" s="91" t="s">
        <v>786</v>
      </c>
      <c r="CA41" s="91"/>
      <c r="CB41" s="91"/>
      <c r="CC41" s="1"/>
      <c r="CD41" s="1"/>
      <c r="CE41" s="1"/>
      <c r="CF41" s="1"/>
      <c r="CG41" s="1"/>
      <c r="CH41" s="1"/>
    </row>
    <row r="42" spans="53:86">
      <c r="BA42" s="1" t="s">
        <v>85</v>
      </c>
      <c r="BB42" s="1"/>
      <c r="BC42" s="1"/>
      <c r="BD42" s="91" t="s">
        <v>513</v>
      </c>
      <c r="BE42" s="1"/>
      <c r="BF42" s="1"/>
      <c r="BG42" s="1"/>
      <c r="BH42" s="1" t="s">
        <v>707</v>
      </c>
      <c r="BI42" s="1"/>
      <c r="BJ42" s="1"/>
      <c r="BK42" s="1"/>
      <c r="BL42" s="1"/>
      <c r="BM42" s="209" t="s">
        <v>567</v>
      </c>
      <c r="BN42" s="1"/>
      <c r="BO42" s="1"/>
      <c r="BP42" s="1"/>
      <c r="BQ42" s="1"/>
      <c r="BR42" s="1"/>
      <c r="BS42" s="1"/>
      <c r="BT42" s="1"/>
      <c r="BU42" s="91" t="s">
        <v>759</v>
      </c>
      <c r="BV42" s="91"/>
      <c r="BW42" s="91"/>
      <c r="BX42" s="91"/>
      <c r="BY42" s="91"/>
      <c r="BZ42" s="91" t="s">
        <v>512</v>
      </c>
      <c r="CA42" s="91"/>
      <c r="CB42" s="91"/>
      <c r="CC42" s="1"/>
      <c r="CD42" s="1"/>
      <c r="CE42" s="1"/>
      <c r="CF42" s="1"/>
      <c r="CG42" s="1"/>
      <c r="CH42" s="1"/>
    </row>
    <row r="43" spans="53:86">
      <c r="BA43" s="1" t="s">
        <v>472</v>
      </c>
      <c r="BB43" s="1"/>
      <c r="BC43" s="1"/>
      <c r="BD43" s="91" t="s">
        <v>514</v>
      </c>
      <c r="BE43" s="1"/>
      <c r="BF43" s="1"/>
      <c r="BG43" s="1"/>
      <c r="BH43" s="1" t="s">
        <v>708</v>
      </c>
      <c r="BI43" s="1"/>
      <c r="BJ43" s="1"/>
      <c r="BK43" s="1"/>
      <c r="BL43" s="1"/>
      <c r="BM43" s="209" t="s">
        <v>568</v>
      </c>
      <c r="BN43" s="1"/>
      <c r="BO43" s="1"/>
      <c r="BP43" s="1"/>
      <c r="BQ43" s="1"/>
      <c r="BR43" s="1"/>
      <c r="BS43" s="1"/>
      <c r="BT43" s="1"/>
      <c r="BU43" s="91" t="s">
        <v>761</v>
      </c>
      <c r="BV43" s="91"/>
      <c r="BW43" s="91"/>
      <c r="BX43" s="91"/>
      <c r="BY43" s="91"/>
      <c r="BZ43" s="91" t="s">
        <v>787</v>
      </c>
      <c r="CA43" s="91"/>
      <c r="CB43" s="91"/>
      <c r="CC43" s="1"/>
      <c r="CD43" s="1"/>
      <c r="CE43" s="1"/>
      <c r="CF43" s="1"/>
      <c r="CG43" s="1"/>
      <c r="CH43" s="1"/>
    </row>
    <row r="44" spans="53:86">
      <c r="BA44" s="1"/>
      <c r="BB44" s="1"/>
      <c r="BC44" s="1"/>
      <c r="BD44" s="1" t="s">
        <v>500</v>
      </c>
      <c r="BE44" s="1"/>
      <c r="BF44" s="1"/>
      <c r="BG44" s="1"/>
      <c r="BH44" s="1" t="s">
        <v>709</v>
      </c>
      <c r="BI44" s="1"/>
      <c r="BJ44" s="1"/>
      <c r="BK44" s="1"/>
      <c r="BL44" s="1"/>
      <c r="BM44" s="209" t="s">
        <v>569</v>
      </c>
      <c r="BN44" s="1"/>
      <c r="BO44" s="1"/>
      <c r="BP44" s="1"/>
      <c r="BQ44" s="1"/>
      <c r="BR44" s="1"/>
      <c r="BS44" s="1"/>
      <c r="BT44" s="1"/>
      <c r="BU44" s="91" t="s">
        <v>762</v>
      </c>
      <c r="BV44" s="91"/>
      <c r="BW44" s="91"/>
      <c r="BX44" s="91"/>
      <c r="BY44" s="91"/>
      <c r="BZ44" s="1"/>
      <c r="CA44" s="91"/>
      <c r="CB44" s="91"/>
      <c r="CC44" s="1"/>
      <c r="CD44" s="1"/>
      <c r="CE44" s="1"/>
      <c r="CF44" s="1"/>
      <c r="CG44" s="1"/>
      <c r="CH44" s="1"/>
    </row>
    <row r="45" spans="53:86">
      <c r="BA45" s="1"/>
      <c r="BB45" s="1"/>
      <c r="BC45" s="1"/>
      <c r="BD45" s="1"/>
      <c r="BE45" s="1"/>
      <c r="BF45" s="1"/>
      <c r="BG45" s="1"/>
      <c r="BH45" s="1" t="s">
        <v>173</v>
      </c>
      <c r="BI45" s="1"/>
      <c r="BJ45" s="1"/>
      <c r="BK45" s="1"/>
      <c r="BL45" s="1"/>
      <c r="BM45" s="209" t="s">
        <v>570</v>
      </c>
      <c r="BN45" s="1"/>
      <c r="BO45" s="1"/>
      <c r="BP45" s="1"/>
      <c r="BQ45" s="1"/>
      <c r="BR45" s="1"/>
      <c r="BS45" s="1"/>
      <c r="BT45" s="1"/>
      <c r="BU45" s="1"/>
      <c r="BV45" s="91"/>
      <c r="BW45" s="91"/>
      <c r="BX45" s="91"/>
      <c r="BY45" s="91"/>
      <c r="BZ45" s="1"/>
      <c r="CA45" s="91"/>
      <c r="CB45" s="91"/>
      <c r="CC45" s="1"/>
      <c r="CD45" s="1"/>
      <c r="CE45" s="1"/>
      <c r="CF45" s="1"/>
      <c r="CG45" s="1"/>
      <c r="CH45" s="1"/>
    </row>
    <row r="46" spans="53:86">
      <c r="BA46" s="205" t="s">
        <v>363</v>
      </c>
      <c r="BB46" s="1"/>
      <c r="BC46" s="1"/>
      <c r="BD46" s="1"/>
      <c r="BE46" s="1"/>
      <c r="BF46" s="1"/>
      <c r="BG46" s="1"/>
      <c r="BH46" s="1" t="s">
        <v>174</v>
      </c>
      <c r="BI46" s="1"/>
      <c r="BJ46" s="1"/>
      <c r="BK46" s="1"/>
      <c r="BL46" s="1"/>
      <c r="BM46" s="209" t="s">
        <v>571</v>
      </c>
      <c r="BN46" s="1"/>
      <c r="BO46" s="1"/>
      <c r="BP46" s="1"/>
      <c r="BQ46" s="1"/>
      <c r="BR46" s="1"/>
      <c r="BS46" s="1"/>
      <c r="BT46" s="1"/>
      <c r="BU46" s="1"/>
      <c r="BV46" s="91"/>
      <c r="BW46" s="91"/>
      <c r="BX46" s="91"/>
      <c r="BY46" s="91"/>
      <c r="BZ46" s="91"/>
      <c r="CA46" s="91"/>
      <c r="CB46" s="91"/>
      <c r="CC46" s="1"/>
      <c r="CD46" s="1"/>
      <c r="CE46" s="1"/>
      <c r="CF46" s="1"/>
      <c r="CG46" s="1"/>
      <c r="CH46" s="1"/>
    </row>
    <row r="47" spans="53:86">
      <c r="BA47" s="1" t="s">
        <v>68</v>
      </c>
      <c r="BB47" s="1"/>
      <c r="BC47" s="1"/>
      <c r="BD47" s="205" t="s">
        <v>347</v>
      </c>
      <c r="BE47" s="1"/>
      <c r="BF47" s="1"/>
      <c r="BG47" s="1"/>
      <c r="BH47" s="1" t="s">
        <v>175</v>
      </c>
      <c r="BI47" s="1"/>
      <c r="BJ47" s="1"/>
      <c r="BK47" s="1"/>
      <c r="BL47" s="1"/>
      <c r="BM47" s="209" t="s">
        <v>572</v>
      </c>
      <c r="BN47" s="1"/>
      <c r="BO47" s="1"/>
      <c r="BP47" s="1"/>
      <c r="BQ47" s="1"/>
      <c r="BR47" s="1"/>
      <c r="BS47" s="1"/>
      <c r="BT47" s="1"/>
      <c r="BU47" s="91"/>
      <c r="BV47" s="91"/>
      <c r="BW47" s="91"/>
      <c r="BX47" s="91"/>
      <c r="BY47" s="91"/>
      <c r="BZ47" s="91"/>
      <c r="CA47" s="91"/>
      <c r="CB47" s="91"/>
      <c r="CC47" s="1"/>
      <c r="CD47" s="1"/>
      <c r="CE47" s="1"/>
      <c r="CF47" s="1"/>
      <c r="CG47" s="1"/>
      <c r="CH47" s="1"/>
    </row>
    <row r="48" spans="53:86">
      <c r="BA48" s="1" t="s">
        <v>161</v>
      </c>
      <c r="BB48" s="1"/>
      <c r="BC48" s="1"/>
      <c r="BD48" s="1" t="s">
        <v>515</v>
      </c>
      <c r="BE48" s="1"/>
      <c r="BF48" s="1"/>
      <c r="BG48" s="1"/>
      <c r="BH48" s="1"/>
      <c r="BI48" s="1"/>
      <c r="BJ48" s="1"/>
      <c r="BK48" s="1"/>
      <c r="BL48" s="1"/>
      <c r="BM48" s="209" t="s">
        <v>573</v>
      </c>
      <c r="BN48" s="1"/>
      <c r="BO48" s="1"/>
      <c r="BP48" s="1"/>
      <c r="BQ48" s="1"/>
      <c r="BR48" s="1"/>
      <c r="BS48" s="1"/>
      <c r="BT48" s="1"/>
      <c r="BU48" s="1"/>
      <c r="BV48" s="91"/>
      <c r="BW48" s="91"/>
      <c r="BX48" s="91"/>
      <c r="BY48" s="91"/>
      <c r="BZ48" s="91"/>
      <c r="CA48" s="91"/>
      <c r="CB48" s="91"/>
      <c r="CC48" s="1"/>
      <c r="CD48" s="1"/>
      <c r="CE48" s="1"/>
      <c r="CF48" s="1"/>
      <c r="CG48" s="1"/>
      <c r="CH48" s="1"/>
    </row>
    <row r="49" spans="53:86">
      <c r="BA49" s="1" t="s">
        <v>268</v>
      </c>
      <c r="BB49" s="1"/>
      <c r="BC49" s="1"/>
      <c r="BD49" s="1" t="s">
        <v>516</v>
      </c>
      <c r="BE49" s="1"/>
      <c r="BF49" s="1"/>
      <c r="BG49" s="1"/>
      <c r="BH49" s="1"/>
      <c r="BI49" s="1"/>
      <c r="BJ49" s="1"/>
      <c r="BK49" s="1"/>
      <c r="BL49" s="1"/>
      <c r="BM49" s="209" t="s">
        <v>574</v>
      </c>
      <c r="BN49" s="1"/>
      <c r="BO49" s="1"/>
      <c r="BP49" s="1"/>
      <c r="BQ49" s="1"/>
      <c r="BR49" s="1"/>
      <c r="BS49" s="1"/>
      <c r="BT49" s="1"/>
      <c r="BU49" s="1"/>
      <c r="BV49" s="91"/>
      <c r="BW49" s="91"/>
      <c r="BX49" s="91"/>
      <c r="BY49" s="91"/>
      <c r="BZ49" s="91"/>
      <c r="CA49" s="91"/>
      <c r="CB49" s="91"/>
      <c r="CC49" s="1"/>
      <c r="CD49" s="1"/>
      <c r="CE49" s="1"/>
      <c r="CF49" s="1"/>
      <c r="CG49" s="1"/>
      <c r="CH49" s="1"/>
    </row>
    <row r="50" spans="53:86">
      <c r="BA50" s="1" t="s">
        <v>474</v>
      </c>
      <c r="BB50" s="1"/>
      <c r="BC50" s="1"/>
      <c r="BD50" s="1" t="s">
        <v>517</v>
      </c>
      <c r="BE50" s="1"/>
      <c r="BF50" s="1"/>
      <c r="BG50" s="1"/>
      <c r="BH50" s="1"/>
      <c r="BI50" s="1"/>
      <c r="BJ50" s="1"/>
      <c r="BK50" s="1"/>
      <c r="BL50" s="1"/>
      <c r="BM50" s="209" t="s">
        <v>575</v>
      </c>
      <c r="BN50" s="1"/>
      <c r="BO50" s="1"/>
      <c r="BP50" s="1"/>
      <c r="BQ50" s="1"/>
      <c r="BR50" s="1"/>
      <c r="BS50" s="1"/>
      <c r="BT50" s="1"/>
      <c r="BU50" s="1"/>
      <c r="BV50" s="91"/>
      <c r="BW50" s="91"/>
      <c r="BX50" s="91"/>
      <c r="BY50" s="91"/>
      <c r="BZ50" s="91"/>
      <c r="CA50" s="91"/>
      <c r="CB50" s="91"/>
      <c r="CC50" s="1"/>
      <c r="CD50" s="1"/>
      <c r="CE50" s="1"/>
      <c r="CF50" s="1"/>
      <c r="CG50" s="1"/>
      <c r="CH50" s="1"/>
    </row>
    <row r="51" spans="53:86">
      <c r="BA51" s="1" t="s">
        <v>475</v>
      </c>
      <c r="BB51" s="1"/>
      <c r="BC51" s="1"/>
      <c r="BD51" s="1"/>
      <c r="BE51" s="1"/>
      <c r="BF51" s="1"/>
      <c r="BG51" s="1"/>
      <c r="BH51" s="1"/>
      <c r="BI51" s="1"/>
      <c r="BJ51" s="1"/>
      <c r="BK51" s="1"/>
      <c r="BL51" s="1"/>
      <c r="BM51" s="209" t="s">
        <v>157</v>
      </c>
      <c r="BN51" s="1"/>
      <c r="BO51" s="1"/>
      <c r="BP51" s="1"/>
      <c r="BQ51" s="1"/>
      <c r="BR51" s="1"/>
      <c r="BS51" s="1"/>
      <c r="BT51" s="1"/>
      <c r="BU51" s="1"/>
      <c r="BV51" s="91"/>
      <c r="BW51" s="91"/>
      <c r="BX51" s="91"/>
      <c r="BY51" s="91"/>
      <c r="BZ51" s="91"/>
      <c r="CA51" s="91"/>
      <c r="CB51" s="91"/>
      <c r="CC51" s="1"/>
      <c r="CD51" s="1"/>
      <c r="CE51" s="1"/>
      <c r="CF51" s="1"/>
      <c r="CG51" s="1"/>
      <c r="CH51" s="1"/>
    </row>
    <row r="52" spans="53:86">
      <c r="BA52" s="1" t="s">
        <v>334</v>
      </c>
      <c r="BB52" s="1"/>
      <c r="BC52" s="1"/>
      <c r="BD52" s="1"/>
      <c r="BE52" s="1"/>
      <c r="BF52" s="1"/>
      <c r="BG52" s="1"/>
      <c r="BH52" s="1"/>
      <c r="BI52" s="1"/>
      <c r="BJ52" s="1"/>
      <c r="BK52" s="1"/>
      <c r="BL52" s="1"/>
      <c r="BM52" s="209" t="s">
        <v>576</v>
      </c>
      <c r="BN52" s="1"/>
      <c r="BO52" s="1"/>
      <c r="BP52" s="1"/>
      <c r="BQ52" s="1"/>
      <c r="BR52" s="1"/>
      <c r="BS52" s="1"/>
      <c r="BT52" s="1"/>
      <c r="BU52" s="1"/>
      <c r="BV52" s="1"/>
      <c r="BW52" s="1"/>
      <c r="BX52" s="1"/>
      <c r="BY52" s="1"/>
      <c r="BZ52" s="1"/>
      <c r="CA52" s="1"/>
      <c r="CB52" s="1"/>
      <c r="CC52" s="1"/>
      <c r="CD52" s="1"/>
      <c r="CE52" s="1"/>
      <c r="CF52" s="1"/>
      <c r="CG52" s="1"/>
      <c r="CH52" s="1"/>
    </row>
    <row r="53" spans="53:86">
      <c r="BA53" s="1" t="s">
        <v>476</v>
      </c>
      <c r="BB53" s="1"/>
      <c r="BC53" s="1"/>
      <c r="BD53" s="1"/>
      <c r="BE53" s="1"/>
      <c r="BF53" s="1"/>
      <c r="BG53" s="1"/>
      <c r="BH53" s="1"/>
      <c r="BI53" s="1"/>
      <c r="BJ53" s="1"/>
      <c r="BK53" s="1"/>
      <c r="BL53" s="1"/>
      <c r="BM53" s="209" t="s">
        <v>577</v>
      </c>
      <c r="BN53" s="1"/>
      <c r="BO53" s="1"/>
      <c r="BP53" s="1"/>
      <c r="BQ53" s="1"/>
      <c r="BR53" s="1"/>
      <c r="BS53" s="1"/>
      <c r="BT53" s="1"/>
      <c r="BU53" s="1"/>
      <c r="BV53" s="1"/>
      <c r="BW53" s="1"/>
      <c r="BX53" s="1"/>
      <c r="BY53" s="1"/>
      <c r="BZ53" s="1"/>
      <c r="CA53" s="1"/>
      <c r="CB53" s="1"/>
      <c r="CC53" s="1"/>
      <c r="CD53" s="1"/>
      <c r="CE53" s="1"/>
      <c r="CF53" s="1"/>
      <c r="CG53" s="1"/>
      <c r="CH53" s="1"/>
    </row>
    <row r="54" spans="53:86">
      <c r="BA54" s="1" t="s">
        <v>477</v>
      </c>
      <c r="BB54" s="1"/>
      <c r="BC54" s="1"/>
      <c r="BD54" s="1"/>
      <c r="BE54" s="1"/>
      <c r="BF54" s="1"/>
      <c r="BG54" s="1"/>
      <c r="BH54" s="1"/>
      <c r="BI54" s="1"/>
      <c r="BJ54" s="1"/>
      <c r="BK54" s="1"/>
      <c r="BL54" s="1"/>
      <c r="BM54" s="209" t="s">
        <v>578</v>
      </c>
      <c r="BN54" s="1"/>
      <c r="BO54" s="1"/>
      <c r="BP54" s="1"/>
      <c r="BQ54" s="1"/>
      <c r="BR54" s="1"/>
      <c r="BS54" s="1"/>
      <c r="BT54" s="1"/>
      <c r="BU54" s="1"/>
      <c r="BV54" s="1"/>
      <c r="BW54" s="1"/>
      <c r="BX54" s="1"/>
      <c r="BY54" s="1"/>
      <c r="BZ54" s="1"/>
      <c r="CA54" s="1"/>
      <c r="CB54" s="1"/>
      <c r="CC54" s="1"/>
      <c r="CD54" s="1"/>
      <c r="CE54" s="1"/>
      <c r="CF54" s="1"/>
      <c r="CG54" s="1"/>
      <c r="CH54" s="1"/>
    </row>
    <row r="55" spans="53:86">
      <c r="BA55" s="1" t="s">
        <v>478</v>
      </c>
      <c r="BB55" s="1"/>
      <c r="BC55" s="1"/>
      <c r="BD55" s="1"/>
      <c r="BE55" s="1"/>
      <c r="BF55" s="1"/>
      <c r="BG55" s="1"/>
      <c r="BH55" s="1"/>
      <c r="BI55" s="1"/>
      <c r="BJ55" s="1"/>
      <c r="BK55" s="1"/>
      <c r="BL55" s="1"/>
      <c r="BM55" s="209" t="s">
        <v>579</v>
      </c>
      <c r="BN55" s="1"/>
      <c r="BO55" s="1"/>
      <c r="BP55" s="1"/>
      <c r="BQ55" s="1"/>
      <c r="BR55" s="1"/>
      <c r="BS55" s="1"/>
      <c r="BT55" s="1"/>
      <c r="BU55" s="1"/>
      <c r="BV55" s="1"/>
      <c r="BW55" s="1"/>
      <c r="BX55" s="1"/>
      <c r="BY55" s="1"/>
      <c r="BZ55" s="1"/>
      <c r="CA55" s="1"/>
      <c r="CB55" s="1"/>
      <c r="CC55" s="1"/>
      <c r="CD55" s="1"/>
      <c r="CE55" s="1"/>
      <c r="CF55" s="1"/>
      <c r="CG55" s="1"/>
      <c r="CH55" s="1"/>
    </row>
    <row r="56" spans="53:86">
      <c r="BA56" s="1" t="s">
        <v>479</v>
      </c>
      <c r="BB56" s="1"/>
      <c r="BC56" s="1"/>
      <c r="BD56" s="1"/>
      <c r="BE56" s="1"/>
      <c r="BF56" s="1"/>
      <c r="BG56" s="1"/>
      <c r="BH56" s="1"/>
      <c r="BI56" s="1"/>
      <c r="BJ56" s="1"/>
      <c r="BK56" s="1"/>
      <c r="BL56" s="1"/>
      <c r="BM56" s="209" t="s">
        <v>580</v>
      </c>
      <c r="BN56" s="1"/>
      <c r="BO56" s="1"/>
      <c r="BP56" s="1"/>
      <c r="BQ56" s="1"/>
      <c r="BR56" s="1"/>
      <c r="BS56" s="1"/>
      <c r="BT56" s="1"/>
      <c r="BU56" s="1"/>
      <c r="BV56" s="1"/>
      <c r="BW56" s="1"/>
      <c r="BX56" s="1"/>
      <c r="BY56" s="1"/>
      <c r="BZ56" s="1"/>
      <c r="CA56" s="1"/>
      <c r="CB56" s="1"/>
      <c r="CC56" s="1"/>
      <c r="CD56" s="1"/>
      <c r="CE56" s="1"/>
      <c r="CF56" s="1"/>
      <c r="CG56" s="1"/>
      <c r="CH56" s="1"/>
    </row>
    <row r="57" spans="53:86">
      <c r="BA57" s="1" t="s">
        <v>480</v>
      </c>
      <c r="BB57" s="1"/>
      <c r="BC57" s="1"/>
      <c r="BD57" s="1"/>
      <c r="BE57" s="1"/>
      <c r="BF57" s="1"/>
      <c r="BG57" s="1"/>
      <c r="BH57" s="1"/>
      <c r="BI57" s="1"/>
      <c r="BJ57" s="1"/>
      <c r="BK57" s="1"/>
      <c r="BL57" s="1"/>
      <c r="BM57" s="209" t="s">
        <v>581</v>
      </c>
      <c r="BN57" s="1"/>
      <c r="BO57" s="1"/>
      <c r="BP57" s="1"/>
      <c r="BQ57" s="1"/>
      <c r="BR57" s="1"/>
      <c r="BS57" s="1"/>
      <c r="BT57" s="1"/>
      <c r="BU57" s="1"/>
      <c r="BV57" s="1"/>
      <c r="BW57" s="1"/>
      <c r="BX57" s="1"/>
      <c r="BY57" s="1"/>
      <c r="BZ57" s="1"/>
      <c r="CA57" s="1"/>
      <c r="CB57" s="1"/>
      <c r="CC57" s="1"/>
      <c r="CD57" s="1"/>
      <c r="CE57" s="1"/>
      <c r="CF57" s="1"/>
      <c r="CG57" s="1"/>
      <c r="CH57" s="1"/>
    </row>
    <row r="58" spans="53:86">
      <c r="BA58" s="1" t="s">
        <v>481</v>
      </c>
      <c r="BB58" s="1"/>
      <c r="BC58" s="1"/>
      <c r="BD58" s="1"/>
      <c r="BE58" s="1"/>
      <c r="BF58" s="1"/>
      <c r="BG58" s="1"/>
      <c r="BH58" s="1"/>
      <c r="BI58" s="1"/>
      <c r="BJ58" s="1"/>
      <c r="BK58" s="1"/>
      <c r="BL58" s="1"/>
      <c r="BM58" s="209" t="s">
        <v>582</v>
      </c>
      <c r="BN58" s="1"/>
      <c r="BO58" s="1"/>
      <c r="BP58" s="1"/>
      <c r="BQ58" s="1"/>
      <c r="BR58" s="1"/>
      <c r="BS58" s="1"/>
      <c r="BT58" s="1"/>
      <c r="BU58" s="1"/>
      <c r="BV58" s="1"/>
      <c r="BW58" s="1"/>
      <c r="BX58" s="1"/>
      <c r="BY58" s="1"/>
      <c r="BZ58" s="1"/>
      <c r="CA58" s="1"/>
      <c r="CB58" s="1"/>
      <c r="CC58" s="1"/>
      <c r="CD58" s="1"/>
      <c r="CE58" s="1"/>
      <c r="CF58" s="1"/>
      <c r="CG58" s="1"/>
      <c r="CH58" s="1"/>
    </row>
    <row r="59" spans="53:86">
      <c r="BA59" s="1" t="s">
        <v>482</v>
      </c>
      <c r="BB59" s="1"/>
      <c r="BC59" s="1"/>
      <c r="BD59" s="1"/>
      <c r="BE59" s="1"/>
      <c r="BF59" s="1"/>
      <c r="BG59" s="1"/>
      <c r="BH59" s="1"/>
      <c r="BI59" s="1"/>
      <c r="BJ59" s="1"/>
      <c r="BK59" s="1"/>
      <c r="BL59" s="1"/>
      <c r="BM59" s="209" t="s">
        <v>583</v>
      </c>
      <c r="BN59" s="1"/>
      <c r="BO59" s="1"/>
      <c r="BP59" s="1"/>
      <c r="BQ59" s="1"/>
      <c r="BR59" s="1"/>
      <c r="BS59" s="1"/>
      <c r="BT59" s="1"/>
      <c r="BU59" s="1"/>
      <c r="BV59" s="1"/>
      <c r="BW59" s="1"/>
      <c r="BX59" s="1"/>
      <c r="BY59" s="1"/>
      <c r="BZ59" s="1"/>
      <c r="CA59" s="1"/>
      <c r="CB59" s="1"/>
      <c r="CC59" s="1"/>
      <c r="CD59" s="1"/>
      <c r="CE59" s="1"/>
      <c r="CF59" s="1"/>
      <c r="CG59" s="1"/>
      <c r="CH59" s="1"/>
    </row>
    <row r="60" spans="53:86">
      <c r="BA60" s="1"/>
      <c r="BB60" s="1"/>
      <c r="BC60" s="1"/>
      <c r="BD60" s="1"/>
      <c r="BE60" s="1"/>
      <c r="BF60" s="1"/>
      <c r="BG60" s="1"/>
      <c r="BH60" s="1"/>
      <c r="BI60" s="1"/>
      <c r="BJ60" s="1"/>
      <c r="BK60" s="1"/>
      <c r="BL60" s="1"/>
      <c r="BM60" s="209" t="s">
        <v>584</v>
      </c>
      <c r="BN60" s="1"/>
      <c r="BO60" s="1"/>
      <c r="BP60" s="1"/>
      <c r="BQ60" s="1"/>
      <c r="BR60" s="1"/>
      <c r="BS60" s="1"/>
      <c r="BT60" s="1"/>
      <c r="BU60" s="1"/>
      <c r="BV60" s="1"/>
      <c r="BW60" s="1"/>
      <c r="BX60" s="1"/>
      <c r="BY60" s="1"/>
      <c r="BZ60" s="1"/>
      <c r="CA60" s="1"/>
      <c r="CB60" s="1"/>
      <c r="CC60" s="1"/>
      <c r="CD60" s="1"/>
      <c r="CE60" s="1"/>
      <c r="CF60" s="1"/>
      <c r="CG60" s="1"/>
      <c r="CH60" s="1"/>
    </row>
    <row r="61" spans="53:86">
      <c r="BA61" s="1"/>
      <c r="BB61" s="1"/>
      <c r="BC61" s="1"/>
      <c r="BD61" s="1"/>
      <c r="BE61" s="1"/>
      <c r="BF61" s="1"/>
      <c r="BG61" s="1"/>
      <c r="BH61" s="1"/>
      <c r="BI61" s="1"/>
      <c r="BJ61" s="1"/>
      <c r="BK61" s="1"/>
      <c r="BL61" s="1"/>
      <c r="BM61" s="209" t="s">
        <v>585</v>
      </c>
      <c r="BN61" s="1"/>
      <c r="BO61" s="1"/>
      <c r="BP61" s="1"/>
      <c r="BQ61" s="1"/>
      <c r="BR61" s="1"/>
      <c r="BS61" s="1"/>
      <c r="BT61" s="1"/>
      <c r="BU61" s="1"/>
      <c r="BV61" s="1"/>
      <c r="BW61" s="1"/>
      <c r="BX61" s="1"/>
      <c r="BY61" s="1"/>
      <c r="BZ61" s="1"/>
      <c r="CA61" s="1"/>
      <c r="CB61" s="1"/>
      <c r="CC61" s="1"/>
      <c r="CD61" s="1"/>
      <c r="CE61" s="1"/>
      <c r="CF61" s="1"/>
      <c r="CG61" s="1"/>
      <c r="CH61" s="1"/>
    </row>
    <row r="62" spans="53:86">
      <c r="BA62" s="221" t="s">
        <v>821</v>
      </c>
      <c r="BB62" s="1"/>
      <c r="BC62" s="1"/>
      <c r="BD62" s="1"/>
      <c r="BE62" s="1"/>
      <c r="BF62" s="1"/>
      <c r="BG62" s="1"/>
      <c r="BH62" s="1"/>
      <c r="BI62" s="1"/>
      <c r="BJ62" s="1"/>
      <c r="BK62" s="1"/>
      <c r="BL62" s="1"/>
      <c r="BM62" s="209" t="s">
        <v>714</v>
      </c>
      <c r="BN62" s="1"/>
      <c r="BO62" s="1"/>
      <c r="BP62" s="1"/>
      <c r="BQ62" s="1"/>
      <c r="BR62" s="1"/>
      <c r="BS62" s="1"/>
      <c r="BT62" s="1"/>
      <c r="BU62" s="1"/>
      <c r="BV62" s="1"/>
      <c r="BW62" s="1"/>
      <c r="BX62" s="1"/>
      <c r="BY62" s="1"/>
      <c r="BZ62" s="1"/>
      <c r="CA62" s="1"/>
      <c r="CB62" s="1"/>
      <c r="CC62" s="1"/>
      <c r="CD62" s="1"/>
      <c r="CE62" s="1"/>
      <c r="CF62" s="1"/>
      <c r="CG62" s="1"/>
      <c r="CH62" s="1"/>
    </row>
    <row r="63" spans="53:86" ht="15">
      <c r="BA63" s="222" t="s">
        <v>822</v>
      </c>
      <c r="BB63" s="1"/>
      <c r="BC63" s="1"/>
      <c r="BD63" s="1"/>
      <c r="BE63" s="1"/>
      <c r="BF63" s="1"/>
      <c r="BG63" s="1"/>
      <c r="BH63" s="1"/>
      <c r="BI63" s="1"/>
      <c r="BJ63" s="1"/>
      <c r="BK63" s="1"/>
      <c r="BL63" s="1"/>
      <c r="BM63" s="210" t="s">
        <v>586</v>
      </c>
      <c r="BN63" s="1"/>
      <c r="BO63" s="1"/>
      <c r="BP63" s="1"/>
      <c r="BQ63" s="1"/>
      <c r="BR63" s="1"/>
      <c r="BS63" s="1"/>
      <c r="BT63" s="1"/>
      <c r="BU63" s="1"/>
      <c r="BV63" s="1"/>
      <c r="BW63" s="1"/>
      <c r="BX63" s="1"/>
      <c r="BY63" s="1"/>
      <c r="BZ63" s="1"/>
      <c r="CA63" s="1"/>
      <c r="CB63" s="1"/>
      <c r="CC63" s="1"/>
      <c r="CD63" s="1"/>
      <c r="CE63" s="1"/>
      <c r="CF63" s="1"/>
      <c r="CG63" s="1"/>
      <c r="CH63" s="1"/>
    </row>
    <row r="64" spans="53:86">
      <c r="BA64" s="223" t="s">
        <v>267</v>
      </c>
      <c r="BB64" s="1"/>
      <c r="BC64" s="1"/>
      <c r="BD64" s="1"/>
      <c r="BE64" s="1"/>
      <c r="BF64" s="1"/>
      <c r="BG64" s="1"/>
      <c r="BH64" s="1"/>
      <c r="BI64" s="1"/>
      <c r="BJ64" s="1"/>
      <c r="BK64" s="1"/>
      <c r="BL64" s="1"/>
      <c r="BM64" s="209" t="s">
        <v>587</v>
      </c>
      <c r="BN64" s="1"/>
      <c r="BO64" s="1"/>
      <c r="BP64" s="1"/>
      <c r="BQ64" s="1"/>
      <c r="BR64" s="1"/>
      <c r="BS64" s="1"/>
      <c r="BT64" s="1"/>
      <c r="BU64" s="1"/>
      <c r="BV64" s="1"/>
      <c r="BW64" s="1"/>
      <c r="BX64" s="1"/>
      <c r="BY64" s="1"/>
      <c r="BZ64" s="1"/>
      <c r="CA64" s="1"/>
      <c r="CB64" s="1"/>
      <c r="CC64" s="1"/>
      <c r="CD64" s="1"/>
      <c r="CE64" s="1"/>
      <c r="CF64" s="1"/>
      <c r="CG64" s="1"/>
      <c r="CH64" s="1"/>
    </row>
    <row r="65" spans="53:86" ht="25.5">
      <c r="BA65" s="223" t="s">
        <v>879</v>
      </c>
      <c r="BB65" s="1"/>
      <c r="BC65" s="1"/>
      <c r="BD65" s="1"/>
      <c r="BE65" s="1"/>
      <c r="BF65" s="1"/>
      <c r="BG65" s="1"/>
      <c r="BH65" s="1"/>
      <c r="BI65" s="1"/>
      <c r="BJ65" s="1"/>
      <c r="BK65" s="1"/>
      <c r="BL65" s="1"/>
      <c r="BM65" s="209" t="s">
        <v>588</v>
      </c>
      <c r="BN65" s="1"/>
      <c r="BO65" s="1"/>
      <c r="BP65" s="1"/>
      <c r="BQ65" s="1"/>
      <c r="BR65" s="1"/>
      <c r="BS65" s="1"/>
      <c r="BT65" s="1"/>
      <c r="BU65" s="1"/>
      <c r="BV65" s="1"/>
      <c r="BW65" s="1"/>
      <c r="BX65" s="1"/>
      <c r="BY65" s="1"/>
      <c r="BZ65" s="1"/>
      <c r="CA65" s="1"/>
      <c r="CB65" s="1"/>
      <c r="CC65" s="1"/>
      <c r="CD65" s="1"/>
      <c r="CE65" s="1"/>
      <c r="CF65" s="1"/>
      <c r="CG65" s="1"/>
      <c r="CH65" s="1"/>
    </row>
    <row r="66" spans="53:86">
      <c r="BA66" s="223" t="s">
        <v>880</v>
      </c>
      <c r="BB66" s="1"/>
      <c r="BC66" s="1"/>
      <c r="BD66" s="1"/>
      <c r="BE66" s="1"/>
      <c r="BF66" s="1"/>
      <c r="BG66" s="1"/>
      <c r="BH66" s="1"/>
      <c r="BI66" s="1"/>
      <c r="BJ66" s="1"/>
      <c r="BK66" s="1"/>
      <c r="BL66" s="1"/>
      <c r="BM66" s="209" t="s">
        <v>589</v>
      </c>
      <c r="BN66" s="1"/>
      <c r="BO66" s="1"/>
      <c r="BP66" s="1"/>
      <c r="BQ66" s="1"/>
      <c r="BR66" s="1"/>
      <c r="BS66" s="1"/>
      <c r="BT66" s="1"/>
      <c r="BU66" s="1"/>
      <c r="BV66" s="1"/>
      <c r="BW66" s="1"/>
      <c r="BX66" s="1"/>
      <c r="BY66" s="1"/>
      <c r="BZ66" s="1"/>
      <c r="CA66" s="1"/>
      <c r="CB66" s="1"/>
      <c r="CC66" s="1"/>
      <c r="CD66" s="1"/>
      <c r="CE66" s="1"/>
      <c r="CF66" s="1"/>
      <c r="CG66" s="1"/>
      <c r="CH66" s="1"/>
    </row>
    <row r="67" spans="53:86">
      <c r="BA67" s="223" t="s">
        <v>127</v>
      </c>
      <c r="BB67" s="1"/>
      <c r="BC67" s="1"/>
      <c r="BD67" s="1"/>
      <c r="BE67" s="1"/>
      <c r="BF67" s="1"/>
      <c r="BG67" s="1"/>
      <c r="BH67" s="1"/>
      <c r="BI67" s="1"/>
      <c r="BJ67" s="1"/>
      <c r="BK67" s="1"/>
      <c r="BL67" s="1"/>
      <c r="BM67" s="209" t="s">
        <v>590</v>
      </c>
      <c r="BN67" s="1"/>
      <c r="BO67" s="1"/>
      <c r="BP67" s="1"/>
      <c r="BQ67" s="1"/>
      <c r="BR67" s="1"/>
      <c r="BS67" s="1"/>
      <c r="BT67" s="1"/>
      <c r="BU67" s="1"/>
      <c r="BV67" s="1"/>
      <c r="BW67" s="1"/>
      <c r="BX67" s="1"/>
      <c r="BY67" s="1"/>
      <c r="BZ67" s="1"/>
      <c r="CA67" s="1"/>
      <c r="CB67" s="1"/>
      <c r="CC67" s="1"/>
      <c r="CD67" s="1"/>
      <c r="CE67" s="1"/>
      <c r="CF67" s="1"/>
      <c r="CG67" s="1"/>
      <c r="CH67" s="1"/>
    </row>
    <row r="68" spans="53:86">
      <c r="BA68" s="223" t="s">
        <v>881</v>
      </c>
      <c r="BB68" s="1"/>
      <c r="BC68" s="1"/>
      <c r="BD68" s="1"/>
      <c r="BE68" s="1"/>
      <c r="BF68" s="1"/>
      <c r="BG68" s="1"/>
      <c r="BH68" s="1"/>
      <c r="BI68" s="1"/>
      <c r="BJ68" s="1"/>
      <c r="BK68" s="1"/>
      <c r="BL68" s="1"/>
      <c r="BM68" s="209" t="s">
        <v>591</v>
      </c>
      <c r="BN68" s="1"/>
      <c r="BO68" s="1"/>
      <c r="BP68" s="1"/>
      <c r="BQ68" s="1"/>
      <c r="BR68" s="1"/>
      <c r="BS68" s="1"/>
      <c r="BT68" s="1"/>
      <c r="BU68" s="1"/>
      <c r="BV68" s="1"/>
      <c r="BW68" s="1"/>
      <c r="BX68" s="1"/>
      <c r="BY68" s="1"/>
      <c r="BZ68" s="1"/>
      <c r="CA68" s="1"/>
      <c r="CB68" s="1"/>
      <c r="CC68" s="1"/>
      <c r="CD68" s="1"/>
      <c r="CE68" s="1"/>
      <c r="CF68" s="1"/>
      <c r="CG68" s="1"/>
      <c r="CH68" s="1"/>
    </row>
    <row r="69" spans="53:86" ht="15">
      <c r="BA69" s="222" t="s">
        <v>823</v>
      </c>
      <c r="BB69" s="1"/>
      <c r="BC69" s="1"/>
      <c r="BD69" s="1"/>
      <c r="BE69" s="1"/>
      <c r="BF69" s="1"/>
      <c r="BG69" s="1"/>
      <c r="BH69" s="1"/>
      <c r="BI69" s="1"/>
      <c r="BJ69" s="1"/>
      <c r="BK69" s="1"/>
      <c r="BL69" s="1"/>
      <c r="BM69" s="209" t="s">
        <v>592</v>
      </c>
      <c r="BN69" s="1"/>
      <c r="BO69" s="1"/>
      <c r="BP69" s="1"/>
      <c r="BQ69" s="1"/>
      <c r="BR69" s="1"/>
      <c r="BS69" s="1"/>
      <c r="BT69" s="1"/>
      <c r="BU69" s="1"/>
      <c r="BV69" s="1"/>
      <c r="BW69" s="1"/>
      <c r="BX69" s="1"/>
      <c r="BY69" s="1"/>
      <c r="BZ69" s="1"/>
      <c r="CA69" s="1"/>
      <c r="CB69" s="1"/>
      <c r="CC69" s="1"/>
      <c r="CD69" s="1"/>
      <c r="CE69" s="1"/>
      <c r="CF69" s="1"/>
      <c r="CG69" s="1"/>
      <c r="CH69" s="1"/>
    </row>
    <row r="70" spans="53:86">
      <c r="BA70" t="s">
        <v>824</v>
      </c>
      <c r="BB70" s="1"/>
      <c r="BC70" s="1"/>
      <c r="BD70" s="1"/>
      <c r="BE70" s="1"/>
      <c r="BF70" s="1"/>
      <c r="BG70" s="1"/>
      <c r="BH70" s="1"/>
      <c r="BI70" s="1"/>
      <c r="BJ70" s="1"/>
      <c r="BK70" s="1"/>
      <c r="BL70" s="1"/>
      <c r="BM70" s="209" t="s">
        <v>593</v>
      </c>
      <c r="BN70" s="1"/>
      <c r="BO70" s="1"/>
      <c r="BP70" s="1"/>
      <c r="BQ70" s="1"/>
      <c r="BR70" s="1"/>
      <c r="BS70" s="1"/>
      <c r="BT70" s="1"/>
      <c r="BU70" s="1"/>
      <c r="BV70" s="1"/>
      <c r="BW70" s="1"/>
      <c r="BX70" s="1"/>
      <c r="BY70" s="1"/>
      <c r="BZ70" s="1"/>
      <c r="CA70" s="1"/>
      <c r="CB70" s="1"/>
      <c r="CC70" s="1"/>
      <c r="CD70" s="1"/>
      <c r="CE70" s="1"/>
      <c r="CF70" s="1"/>
      <c r="CG70" s="1"/>
      <c r="CH70" s="1"/>
    </row>
    <row r="71" spans="53:86">
      <c r="BA71" t="s">
        <v>825</v>
      </c>
      <c r="BB71" s="1"/>
      <c r="BC71" s="1"/>
      <c r="BD71" s="1"/>
      <c r="BE71" s="1"/>
      <c r="BF71" s="1"/>
      <c r="BG71" s="1"/>
      <c r="BH71" s="1"/>
      <c r="BI71" s="1"/>
      <c r="BJ71" s="1"/>
      <c r="BK71" s="1"/>
      <c r="BL71" s="1"/>
      <c r="BM71" s="209" t="s">
        <v>594</v>
      </c>
      <c r="BN71" s="1"/>
      <c r="BO71" s="1"/>
      <c r="BP71" s="1"/>
      <c r="BQ71" s="1"/>
      <c r="BR71" s="1"/>
      <c r="BS71" s="1"/>
      <c r="BT71" s="1"/>
      <c r="BU71" s="1"/>
      <c r="BV71" s="1"/>
      <c r="BW71" s="1"/>
      <c r="BX71" s="1"/>
      <c r="BY71" s="1"/>
      <c r="BZ71" s="1"/>
      <c r="CA71" s="1"/>
      <c r="CB71" s="1"/>
      <c r="CC71" s="1"/>
      <c r="CD71" s="1"/>
      <c r="CE71" s="1"/>
      <c r="CF71" s="1"/>
      <c r="CG71" s="1"/>
      <c r="CH71" s="1"/>
    </row>
    <row r="72" spans="53:86">
      <c r="BA72" t="s">
        <v>826</v>
      </c>
      <c r="BB72" s="1"/>
      <c r="BC72" s="1"/>
      <c r="BD72" s="1"/>
      <c r="BE72" s="1"/>
      <c r="BF72" s="1"/>
      <c r="BG72" s="1"/>
      <c r="BH72" s="1"/>
      <c r="BI72" s="1"/>
      <c r="BJ72" s="1"/>
      <c r="BK72" s="1"/>
      <c r="BL72" s="1"/>
      <c r="BM72" s="209" t="s">
        <v>595</v>
      </c>
      <c r="BN72" s="1"/>
      <c r="BO72" s="1"/>
      <c r="BP72" s="1"/>
      <c r="BQ72" s="1"/>
      <c r="BR72" s="1"/>
      <c r="BS72" s="1"/>
      <c r="BT72" s="1"/>
      <c r="BU72" s="1"/>
      <c r="BV72" s="1"/>
      <c r="BW72" s="1"/>
      <c r="BX72" s="1"/>
      <c r="BY72" s="1"/>
      <c r="BZ72" s="1"/>
      <c r="CA72" s="1"/>
      <c r="CB72" s="1"/>
      <c r="CC72" s="1"/>
      <c r="CD72" s="1"/>
      <c r="CE72" s="1"/>
      <c r="CF72" s="1"/>
      <c r="CG72" s="1"/>
      <c r="CH72" s="1"/>
    </row>
    <row r="73" spans="53:86">
      <c r="BA73" t="s">
        <v>827</v>
      </c>
      <c r="BB73" s="1"/>
      <c r="BC73" s="1"/>
      <c r="BD73" s="1"/>
      <c r="BE73" s="1"/>
      <c r="BF73" s="1"/>
      <c r="BG73" s="1"/>
      <c r="BH73" s="1"/>
      <c r="BI73" s="1"/>
      <c r="BJ73" s="1"/>
      <c r="BK73" s="1"/>
      <c r="BL73" s="1"/>
      <c r="BM73" s="209" t="s">
        <v>596</v>
      </c>
      <c r="BN73" s="1"/>
      <c r="BO73" s="1"/>
      <c r="BP73" s="1"/>
      <c r="BQ73" s="1"/>
      <c r="BR73" s="1"/>
      <c r="BS73" s="1"/>
      <c r="BT73" s="1"/>
      <c r="BU73" s="1"/>
      <c r="BV73" s="1"/>
      <c r="BW73" s="1"/>
      <c r="BX73" s="1"/>
      <c r="BY73" s="1"/>
      <c r="BZ73" s="1"/>
      <c r="CA73" s="1"/>
      <c r="CB73" s="1"/>
      <c r="CC73" s="1"/>
      <c r="CD73" s="1"/>
      <c r="CE73" s="1"/>
      <c r="CF73" s="1"/>
      <c r="CG73" s="1"/>
      <c r="CH73" s="1"/>
    </row>
    <row r="74" spans="53:86">
      <c r="BA74" t="s">
        <v>828</v>
      </c>
      <c r="BB74" s="1"/>
      <c r="BC74" s="1"/>
      <c r="BD74" s="1"/>
      <c r="BE74" s="1"/>
      <c r="BF74" s="1"/>
      <c r="BG74" s="1"/>
      <c r="BH74" s="1"/>
      <c r="BI74" s="1"/>
      <c r="BJ74" s="1"/>
      <c r="BK74" s="1"/>
      <c r="BL74" s="1"/>
      <c r="BM74" s="209" t="s">
        <v>597</v>
      </c>
      <c r="BN74" s="1"/>
      <c r="BO74" s="1"/>
      <c r="BP74" s="1"/>
      <c r="BQ74" s="1"/>
      <c r="BR74" s="1"/>
      <c r="BS74" s="1"/>
      <c r="BT74" s="1"/>
      <c r="BU74" s="1"/>
      <c r="BV74" s="1"/>
      <c r="BW74" s="1"/>
      <c r="BX74" s="1"/>
      <c r="BY74" s="1"/>
      <c r="BZ74" s="1"/>
      <c r="CA74" s="1"/>
      <c r="CB74" s="1"/>
      <c r="CC74" s="1"/>
      <c r="CD74" s="1"/>
      <c r="CE74" s="1"/>
      <c r="CF74" s="1"/>
      <c r="CG74" s="1"/>
      <c r="CH74" s="1"/>
    </row>
    <row r="75" spans="53:86">
      <c r="BA75" t="s">
        <v>829</v>
      </c>
      <c r="BB75" s="1"/>
      <c r="BC75" s="1"/>
      <c r="BD75" s="1"/>
      <c r="BE75" s="1"/>
      <c r="BF75" s="1"/>
      <c r="BG75" s="1"/>
      <c r="BH75" s="1"/>
      <c r="BI75" s="1"/>
      <c r="BJ75" s="1"/>
      <c r="BK75" s="1"/>
      <c r="BL75" s="1"/>
      <c r="BM75" s="209" t="s">
        <v>598</v>
      </c>
      <c r="BN75" s="1"/>
      <c r="BO75" s="1"/>
      <c r="BP75" s="1"/>
      <c r="BQ75" s="1"/>
      <c r="BR75" s="1"/>
      <c r="BS75" s="1"/>
      <c r="BT75" s="1"/>
      <c r="BU75" s="1"/>
      <c r="BV75" s="1"/>
      <c r="BW75" s="1"/>
      <c r="BX75" s="1"/>
      <c r="BY75" s="1"/>
      <c r="BZ75" s="1"/>
      <c r="CA75" s="1"/>
      <c r="CB75" s="1"/>
      <c r="CC75" s="1"/>
      <c r="CD75" s="1"/>
      <c r="CE75" s="1"/>
      <c r="CF75" s="1"/>
      <c r="CG75" s="1"/>
      <c r="CH75" s="1"/>
    </row>
    <row r="76" spans="53:86">
      <c r="BA76" t="s">
        <v>830</v>
      </c>
      <c r="BB76" s="1"/>
      <c r="BC76" s="1"/>
      <c r="BD76" s="1"/>
      <c r="BE76" s="1"/>
      <c r="BF76" s="1"/>
      <c r="BG76" s="1"/>
      <c r="BH76" s="1"/>
      <c r="BI76" s="1"/>
      <c r="BJ76" s="1"/>
      <c r="BK76" s="1"/>
      <c r="BL76" s="1"/>
      <c r="BM76" s="209" t="s">
        <v>599</v>
      </c>
      <c r="BN76" s="1"/>
      <c r="BO76" s="1"/>
      <c r="BP76" s="1"/>
      <c r="BQ76" s="1"/>
      <c r="BR76" s="1"/>
      <c r="BS76" s="1"/>
      <c r="BT76" s="1"/>
      <c r="BU76" s="1"/>
      <c r="BV76" s="1"/>
      <c r="BW76" s="1"/>
      <c r="BX76" s="1"/>
      <c r="BY76" s="1"/>
      <c r="BZ76" s="1"/>
      <c r="CA76" s="1"/>
      <c r="CB76" s="1"/>
      <c r="CC76" s="1"/>
      <c r="CD76" s="1"/>
      <c r="CE76" s="1"/>
      <c r="CF76" s="1"/>
      <c r="CG76" s="1"/>
      <c r="CH76" s="1"/>
    </row>
    <row r="77" spans="53:86">
      <c r="BA77" t="s">
        <v>831</v>
      </c>
      <c r="BB77" s="1"/>
      <c r="BC77" s="1"/>
      <c r="BD77" s="1"/>
      <c r="BE77" s="1"/>
      <c r="BF77" s="1"/>
      <c r="BG77" s="1"/>
      <c r="BH77" s="1"/>
      <c r="BI77" s="1"/>
      <c r="BJ77" s="1"/>
      <c r="BK77" s="1"/>
      <c r="BL77" s="1"/>
      <c r="BM77" s="209" t="s">
        <v>600</v>
      </c>
      <c r="BN77" s="1"/>
      <c r="BO77" s="1"/>
      <c r="BP77" s="1"/>
      <c r="BQ77" s="1"/>
      <c r="BR77" s="1"/>
      <c r="BS77" s="1"/>
      <c r="BT77" s="1"/>
      <c r="BU77" s="1"/>
      <c r="BV77" s="1"/>
      <c r="BW77" s="1"/>
      <c r="BX77" s="1"/>
      <c r="BY77" s="1"/>
      <c r="BZ77" s="1"/>
      <c r="CA77" s="1"/>
      <c r="CB77" s="1"/>
      <c r="CC77" s="1"/>
      <c r="CD77" s="1"/>
      <c r="CE77" s="1"/>
      <c r="CF77" s="1"/>
      <c r="CG77" s="1"/>
      <c r="CH77" s="1"/>
    </row>
    <row r="78" spans="53:86">
      <c r="BA78" t="s">
        <v>832</v>
      </c>
      <c r="BB78" s="1"/>
      <c r="BC78" s="1"/>
      <c r="BD78" s="1"/>
      <c r="BE78" s="1"/>
      <c r="BF78" s="1"/>
      <c r="BG78" s="1"/>
      <c r="BH78" s="1"/>
      <c r="BI78" s="1"/>
      <c r="BJ78" s="1"/>
      <c r="BK78" s="1"/>
      <c r="BL78" s="1"/>
      <c r="BM78" s="209" t="s">
        <v>601</v>
      </c>
      <c r="BN78" s="1"/>
      <c r="BO78" s="1"/>
      <c r="BP78" s="1"/>
      <c r="BQ78" s="1"/>
      <c r="BR78" s="1"/>
      <c r="BS78" s="1"/>
      <c r="BT78" s="1"/>
      <c r="BU78" s="1"/>
      <c r="BV78" s="1"/>
      <c r="BW78" s="1"/>
      <c r="BX78" s="1"/>
      <c r="BY78" s="1"/>
      <c r="BZ78" s="1"/>
      <c r="CA78" s="1"/>
      <c r="CB78" s="1"/>
      <c r="CC78" s="1"/>
      <c r="CD78" s="1"/>
      <c r="CE78" s="1"/>
      <c r="CF78" s="1"/>
      <c r="CG78" s="1"/>
      <c r="CH78" s="1"/>
    </row>
    <row r="79" spans="53:86" ht="15">
      <c r="BA79" s="222" t="s">
        <v>875</v>
      </c>
      <c r="BB79" s="1"/>
      <c r="BC79" s="1"/>
      <c r="BD79" s="1"/>
      <c r="BE79" s="1"/>
      <c r="BF79" s="1"/>
      <c r="BG79" s="1"/>
      <c r="BH79" s="1"/>
      <c r="BI79" s="1"/>
      <c r="BJ79" s="1"/>
      <c r="BK79" s="1"/>
      <c r="BL79" s="1"/>
      <c r="BM79" s="209"/>
      <c r="BN79" s="1"/>
      <c r="BO79" s="1"/>
      <c r="BP79" s="1"/>
      <c r="BQ79" s="1"/>
      <c r="BR79" s="1"/>
      <c r="BS79" s="1"/>
      <c r="BT79" s="1"/>
      <c r="BU79" s="1"/>
      <c r="BV79" s="1"/>
      <c r="BW79" s="1"/>
      <c r="BX79" s="1"/>
      <c r="BY79" s="1"/>
      <c r="BZ79" s="1"/>
      <c r="CA79" s="1"/>
      <c r="CB79" s="1"/>
      <c r="CC79" s="1"/>
      <c r="CD79" s="1"/>
      <c r="CE79" s="1"/>
      <c r="CF79" s="1"/>
      <c r="CG79" s="1"/>
      <c r="CH79" s="1"/>
    </row>
    <row r="80" spans="53:86">
      <c r="BA80" t="s">
        <v>872</v>
      </c>
      <c r="BB80" s="1"/>
      <c r="BC80" s="1"/>
      <c r="BD80" s="1"/>
      <c r="BE80" s="1"/>
      <c r="BF80" s="1"/>
      <c r="BG80" s="1"/>
      <c r="BH80" s="1"/>
      <c r="BI80" s="1"/>
      <c r="BJ80" s="1"/>
      <c r="BK80" s="1"/>
      <c r="BL80" s="1"/>
      <c r="BM80" s="209"/>
      <c r="BN80" s="1"/>
      <c r="BO80" s="1"/>
      <c r="BP80" s="1"/>
      <c r="BQ80" s="1"/>
      <c r="BR80" s="1"/>
      <c r="BS80" s="1"/>
      <c r="BT80" s="1"/>
      <c r="BU80" s="1"/>
      <c r="BV80" s="1"/>
      <c r="BW80" s="1"/>
      <c r="BX80" s="1"/>
      <c r="BY80" s="1"/>
      <c r="BZ80" s="1"/>
      <c r="CA80" s="1"/>
      <c r="CB80" s="1"/>
      <c r="CC80" s="1"/>
      <c r="CD80" s="1"/>
      <c r="CE80" s="1"/>
      <c r="CF80" s="1"/>
      <c r="CG80" s="1"/>
      <c r="CH80" s="1"/>
    </row>
    <row r="81" spans="53:86">
      <c r="BA81" t="s">
        <v>873</v>
      </c>
      <c r="BB81" s="1"/>
      <c r="BC81" s="1"/>
      <c r="BD81" s="1"/>
      <c r="BE81" s="1"/>
      <c r="BF81" s="1"/>
      <c r="BG81" s="1"/>
      <c r="BH81" s="1"/>
      <c r="BI81" s="1"/>
      <c r="BJ81" s="1"/>
      <c r="BK81" s="1"/>
      <c r="BL81" s="1"/>
      <c r="BM81" s="209"/>
      <c r="BN81" s="1"/>
      <c r="BO81" s="1"/>
      <c r="BP81" s="1"/>
      <c r="BQ81" s="1"/>
      <c r="BR81" s="1"/>
      <c r="BS81" s="1"/>
      <c r="BT81" s="1"/>
      <c r="BU81" s="1"/>
      <c r="BV81" s="1"/>
      <c r="BW81" s="1"/>
      <c r="BX81" s="1"/>
      <c r="BY81" s="1"/>
      <c r="BZ81" s="1"/>
      <c r="CA81" s="1"/>
      <c r="CB81" s="1"/>
      <c r="CC81" s="1"/>
      <c r="CD81" s="1"/>
      <c r="CE81" s="1"/>
      <c r="CF81" s="1"/>
      <c r="CG81" s="1"/>
      <c r="CH81" s="1"/>
    </row>
    <row r="82" spans="53:86">
      <c r="BA82" t="s">
        <v>874</v>
      </c>
      <c r="BB82" s="1"/>
      <c r="BC82" s="1"/>
      <c r="BD82" s="1"/>
      <c r="BE82" s="1"/>
      <c r="BF82" s="1"/>
      <c r="BG82" s="1"/>
      <c r="BH82" s="1"/>
      <c r="BI82" s="1"/>
      <c r="BJ82" s="1"/>
      <c r="BK82" s="1"/>
      <c r="BL82" s="1"/>
      <c r="BM82" s="209"/>
      <c r="BN82" s="1"/>
      <c r="BO82" s="1"/>
      <c r="BP82" s="1"/>
      <c r="BQ82" s="1"/>
      <c r="BR82" s="1"/>
      <c r="BS82" s="1"/>
      <c r="BT82" s="1"/>
      <c r="BU82" s="1"/>
      <c r="BV82" s="1"/>
      <c r="BW82" s="1"/>
      <c r="BX82" s="1"/>
      <c r="BY82" s="1"/>
      <c r="BZ82" s="1"/>
      <c r="CA82" s="1"/>
      <c r="CB82" s="1"/>
      <c r="CC82" s="1"/>
      <c r="CD82" s="1"/>
      <c r="CE82" s="1"/>
      <c r="CF82" s="1"/>
      <c r="CG82" s="1"/>
      <c r="CH82" s="1"/>
    </row>
    <row r="83" spans="53:86" ht="15">
      <c r="BA83" s="222" t="s">
        <v>833</v>
      </c>
      <c r="BB83" s="1"/>
      <c r="BC83" s="1"/>
      <c r="BD83" s="1"/>
      <c r="BE83" s="1"/>
      <c r="BF83" s="1"/>
      <c r="BG83" s="1"/>
      <c r="BH83" s="1"/>
      <c r="BI83" s="1"/>
      <c r="BJ83" s="1"/>
      <c r="BK83" s="1"/>
      <c r="BL83" s="1"/>
      <c r="BM83" s="210" t="s">
        <v>602</v>
      </c>
      <c r="BN83" s="1"/>
      <c r="BO83" s="1"/>
      <c r="BP83" s="1"/>
      <c r="BQ83" s="1"/>
      <c r="BR83" s="1"/>
      <c r="BS83" s="1"/>
      <c r="BT83" s="1"/>
      <c r="BU83" s="1"/>
      <c r="BV83" s="1"/>
      <c r="BW83" s="1"/>
      <c r="BX83" s="1"/>
      <c r="BY83" s="1"/>
      <c r="BZ83" s="1"/>
      <c r="CA83" s="1"/>
      <c r="CB83" s="1"/>
      <c r="CC83" s="1"/>
      <c r="CD83" s="1"/>
      <c r="CE83" s="1"/>
      <c r="CF83" s="1"/>
      <c r="CG83" s="1"/>
      <c r="CH83" s="1"/>
    </row>
    <row r="84" spans="53:86">
      <c r="BA84" t="s">
        <v>834</v>
      </c>
      <c r="BB84" s="1"/>
      <c r="BC84" s="1"/>
      <c r="BD84" s="1"/>
      <c r="BE84" s="1"/>
      <c r="BF84" s="1"/>
      <c r="BG84" s="1"/>
      <c r="BH84" s="1"/>
      <c r="BI84" s="1"/>
      <c r="BJ84" s="1"/>
      <c r="BK84" s="1"/>
      <c r="BL84" s="1"/>
      <c r="BM84" s="209" t="s">
        <v>603</v>
      </c>
      <c r="BN84" s="1"/>
      <c r="BO84" s="1"/>
      <c r="BP84" s="1"/>
      <c r="BQ84" s="1"/>
      <c r="BR84" s="1"/>
      <c r="BS84" s="1"/>
      <c r="BT84" s="1"/>
      <c r="BU84" s="1"/>
      <c r="BV84" s="1"/>
      <c r="BW84" s="1"/>
      <c r="BX84" s="1"/>
      <c r="BY84" s="1"/>
      <c r="BZ84" s="1"/>
      <c r="CA84" s="1"/>
      <c r="CB84" s="1"/>
      <c r="CC84" s="1"/>
      <c r="CD84" s="1"/>
      <c r="CE84" s="1"/>
      <c r="CF84" s="1"/>
      <c r="CG84" s="1"/>
      <c r="CH84" s="1"/>
    </row>
    <row r="85" spans="53:86">
      <c r="BA85" t="s">
        <v>835</v>
      </c>
      <c r="BB85" s="1"/>
      <c r="BC85" s="1"/>
      <c r="BD85" s="1"/>
      <c r="BE85" s="1"/>
      <c r="BF85" s="1"/>
      <c r="BG85" s="1"/>
      <c r="BH85" s="1"/>
      <c r="BI85" s="1"/>
      <c r="BJ85" s="1"/>
      <c r="BK85" s="1"/>
      <c r="BL85" s="1"/>
      <c r="BM85" s="209" t="s">
        <v>604</v>
      </c>
      <c r="BN85" s="1"/>
      <c r="BO85" s="1"/>
      <c r="BP85" s="1"/>
      <c r="BQ85" s="1"/>
      <c r="BR85" s="1"/>
      <c r="BS85" s="1"/>
      <c r="BT85" s="1"/>
      <c r="BU85" s="1"/>
      <c r="BV85" s="1"/>
      <c r="BW85" s="1"/>
      <c r="BX85" s="1"/>
      <c r="BY85" s="1"/>
      <c r="BZ85" s="1"/>
      <c r="CA85" s="1"/>
      <c r="CB85" s="1"/>
      <c r="CC85" s="1"/>
      <c r="CD85" s="1"/>
      <c r="CE85" s="1"/>
      <c r="CF85" s="1"/>
      <c r="CG85" s="1"/>
      <c r="CH85" s="1"/>
    </row>
    <row r="86" spans="53:86">
      <c r="BA86" t="s">
        <v>836</v>
      </c>
      <c r="BB86" s="1"/>
      <c r="BC86" s="1"/>
      <c r="BD86" s="1"/>
      <c r="BE86" s="1"/>
      <c r="BF86" s="1"/>
      <c r="BG86" s="1"/>
      <c r="BH86" s="1"/>
      <c r="BI86" s="1"/>
      <c r="BJ86" s="1"/>
      <c r="BK86" s="1"/>
      <c r="BL86" s="1"/>
      <c r="BM86" s="209" t="s">
        <v>605</v>
      </c>
      <c r="BN86" s="1"/>
      <c r="BO86" s="1"/>
      <c r="BP86" s="1"/>
      <c r="BQ86" s="1"/>
      <c r="BR86" s="1"/>
      <c r="BS86" s="1"/>
      <c r="BT86" s="1"/>
      <c r="BU86" s="1"/>
      <c r="BV86" s="1"/>
      <c r="BW86" s="1"/>
      <c r="BX86" s="1"/>
      <c r="BY86" s="1"/>
      <c r="BZ86" s="1"/>
      <c r="CA86" s="1"/>
      <c r="CB86" s="1"/>
      <c r="CC86" s="1"/>
      <c r="CD86" s="1"/>
      <c r="CE86" s="1"/>
      <c r="CF86" s="1"/>
      <c r="CG86" s="1"/>
      <c r="CH86" s="1"/>
    </row>
    <row r="87" spans="53:86">
      <c r="BA87" t="s">
        <v>837</v>
      </c>
      <c r="BB87" s="1"/>
      <c r="BC87" s="1"/>
      <c r="BD87" s="1"/>
      <c r="BE87" s="1"/>
      <c r="BF87" s="1"/>
      <c r="BG87" s="1"/>
      <c r="BH87" s="1"/>
      <c r="BI87" s="1"/>
      <c r="BJ87" s="1"/>
      <c r="BK87" s="1"/>
      <c r="BL87" s="1"/>
      <c r="BM87" s="209" t="s">
        <v>606</v>
      </c>
      <c r="BN87" s="1"/>
      <c r="BO87" s="1"/>
      <c r="BP87" s="1"/>
      <c r="BQ87" s="1"/>
      <c r="BR87" s="1"/>
      <c r="BS87" s="1"/>
      <c r="BT87" s="1"/>
      <c r="BU87" s="1"/>
      <c r="BV87" s="1"/>
      <c r="BW87" s="1"/>
      <c r="BX87" s="1"/>
      <c r="BY87" s="1"/>
      <c r="BZ87" s="1"/>
      <c r="CA87" s="1"/>
      <c r="CB87" s="1"/>
      <c r="CC87" s="1"/>
      <c r="CD87" s="1"/>
      <c r="CE87" s="1"/>
      <c r="CF87" s="1"/>
      <c r="CG87" s="1"/>
      <c r="CH87" s="1"/>
    </row>
    <row r="88" spans="53:86">
      <c r="BA88" t="s">
        <v>146</v>
      </c>
      <c r="BB88" s="1"/>
      <c r="BC88" s="1"/>
      <c r="BD88" s="1"/>
      <c r="BE88" s="1"/>
      <c r="BF88" s="1"/>
      <c r="BG88" s="1"/>
      <c r="BH88" s="1"/>
      <c r="BI88" s="1"/>
      <c r="BJ88" s="1"/>
      <c r="BK88" s="1"/>
      <c r="BL88" s="1"/>
      <c r="BM88" s="209" t="s">
        <v>162</v>
      </c>
      <c r="BN88" s="1"/>
      <c r="BO88" s="1"/>
      <c r="BP88" s="1"/>
      <c r="BQ88" s="1"/>
      <c r="BR88" s="1"/>
      <c r="BS88" s="1"/>
      <c r="BT88" s="1"/>
      <c r="BU88" s="1"/>
      <c r="BV88" s="1"/>
      <c r="BW88" s="1"/>
      <c r="BX88" s="1"/>
      <c r="BY88" s="1"/>
      <c r="BZ88" s="1"/>
      <c r="CA88" s="1"/>
      <c r="CB88" s="1"/>
      <c r="CC88" s="1"/>
      <c r="CD88" s="1"/>
      <c r="CE88" s="1"/>
      <c r="CF88" s="1"/>
      <c r="CG88" s="1"/>
      <c r="CH88" s="1"/>
    </row>
    <row r="89" spans="53:86">
      <c r="BA89" t="s">
        <v>838</v>
      </c>
      <c r="BB89" s="1"/>
      <c r="BC89" s="1"/>
      <c r="BD89" s="1"/>
      <c r="BE89" s="1"/>
      <c r="BF89" s="1"/>
      <c r="BG89" s="1"/>
      <c r="BH89" s="1"/>
      <c r="BI89" s="1"/>
      <c r="BJ89" s="1"/>
      <c r="BK89" s="1"/>
      <c r="BL89" s="1"/>
      <c r="BM89" s="209" t="s">
        <v>715</v>
      </c>
      <c r="BN89" s="1"/>
      <c r="BO89" s="1"/>
      <c r="BP89" s="1"/>
      <c r="BQ89" s="1"/>
      <c r="BR89" s="1"/>
      <c r="BS89" s="1"/>
      <c r="BT89" s="1"/>
      <c r="BU89" s="1"/>
      <c r="BV89" s="1"/>
      <c r="BW89" s="1"/>
      <c r="BX89" s="1"/>
      <c r="BY89" s="1"/>
      <c r="BZ89" s="1"/>
      <c r="CA89" s="1"/>
      <c r="CB89" s="1"/>
      <c r="CC89" s="1"/>
      <c r="CD89" s="1"/>
      <c r="CE89" s="1"/>
      <c r="CF89" s="1"/>
      <c r="CG89" s="1"/>
      <c r="CH89" s="1"/>
    </row>
    <row r="90" spans="53:86">
      <c r="BA90" t="s">
        <v>839</v>
      </c>
      <c r="BB90" s="1"/>
      <c r="BC90" s="1"/>
      <c r="BD90" s="1"/>
      <c r="BE90" s="1"/>
      <c r="BF90" s="1"/>
      <c r="BG90" s="1"/>
      <c r="BH90" s="1"/>
      <c r="BI90" s="1"/>
      <c r="BJ90" s="1"/>
      <c r="BK90" s="1"/>
      <c r="BL90" s="1"/>
      <c r="BM90" s="209" t="s">
        <v>607</v>
      </c>
      <c r="BN90" s="1"/>
      <c r="BO90" s="1"/>
      <c r="BP90" s="1"/>
      <c r="BQ90" s="1"/>
      <c r="BR90" s="1"/>
      <c r="BS90" s="1"/>
      <c r="BT90" s="1"/>
      <c r="BU90" s="1"/>
      <c r="BV90" s="1"/>
      <c r="BW90" s="1"/>
      <c r="BX90" s="1"/>
      <c r="BY90" s="1"/>
      <c r="BZ90" s="1"/>
      <c r="CA90" s="1"/>
      <c r="CB90" s="1"/>
      <c r="CC90" s="1"/>
      <c r="CD90" s="1"/>
      <c r="CE90" s="1"/>
      <c r="CF90" s="1"/>
      <c r="CG90" s="1"/>
      <c r="CH90" s="1"/>
    </row>
    <row r="91" spans="53:86">
      <c r="BA91" t="s">
        <v>840</v>
      </c>
      <c r="BB91" s="1"/>
      <c r="BC91" s="1"/>
      <c r="BD91" s="1"/>
      <c r="BE91" s="1"/>
      <c r="BF91" s="1"/>
      <c r="BG91" s="1"/>
      <c r="BH91" s="1"/>
      <c r="BI91" s="1"/>
      <c r="BJ91" s="1"/>
      <c r="BK91" s="1"/>
      <c r="BL91" s="1"/>
      <c r="BM91" s="209" t="s">
        <v>608</v>
      </c>
      <c r="BN91" s="1"/>
      <c r="BO91" s="1"/>
      <c r="BP91" s="1"/>
      <c r="BQ91" s="1"/>
      <c r="BR91" s="1"/>
      <c r="BS91" s="1"/>
      <c r="BT91" s="1"/>
      <c r="BU91" s="1"/>
      <c r="BV91" s="1"/>
      <c r="BW91" s="1"/>
      <c r="BX91" s="1"/>
      <c r="BY91" s="1"/>
      <c r="BZ91" s="1"/>
      <c r="CA91" s="1"/>
      <c r="CB91" s="1"/>
      <c r="CC91" s="1"/>
      <c r="CD91" s="1"/>
      <c r="CE91" s="1"/>
      <c r="CF91" s="1"/>
      <c r="CG91" s="1"/>
      <c r="CH91" s="1"/>
    </row>
    <row r="92" spans="53:86">
      <c r="BA92" t="s">
        <v>841</v>
      </c>
      <c r="BB92" s="1"/>
      <c r="BC92" s="1"/>
      <c r="BD92" s="1"/>
      <c r="BE92" s="1"/>
      <c r="BF92" s="1"/>
      <c r="BG92" s="1"/>
      <c r="BH92" s="1"/>
      <c r="BI92" s="1"/>
      <c r="BJ92" s="1"/>
      <c r="BK92" s="1"/>
      <c r="BL92" s="1"/>
      <c r="BM92" s="209" t="s">
        <v>609</v>
      </c>
      <c r="BN92" s="1"/>
      <c r="BO92" s="1"/>
      <c r="BP92" s="1"/>
      <c r="BQ92" s="1"/>
      <c r="BR92" s="1"/>
      <c r="BS92" s="1"/>
      <c r="BT92" s="1"/>
      <c r="BU92" s="1"/>
      <c r="BV92" s="1"/>
      <c r="BW92" s="1"/>
      <c r="BX92" s="1"/>
      <c r="BY92" s="1"/>
      <c r="BZ92" s="1"/>
      <c r="CA92" s="1"/>
      <c r="CB92" s="1"/>
      <c r="CC92" s="1"/>
      <c r="CD92" s="1"/>
      <c r="CE92" s="1"/>
      <c r="CF92" s="1"/>
      <c r="CG92" s="1"/>
      <c r="CH92" s="1"/>
    </row>
    <row r="93" spans="53:86">
      <c r="BA93" t="s">
        <v>842</v>
      </c>
      <c r="BB93" s="1"/>
      <c r="BC93" s="1"/>
      <c r="BD93" s="1"/>
      <c r="BE93" s="1"/>
      <c r="BF93" s="1"/>
      <c r="BG93" s="1"/>
      <c r="BH93" s="1"/>
      <c r="BI93" s="1"/>
      <c r="BJ93" s="1"/>
      <c r="BK93" s="1"/>
      <c r="BL93" s="1"/>
      <c r="BM93" s="209" t="s">
        <v>610</v>
      </c>
      <c r="BN93" s="1"/>
      <c r="BO93" s="1"/>
      <c r="BP93" s="1"/>
      <c r="BQ93" s="1"/>
      <c r="BR93" s="1"/>
      <c r="BS93" s="1"/>
      <c r="BT93" s="1"/>
      <c r="BU93" s="1"/>
      <c r="BV93" s="1"/>
      <c r="BW93" s="1"/>
      <c r="BX93" s="1"/>
      <c r="BY93" s="1"/>
      <c r="BZ93" s="1"/>
      <c r="CA93" s="1"/>
      <c r="CB93" s="1"/>
      <c r="CC93" s="1"/>
      <c r="CD93" s="1"/>
      <c r="CE93" s="1"/>
      <c r="CF93" s="1"/>
      <c r="CG93" s="1"/>
      <c r="CH93" s="1"/>
    </row>
    <row r="94" spans="53:86">
      <c r="BA94" t="s">
        <v>843</v>
      </c>
      <c r="BB94" s="1"/>
      <c r="BC94" s="1"/>
      <c r="BD94" s="1"/>
      <c r="BE94" s="1"/>
      <c r="BF94" s="1"/>
      <c r="BG94" s="1"/>
      <c r="BH94" s="1"/>
      <c r="BI94" s="1"/>
      <c r="BJ94" s="1"/>
      <c r="BK94" s="1"/>
      <c r="BL94" s="1"/>
      <c r="BM94" s="209" t="s">
        <v>611</v>
      </c>
      <c r="BN94" s="1"/>
      <c r="BO94" s="1"/>
      <c r="BP94" s="1"/>
      <c r="BQ94" s="1"/>
      <c r="BR94" s="1"/>
      <c r="BS94" s="1"/>
      <c r="BT94" s="1"/>
      <c r="BU94" s="1"/>
      <c r="BV94" s="1"/>
      <c r="BW94" s="1"/>
      <c r="BX94" s="1"/>
      <c r="BY94" s="1"/>
      <c r="BZ94" s="1"/>
      <c r="CA94" s="1"/>
      <c r="CB94" s="1"/>
      <c r="CC94" s="1"/>
      <c r="CD94" s="1"/>
      <c r="CE94" s="1"/>
      <c r="CF94" s="1"/>
      <c r="CG94" s="1"/>
      <c r="CH94" s="1"/>
    </row>
    <row r="95" spans="53:86">
      <c r="BA95" t="s">
        <v>844</v>
      </c>
      <c r="BB95" s="1"/>
      <c r="BC95" s="1"/>
      <c r="BD95" s="1"/>
      <c r="BE95" s="1"/>
      <c r="BF95" s="1"/>
      <c r="BG95" s="1"/>
      <c r="BH95" s="1"/>
      <c r="BI95" s="1"/>
      <c r="BJ95" s="1"/>
      <c r="BK95" s="1"/>
      <c r="BL95" s="1"/>
      <c r="BM95" s="210" t="s">
        <v>612</v>
      </c>
      <c r="BN95" s="1"/>
      <c r="BO95" s="1"/>
      <c r="BP95" s="1"/>
      <c r="BQ95" s="1"/>
      <c r="BR95" s="1"/>
      <c r="BS95" s="1"/>
      <c r="BT95" s="1"/>
      <c r="BU95" s="1"/>
      <c r="BV95" s="1"/>
      <c r="BW95" s="1"/>
      <c r="BX95" s="1"/>
      <c r="BY95" s="1"/>
      <c r="BZ95" s="1"/>
      <c r="CA95" s="1"/>
      <c r="CB95" s="1"/>
      <c r="CC95" s="1"/>
      <c r="CD95" s="1"/>
      <c r="CE95" s="1"/>
      <c r="CF95" s="1"/>
      <c r="CG95" s="1"/>
      <c r="CH95" s="1"/>
    </row>
    <row r="96" spans="53:86">
      <c r="BA96" t="s">
        <v>845</v>
      </c>
      <c r="BB96" s="1"/>
      <c r="BC96" s="1"/>
      <c r="BD96" s="1"/>
      <c r="BE96" s="1"/>
      <c r="BF96" s="1"/>
      <c r="BG96" s="1"/>
      <c r="BH96" s="1"/>
      <c r="BI96" s="1"/>
      <c r="BJ96" s="1"/>
      <c r="BK96" s="1"/>
      <c r="BL96" s="1"/>
      <c r="BM96" s="209" t="s">
        <v>613</v>
      </c>
      <c r="BN96" s="1"/>
      <c r="BO96" s="1"/>
      <c r="BP96" s="1"/>
      <c r="BQ96" s="1"/>
      <c r="BR96" s="1"/>
      <c r="BS96" s="1"/>
      <c r="BT96" s="1"/>
      <c r="BU96" s="1"/>
      <c r="BV96" s="1"/>
      <c r="BW96" s="1"/>
      <c r="BX96" s="1"/>
      <c r="BY96" s="1"/>
      <c r="BZ96" s="1"/>
      <c r="CA96" s="1"/>
      <c r="CB96" s="1"/>
      <c r="CC96" s="1"/>
      <c r="CD96" s="1"/>
      <c r="CE96" s="1"/>
      <c r="CF96" s="1"/>
      <c r="CG96" s="1"/>
      <c r="CH96" s="1"/>
    </row>
    <row r="97" spans="53:86">
      <c r="BA97" t="s">
        <v>846</v>
      </c>
      <c r="BB97" s="1"/>
      <c r="BC97" s="1"/>
      <c r="BD97" s="1"/>
      <c r="BE97" s="1"/>
      <c r="BF97" s="1"/>
      <c r="BG97" s="1"/>
      <c r="BH97" s="1"/>
      <c r="BI97" s="1"/>
      <c r="BJ97" s="1"/>
      <c r="BK97" s="1"/>
      <c r="BL97" s="1"/>
      <c r="BM97" s="209" t="s">
        <v>614</v>
      </c>
      <c r="BN97" s="1"/>
      <c r="BO97" s="1"/>
      <c r="BP97" s="1"/>
      <c r="BQ97" s="1"/>
      <c r="BR97" s="1"/>
      <c r="BS97" s="1"/>
      <c r="BT97" s="1"/>
      <c r="BU97" s="1"/>
      <c r="BV97" s="1"/>
      <c r="BW97" s="1"/>
      <c r="BX97" s="1"/>
      <c r="BY97" s="1"/>
      <c r="BZ97" s="1"/>
      <c r="CA97" s="1"/>
      <c r="CB97" s="1"/>
      <c r="CC97" s="1"/>
      <c r="CD97" s="1"/>
      <c r="CE97" s="1"/>
      <c r="CF97" s="1"/>
      <c r="CG97" s="1"/>
      <c r="CH97" s="1"/>
    </row>
    <row r="98" spans="53:86">
      <c r="BA98" t="s">
        <v>847</v>
      </c>
      <c r="BB98" s="1"/>
      <c r="BC98" s="1"/>
      <c r="BD98" s="1"/>
      <c r="BE98" s="1"/>
      <c r="BF98" s="1"/>
      <c r="BG98" s="1"/>
      <c r="BH98" s="1"/>
      <c r="BI98" s="1"/>
      <c r="BJ98" s="1"/>
      <c r="BK98" s="1"/>
      <c r="BL98" s="1"/>
      <c r="BM98" s="209" t="s">
        <v>615</v>
      </c>
      <c r="BN98" s="1"/>
      <c r="BO98" s="1"/>
      <c r="BP98" s="1"/>
      <c r="BQ98" s="1"/>
      <c r="BR98" s="1"/>
      <c r="BS98" s="1"/>
      <c r="BT98" s="1"/>
      <c r="BU98" s="1"/>
      <c r="BV98" s="1"/>
      <c r="BW98" s="1"/>
      <c r="BX98" s="1"/>
      <c r="BY98" s="1"/>
      <c r="BZ98" s="1"/>
      <c r="CA98" s="1"/>
      <c r="CB98" s="1"/>
      <c r="CC98" s="1"/>
      <c r="CD98" s="1"/>
      <c r="CE98" s="1"/>
      <c r="CF98" s="1"/>
      <c r="CG98" s="1"/>
      <c r="CH98" s="1"/>
    </row>
    <row r="99" spans="53:86">
      <c r="BA99" t="s">
        <v>848</v>
      </c>
      <c r="BB99" s="1"/>
      <c r="BC99" s="1"/>
      <c r="BD99" s="1"/>
      <c r="BE99" s="1"/>
      <c r="BF99" s="1"/>
      <c r="BG99" s="1"/>
      <c r="BH99" s="1"/>
      <c r="BI99" s="1"/>
      <c r="BJ99" s="1"/>
      <c r="BK99" s="1"/>
      <c r="BL99" s="1"/>
      <c r="BM99" s="209" t="s">
        <v>616</v>
      </c>
      <c r="BN99" s="1"/>
      <c r="BO99" s="1"/>
      <c r="BP99" s="1"/>
      <c r="BQ99" s="1"/>
      <c r="BR99" s="1"/>
      <c r="BS99" s="1"/>
      <c r="BT99" s="1"/>
      <c r="BU99" s="1"/>
      <c r="BV99" s="1"/>
      <c r="BW99" s="1"/>
      <c r="BX99" s="1"/>
      <c r="BY99" s="1"/>
      <c r="BZ99" s="1"/>
      <c r="CA99" s="1"/>
      <c r="CB99" s="1"/>
      <c r="CC99" s="1"/>
      <c r="CD99" s="1"/>
      <c r="CE99" s="1"/>
      <c r="CF99" s="1"/>
      <c r="CG99" s="1"/>
      <c r="CH99" s="1"/>
    </row>
    <row r="100" spans="53:86">
      <c r="BA100" t="s">
        <v>849</v>
      </c>
      <c r="BB100" s="1"/>
      <c r="BC100" s="1"/>
      <c r="BD100" s="1"/>
      <c r="BE100" s="1"/>
      <c r="BF100" s="1"/>
      <c r="BG100" s="1"/>
      <c r="BH100" s="1"/>
      <c r="BI100" s="1"/>
      <c r="BJ100" s="1"/>
      <c r="BK100" s="1"/>
      <c r="BL100" s="1"/>
      <c r="BM100" s="209" t="s">
        <v>617</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850</v>
      </c>
      <c r="BB101" s="1"/>
      <c r="BC101" s="1"/>
      <c r="BD101" s="1"/>
      <c r="BE101" s="1"/>
      <c r="BF101" s="1"/>
      <c r="BG101" s="1"/>
      <c r="BH101" s="1"/>
      <c r="BI101" s="1"/>
      <c r="BJ101" s="1"/>
      <c r="BK101" s="1"/>
      <c r="BL101" s="1"/>
      <c r="BM101" s="209" t="s">
        <v>716</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851</v>
      </c>
      <c r="BB102" s="1"/>
      <c r="BC102" s="1"/>
      <c r="BD102" s="1"/>
      <c r="BE102" s="1"/>
      <c r="BF102" s="1"/>
      <c r="BG102" s="1"/>
      <c r="BH102" s="1"/>
      <c r="BI102" s="1"/>
      <c r="BJ102" s="1"/>
      <c r="BK102" s="1"/>
      <c r="BL102" s="1"/>
      <c r="BM102" s="209" t="s">
        <v>618</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5">
      <c r="BA103" s="222" t="s">
        <v>852</v>
      </c>
      <c r="BB103" s="1"/>
      <c r="BC103" s="1"/>
      <c r="BD103" s="1"/>
      <c r="BE103" s="1"/>
      <c r="BF103" s="1"/>
      <c r="BG103" s="1"/>
      <c r="BH103" s="1"/>
      <c r="BI103" s="1"/>
      <c r="BJ103" s="1"/>
      <c r="BK103" s="1"/>
      <c r="BL103" s="1"/>
      <c r="BM103" s="209" t="s">
        <v>158</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876</v>
      </c>
      <c r="BB104" s="1"/>
      <c r="BC104" s="1"/>
      <c r="BD104" s="1"/>
      <c r="BE104" s="1"/>
      <c r="BF104" s="1"/>
      <c r="BG104" s="1"/>
      <c r="BH104" s="1"/>
      <c r="BI104" s="1"/>
      <c r="BJ104" s="1"/>
      <c r="BK104" s="1"/>
      <c r="BL104" s="1"/>
      <c r="BM104" s="209" t="s">
        <v>619</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877</v>
      </c>
      <c r="BB105" s="1"/>
      <c r="BC105" s="1"/>
      <c r="BD105" s="1"/>
      <c r="BE105" s="1"/>
      <c r="BF105" s="1"/>
      <c r="BG105" s="1"/>
      <c r="BH105" s="1"/>
      <c r="BI105" s="1"/>
      <c r="BJ105" s="1"/>
      <c r="BK105" s="1"/>
      <c r="BL105" s="1"/>
      <c r="BM105" s="209" t="s">
        <v>620</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878</v>
      </c>
      <c r="BB106" s="1"/>
      <c r="BC106" s="1"/>
      <c r="BD106" s="1"/>
      <c r="BE106" s="1"/>
      <c r="BF106" s="1"/>
      <c r="BG106" s="1"/>
      <c r="BH106" s="1"/>
      <c r="BI106" s="1"/>
      <c r="BJ106" s="1"/>
      <c r="BK106" s="1"/>
      <c r="BL106" s="1"/>
      <c r="BM106" s="209" t="s">
        <v>621</v>
      </c>
      <c r="BN106" s="1"/>
      <c r="BO106" s="1"/>
      <c r="BP106" s="1"/>
      <c r="BQ106" s="1"/>
      <c r="BR106" s="1"/>
      <c r="BS106" s="1"/>
      <c r="BT106" s="1"/>
      <c r="BU106" s="1"/>
      <c r="BV106" s="1"/>
      <c r="BW106" s="1"/>
      <c r="BX106" s="1"/>
      <c r="BY106" s="1"/>
      <c r="BZ106" s="1"/>
      <c r="CA106" s="1"/>
      <c r="CB106" s="1"/>
      <c r="CC106" s="1"/>
      <c r="CD106" s="1"/>
      <c r="CE106" s="1"/>
      <c r="CF106" s="1"/>
      <c r="CG106" s="1"/>
      <c r="CH106" s="1"/>
    </row>
    <row r="107" spans="53:86" ht="15">
      <c r="BA107" s="222" t="s">
        <v>853</v>
      </c>
      <c r="BB107" s="1"/>
      <c r="BC107" s="1"/>
      <c r="BD107" s="1"/>
      <c r="BE107" s="1"/>
      <c r="BF107" s="1"/>
      <c r="BG107" s="1"/>
      <c r="BH107" s="1"/>
      <c r="BI107" s="1"/>
      <c r="BJ107" s="1"/>
      <c r="BK107" s="1"/>
      <c r="BL107" s="1"/>
      <c r="BM107" s="209" t="s">
        <v>622</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854</v>
      </c>
      <c r="BB108" s="1"/>
      <c r="BC108" s="1"/>
      <c r="BD108" s="1"/>
      <c r="BE108" s="1"/>
      <c r="BF108" s="1"/>
      <c r="BG108" s="1"/>
      <c r="BH108" s="1"/>
      <c r="BI108" s="1"/>
      <c r="BJ108" s="1"/>
      <c r="BK108" s="1"/>
      <c r="BL108" s="1"/>
      <c r="BM108" s="209" t="s">
        <v>623</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15">
      <c r="BA109" s="222" t="s">
        <v>855</v>
      </c>
      <c r="BB109" s="1"/>
      <c r="BC109" s="1"/>
      <c r="BD109" s="1"/>
      <c r="BE109" s="1"/>
      <c r="BF109" s="1"/>
      <c r="BG109" s="1"/>
      <c r="BH109" s="1"/>
      <c r="BI109" s="1"/>
      <c r="BJ109" s="1"/>
      <c r="BK109" s="1"/>
      <c r="BL109" s="1"/>
      <c r="BM109" s="209" t="s">
        <v>624</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856</v>
      </c>
      <c r="BB110" s="1"/>
      <c r="BC110" s="1"/>
      <c r="BD110" s="1"/>
      <c r="BE110" s="1"/>
      <c r="BF110" s="1"/>
      <c r="BG110" s="1"/>
      <c r="BH110" s="1"/>
      <c r="BI110" s="1"/>
      <c r="BJ110" s="1"/>
      <c r="BK110" s="1"/>
      <c r="BL110" s="1"/>
      <c r="BM110" s="209" t="s">
        <v>717</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857</v>
      </c>
      <c r="BB111" s="1"/>
      <c r="BC111" s="1"/>
      <c r="BD111" s="1"/>
      <c r="BE111" s="1"/>
      <c r="BF111" s="1"/>
      <c r="BG111" s="1"/>
      <c r="BH111" s="1"/>
      <c r="BI111" s="1"/>
      <c r="BJ111" s="1"/>
      <c r="BK111" s="1"/>
      <c r="BL111" s="1"/>
      <c r="BM111" s="209" t="s">
        <v>147</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858</v>
      </c>
      <c r="BB112" s="1"/>
      <c r="BC112" s="1"/>
      <c r="BD112" s="1"/>
      <c r="BE112" s="1"/>
      <c r="BF112" s="1"/>
      <c r="BG112" s="1"/>
      <c r="BH112" s="1"/>
      <c r="BI112" s="1"/>
      <c r="BJ112" s="1"/>
      <c r="BK112" s="1"/>
      <c r="BL112" s="1"/>
      <c r="BM112" s="209" t="s">
        <v>625</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859</v>
      </c>
      <c r="BB113" s="1"/>
      <c r="BC113" s="1"/>
      <c r="BD113" s="1"/>
      <c r="BE113" s="1"/>
      <c r="BF113" s="1"/>
      <c r="BG113" s="1"/>
      <c r="BH113" s="1"/>
      <c r="BI113" s="1"/>
      <c r="BJ113" s="1"/>
      <c r="BK113" s="1"/>
      <c r="BL113" s="1"/>
      <c r="BM113" s="209" t="s">
        <v>626</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15">
      <c r="BA114" s="222" t="s">
        <v>860</v>
      </c>
      <c r="BB114" s="1"/>
      <c r="BC114" s="1"/>
      <c r="BD114" s="1"/>
      <c r="BE114" s="1"/>
      <c r="BF114" s="1"/>
      <c r="BG114" s="1"/>
      <c r="BH114" s="1"/>
      <c r="BI114" s="1"/>
      <c r="BJ114" s="1"/>
      <c r="BK114" s="1"/>
      <c r="BL114" s="1"/>
      <c r="BM114" s="209" t="s">
        <v>627</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861</v>
      </c>
      <c r="BB115" s="1"/>
      <c r="BC115" s="1"/>
      <c r="BD115" s="1"/>
      <c r="BE115" s="1"/>
      <c r="BF115" s="1"/>
      <c r="BG115" s="1"/>
      <c r="BH115" s="1"/>
      <c r="BI115" s="1"/>
      <c r="BJ115" s="1"/>
      <c r="BK115" s="1"/>
      <c r="BL115" s="1"/>
      <c r="BM115" s="209" t="s">
        <v>628</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862</v>
      </c>
      <c r="BB116" s="1"/>
      <c r="BC116" s="1"/>
      <c r="BD116" s="1"/>
      <c r="BE116" s="1"/>
      <c r="BF116" s="1"/>
      <c r="BG116" s="1"/>
      <c r="BH116" s="1"/>
      <c r="BI116" s="1"/>
      <c r="BJ116" s="1"/>
      <c r="BK116" s="1"/>
      <c r="BL116" s="1"/>
      <c r="BM116" s="209" t="s">
        <v>629</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863</v>
      </c>
      <c r="BB117" s="1"/>
      <c r="BC117" s="1"/>
      <c r="BD117" s="1"/>
      <c r="BE117" s="1"/>
      <c r="BF117" s="1"/>
      <c r="BG117" s="1"/>
      <c r="BH117" s="1"/>
      <c r="BI117" s="1"/>
      <c r="BJ117" s="1"/>
      <c r="BK117" s="1"/>
      <c r="BL117" s="1"/>
      <c r="BM117" s="209" t="s">
        <v>630</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864</v>
      </c>
      <c r="BB118" s="1"/>
      <c r="BC118" s="1"/>
      <c r="BD118" s="1"/>
      <c r="BE118" s="1"/>
      <c r="BF118" s="1"/>
      <c r="BG118" s="1"/>
      <c r="BH118" s="1"/>
      <c r="BI118" s="1"/>
      <c r="BJ118" s="1"/>
      <c r="BK118" s="1"/>
      <c r="BL118" s="1"/>
      <c r="BM118" s="209" t="s">
        <v>631</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865</v>
      </c>
      <c r="BB119" s="1"/>
      <c r="BC119" s="1"/>
      <c r="BD119" s="1"/>
      <c r="BE119" s="1"/>
      <c r="BF119" s="1"/>
      <c r="BG119" s="1"/>
      <c r="BH119" s="1"/>
      <c r="BI119" s="1"/>
      <c r="BJ119" s="1"/>
      <c r="BK119" s="1"/>
      <c r="BL119" s="1"/>
      <c r="BM119" s="209" t="s">
        <v>148</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t="s">
        <v>866</v>
      </c>
      <c r="BB120" s="1"/>
      <c r="BC120" s="1"/>
      <c r="BD120" s="1"/>
      <c r="BE120" s="1"/>
      <c r="BF120" s="1"/>
      <c r="BG120" s="1"/>
      <c r="BH120" s="1"/>
      <c r="BI120" s="1"/>
      <c r="BJ120" s="1"/>
      <c r="BK120" s="1"/>
      <c r="BL120" s="1"/>
      <c r="BM120" s="209" t="s">
        <v>632</v>
      </c>
      <c r="BN120" s="1"/>
      <c r="BO120" s="1"/>
      <c r="BP120" s="1"/>
      <c r="BQ120" s="1"/>
      <c r="BR120" s="1"/>
      <c r="BS120" s="1"/>
      <c r="BT120" s="1"/>
      <c r="BU120" s="1"/>
      <c r="BV120" s="1"/>
      <c r="BW120" s="1"/>
      <c r="BX120" s="1"/>
      <c r="BY120" s="1"/>
      <c r="BZ120" s="1"/>
      <c r="CA120" s="1"/>
      <c r="CB120" s="1"/>
      <c r="CC120" s="1"/>
      <c r="CD120" s="1"/>
      <c r="CE120" s="1"/>
      <c r="CF120" s="1"/>
      <c r="CG120" s="1"/>
      <c r="CH120" s="1"/>
    </row>
    <row r="121" spans="53:86" ht="15">
      <c r="BA121" s="222" t="s">
        <v>867</v>
      </c>
      <c r="BB121" s="1"/>
      <c r="BC121" s="1"/>
      <c r="BD121" s="1"/>
      <c r="BE121" s="1"/>
      <c r="BF121" s="1"/>
      <c r="BG121" s="1"/>
      <c r="BH121" s="1"/>
      <c r="BI121" s="1"/>
      <c r="BJ121" s="1"/>
      <c r="BK121" s="1"/>
      <c r="BL121" s="1"/>
      <c r="BM121" s="209" t="s">
        <v>633</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t="s">
        <v>868</v>
      </c>
      <c r="BB122" s="1"/>
      <c r="BC122" s="1"/>
      <c r="BD122" s="1"/>
      <c r="BE122" s="1"/>
      <c r="BF122" s="1"/>
      <c r="BG122" s="1"/>
      <c r="BH122" s="1"/>
      <c r="BI122" s="1"/>
      <c r="BJ122" s="1"/>
      <c r="BK122" s="1"/>
      <c r="BL122" s="1"/>
      <c r="BM122" s="209" t="s">
        <v>634</v>
      </c>
      <c r="BN122" s="1"/>
      <c r="BO122" s="1"/>
      <c r="BP122" s="1"/>
      <c r="BQ122" s="1"/>
      <c r="BR122" s="1"/>
      <c r="BS122" s="1"/>
      <c r="BT122" s="1"/>
      <c r="BU122" s="1"/>
      <c r="BV122" s="1"/>
      <c r="BW122" s="1"/>
      <c r="BX122" s="1"/>
      <c r="BY122" s="1"/>
      <c r="BZ122" s="1"/>
      <c r="CA122" s="1"/>
      <c r="CB122" s="1"/>
      <c r="CC122" s="1"/>
      <c r="CD122" s="1"/>
      <c r="CE122" s="1"/>
      <c r="CF122" s="1"/>
      <c r="CG122" s="1"/>
      <c r="CH122" s="1"/>
    </row>
    <row r="123" spans="53:86" ht="15">
      <c r="BA123" s="222" t="s">
        <v>869</v>
      </c>
      <c r="BB123" s="1"/>
      <c r="BC123" s="1"/>
      <c r="BD123" s="1"/>
      <c r="BE123" s="1"/>
      <c r="BF123" s="1"/>
      <c r="BG123" s="1"/>
      <c r="BH123" s="1"/>
      <c r="BI123" s="1"/>
      <c r="BJ123" s="1"/>
      <c r="BK123" s="1"/>
      <c r="BL123" s="1"/>
      <c r="BM123" s="209" t="s">
        <v>635</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t="s">
        <v>870</v>
      </c>
      <c r="BB124" s="1"/>
      <c r="BC124" s="1"/>
      <c r="BD124" s="1"/>
      <c r="BE124" s="1"/>
      <c r="BF124" s="1"/>
      <c r="BG124" s="1"/>
      <c r="BH124" s="1"/>
      <c r="BI124" s="1"/>
      <c r="BJ124" s="1"/>
      <c r="BK124" s="1"/>
      <c r="BL124" s="1"/>
      <c r="BM124" s="209" t="s">
        <v>636</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209" t="s">
        <v>637</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209" t="s">
        <v>638</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209" t="s">
        <v>639</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209" t="s">
        <v>640</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209" t="s">
        <v>641</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209" t="s">
        <v>642</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209" t="s">
        <v>643</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209" t="s">
        <v>644</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209" t="s">
        <v>645</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209" t="s">
        <v>646</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209" t="s">
        <v>647</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209" t="s">
        <v>648</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209" t="s">
        <v>718</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209" t="s">
        <v>649</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210" t="s">
        <v>650</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209" t="s">
        <v>651</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209" t="s">
        <v>652</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209" t="s">
        <v>653</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209" t="s">
        <v>654</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209" t="s">
        <v>655</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209" t="s">
        <v>656</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209" t="s">
        <v>657</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209" t="s">
        <v>658</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209" t="s">
        <v>659</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209" t="s">
        <v>660</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209" t="s">
        <v>661</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209" t="s">
        <v>662</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209" t="s">
        <v>663</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209" t="s">
        <v>719</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209" t="s">
        <v>664</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209" t="s">
        <v>665</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209" t="s">
        <v>666</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209" t="s">
        <v>667</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209" t="s">
        <v>668</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209" t="s">
        <v>720</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209" t="s">
        <v>669</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209" t="s">
        <v>670</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210" t="s">
        <v>671</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209" t="s">
        <v>145</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210" t="s">
        <v>672</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209" t="s">
        <v>673</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209" t="s">
        <v>674</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209" t="s">
        <v>675</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209" t="s">
        <v>676</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209" t="s">
        <v>677</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209" t="s">
        <v>678</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209" t="s">
        <v>679</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210" t="s">
        <v>680</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209" t="s">
        <v>681</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209" t="s">
        <v>682</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209" t="s">
        <v>683</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209" t="s">
        <v>684</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209" t="s">
        <v>685</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209" t="s">
        <v>686</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209" t="s">
        <v>687</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209" t="s">
        <v>688</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209" t="s">
        <v>689</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209" t="s">
        <v>690</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209" t="s">
        <v>691</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209" t="s">
        <v>692</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209" t="s">
        <v>693</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209" t="s">
        <v>721</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209" t="s">
        <v>694</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209" t="s">
        <v>695</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209" t="s">
        <v>696</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209" t="s">
        <v>722</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210" t="s">
        <v>697</v>
      </c>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209" t="s">
        <v>698</v>
      </c>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209" t="s">
        <v>699</v>
      </c>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row>
  </sheetData>
  <phoneticPr fontId="24"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CH182"/>
  <sheetViews>
    <sheetView zoomScaleSheetLayoutView="100" workbookViewId="0">
      <selection activeCell="J12" sqref="J12"/>
    </sheetView>
  </sheetViews>
  <sheetFormatPr defaultColWidth="11.42578125" defaultRowHeight="12.75"/>
  <cols>
    <col min="1" max="1" width="7.7109375" style="1" customWidth="1"/>
    <col min="2" max="2" width="12.140625" style="425" bestFit="1" customWidth="1"/>
    <col min="3" max="3" width="36.140625" style="1" customWidth="1"/>
    <col min="4" max="5" width="18.7109375" style="35" customWidth="1"/>
    <col min="6" max="6" width="13.28515625" style="1" customWidth="1"/>
    <col min="7" max="7" width="18.140625" style="1" customWidth="1"/>
    <col min="8" max="9" width="11.42578125" style="1"/>
    <col min="10" max="52" width="11.42578125" style="1" customWidth="1"/>
    <col min="53" max="16384" width="11.42578125" style="1"/>
  </cols>
  <sheetData>
    <row r="1" spans="1:81" ht="19.350000000000001" customHeight="1" thickBot="1">
      <c r="A1" s="212" t="s">
        <v>817</v>
      </c>
      <c r="B1" s="422"/>
      <c r="C1" s="2"/>
      <c r="D1" s="101"/>
      <c r="E1" s="101"/>
      <c r="F1" s="100" t="s">
        <v>62</v>
      </c>
      <c r="G1" s="420" t="s">
        <v>891</v>
      </c>
      <c r="BA1" s="206" t="s">
        <v>473</v>
      </c>
      <c r="BB1" s="336" t="s">
        <v>885</v>
      </c>
      <c r="BD1" s="205" t="s">
        <v>485</v>
      </c>
      <c r="BE1" s="207"/>
      <c r="BF1" s="207"/>
      <c r="BH1" s="1" t="s">
        <v>520</v>
      </c>
      <c r="BM1" s="205" t="s">
        <v>700</v>
      </c>
      <c r="BO1" s="1" t="s">
        <v>723</v>
      </c>
      <c r="BU1" s="205" t="s">
        <v>760</v>
      </c>
      <c r="BZ1" s="1" t="s">
        <v>777</v>
      </c>
      <c r="CC1" s="1" t="s">
        <v>805</v>
      </c>
    </row>
    <row r="2" spans="1:81" ht="23.1" customHeight="1" thickBot="1">
      <c r="A2" s="2"/>
      <c r="B2" s="422"/>
      <c r="C2" s="2"/>
      <c r="D2" s="101"/>
      <c r="E2" s="101"/>
      <c r="F2" s="669" t="s">
        <v>310</v>
      </c>
      <c r="G2" s="670">
        <v>2015</v>
      </c>
      <c r="BA2" s="208" t="s">
        <v>398</v>
      </c>
      <c r="BB2" s="208" t="s">
        <v>399</v>
      </c>
      <c r="BD2" s="1" t="s">
        <v>490</v>
      </c>
      <c r="BE2" s="207"/>
      <c r="BF2" s="207"/>
      <c r="BH2" s="1" t="s">
        <v>519</v>
      </c>
      <c r="BM2" s="209" t="s">
        <v>532</v>
      </c>
      <c r="BO2" s="1" t="s">
        <v>177</v>
      </c>
      <c r="BU2" s="91" t="s">
        <v>763</v>
      </c>
      <c r="BV2" s="91"/>
      <c r="BW2" s="91"/>
      <c r="BX2" s="91"/>
      <c r="BY2" s="91"/>
      <c r="BZ2" s="91" t="s">
        <v>236</v>
      </c>
      <c r="CA2" s="91"/>
      <c r="CB2" s="91"/>
      <c r="CC2" s="1" t="s">
        <v>327</v>
      </c>
    </row>
    <row r="3" spans="1:81" ht="47.1" customHeight="1" thickBot="1">
      <c r="A3" s="337" t="s">
        <v>63</v>
      </c>
      <c r="B3" s="680" t="s">
        <v>356</v>
      </c>
      <c r="C3" s="294" t="s">
        <v>357</v>
      </c>
      <c r="D3" s="294" t="s">
        <v>363</v>
      </c>
      <c r="E3" s="180" t="s">
        <v>380</v>
      </c>
      <c r="F3" s="681" t="s">
        <v>65</v>
      </c>
      <c r="G3" s="180" t="s">
        <v>366</v>
      </c>
      <c r="H3" s="42"/>
      <c r="BA3" s="208" t="s">
        <v>400</v>
      </c>
      <c r="BB3" s="208" t="s">
        <v>401</v>
      </c>
      <c r="BD3" s="1" t="s">
        <v>280</v>
      </c>
      <c r="BE3" s="207"/>
      <c r="BF3" s="207"/>
      <c r="BH3" s="1" t="s">
        <v>521</v>
      </c>
      <c r="BM3" s="209" t="s">
        <v>533</v>
      </c>
      <c r="BO3" s="1" t="s">
        <v>179</v>
      </c>
      <c r="BU3" s="91" t="s">
        <v>764</v>
      </c>
      <c r="BV3" s="91"/>
      <c r="BW3" s="91"/>
      <c r="BX3" s="91"/>
      <c r="BY3" s="91"/>
      <c r="BZ3" s="91" t="s">
        <v>789</v>
      </c>
      <c r="CA3" s="91"/>
      <c r="CB3" s="91"/>
      <c r="CC3" s="1" t="s">
        <v>328</v>
      </c>
    </row>
    <row r="4" spans="1:81" s="42" customFormat="1">
      <c r="A4" s="676" t="s">
        <v>407</v>
      </c>
      <c r="B4" s="677"/>
      <c r="C4" s="678" t="s">
        <v>913</v>
      </c>
      <c r="D4" s="352"/>
      <c r="E4" s="352">
        <v>6</v>
      </c>
      <c r="F4" s="352" t="s">
        <v>128</v>
      </c>
      <c r="G4" s="679"/>
      <c r="BA4" s="416" t="s">
        <v>415</v>
      </c>
      <c r="BB4" s="416" t="s">
        <v>397</v>
      </c>
      <c r="BD4" s="42" t="s">
        <v>487</v>
      </c>
      <c r="BE4" s="417"/>
      <c r="BF4" s="417"/>
      <c r="BH4" s="42" t="s">
        <v>523</v>
      </c>
      <c r="BM4" s="418" t="s">
        <v>536</v>
      </c>
      <c r="BO4" s="42" t="s">
        <v>724</v>
      </c>
      <c r="BU4" s="345" t="s">
        <v>766</v>
      </c>
      <c r="BV4" s="345"/>
      <c r="BW4" s="345"/>
      <c r="BX4" s="345"/>
      <c r="BY4" s="345"/>
      <c r="BZ4" s="345" t="s">
        <v>237</v>
      </c>
      <c r="CA4" s="345"/>
      <c r="CB4" s="345"/>
      <c r="CC4" s="42" t="s">
        <v>803</v>
      </c>
    </row>
    <row r="5" spans="1:81" s="42" customFormat="1">
      <c r="A5" s="413" t="s">
        <v>407</v>
      </c>
      <c r="B5" s="424"/>
      <c r="C5" s="426" t="s">
        <v>934</v>
      </c>
      <c r="D5" s="231"/>
      <c r="E5" s="231">
        <v>1</v>
      </c>
      <c r="F5" s="231" t="s">
        <v>128</v>
      </c>
      <c r="G5" s="414"/>
      <c r="BA5" s="416" t="s">
        <v>410</v>
      </c>
      <c r="BB5" s="416" t="s">
        <v>393</v>
      </c>
      <c r="BD5" s="42" t="s">
        <v>488</v>
      </c>
      <c r="BE5" s="417"/>
      <c r="BF5" s="417"/>
      <c r="BH5" s="42" t="s">
        <v>524</v>
      </c>
      <c r="BM5" s="418" t="s">
        <v>537</v>
      </c>
      <c r="BO5" s="42" t="s">
        <v>178</v>
      </c>
      <c r="BU5" s="345" t="s">
        <v>741</v>
      </c>
      <c r="BV5" s="345"/>
      <c r="BW5" s="345"/>
      <c r="BX5" s="345"/>
      <c r="BY5" s="345"/>
      <c r="BZ5" s="345" t="s">
        <v>778</v>
      </c>
      <c r="CA5" s="345"/>
      <c r="CB5" s="345"/>
      <c r="CC5" s="42" t="s">
        <v>804</v>
      </c>
    </row>
    <row r="6" spans="1:81" s="42" customFormat="1" ht="25.5">
      <c r="A6" s="413" t="s">
        <v>407</v>
      </c>
      <c r="B6" s="423" t="s">
        <v>920</v>
      </c>
      <c r="C6" s="262" t="s">
        <v>914</v>
      </c>
      <c r="D6" s="231" t="s">
        <v>161</v>
      </c>
      <c r="E6" s="231">
        <v>2</v>
      </c>
      <c r="F6" s="231" t="s">
        <v>128</v>
      </c>
      <c r="G6" s="436"/>
      <c r="H6" s="668"/>
      <c r="BA6" s="416" t="s">
        <v>440</v>
      </c>
      <c r="BB6" s="416" t="s">
        <v>100</v>
      </c>
      <c r="BD6" s="42" t="s">
        <v>489</v>
      </c>
      <c r="BE6" s="417"/>
      <c r="BF6" s="417"/>
      <c r="BH6" s="42" t="s">
        <v>525</v>
      </c>
      <c r="BM6" s="418" t="s">
        <v>711</v>
      </c>
      <c r="BO6" s="42" t="s">
        <v>727</v>
      </c>
      <c r="BU6" s="345" t="s">
        <v>199</v>
      </c>
      <c r="BV6" s="345"/>
      <c r="BW6" s="345"/>
      <c r="BX6" s="345"/>
      <c r="BY6" s="345"/>
      <c r="BZ6" s="345" t="s">
        <v>779</v>
      </c>
      <c r="CA6" s="345"/>
      <c r="CB6" s="345"/>
      <c r="CC6" s="42" t="s">
        <v>257</v>
      </c>
    </row>
    <row r="7" spans="1:81" s="42" customFormat="1" ht="25.5">
      <c r="A7" s="413" t="s">
        <v>407</v>
      </c>
      <c r="B7" s="424" t="s">
        <v>922</v>
      </c>
      <c r="C7" s="262" t="s">
        <v>916</v>
      </c>
      <c r="D7" s="231" t="s">
        <v>161</v>
      </c>
      <c r="E7" s="231">
        <v>1</v>
      </c>
      <c r="F7" s="231" t="s">
        <v>128</v>
      </c>
      <c r="G7" s="436"/>
      <c r="H7" s="437"/>
      <c r="BA7" s="416" t="s">
        <v>413</v>
      </c>
      <c r="BB7" s="416" t="s">
        <v>184</v>
      </c>
      <c r="BE7" s="417"/>
      <c r="BF7" s="417"/>
      <c r="BM7" s="418" t="s">
        <v>538</v>
      </c>
      <c r="BO7" s="42" t="s">
        <v>180</v>
      </c>
      <c r="BU7" s="345" t="s">
        <v>743</v>
      </c>
      <c r="BV7" s="345"/>
      <c r="BW7" s="345"/>
      <c r="BX7" s="345"/>
      <c r="BY7" s="345"/>
      <c r="BZ7" s="345" t="s">
        <v>246</v>
      </c>
      <c r="CA7" s="345"/>
      <c r="CB7" s="345"/>
    </row>
    <row r="8" spans="1:81" s="42" customFormat="1" ht="25.5">
      <c r="A8" s="413" t="s">
        <v>407</v>
      </c>
      <c r="B8" s="424" t="s">
        <v>931</v>
      </c>
      <c r="C8" s="262" t="s">
        <v>927</v>
      </c>
      <c r="D8" s="415" t="s">
        <v>161</v>
      </c>
      <c r="E8" s="231">
        <v>0</v>
      </c>
      <c r="F8" s="231" t="s">
        <v>820</v>
      </c>
      <c r="G8" s="414"/>
      <c r="BA8" s="416"/>
      <c r="BB8" s="416"/>
      <c r="BE8" s="417"/>
      <c r="BF8" s="417"/>
      <c r="BM8" s="418"/>
      <c r="BU8" s="345"/>
      <c r="BV8" s="345"/>
      <c r="BW8" s="345"/>
      <c r="BX8" s="345"/>
      <c r="BY8" s="345"/>
      <c r="BZ8" s="345"/>
      <c r="CA8" s="345"/>
      <c r="CB8" s="345"/>
    </row>
    <row r="9" spans="1:81" s="42" customFormat="1" ht="25.5">
      <c r="A9" s="413" t="s">
        <v>407</v>
      </c>
      <c r="B9" s="438" t="s">
        <v>940</v>
      </c>
      <c r="C9" s="262" t="s">
        <v>928</v>
      </c>
      <c r="D9" s="415" t="s">
        <v>161</v>
      </c>
      <c r="E9" s="326">
        <v>1</v>
      </c>
      <c r="F9" s="231" t="s">
        <v>128</v>
      </c>
      <c r="G9" s="436"/>
      <c r="BA9" s="416"/>
      <c r="BB9" s="416"/>
      <c r="BE9" s="417"/>
      <c r="BF9" s="417"/>
      <c r="BM9" s="418"/>
      <c r="BU9" s="345"/>
      <c r="BV9" s="345"/>
      <c r="BW9" s="345"/>
      <c r="BX9" s="345"/>
      <c r="BY9" s="345"/>
      <c r="BZ9" s="345"/>
      <c r="CA9" s="345"/>
      <c r="CB9" s="345"/>
    </row>
    <row r="10" spans="1:81" s="42" customFormat="1">
      <c r="A10" s="413" t="s">
        <v>407</v>
      </c>
      <c r="B10" s="424"/>
      <c r="C10" s="262" t="s">
        <v>930</v>
      </c>
      <c r="D10" s="415" t="s">
        <v>161</v>
      </c>
      <c r="E10" s="231">
        <v>1</v>
      </c>
      <c r="F10" s="231" t="s">
        <v>128</v>
      </c>
      <c r="G10" s="436"/>
      <c r="BA10" s="416"/>
      <c r="BB10" s="416"/>
      <c r="BE10" s="417"/>
      <c r="BF10" s="417"/>
      <c r="BM10" s="418"/>
      <c r="BU10" s="345"/>
      <c r="BV10" s="345"/>
      <c r="BW10" s="345"/>
      <c r="BX10" s="345"/>
      <c r="BY10" s="345"/>
      <c r="BZ10" s="345"/>
      <c r="CA10" s="345"/>
      <c r="CB10" s="345"/>
    </row>
    <row r="11" spans="1:81" s="42" customFormat="1" ht="25.5">
      <c r="A11" s="413" t="s">
        <v>407</v>
      </c>
      <c r="B11" s="438" t="s">
        <v>1072</v>
      </c>
      <c r="C11" s="262" t="s">
        <v>932</v>
      </c>
      <c r="D11" s="231" t="s">
        <v>161</v>
      </c>
      <c r="E11" s="231">
        <v>2</v>
      </c>
      <c r="F11" s="231" t="s">
        <v>128</v>
      </c>
      <c r="G11" s="436"/>
      <c r="BA11" s="416"/>
      <c r="BB11" s="416"/>
      <c r="BE11" s="417"/>
      <c r="BF11" s="417"/>
      <c r="BM11" s="418"/>
      <c r="BU11" s="345"/>
      <c r="BV11" s="345"/>
      <c r="BW11" s="345"/>
      <c r="BX11" s="345"/>
      <c r="BY11" s="345"/>
      <c r="BZ11" s="345"/>
      <c r="CA11" s="345"/>
      <c r="CB11" s="345"/>
    </row>
    <row r="12" spans="1:81" s="42" customFormat="1" ht="38.25">
      <c r="A12" s="413" t="s">
        <v>407</v>
      </c>
      <c r="B12" s="424"/>
      <c r="C12" s="262" t="s">
        <v>929</v>
      </c>
      <c r="D12" s="415" t="s">
        <v>161</v>
      </c>
      <c r="E12" s="231">
        <v>0</v>
      </c>
      <c r="F12" s="231" t="s">
        <v>820</v>
      </c>
      <c r="G12" s="414"/>
      <c r="BA12" s="416"/>
      <c r="BB12" s="416"/>
      <c r="BE12" s="417"/>
      <c r="BF12" s="417"/>
      <c r="BM12" s="418"/>
      <c r="BU12" s="345"/>
      <c r="BV12" s="345"/>
      <c r="BW12" s="345"/>
      <c r="BX12" s="345"/>
      <c r="BY12" s="345"/>
      <c r="BZ12" s="345"/>
      <c r="CA12" s="345"/>
      <c r="CB12" s="345"/>
    </row>
    <row r="13" spans="1:81" s="42" customFormat="1" ht="38.25">
      <c r="A13" s="413" t="s">
        <v>407</v>
      </c>
      <c r="B13" s="438" t="s">
        <v>1073</v>
      </c>
      <c r="C13" s="421" t="s">
        <v>933</v>
      </c>
      <c r="D13" s="231" t="s">
        <v>161</v>
      </c>
      <c r="E13" s="231">
        <v>1</v>
      </c>
      <c r="F13" s="231" t="s">
        <v>128</v>
      </c>
      <c r="G13" s="436"/>
      <c r="BA13" s="416"/>
      <c r="BB13" s="416"/>
      <c r="BE13" s="417"/>
      <c r="BF13" s="417"/>
      <c r="BM13" s="418"/>
      <c r="BU13" s="345"/>
      <c r="BV13" s="345"/>
      <c r="BW13" s="345"/>
      <c r="BX13" s="345"/>
      <c r="BY13" s="345"/>
      <c r="BZ13" s="345"/>
      <c r="CA13" s="345"/>
      <c r="CB13" s="345"/>
    </row>
    <row r="14" spans="1:81" s="42" customFormat="1" ht="18.75" customHeight="1">
      <c r="A14" s="413" t="s">
        <v>407</v>
      </c>
      <c r="B14" s="424" t="s">
        <v>921</v>
      </c>
      <c r="C14" s="262" t="s">
        <v>915</v>
      </c>
      <c r="D14" s="231"/>
      <c r="E14" s="231">
        <v>1</v>
      </c>
      <c r="F14" s="231" t="s">
        <v>128</v>
      </c>
      <c r="G14" s="436"/>
      <c r="BA14" s="416" t="s">
        <v>411</v>
      </c>
      <c r="BB14" s="416" t="s">
        <v>412</v>
      </c>
      <c r="BE14" s="417"/>
      <c r="BF14" s="417"/>
      <c r="BM14" s="418" t="s">
        <v>712</v>
      </c>
      <c r="BO14" s="42" t="s">
        <v>178</v>
      </c>
      <c r="BU14" s="345" t="s">
        <v>742</v>
      </c>
      <c r="BV14" s="345"/>
      <c r="BW14" s="345"/>
      <c r="BX14" s="345"/>
      <c r="BY14" s="345"/>
      <c r="BZ14" s="345" t="s">
        <v>780</v>
      </c>
      <c r="CA14" s="345"/>
      <c r="CB14" s="345"/>
      <c r="CC14" s="42" t="s">
        <v>261</v>
      </c>
    </row>
    <row r="15" spans="1:81" s="42" customFormat="1">
      <c r="A15" s="413" t="s">
        <v>407</v>
      </c>
      <c r="B15" s="424"/>
      <c r="C15" s="262" t="s">
        <v>926</v>
      </c>
      <c r="D15" s="231"/>
      <c r="E15" s="231">
        <v>0</v>
      </c>
      <c r="F15" s="231" t="s">
        <v>820</v>
      </c>
      <c r="G15" s="414"/>
      <c r="BA15" s="416"/>
      <c r="BB15" s="416"/>
      <c r="BE15" s="417"/>
      <c r="BF15" s="417"/>
      <c r="BM15" s="418"/>
      <c r="BU15" s="345"/>
      <c r="BV15" s="345"/>
      <c r="BW15" s="345"/>
      <c r="BX15" s="345"/>
      <c r="BY15" s="345"/>
      <c r="BZ15" s="345"/>
      <c r="CA15" s="345"/>
      <c r="CB15" s="345"/>
    </row>
    <row r="16" spans="1:81" ht="25.5">
      <c r="A16" s="413" t="s">
        <v>407</v>
      </c>
      <c r="B16" s="424" t="s">
        <v>923</v>
      </c>
      <c r="C16" s="262" t="s">
        <v>917</v>
      </c>
      <c r="D16" s="231" t="s">
        <v>68</v>
      </c>
      <c r="E16" s="231">
        <v>0</v>
      </c>
      <c r="F16" s="231" t="s">
        <v>820</v>
      </c>
      <c r="G16" s="414"/>
      <c r="H16" s="79"/>
      <c r="BA16" s="208" t="s">
        <v>420</v>
      </c>
      <c r="BB16" s="208" t="s">
        <v>421</v>
      </c>
      <c r="BD16" s="1" t="s">
        <v>246</v>
      </c>
      <c r="BE16" s="207"/>
      <c r="BF16" s="207"/>
      <c r="BM16" s="209" t="s">
        <v>160</v>
      </c>
      <c r="BO16" s="1" t="s">
        <v>731</v>
      </c>
      <c r="BU16" s="91" t="s">
        <v>769</v>
      </c>
      <c r="BV16" s="91"/>
      <c r="BW16" s="91"/>
      <c r="BX16" s="91"/>
      <c r="BY16" s="91"/>
      <c r="BZ16" s="91" t="s">
        <v>784</v>
      </c>
      <c r="CA16" s="91"/>
      <c r="CB16" s="91"/>
    </row>
    <row r="17" spans="1:86" ht="25.5">
      <c r="A17" s="413" t="s">
        <v>407</v>
      </c>
      <c r="B17" s="424" t="s">
        <v>924</v>
      </c>
      <c r="C17" s="262" t="s">
        <v>918</v>
      </c>
      <c r="D17" s="231" t="s">
        <v>68</v>
      </c>
      <c r="E17" s="231">
        <v>0</v>
      </c>
      <c r="F17" s="231" t="s">
        <v>820</v>
      </c>
      <c r="G17" s="414"/>
      <c r="H17" s="79"/>
      <c r="BA17" s="208" t="s">
        <v>422</v>
      </c>
      <c r="BB17" s="208" t="s">
        <v>159</v>
      </c>
      <c r="BD17" s="1" t="s">
        <v>496</v>
      </c>
      <c r="BE17" s="207"/>
      <c r="BF17" s="207"/>
      <c r="BM17" s="209" t="s">
        <v>543</v>
      </c>
      <c r="BO17" s="1" t="s">
        <v>732</v>
      </c>
      <c r="BU17" s="91" t="s">
        <v>798</v>
      </c>
      <c r="BV17" s="91"/>
      <c r="BW17" s="91"/>
      <c r="BX17" s="91"/>
      <c r="BY17" s="91"/>
      <c r="BZ17" s="91" t="s">
        <v>785</v>
      </c>
      <c r="CA17" s="91"/>
      <c r="CB17" s="91"/>
    </row>
    <row r="18" spans="1:86" ht="26.25" thickBot="1">
      <c r="A18" s="671" t="s">
        <v>407</v>
      </c>
      <c r="B18" s="672" t="s">
        <v>925</v>
      </c>
      <c r="C18" s="673" t="s">
        <v>919</v>
      </c>
      <c r="D18" s="674" t="s">
        <v>68</v>
      </c>
      <c r="E18" s="674">
        <v>0</v>
      </c>
      <c r="F18" s="674" t="s">
        <v>820</v>
      </c>
      <c r="G18" s="675"/>
      <c r="H18" s="79"/>
      <c r="BA18" s="208" t="s">
        <v>423</v>
      </c>
      <c r="BB18" s="208" t="s">
        <v>392</v>
      </c>
      <c r="BD18" s="1" t="s">
        <v>499</v>
      </c>
      <c r="BE18" s="207"/>
      <c r="BF18" s="207"/>
      <c r="BH18" s="218" t="s">
        <v>816</v>
      </c>
      <c r="BI18" t="s">
        <v>871</v>
      </c>
      <c r="BM18" s="209" t="s">
        <v>546</v>
      </c>
      <c r="BO18" s="1" t="s">
        <v>735</v>
      </c>
      <c r="BU18" s="91" t="s">
        <v>801</v>
      </c>
      <c r="BV18" s="91"/>
      <c r="BW18" s="91"/>
      <c r="BX18" s="91"/>
      <c r="BY18" s="91"/>
      <c r="BZ18" s="91" t="s">
        <v>786</v>
      </c>
      <c r="CA18" s="91"/>
      <c r="CB18" s="91"/>
    </row>
    <row r="19" spans="1:86">
      <c r="B19" s="1"/>
      <c r="D19" s="1"/>
      <c r="E19" s="1"/>
      <c r="H19" s="42"/>
      <c r="BA19" s="208" t="s">
        <v>429</v>
      </c>
      <c r="BB19" s="208" t="s">
        <v>395</v>
      </c>
      <c r="BD19" s="1" t="s">
        <v>500</v>
      </c>
      <c r="BE19" s="207"/>
      <c r="BF19" s="207"/>
      <c r="BM19" s="209" t="s">
        <v>548</v>
      </c>
      <c r="BO19" s="1" t="s">
        <v>737</v>
      </c>
      <c r="BU19" s="91" t="s">
        <v>747</v>
      </c>
      <c r="BV19" s="91"/>
      <c r="BW19" s="91"/>
      <c r="BX19" s="91"/>
      <c r="BY19" s="91"/>
      <c r="BZ19" s="91" t="s">
        <v>787</v>
      </c>
      <c r="CA19" s="91"/>
      <c r="CB19" s="91"/>
    </row>
    <row r="20" spans="1:86" s="42" customFormat="1" ht="27" customHeight="1">
      <c r="BA20" s="416"/>
      <c r="BB20" s="416"/>
      <c r="BE20" s="417"/>
      <c r="BF20" s="417"/>
      <c r="BM20" s="418"/>
      <c r="BU20" s="345"/>
      <c r="BV20" s="345"/>
      <c r="BW20" s="345"/>
      <c r="BX20" s="345"/>
      <c r="BY20" s="345"/>
      <c r="BZ20" s="345"/>
      <c r="CA20" s="345"/>
      <c r="CB20" s="345"/>
      <c r="CD20" s="419"/>
      <c r="CE20" s="419"/>
      <c r="CF20" s="419"/>
      <c r="CG20" s="126"/>
      <c r="CH20" s="126"/>
    </row>
    <row r="21" spans="1:86">
      <c r="B21" s="1"/>
      <c r="D21" s="1"/>
      <c r="E21" s="1"/>
      <c r="BA21" s="208" t="s">
        <v>441</v>
      </c>
      <c r="BB21" s="208" t="s">
        <v>66</v>
      </c>
      <c r="BD21" s="1" t="s">
        <v>119</v>
      </c>
      <c r="BE21" s="207"/>
      <c r="BF21" s="207"/>
      <c r="BH21" s="1" t="s">
        <v>529</v>
      </c>
      <c r="BM21" s="209" t="s">
        <v>554</v>
      </c>
      <c r="BU21" s="91" t="s">
        <v>752</v>
      </c>
      <c r="BV21" s="91"/>
      <c r="BW21" s="91"/>
      <c r="BX21" s="91"/>
      <c r="BY21" s="91"/>
      <c r="BZ21" s="91" t="s">
        <v>119</v>
      </c>
      <c r="CA21" s="91"/>
      <c r="CB21" s="91"/>
      <c r="CD21" s="87" t="s">
        <v>283</v>
      </c>
      <c r="CE21" s="87"/>
      <c r="CF21" s="87" t="s">
        <v>284</v>
      </c>
      <c r="CG21" s="119"/>
      <c r="CH21" s="119"/>
    </row>
    <row r="22" spans="1:86">
      <c r="B22" s="1"/>
      <c r="D22" s="1"/>
      <c r="E22" s="1"/>
      <c r="BA22" s="1" t="s">
        <v>79</v>
      </c>
      <c r="BD22" s="1" t="s">
        <v>495</v>
      </c>
      <c r="BM22" s="209" t="s">
        <v>558</v>
      </c>
      <c r="BU22" s="91" t="s">
        <v>755</v>
      </c>
      <c r="BV22" s="91"/>
      <c r="BW22" s="91"/>
      <c r="BX22" s="91"/>
      <c r="BY22" s="91"/>
      <c r="BZ22" s="91" t="s">
        <v>796</v>
      </c>
      <c r="CA22" s="91"/>
      <c r="CB22" s="91"/>
      <c r="CD22" s="87" t="s">
        <v>289</v>
      </c>
      <c r="CE22" s="87"/>
      <c r="CF22" s="87" t="s">
        <v>290</v>
      </c>
      <c r="CG22" s="119"/>
      <c r="CH22" s="119"/>
    </row>
    <row r="23" spans="1:86">
      <c r="B23" s="1"/>
      <c r="D23" s="1"/>
      <c r="E23" s="1"/>
      <c r="BA23" s="1" t="s">
        <v>81</v>
      </c>
      <c r="BD23" s="1" t="s">
        <v>505</v>
      </c>
      <c r="BM23" s="209" t="s">
        <v>559</v>
      </c>
      <c r="BU23" s="91" t="s">
        <v>772</v>
      </c>
      <c r="BV23" s="91"/>
      <c r="BW23" s="91"/>
      <c r="BX23" s="91"/>
      <c r="BY23" s="91"/>
      <c r="BZ23" s="91" t="s">
        <v>246</v>
      </c>
      <c r="CA23" s="91"/>
      <c r="CB23" s="91"/>
      <c r="CD23" s="87" t="s">
        <v>291</v>
      </c>
      <c r="CE23" s="87"/>
      <c r="CF23" s="87" t="s">
        <v>272</v>
      </c>
      <c r="CG23" s="119"/>
      <c r="CH23" s="119"/>
    </row>
    <row r="24" spans="1:86">
      <c r="B24" s="1"/>
      <c r="D24" s="1"/>
      <c r="E24" s="1"/>
      <c r="BA24" s="1" t="s">
        <v>83</v>
      </c>
      <c r="BD24" s="1" t="s">
        <v>506</v>
      </c>
      <c r="BH24" s="205" t="s">
        <v>701</v>
      </c>
      <c r="BM24" s="209" t="s">
        <v>560</v>
      </c>
      <c r="BU24" s="91" t="s">
        <v>756</v>
      </c>
      <c r="BV24" s="91"/>
      <c r="BW24" s="91"/>
      <c r="BX24" s="91"/>
      <c r="BY24" s="91"/>
      <c r="BZ24" s="91" t="s">
        <v>781</v>
      </c>
      <c r="CA24" s="91"/>
      <c r="CB24" s="91"/>
      <c r="CD24" s="87" t="s">
        <v>292</v>
      </c>
      <c r="CE24" s="87"/>
      <c r="CF24" s="87"/>
      <c r="CG24" s="119"/>
      <c r="CH24" s="119"/>
    </row>
    <row r="25" spans="1:86">
      <c r="BA25" s="1" t="s">
        <v>85</v>
      </c>
      <c r="BD25" s="91" t="s">
        <v>508</v>
      </c>
      <c r="BH25" s="1" t="s">
        <v>809</v>
      </c>
      <c r="BM25" s="209" t="s">
        <v>561</v>
      </c>
      <c r="BU25" s="91" t="s">
        <v>773</v>
      </c>
      <c r="BV25" s="91"/>
      <c r="BW25" s="91"/>
      <c r="BX25" s="91"/>
      <c r="BY25" s="91"/>
      <c r="BZ25" s="91" t="s">
        <v>791</v>
      </c>
      <c r="CA25" s="91"/>
      <c r="CB25" s="91"/>
      <c r="CD25" s="87" t="s">
        <v>293</v>
      </c>
      <c r="CE25" s="87"/>
      <c r="CF25" s="87"/>
      <c r="CG25" s="119"/>
      <c r="CH25" s="119"/>
    </row>
    <row r="26" spans="1:86">
      <c r="BA26" s="1" t="s">
        <v>472</v>
      </c>
      <c r="BD26" s="91" t="s">
        <v>507</v>
      </c>
      <c r="BH26" s="1" t="s">
        <v>702</v>
      </c>
      <c r="BM26" s="209" t="s">
        <v>562</v>
      </c>
      <c r="BU26" s="91" t="s">
        <v>757</v>
      </c>
      <c r="BV26" s="91"/>
      <c r="BW26" s="91"/>
      <c r="BX26" s="91"/>
      <c r="BY26" s="91"/>
      <c r="BZ26" s="91" t="s">
        <v>782</v>
      </c>
      <c r="CA26" s="91"/>
      <c r="CB26" s="91"/>
      <c r="CD26" s="87" t="s">
        <v>294</v>
      </c>
      <c r="CE26" s="87"/>
      <c r="CF26" s="87"/>
      <c r="CG26" s="119"/>
      <c r="CH26" s="119"/>
    </row>
    <row r="27" spans="1:86">
      <c r="BD27" s="91" t="s">
        <v>509</v>
      </c>
      <c r="BH27" s="1" t="s">
        <v>703</v>
      </c>
      <c r="BM27" s="209" t="s">
        <v>563</v>
      </c>
      <c r="BU27" s="91" t="s">
        <v>774</v>
      </c>
      <c r="BV27" s="91"/>
      <c r="BW27" s="91"/>
      <c r="BX27" s="91"/>
      <c r="BY27" s="91"/>
      <c r="BZ27" s="91" t="s">
        <v>783</v>
      </c>
      <c r="CA27" s="91"/>
      <c r="CB27" s="91"/>
      <c r="CD27" s="87" t="s">
        <v>295</v>
      </c>
      <c r="CE27" s="87"/>
      <c r="CF27" s="87"/>
      <c r="CG27" s="119"/>
      <c r="CH27" s="119"/>
    </row>
    <row r="28" spans="1:86">
      <c r="BD28" s="91" t="s">
        <v>510</v>
      </c>
      <c r="BH28" s="1" t="s">
        <v>704</v>
      </c>
      <c r="BM28" s="209" t="s">
        <v>564</v>
      </c>
      <c r="BU28" s="91" t="s">
        <v>775</v>
      </c>
      <c r="BV28" s="91"/>
      <c r="BW28" s="91"/>
      <c r="BX28" s="91"/>
      <c r="BY28" s="91"/>
      <c r="BZ28" s="91" t="s">
        <v>794</v>
      </c>
      <c r="CA28" s="91"/>
      <c r="CB28" s="91"/>
      <c r="CD28" s="87" t="s">
        <v>296</v>
      </c>
      <c r="CE28" s="87"/>
      <c r="CF28" s="87"/>
      <c r="CG28" s="119"/>
      <c r="CH28" s="119"/>
    </row>
    <row r="29" spans="1:86">
      <c r="BA29" s="1" t="s">
        <v>484</v>
      </c>
      <c r="BD29" s="91" t="s">
        <v>511</v>
      </c>
      <c r="BH29" s="1" t="s">
        <v>705</v>
      </c>
      <c r="BM29" s="209" t="s">
        <v>565</v>
      </c>
      <c r="BU29" s="91" t="s">
        <v>776</v>
      </c>
      <c r="BV29" s="91"/>
      <c r="BW29" s="91"/>
      <c r="BX29" s="91"/>
      <c r="BY29" s="91"/>
      <c r="BZ29" s="91" t="s">
        <v>784</v>
      </c>
      <c r="CA29" s="91"/>
      <c r="CB29" s="91"/>
    </row>
    <row r="30" spans="1:86">
      <c r="BA30" s="1" t="s">
        <v>101</v>
      </c>
      <c r="BD30" s="91" t="s">
        <v>512</v>
      </c>
      <c r="BH30" s="1" t="s">
        <v>706</v>
      </c>
      <c r="BM30" s="209" t="s">
        <v>566</v>
      </c>
      <c r="BU30" s="91" t="s">
        <v>758</v>
      </c>
      <c r="BV30" s="91"/>
      <c r="BW30" s="91"/>
      <c r="BX30" s="91"/>
      <c r="BY30" s="91"/>
      <c r="BZ30" s="91" t="s">
        <v>786</v>
      </c>
      <c r="CA30" s="91"/>
      <c r="CB30" s="91"/>
    </row>
    <row r="31" spans="1:86">
      <c r="BA31" s="1" t="s">
        <v>85</v>
      </c>
      <c r="BD31" s="91" t="s">
        <v>513</v>
      </c>
      <c r="BH31" s="1" t="s">
        <v>707</v>
      </c>
      <c r="BM31" s="209" t="s">
        <v>567</v>
      </c>
      <c r="BU31" s="91" t="s">
        <v>759</v>
      </c>
      <c r="BV31" s="91"/>
      <c r="BW31" s="91"/>
      <c r="BX31" s="91"/>
      <c r="BY31" s="91"/>
      <c r="BZ31" s="91" t="s">
        <v>512</v>
      </c>
      <c r="CA31" s="91"/>
      <c r="CB31" s="91"/>
    </row>
    <row r="32" spans="1:86">
      <c r="BA32" s="1" t="s">
        <v>472</v>
      </c>
      <c r="BD32" s="91" t="s">
        <v>514</v>
      </c>
      <c r="BH32" s="1" t="s">
        <v>708</v>
      </c>
      <c r="BM32" s="209" t="s">
        <v>568</v>
      </c>
      <c r="BU32" s="91" t="s">
        <v>761</v>
      </c>
      <c r="BV32" s="91"/>
      <c r="BW32" s="91"/>
      <c r="BX32" s="91"/>
      <c r="BY32" s="91"/>
      <c r="BZ32" s="91" t="s">
        <v>787</v>
      </c>
      <c r="CA32" s="91"/>
      <c r="CB32" s="91"/>
    </row>
    <row r="33" spans="53:80">
      <c r="BD33" s="1" t="s">
        <v>500</v>
      </c>
      <c r="BH33" s="1" t="s">
        <v>709</v>
      </c>
      <c r="BM33" s="209" t="s">
        <v>569</v>
      </c>
      <c r="BU33" s="91" t="s">
        <v>762</v>
      </c>
      <c r="BV33" s="91"/>
      <c r="BW33" s="91"/>
      <c r="BX33" s="91"/>
      <c r="BY33" s="91"/>
      <c r="CA33" s="91"/>
      <c r="CB33" s="91"/>
    </row>
    <row r="34" spans="53:80">
      <c r="BH34" s="1" t="s">
        <v>173</v>
      </c>
      <c r="BM34" s="209" t="s">
        <v>570</v>
      </c>
      <c r="BV34" s="91"/>
      <c r="BW34" s="91"/>
      <c r="BX34" s="91"/>
      <c r="BY34" s="91"/>
      <c r="CA34" s="91"/>
      <c r="CB34" s="91"/>
    </row>
    <row r="35" spans="53:80">
      <c r="BA35" s="205" t="s">
        <v>363</v>
      </c>
      <c r="BH35" s="1" t="s">
        <v>174</v>
      </c>
      <c r="BM35" s="209" t="s">
        <v>571</v>
      </c>
      <c r="BV35" s="91"/>
      <c r="BW35" s="91"/>
      <c r="BX35" s="91"/>
      <c r="BY35" s="91"/>
      <c r="BZ35" s="91"/>
      <c r="CA35" s="91"/>
      <c r="CB35" s="91"/>
    </row>
    <row r="36" spans="53:80">
      <c r="BA36" s="1" t="s">
        <v>68</v>
      </c>
      <c r="BD36" s="205" t="s">
        <v>347</v>
      </c>
      <c r="BH36" s="1" t="s">
        <v>175</v>
      </c>
      <c r="BM36" s="209" t="s">
        <v>572</v>
      </c>
      <c r="BU36" s="91"/>
      <c r="BV36" s="91"/>
      <c r="BW36" s="91"/>
      <c r="BX36" s="91"/>
      <c r="BY36" s="91"/>
      <c r="BZ36" s="91"/>
      <c r="CA36" s="91"/>
      <c r="CB36" s="91"/>
    </row>
    <row r="37" spans="53:80">
      <c r="BA37" s="1" t="s">
        <v>161</v>
      </c>
      <c r="BD37" s="1" t="s">
        <v>515</v>
      </c>
      <c r="BM37" s="209" t="s">
        <v>573</v>
      </c>
      <c r="BV37" s="91"/>
      <c r="BW37" s="91"/>
      <c r="BX37" s="91"/>
      <c r="BY37" s="91"/>
      <c r="BZ37" s="91"/>
      <c r="CA37" s="91"/>
      <c r="CB37" s="91"/>
    </row>
    <row r="38" spans="53:80">
      <c r="BA38" s="1" t="s">
        <v>268</v>
      </c>
      <c r="BD38" s="1" t="s">
        <v>516</v>
      </c>
      <c r="BM38" s="209" t="s">
        <v>574</v>
      </c>
      <c r="BV38" s="91"/>
      <c r="BW38" s="91"/>
      <c r="BX38" s="91"/>
      <c r="BY38" s="91"/>
      <c r="BZ38" s="91"/>
      <c r="CA38" s="91"/>
      <c r="CB38" s="91"/>
    </row>
    <row r="39" spans="53:80">
      <c r="BA39" s="1" t="s">
        <v>474</v>
      </c>
      <c r="BD39" s="1" t="s">
        <v>517</v>
      </c>
      <c r="BM39" s="209" t="s">
        <v>575</v>
      </c>
      <c r="BV39" s="91"/>
      <c r="BW39" s="91"/>
      <c r="BX39" s="91"/>
      <c r="BY39" s="91"/>
      <c r="BZ39" s="91"/>
      <c r="CA39" s="91"/>
      <c r="CB39" s="91"/>
    </row>
    <row r="40" spans="53:80">
      <c r="BA40" s="1" t="s">
        <v>475</v>
      </c>
      <c r="BM40" s="209" t="s">
        <v>157</v>
      </c>
      <c r="BV40" s="91"/>
      <c r="BW40" s="91"/>
      <c r="BX40" s="91"/>
      <c r="BY40" s="91"/>
      <c r="BZ40" s="91"/>
      <c r="CA40" s="91"/>
      <c r="CB40" s="91"/>
    </row>
    <row r="41" spans="53:80">
      <c r="BA41" s="1" t="s">
        <v>334</v>
      </c>
      <c r="BM41" s="209" t="s">
        <v>576</v>
      </c>
    </row>
    <row r="42" spans="53:80">
      <c r="BA42" s="1" t="s">
        <v>476</v>
      </c>
      <c r="BM42" s="209" t="s">
        <v>577</v>
      </c>
    </row>
    <row r="43" spans="53:80">
      <c r="BA43" s="1" t="s">
        <v>477</v>
      </c>
      <c r="BM43" s="209" t="s">
        <v>578</v>
      </c>
    </row>
    <row r="44" spans="53:80">
      <c r="BA44" s="1" t="s">
        <v>478</v>
      </c>
      <c r="BM44" s="209" t="s">
        <v>579</v>
      </c>
    </row>
    <row r="45" spans="53:80">
      <c r="BA45" s="1" t="s">
        <v>479</v>
      </c>
      <c r="BM45" s="209" t="s">
        <v>580</v>
      </c>
    </row>
    <row r="46" spans="53:80">
      <c r="BA46" s="1" t="s">
        <v>480</v>
      </c>
      <c r="BM46" s="209" t="s">
        <v>581</v>
      </c>
    </row>
    <row r="47" spans="53:80">
      <c r="BA47" s="1" t="s">
        <v>481</v>
      </c>
      <c r="BM47" s="209" t="s">
        <v>582</v>
      </c>
    </row>
    <row r="48" spans="53:80">
      <c r="BA48" s="1" t="s">
        <v>482</v>
      </c>
      <c r="BM48" s="209" t="s">
        <v>583</v>
      </c>
    </row>
    <row r="49" spans="53:65">
      <c r="BM49" s="209" t="s">
        <v>584</v>
      </c>
    </row>
    <row r="50" spans="53:65">
      <c r="BM50" s="209" t="s">
        <v>585</v>
      </c>
    </row>
    <row r="51" spans="53:65">
      <c r="BA51" s="221" t="s">
        <v>821</v>
      </c>
      <c r="BM51" s="209" t="s">
        <v>714</v>
      </c>
    </row>
    <row r="52" spans="53:65" ht="15">
      <c r="BA52" s="222" t="s">
        <v>822</v>
      </c>
      <c r="BM52" s="210" t="s">
        <v>586</v>
      </c>
    </row>
    <row r="53" spans="53:65">
      <c r="BA53" s="223" t="s">
        <v>267</v>
      </c>
      <c r="BM53" s="209" t="s">
        <v>587</v>
      </c>
    </row>
    <row r="54" spans="53:65" ht="25.5">
      <c r="BA54" s="223" t="s">
        <v>879</v>
      </c>
      <c r="BM54" s="209" t="s">
        <v>588</v>
      </c>
    </row>
    <row r="55" spans="53:65">
      <c r="BA55" s="223" t="s">
        <v>880</v>
      </c>
      <c r="BM55" s="209" t="s">
        <v>589</v>
      </c>
    </row>
    <row r="56" spans="53:65">
      <c r="BA56" s="223" t="s">
        <v>127</v>
      </c>
      <c r="BM56" s="209" t="s">
        <v>590</v>
      </c>
    </row>
    <row r="57" spans="53:65">
      <c r="BA57" s="223" t="s">
        <v>881</v>
      </c>
      <c r="BM57" s="209" t="s">
        <v>591</v>
      </c>
    </row>
    <row r="58" spans="53:65" ht="15">
      <c r="BA58" s="222" t="s">
        <v>823</v>
      </c>
      <c r="BM58" s="209" t="s">
        <v>592</v>
      </c>
    </row>
    <row r="59" spans="53:65">
      <c r="BA59" t="s">
        <v>824</v>
      </c>
      <c r="BM59" s="209" t="s">
        <v>593</v>
      </c>
    </row>
    <row r="60" spans="53:65">
      <c r="BA60" t="s">
        <v>825</v>
      </c>
      <c r="BM60" s="209" t="s">
        <v>594</v>
      </c>
    </row>
    <row r="61" spans="53:65">
      <c r="BA61" t="s">
        <v>826</v>
      </c>
      <c r="BM61" s="209" t="s">
        <v>595</v>
      </c>
    </row>
    <row r="62" spans="53:65">
      <c r="BA62" t="s">
        <v>827</v>
      </c>
      <c r="BM62" s="209" t="s">
        <v>596</v>
      </c>
    </row>
    <row r="63" spans="53:65">
      <c r="BA63" t="s">
        <v>828</v>
      </c>
      <c r="BM63" s="209" t="s">
        <v>597</v>
      </c>
    </row>
    <row r="64" spans="53:65">
      <c r="BA64" t="s">
        <v>829</v>
      </c>
      <c r="BM64" s="209" t="s">
        <v>598</v>
      </c>
    </row>
    <row r="65" spans="53:65">
      <c r="BA65" t="s">
        <v>830</v>
      </c>
      <c r="BM65" s="209" t="s">
        <v>599</v>
      </c>
    </row>
    <row r="66" spans="53:65">
      <c r="BA66" t="s">
        <v>831</v>
      </c>
      <c r="BM66" s="209" t="s">
        <v>600</v>
      </c>
    </row>
    <row r="67" spans="53:65">
      <c r="BA67" t="s">
        <v>832</v>
      </c>
      <c r="BM67" s="209" t="s">
        <v>601</v>
      </c>
    </row>
    <row r="68" spans="53:65" ht="15">
      <c r="BA68" s="222" t="s">
        <v>875</v>
      </c>
      <c r="BM68" s="209"/>
    </row>
    <row r="69" spans="53:65">
      <c r="BA69" t="s">
        <v>872</v>
      </c>
      <c r="BM69" s="209"/>
    </row>
    <row r="70" spans="53:65">
      <c r="BA70" t="s">
        <v>873</v>
      </c>
      <c r="BM70" s="209"/>
    </row>
    <row r="71" spans="53:65">
      <c r="BA71" t="s">
        <v>874</v>
      </c>
      <c r="BM71" s="209"/>
    </row>
    <row r="72" spans="53:65" ht="15">
      <c r="BA72" s="222" t="s">
        <v>833</v>
      </c>
      <c r="BM72" s="210" t="s">
        <v>602</v>
      </c>
    </row>
    <row r="73" spans="53:65">
      <c r="BA73" t="s">
        <v>834</v>
      </c>
      <c r="BM73" s="209" t="s">
        <v>603</v>
      </c>
    </row>
    <row r="74" spans="53:65">
      <c r="BA74" t="s">
        <v>835</v>
      </c>
      <c r="BM74" s="209" t="s">
        <v>604</v>
      </c>
    </row>
    <row r="75" spans="53:65">
      <c r="BA75" t="s">
        <v>836</v>
      </c>
      <c r="BM75" s="209" t="s">
        <v>605</v>
      </c>
    </row>
    <row r="76" spans="53:65">
      <c r="BA76" t="s">
        <v>837</v>
      </c>
      <c r="BM76" s="209" t="s">
        <v>606</v>
      </c>
    </row>
    <row r="77" spans="53:65">
      <c r="BA77" t="s">
        <v>146</v>
      </c>
      <c r="BM77" s="209" t="s">
        <v>162</v>
      </c>
    </row>
    <row r="78" spans="53:65">
      <c r="BA78" t="s">
        <v>838</v>
      </c>
      <c r="BM78" s="209" t="s">
        <v>715</v>
      </c>
    </row>
    <row r="79" spans="53:65">
      <c r="BA79" t="s">
        <v>839</v>
      </c>
      <c r="BM79" s="209" t="s">
        <v>607</v>
      </c>
    </row>
    <row r="80" spans="53:65">
      <c r="BA80" t="s">
        <v>840</v>
      </c>
      <c r="BM80" s="209" t="s">
        <v>608</v>
      </c>
    </row>
    <row r="81" spans="53:65">
      <c r="BA81" t="s">
        <v>841</v>
      </c>
      <c r="BM81" s="209" t="s">
        <v>609</v>
      </c>
    </row>
    <row r="82" spans="53:65">
      <c r="BA82" t="s">
        <v>842</v>
      </c>
      <c r="BM82" s="209" t="s">
        <v>610</v>
      </c>
    </row>
    <row r="83" spans="53:65">
      <c r="BA83" t="s">
        <v>843</v>
      </c>
      <c r="BM83" s="209" t="s">
        <v>611</v>
      </c>
    </row>
    <row r="84" spans="53:65">
      <c r="BA84" t="s">
        <v>844</v>
      </c>
      <c r="BM84" s="210" t="s">
        <v>612</v>
      </c>
    </row>
    <row r="85" spans="53:65">
      <c r="BA85" t="s">
        <v>845</v>
      </c>
      <c r="BM85" s="209" t="s">
        <v>613</v>
      </c>
    </row>
    <row r="86" spans="53:65">
      <c r="BA86" t="s">
        <v>846</v>
      </c>
      <c r="BM86" s="209" t="s">
        <v>614</v>
      </c>
    </row>
    <row r="87" spans="53:65">
      <c r="BA87" t="s">
        <v>847</v>
      </c>
      <c r="BM87" s="209" t="s">
        <v>615</v>
      </c>
    </row>
    <row r="88" spans="53:65">
      <c r="BA88" t="s">
        <v>848</v>
      </c>
      <c r="BM88" s="209" t="s">
        <v>616</v>
      </c>
    </row>
    <row r="89" spans="53:65">
      <c r="BA89" t="s">
        <v>849</v>
      </c>
      <c r="BM89" s="209" t="s">
        <v>617</v>
      </c>
    </row>
    <row r="90" spans="53:65">
      <c r="BA90" t="s">
        <v>850</v>
      </c>
      <c r="BM90" s="209" t="s">
        <v>716</v>
      </c>
    </row>
    <row r="91" spans="53:65">
      <c r="BA91" t="s">
        <v>851</v>
      </c>
      <c r="BM91" s="209" t="s">
        <v>618</v>
      </c>
    </row>
    <row r="92" spans="53:65" ht="15">
      <c r="BA92" s="222" t="s">
        <v>852</v>
      </c>
      <c r="BM92" s="209" t="s">
        <v>158</v>
      </c>
    </row>
    <row r="93" spans="53:65">
      <c r="BA93" t="s">
        <v>876</v>
      </c>
      <c r="BM93" s="209" t="s">
        <v>619</v>
      </c>
    </row>
    <row r="94" spans="53:65">
      <c r="BA94" t="s">
        <v>877</v>
      </c>
      <c r="BM94" s="209" t="s">
        <v>620</v>
      </c>
    </row>
    <row r="95" spans="53:65">
      <c r="BA95" t="s">
        <v>878</v>
      </c>
      <c r="BM95" s="209" t="s">
        <v>621</v>
      </c>
    </row>
    <row r="96" spans="53:65" ht="15">
      <c r="BA96" s="222" t="s">
        <v>853</v>
      </c>
      <c r="BM96" s="209" t="s">
        <v>622</v>
      </c>
    </row>
    <row r="97" spans="53:65">
      <c r="BA97" t="s">
        <v>854</v>
      </c>
      <c r="BM97" s="209" t="s">
        <v>623</v>
      </c>
    </row>
    <row r="98" spans="53:65" ht="15">
      <c r="BA98" s="222" t="s">
        <v>855</v>
      </c>
      <c r="BM98" s="209" t="s">
        <v>624</v>
      </c>
    </row>
    <row r="99" spans="53:65">
      <c r="BA99" t="s">
        <v>856</v>
      </c>
      <c r="BM99" s="209" t="s">
        <v>717</v>
      </c>
    </row>
    <row r="100" spans="53:65">
      <c r="BA100" t="s">
        <v>857</v>
      </c>
      <c r="BM100" s="209" t="s">
        <v>147</v>
      </c>
    </row>
    <row r="101" spans="53:65">
      <c r="BA101" t="s">
        <v>858</v>
      </c>
      <c r="BM101" s="209" t="s">
        <v>625</v>
      </c>
    </row>
    <row r="102" spans="53:65">
      <c r="BA102" t="s">
        <v>859</v>
      </c>
      <c r="BM102" s="209" t="s">
        <v>626</v>
      </c>
    </row>
    <row r="103" spans="53:65" ht="15">
      <c r="BA103" s="222" t="s">
        <v>860</v>
      </c>
      <c r="BM103" s="209" t="s">
        <v>627</v>
      </c>
    </row>
    <row r="104" spans="53:65">
      <c r="BA104" t="s">
        <v>861</v>
      </c>
      <c r="BM104" s="209" t="s">
        <v>628</v>
      </c>
    </row>
    <row r="105" spans="53:65">
      <c r="BA105" t="s">
        <v>862</v>
      </c>
      <c r="BM105" s="209" t="s">
        <v>629</v>
      </c>
    </row>
    <row r="106" spans="53:65">
      <c r="BA106" t="s">
        <v>863</v>
      </c>
      <c r="BM106" s="209" t="s">
        <v>630</v>
      </c>
    </row>
    <row r="107" spans="53:65">
      <c r="BA107" t="s">
        <v>864</v>
      </c>
      <c r="BM107" s="209" t="s">
        <v>631</v>
      </c>
    </row>
    <row r="108" spans="53:65">
      <c r="BA108" t="s">
        <v>865</v>
      </c>
      <c r="BM108" s="209" t="s">
        <v>148</v>
      </c>
    </row>
    <row r="109" spans="53:65">
      <c r="BA109" t="s">
        <v>866</v>
      </c>
      <c r="BM109" s="209" t="s">
        <v>632</v>
      </c>
    </row>
    <row r="110" spans="53:65" ht="15">
      <c r="BA110" s="222" t="s">
        <v>867</v>
      </c>
      <c r="BM110" s="209" t="s">
        <v>633</v>
      </c>
    </row>
    <row r="111" spans="53:65">
      <c r="BA111" t="s">
        <v>868</v>
      </c>
      <c r="BM111" s="209" t="s">
        <v>634</v>
      </c>
    </row>
    <row r="112" spans="53:65" ht="15">
      <c r="BA112" s="222" t="s">
        <v>869</v>
      </c>
      <c r="BM112" s="209" t="s">
        <v>635</v>
      </c>
    </row>
    <row r="113" spans="53:65">
      <c r="BA113" t="s">
        <v>870</v>
      </c>
      <c r="BM113" s="209" t="s">
        <v>636</v>
      </c>
    </row>
    <row r="114" spans="53:65">
      <c r="BM114" s="209" t="s">
        <v>637</v>
      </c>
    </row>
    <row r="115" spans="53:65">
      <c r="BM115" s="209" t="s">
        <v>638</v>
      </c>
    </row>
    <row r="116" spans="53:65">
      <c r="BM116" s="209" t="s">
        <v>639</v>
      </c>
    </row>
    <row r="117" spans="53:65">
      <c r="BM117" s="209" t="s">
        <v>640</v>
      </c>
    </row>
    <row r="118" spans="53:65">
      <c r="BM118" s="209" t="s">
        <v>641</v>
      </c>
    </row>
    <row r="119" spans="53:65">
      <c r="BM119" s="209" t="s">
        <v>642</v>
      </c>
    </row>
    <row r="120" spans="53:65">
      <c r="BM120" s="209" t="s">
        <v>643</v>
      </c>
    </row>
    <row r="121" spans="53:65">
      <c r="BM121" s="209" t="s">
        <v>644</v>
      </c>
    </row>
    <row r="122" spans="53:65">
      <c r="BM122" s="209" t="s">
        <v>645</v>
      </c>
    </row>
    <row r="123" spans="53:65">
      <c r="BM123" s="209" t="s">
        <v>646</v>
      </c>
    </row>
    <row r="124" spans="53:65">
      <c r="BM124" s="209" t="s">
        <v>647</v>
      </c>
    </row>
    <row r="125" spans="53:65">
      <c r="BM125" s="209" t="s">
        <v>648</v>
      </c>
    </row>
    <row r="126" spans="53:65">
      <c r="BM126" s="209" t="s">
        <v>718</v>
      </c>
    </row>
    <row r="127" spans="53:65">
      <c r="BM127" s="209" t="s">
        <v>649</v>
      </c>
    </row>
    <row r="128" spans="53:65">
      <c r="BM128" s="210" t="s">
        <v>650</v>
      </c>
    </row>
    <row r="129" spans="65:65">
      <c r="BM129" s="209" t="s">
        <v>651</v>
      </c>
    </row>
    <row r="130" spans="65:65">
      <c r="BM130" s="209" t="s">
        <v>652</v>
      </c>
    </row>
    <row r="131" spans="65:65">
      <c r="BM131" s="209" t="s">
        <v>653</v>
      </c>
    </row>
    <row r="132" spans="65:65">
      <c r="BM132" s="209" t="s">
        <v>654</v>
      </c>
    </row>
    <row r="133" spans="65:65">
      <c r="BM133" s="209" t="s">
        <v>655</v>
      </c>
    </row>
    <row r="134" spans="65:65">
      <c r="BM134" s="209" t="s">
        <v>656</v>
      </c>
    </row>
    <row r="135" spans="65:65">
      <c r="BM135" s="209" t="s">
        <v>657</v>
      </c>
    </row>
    <row r="136" spans="65:65">
      <c r="BM136" s="209" t="s">
        <v>658</v>
      </c>
    </row>
    <row r="137" spans="65:65">
      <c r="BM137" s="209" t="s">
        <v>659</v>
      </c>
    </row>
    <row r="138" spans="65:65">
      <c r="BM138" s="209" t="s">
        <v>660</v>
      </c>
    </row>
    <row r="139" spans="65:65">
      <c r="BM139" s="209" t="s">
        <v>661</v>
      </c>
    </row>
    <row r="140" spans="65:65">
      <c r="BM140" s="209" t="s">
        <v>662</v>
      </c>
    </row>
    <row r="141" spans="65:65">
      <c r="BM141" s="209" t="s">
        <v>663</v>
      </c>
    </row>
    <row r="142" spans="65:65">
      <c r="BM142" s="209" t="s">
        <v>719</v>
      </c>
    </row>
    <row r="143" spans="65:65">
      <c r="BM143" s="209" t="s">
        <v>664</v>
      </c>
    </row>
    <row r="144" spans="65:65">
      <c r="BM144" s="209" t="s">
        <v>665</v>
      </c>
    </row>
    <row r="145" spans="65:65">
      <c r="BM145" s="209" t="s">
        <v>666</v>
      </c>
    </row>
    <row r="146" spans="65:65">
      <c r="BM146" s="209" t="s">
        <v>667</v>
      </c>
    </row>
    <row r="147" spans="65:65">
      <c r="BM147" s="209" t="s">
        <v>668</v>
      </c>
    </row>
    <row r="148" spans="65:65">
      <c r="BM148" s="209" t="s">
        <v>720</v>
      </c>
    </row>
    <row r="149" spans="65:65">
      <c r="BM149" s="209" t="s">
        <v>669</v>
      </c>
    </row>
    <row r="150" spans="65:65">
      <c r="BM150" s="209" t="s">
        <v>670</v>
      </c>
    </row>
    <row r="151" spans="65:65">
      <c r="BM151" s="210" t="s">
        <v>671</v>
      </c>
    </row>
    <row r="152" spans="65:65">
      <c r="BM152" s="209" t="s">
        <v>145</v>
      </c>
    </row>
    <row r="153" spans="65:65">
      <c r="BM153" s="210" t="s">
        <v>672</v>
      </c>
    </row>
    <row r="154" spans="65:65">
      <c r="BM154" s="209" t="s">
        <v>673</v>
      </c>
    </row>
    <row r="155" spans="65:65">
      <c r="BM155" s="209" t="s">
        <v>674</v>
      </c>
    </row>
    <row r="156" spans="65:65">
      <c r="BM156" s="209" t="s">
        <v>675</v>
      </c>
    </row>
    <row r="157" spans="65:65">
      <c r="BM157" s="209" t="s">
        <v>676</v>
      </c>
    </row>
    <row r="158" spans="65:65">
      <c r="BM158" s="209" t="s">
        <v>677</v>
      </c>
    </row>
    <row r="159" spans="65:65">
      <c r="BM159" s="209" t="s">
        <v>678</v>
      </c>
    </row>
    <row r="160" spans="65:65">
      <c r="BM160" s="209" t="s">
        <v>679</v>
      </c>
    </row>
    <row r="161" spans="65:65">
      <c r="BM161" s="210" t="s">
        <v>680</v>
      </c>
    </row>
    <row r="162" spans="65:65">
      <c r="BM162" s="209" t="s">
        <v>681</v>
      </c>
    </row>
    <row r="163" spans="65:65">
      <c r="BM163" s="209" t="s">
        <v>682</v>
      </c>
    </row>
    <row r="164" spans="65:65">
      <c r="BM164" s="209" t="s">
        <v>683</v>
      </c>
    </row>
    <row r="165" spans="65:65">
      <c r="BM165" s="209" t="s">
        <v>684</v>
      </c>
    </row>
    <row r="166" spans="65:65">
      <c r="BM166" s="209" t="s">
        <v>685</v>
      </c>
    </row>
    <row r="167" spans="65:65">
      <c r="BM167" s="209" t="s">
        <v>686</v>
      </c>
    </row>
    <row r="168" spans="65:65">
      <c r="BM168" s="209" t="s">
        <v>687</v>
      </c>
    </row>
    <row r="169" spans="65:65">
      <c r="BM169" s="209" t="s">
        <v>688</v>
      </c>
    </row>
    <row r="170" spans="65:65">
      <c r="BM170" s="209" t="s">
        <v>689</v>
      </c>
    </row>
    <row r="171" spans="65:65">
      <c r="BM171" s="209" t="s">
        <v>690</v>
      </c>
    </row>
    <row r="172" spans="65:65">
      <c r="BM172" s="209" t="s">
        <v>691</v>
      </c>
    </row>
    <row r="173" spans="65:65">
      <c r="BM173" s="209" t="s">
        <v>692</v>
      </c>
    </row>
    <row r="174" spans="65:65">
      <c r="BM174" s="209" t="s">
        <v>693</v>
      </c>
    </row>
    <row r="175" spans="65:65">
      <c r="BM175" s="209" t="s">
        <v>721</v>
      </c>
    </row>
    <row r="176" spans="65:65">
      <c r="BM176" s="209" t="s">
        <v>694</v>
      </c>
    </row>
    <row r="177" spans="65:65">
      <c r="BM177" s="209" t="s">
        <v>695</v>
      </c>
    </row>
    <row r="178" spans="65:65">
      <c r="BM178" s="209" t="s">
        <v>696</v>
      </c>
    </row>
    <row r="179" spans="65:65">
      <c r="BM179" s="209" t="s">
        <v>722</v>
      </c>
    </row>
    <row r="180" spans="65:65">
      <c r="BM180" s="210" t="s">
        <v>697</v>
      </c>
    </row>
    <row r="181" spans="65:65">
      <c r="BM181" s="209" t="s">
        <v>698</v>
      </c>
    </row>
    <row r="182" spans="65:65">
      <c r="BM182" s="209" t="s">
        <v>699</v>
      </c>
    </row>
  </sheetData>
  <phoneticPr fontId="24" type="noConversion"/>
  <dataValidations count="4">
    <dataValidation type="textLength" showInputMessage="1" showErrorMessage="1" sqref="G4:G7 G14:G18">
      <formula1>0</formula1>
      <formula2>150</formula2>
    </dataValidation>
    <dataValidation type="list" allowBlank="1" showInputMessage="1" showErrorMessage="1" sqref="A4:A18">
      <formula1>$BB$2:$BB$21</formula1>
    </dataValidation>
    <dataValidation type="list" allowBlank="1" showInputMessage="1" showErrorMessage="1" sqref="D4:D18">
      <formula1>$BA$36:$BA$49</formula1>
    </dataValidation>
    <dataValidation type="list" allowBlank="1" showInputMessage="1" showErrorMessage="1" sqref="F4:F18">
      <formula1>#REF!</formula1>
    </dataValidation>
  </dataValidations>
  <pageMargins left="0.70833333333333337" right="0.70833333333333337" top="0.78749999999999998" bottom="0.78749999999999998" header="0.51180555555555551" footer="0.51180555555555551"/>
  <pageSetup paperSize="9" scale="79" firstPageNumber="0"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CH194"/>
  <sheetViews>
    <sheetView workbookViewId="0">
      <selection activeCell="E17" sqref="E17"/>
    </sheetView>
  </sheetViews>
  <sheetFormatPr defaultColWidth="8.85546875" defaultRowHeight="12.75"/>
  <cols>
    <col min="1" max="1" width="6.7109375" customWidth="1"/>
    <col min="2" max="2" width="22.28515625" customWidth="1"/>
    <col min="3" max="3" width="15.28515625" customWidth="1"/>
    <col min="4" max="4" width="12.140625" customWidth="1"/>
    <col min="5" max="5" width="24.85546875" customWidth="1"/>
    <col min="6" max="6" width="16.85546875" customWidth="1"/>
    <col min="7" max="7" width="28" customWidth="1"/>
    <col min="8" max="8" width="21.85546875" customWidth="1"/>
    <col min="9" max="9" width="18.140625" style="1" customWidth="1"/>
    <col min="10" max="52" width="8.85546875" customWidth="1"/>
  </cols>
  <sheetData>
    <row r="1" spans="1:86" s="1" customFormat="1" ht="19.350000000000001" customHeight="1" thickBot="1">
      <c r="A1" s="212" t="s">
        <v>371</v>
      </c>
      <c r="B1" s="2"/>
      <c r="C1" s="2"/>
      <c r="D1" s="101"/>
      <c r="E1" s="101"/>
      <c r="F1" s="101"/>
      <c r="H1" s="220" t="s">
        <v>62</v>
      </c>
      <c r="I1" s="100" t="s">
        <v>891</v>
      </c>
      <c r="BA1" s="206" t="s">
        <v>473</v>
      </c>
      <c r="BB1" s="336" t="s">
        <v>885</v>
      </c>
      <c r="BD1" s="205" t="s">
        <v>485</v>
      </c>
      <c r="BE1" s="207"/>
      <c r="BF1" s="207"/>
      <c r="BH1" s="1" t="s">
        <v>520</v>
      </c>
      <c r="BM1" s="205" t="s">
        <v>700</v>
      </c>
      <c r="BO1" s="1" t="s">
        <v>723</v>
      </c>
      <c r="BU1" s="205" t="s">
        <v>760</v>
      </c>
      <c r="BZ1" s="1" t="s">
        <v>777</v>
      </c>
      <c r="CC1" s="1" t="s">
        <v>805</v>
      </c>
    </row>
    <row r="2" spans="1:86" s="1" customFormat="1" ht="23.1" customHeight="1" thickBot="1">
      <c r="A2" s="2"/>
      <c r="B2" s="2"/>
      <c r="C2" s="2"/>
      <c r="D2" s="101"/>
      <c r="E2" s="101"/>
      <c r="F2" s="101"/>
      <c r="H2" s="220" t="s">
        <v>310</v>
      </c>
      <c r="I2" s="225">
        <v>2015</v>
      </c>
      <c r="BA2" s="208" t="s">
        <v>398</v>
      </c>
      <c r="BB2" s="208" t="s">
        <v>399</v>
      </c>
      <c r="BD2" s="1" t="s">
        <v>490</v>
      </c>
      <c r="BE2" s="207"/>
      <c r="BF2" s="207"/>
      <c r="BH2" s="1" t="s">
        <v>519</v>
      </c>
      <c r="BM2" s="209" t="s">
        <v>532</v>
      </c>
      <c r="BO2" s="1" t="s">
        <v>177</v>
      </c>
      <c r="BU2" s="91" t="s">
        <v>763</v>
      </c>
      <c r="BV2" s="91"/>
      <c r="BW2" s="91"/>
      <c r="BX2" s="91"/>
      <c r="BY2" s="91"/>
      <c r="BZ2" s="91" t="s">
        <v>236</v>
      </c>
      <c r="CA2" s="91"/>
      <c r="CB2" s="91"/>
      <c r="CC2" s="1" t="s">
        <v>327</v>
      </c>
    </row>
    <row r="3" spans="1:86" ht="26.25" thickBot="1">
      <c r="A3" s="259" t="s">
        <v>63</v>
      </c>
      <c r="B3" s="154" t="s">
        <v>70</v>
      </c>
      <c r="C3" s="154" t="s">
        <v>368</v>
      </c>
      <c r="D3" s="154" t="s">
        <v>373</v>
      </c>
      <c r="E3" s="439" t="s">
        <v>370</v>
      </c>
      <c r="F3" s="154" t="s">
        <v>374</v>
      </c>
      <c r="G3" s="154" t="s">
        <v>372</v>
      </c>
      <c r="H3" s="154" t="s">
        <v>369</v>
      </c>
      <c r="I3" s="211" t="s">
        <v>366</v>
      </c>
      <c r="J3" s="99"/>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row>
    <row r="4" spans="1:86" s="427" customFormat="1" ht="255">
      <c r="A4" s="431" t="s">
        <v>407</v>
      </c>
      <c r="B4" s="399" t="s">
        <v>85</v>
      </c>
      <c r="C4" s="432" t="s">
        <v>818</v>
      </c>
      <c r="D4" s="399">
        <v>2.2000000000000002</v>
      </c>
      <c r="E4" s="433" t="s">
        <v>935</v>
      </c>
      <c r="F4" s="432" t="s">
        <v>936</v>
      </c>
      <c r="G4" s="434" t="s">
        <v>938</v>
      </c>
      <c r="H4" s="432" t="s">
        <v>937</v>
      </c>
      <c r="I4" s="435" t="s">
        <v>939</v>
      </c>
      <c r="BA4" s="428" t="s">
        <v>440</v>
      </c>
      <c r="BB4" s="428" t="s">
        <v>100</v>
      </c>
      <c r="BC4" s="35"/>
      <c r="BD4" s="35" t="s">
        <v>489</v>
      </c>
      <c r="BE4" s="429"/>
      <c r="BF4" s="429"/>
      <c r="BG4" s="35"/>
      <c r="BH4" s="35" t="s">
        <v>525</v>
      </c>
      <c r="BI4" s="35"/>
      <c r="BJ4" s="35"/>
      <c r="BK4" s="35"/>
      <c r="BL4" s="35"/>
      <c r="BM4" s="430" t="s">
        <v>711</v>
      </c>
      <c r="BN4" s="35"/>
      <c r="BO4" s="35" t="s">
        <v>727</v>
      </c>
      <c r="BP4" s="35"/>
      <c r="BQ4" s="35"/>
      <c r="BR4" s="35"/>
      <c r="BS4" s="35"/>
      <c r="BT4" s="35"/>
      <c r="BU4" s="35" t="s">
        <v>199</v>
      </c>
      <c r="BV4" s="35"/>
      <c r="BW4" s="35"/>
      <c r="BX4" s="35"/>
      <c r="BY4" s="35"/>
      <c r="BZ4" s="35" t="s">
        <v>779</v>
      </c>
      <c r="CA4" s="35"/>
      <c r="CB4" s="35"/>
      <c r="CC4" s="35" t="s">
        <v>257</v>
      </c>
      <c r="CD4" s="35"/>
      <c r="CE4" s="35"/>
      <c r="CF4" s="35"/>
      <c r="CG4" s="35"/>
      <c r="CH4" s="35"/>
    </row>
    <row r="5" spans="1:86" s="105" customFormat="1">
      <c r="A5" s="277"/>
      <c r="B5" s="282"/>
      <c r="C5" s="282"/>
      <c r="D5" s="440"/>
      <c r="E5" s="440"/>
      <c r="F5" s="440"/>
      <c r="G5" s="282"/>
      <c r="H5" s="282"/>
      <c r="I5" s="441"/>
      <c r="BA5" s="416" t="s">
        <v>411</v>
      </c>
      <c r="BB5" s="416" t="s">
        <v>412</v>
      </c>
      <c r="BC5" s="42"/>
      <c r="BD5" s="42"/>
      <c r="BE5" s="417"/>
      <c r="BF5" s="417"/>
      <c r="BG5" s="42"/>
      <c r="BH5" s="42"/>
      <c r="BI5" s="42"/>
      <c r="BJ5" s="42"/>
      <c r="BK5" s="42"/>
      <c r="BL5" s="42"/>
      <c r="BM5" s="418" t="s">
        <v>712</v>
      </c>
      <c r="BN5" s="42"/>
      <c r="BO5" s="42" t="s">
        <v>178</v>
      </c>
      <c r="BP5" s="42"/>
      <c r="BQ5" s="42"/>
      <c r="BR5" s="42"/>
      <c r="BS5" s="42"/>
      <c r="BT5" s="42"/>
      <c r="BU5" s="345" t="s">
        <v>742</v>
      </c>
      <c r="BV5" s="345"/>
      <c r="BW5" s="345"/>
      <c r="BX5" s="345"/>
      <c r="BY5" s="345"/>
      <c r="BZ5" s="345" t="s">
        <v>780</v>
      </c>
      <c r="CA5" s="345"/>
      <c r="CB5" s="345"/>
      <c r="CC5" s="42" t="s">
        <v>261</v>
      </c>
      <c r="CD5" s="42"/>
      <c r="CE5" s="42"/>
      <c r="CF5" s="42"/>
      <c r="CG5" s="42"/>
      <c r="CH5" s="42"/>
    </row>
    <row r="6" spans="1:86" s="105" customFormat="1">
      <c r="A6" s="277"/>
      <c r="B6" s="282"/>
      <c r="C6" s="282"/>
      <c r="D6" s="440"/>
      <c r="E6" s="440"/>
      <c r="F6" s="440"/>
      <c r="G6" s="282"/>
      <c r="H6" s="282"/>
      <c r="I6" s="441"/>
      <c r="BA6" s="416" t="s">
        <v>413</v>
      </c>
      <c r="BB6" s="416" t="s">
        <v>184</v>
      </c>
      <c r="BC6" s="42"/>
      <c r="BD6" s="42"/>
      <c r="BE6" s="417"/>
      <c r="BF6" s="417"/>
      <c r="BG6" s="42"/>
      <c r="BH6" s="42"/>
      <c r="BI6" s="42"/>
      <c r="BJ6" s="42"/>
      <c r="BK6" s="42"/>
      <c r="BL6" s="42"/>
      <c r="BM6" s="418" t="s">
        <v>538</v>
      </c>
      <c r="BN6" s="42"/>
      <c r="BO6" s="42" t="s">
        <v>180</v>
      </c>
      <c r="BP6" s="42"/>
      <c r="BQ6" s="42"/>
      <c r="BR6" s="42"/>
      <c r="BS6" s="42"/>
      <c r="BT6" s="42"/>
      <c r="BU6" s="345" t="s">
        <v>743</v>
      </c>
      <c r="BV6" s="345"/>
      <c r="BW6" s="345"/>
      <c r="BX6" s="345"/>
      <c r="BY6" s="345"/>
      <c r="BZ6" s="345" t="s">
        <v>246</v>
      </c>
      <c r="CA6" s="345"/>
      <c r="CB6" s="345"/>
      <c r="CC6" s="42"/>
      <c r="CD6" s="42"/>
      <c r="CE6" s="42"/>
      <c r="CF6" s="42"/>
      <c r="CG6" s="42"/>
      <c r="CH6" s="42"/>
    </row>
    <row r="7" spans="1:86" s="105" customFormat="1">
      <c r="A7" s="277"/>
      <c r="B7" s="282"/>
      <c r="C7" s="282"/>
      <c r="D7" s="440"/>
      <c r="E7" s="440"/>
      <c r="F7" s="440"/>
      <c r="G7" s="282"/>
      <c r="H7" s="282"/>
      <c r="I7" s="441"/>
      <c r="BA7" s="416" t="s">
        <v>414</v>
      </c>
      <c r="BB7" s="416" t="s">
        <v>111</v>
      </c>
      <c r="BC7" s="42"/>
      <c r="BD7" s="398" t="s">
        <v>493</v>
      </c>
      <c r="BE7" s="417"/>
      <c r="BF7" s="417"/>
      <c r="BG7" s="42"/>
      <c r="BH7" s="398" t="s">
        <v>136</v>
      </c>
      <c r="BI7" s="42"/>
      <c r="BJ7" s="42"/>
      <c r="BK7" s="398" t="s">
        <v>882</v>
      </c>
      <c r="BL7" s="42"/>
      <c r="BM7" s="418" t="s">
        <v>539</v>
      </c>
      <c r="BN7" s="42"/>
      <c r="BO7" s="42" t="s">
        <v>181</v>
      </c>
      <c r="BP7" s="42"/>
      <c r="BQ7" s="42"/>
      <c r="BR7" s="42"/>
      <c r="BS7" s="42"/>
      <c r="BT7" s="42"/>
      <c r="BU7" s="345" t="s">
        <v>767</v>
      </c>
      <c r="BV7" s="345"/>
      <c r="BW7" s="345"/>
      <c r="BX7" s="345"/>
      <c r="BY7" s="345"/>
      <c r="BZ7" s="345" t="s">
        <v>781</v>
      </c>
      <c r="CA7" s="345"/>
      <c r="CB7" s="345"/>
      <c r="CC7" s="42"/>
      <c r="CD7" s="42"/>
      <c r="CE7" s="42"/>
      <c r="CF7" s="42"/>
      <c r="CG7" s="42"/>
      <c r="CH7" s="42"/>
    </row>
    <row r="8" spans="1:86" s="105" customFormat="1">
      <c r="A8" s="277"/>
      <c r="B8" s="282"/>
      <c r="C8" s="282"/>
      <c r="D8" s="440"/>
      <c r="E8" s="440"/>
      <c r="F8" s="440"/>
      <c r="G8" s="282"/>
      <c r="H8" s="282"/>
      <c r="I8" s="441"/>
      <c r="BA8" s="416" t="s">
        <v>416</v>
      </c>
      <c r="BB8" s="416" t="s">
        <v>417</v>
      </c>
      <c r="BC8" s="42"/>
      <c r="BD8" s="42" t="s">
        <v>494</v>
      </c>
      <c r="BE8" s="417"/>
      <c r="BF8" s="417"/>
      <c r="BG8" s="42"/>
      <c r="BH8" s="42" t="s">
        <v>138</v>
      </c>
      <c r="BI8" s="42"/>
      <c r="BJ8" s="42"/>
      <c r="BK8" s="99" t="s">
        <v>820</v>
      </c>
      <c r="BL8" s="42"/>
      <c r="BM8" s="418" t="s">
        <v>541</v>
      </c>
      <c r="BN8" s="42"/>
      <c r="BO8" s="42" t="s">
        <v>729</v>
      </c>
      <c r="BP8" s="42"/>
      <c r="BQ8" s="42"/>
      <c r="BR8" s="42"/>
      <c r="BS8" s="42"/>
      <c r="BT8" s="42"/>
      <c r="BU8" s="345" t="s">
        <v>768</v>
      </c>
      <c r="BV8" s="345"/>
      <c r="BW8" s="345"/>
      <c r="BX8" s="345"/>
      <c r="BY8" s="345"/>
      <c r="BZ8" s="345" t="s">
        <v>782</v>
      </c>
      <c r="CA8" s="345"/>
      <c r="CB8" s="345"/>
      <c r="CC8" s="42"/>
      <c r="CD8" s="42"/>
      <c r="CE8" s="42"/>
      <c r="CF8" s="42"/>
      <c r="CG8" s="42"/>
      <c r="CH8" s="42"/>
    </row>
    <row r="9" spans="1:86" s="105" customFormat="1">
      <c r="A9" s="277"/>
      <c r="B9" s="282"/>
      <c r="C9" s="282"/>
      <c r="D9" s="440"/>
      <c r="E9" s="440"/>
      <c r="F9" s="440"/>
      <c r="G9" s="282"/>
      <c r="H9" s="282"/>
      <c r="I9" s="441"/>
      <c r="BA9" s="416" t="s">
        <v>404</v>
      </c>
      <c r="BB9" s="416" t="s">
        <v>405</v>
      </c>
      <c r="BC9" s="42"/>
      <c r="BD9" s="42" t="s">
        <v>237</v>
      </c>
      <c r="BE9" s="417"/>
      <c r="BF9" s="417"/>
      <c r="BG9" s="42"/>
      <c r="BH9" s="42" t="s">
        <v>808</v>
      </c>
      <c r="BI9" s="42"/>
      <c r="BJ9" s="42"/>
      <c r="BK9" s="42"/>
      <c r="BL9" s="42"/>
      <c r="BM9" s="418" t="s">
        <v>542</v>
      </c>
      <c r="BN9" s="42"/>
      <c r="BO9" s="42" t="s">
        <v>728</v>
      </c>
      <c r="BP9" s="42"/>
      <c r="BQ9" s="42"/>
      <c r="BR9" s="42"/>
      <c r="BS9" s="42"/>
      <c r="BT9" s="42"/>
      <c r="BU9" s="345" t="s">
        <v>745</v>
      </c>
      <c r="BV9" s="345"/>
      <c r="BW9" s="345"/>
      <c r="BX9" s="345"/>
      <c r="BY9" s="345"/>
      <c r="BZ9" s="345" t="s">
        <v>783</v>
      </c>
      <c r="CA9" s="345"/>
      <c r="CB9" s="345"/>
      <c r="CC9" s="42"/>
      <c r="CD9" s="42"/>
      <c r="CE9" s="42"/>
      <c r="CF9" s="42"/>
      <c r="CG9" s="42"/>
      <c r="CH9" s="42"/>
    </row>
    <row r="10" spans="1:86" s="105" customFormat="1" ht="13.5" thickBot="1">
      <c r="A10" s="335"/>
      <c r="B10" s="442"/>
      <c r="C10" s="442"/>
      <c r="D10" s="443"/>
      <c r="E10" s="443"/>
      <c r="F10" s="443"/>
      <c r="G10" s="442"/>
      <c r="H10" s="442"/>
      <c r="I10" s="444"/>
      <c r="BA10" s="416" t="s">
        <v>418</v>
      </c>
      <c r="BB10" s="416" t="s">
        <v>419</v>
      </c>
      <c r="BC10" s="42"/>
      <c r="BD10" s="42" t="s">
        <v>495</v>
      </c>
      <c r="BE10" s="417"/>
      <c r="BF10" s="417"/>
      <c r="BG10" s="42"/>
      <c r="BH10" s="42"/>
      <c r="BI10" s="42"/>
      <c r="BJ10" s="42"/>
      <c r="BK10" s="42"/>
      <c r="BL10" s="42"/>
      <c r="BM10" s="418" t="s">
        <v>713</v>
      </c>
      <c r="BN10" s="42"/>
      <c r="BO10" s="42" t="s">
        <v>730</v>
      </c>
      <c r="BP10" s="42"/>
      <c r="BQ10" s="42"/>
      <c r="BR10" s="42"/>
      <c r="BS10" s="42"/>
      <c r="BT10" s="42"/>
      <c r="BU10" s="345" t="s">
        <v>202</v>
      </c>
      <c r="BV10" s="345"/>
      <c r="BW10" s="345"/>
      <c r="BX10" s="345"/>
      <c r="BY10" s="345"/>
      <c r="BZ10" s="345" t="s">
        <v>794</v>
      </c>
      <c r="CA10" s="345"/>
      <c r="CB10" s="345"/>
      <c r="CC10" s="42"/>
      <c r="CD10" s="42"/>
      <c r="CE10" s="42"/>
      <c r="CF10" s="42"/>
      <c r="CG10" s="42"/>
      <c r="CH10" s="42"/>
    </row>
    <row r="11" spans="1:86">
      <c r="A11" s="99"/>
      <c r="B11" s="99"/>
      <c r="C11" s="99"/>
      <c r="D11" s="99"/>
      <c r="E11" s="99"/>
      <c r="F11" s="99"/>
      <c r="G11" s="99"/>
      <c r="H11" s="99"/>
      <c r="I11" s="42"/>
      <c r="J11" s="99"/>
      <c r="BA11" s="208" t="s">
        <v>420</v>
      </c>
      <c r="BB11" s="208" t="s">
        <v>421</v>
      </c>
      <c r="BC11" s="1"/>
      <c r="BD11" s="1" t="s">
        <v>246</v>
      </c>
      <c r="BE11" s="207"/>
      <c r="BF11" s="207"/>
      <c r="BG11" s="1"/>
      <c r="BH11" s="1"/>
      <c r="BI11" s="1"/>
      <c r="BJ11" s="1"/>
      <c r="BK11" s="1"/>
      <c r="BL11" s="1"/>
      <c r="BM11" s="209" t="s">
        <v>160</v>
      </c>
      <c r="BN11" s="1"/>
      <c r="BO11" s="1" t="s">
        <v>731</v>
      </c>
      <c r="BP11" s="1"/>
      <c r="BQ11" s="1"/>
      <c r="BR11" s="1"/>
      <c r="BS11" s="1"/>
      <c r="BT11" s="1"/>
      <c r="BU11" s="91" t="s">
        <v>769</v>
      </c>
      <c r="BV11" s="91"/>
      <c r="BW11" s="91"/>
      <c r="BX11" s="91"/>
      <c r="BY11" s="91"/>
      <c r="BZ11" s="91" t="s">
        <v>784</v>
      </c>
      <c r="CA11" s="91"/>
      <c r="CB11" s="91"/>
      <c r="CC11" s="1"/>
      <c r="CD11" s="1"/>
      <c r="CE11" s="1"/>
      <c r="CF11" s="1"/>
      <c r="CG11" s="1"/>
      <c r="CH11" s="1"/>
    </row>
    <row r="12" spans="1:86">
      <c r="BA12" s="208" t="s">
        <v>422</v>
      </c>
      <c r="BB12" s="208" t="s">
        <v>159</v>
      </c>
      <c r="BC12" s="1"/>
      <c r="BD12" s="1" t="s">
        <v>496</v>
      </c>
      <c r="BE12" s="207"/>
      <c r="BF12" s="207"/>
      <c r="BG12" s="1"/>
      <c r="BH12" s="1"/>
      <c r="BI12" s="1"/>
      <c r="BJ12" s="1"/>
      <c r="BK12" s="1"/>
      <c r="BL12" s="1"/>
      <c r="BM12" s="209" t="s">
        <v>543</v>
      </c>
      <c r="BN12" s="1"/>
      <c r="BO12" s="1" t="s">
        <v>732</v>
      </c>
      <c r="BP12" s="1"/>
      <c r="BQ12" s="1"/>
      <c r="BR12" s="1"/>
      <c r="BS12" s="1"/>
      <c r="BT12" s="1"/>
      <c r="BU12" s="91" t="s">
        <v>798</v>
      </c>
      <c r="BV12" s="91"/>
      <c r="BW12" s="91"/>
      <c r="BX12" s="91"/>
      <c r="BY12" s="91"/>
      <c r="BZ12" s="91" t="s">
        <v>785</v>
      </c>
      <c r="CA12" s="91"/>
      <c r="CB12" s="91"/>
      <c r="CC12" s="1"/>
      <c r="CD12" s="1"/>
      <c r="CE12" s="1"/>
      <c r="CF12" s="1"/>
      <c r="CG12" s="1"/>
      <c r="CH12" s="1"/>
    </row>
    <row r="13" spans="1:86">
      <c r="BA13" s="208" t="s">
        <v>424</v>
      </c>
      <c r="BB13" s="208" t="s">
        <v>396</v>
      </c>
      <c r="BC13" s="1"/>
      <c r="BD13" s="1" t="s">
        <v>497</v>
      </c>
      <c r="BE13" s="207"/>
      <c r="BF13" s="207"/>
      <c r="BG13" s="1"/>
      <c r="BH13" s="1"/>
      <c r="BI13" s="1"/>
      <c r="BJ13" s="1"/>
      <c r="BK13" s="1"/>
      <c r="BL13" s="1"/>
      <c r="BM13" s="209" t="s">
        <v>544</v>
      </c>
      <c r="BN13" s="1"/>
      <c r="BO13" s="1" t="s">
        <v>733</v>
      </c>
      <c r="BP13" s="1"/>
      <c r="BQ13" s="1"/>
      <c r="BR13" s="1"/>
      <c r="BS13" s="1"/>
      <c r="BT13" s="1"/>
      <c r="BU13" s="91" t="s">
        <v>799</v>
      </c>
      <c r="BV13" s="91"/>
      <c r="BW13" s="91"/>
      <c r="BX13" s="91"/>
      <c r="BY13" s="91"/>
      <c r="BZ13" s="91" t="s">
        <v>793</v>
      </c>
      <c r="CA13" s="91"/>
      <c r="CB13" s="91"/>
      <c r="CC13" s="1"/>
      <c r="CD13" s="1"/>
      <c r="CE13" s="1"/>
      <c r="CF13" s="1"/>
      <c r="CG13" s="1"/>
      <c r="CH13" s="1"/>
    </row>
    <row r="14" spans="1:86" ht="25.5">
      <c r="BA14" s="208" t="s">
        <v>425</v>
      </c>
      <c r="BB14" s="208" t="s">
        <v>426</v>
      </c>
      <c r="BC14" s="1"/>
      <c r="BD14" s="1" t="s">
        <v>498</v>
      </c>
      <c r="BE14" s="207"/>
      <c r="BF14" s="207"/>
      <c r="BG14" s="1"/>
      <c r="BH14" s="1"/>
      <c r="BI14" s="1"/>
      <c r="BJ14" s="1"/>
      <c r="BK14" s="1"/>
      <c r="BL14" s="1"/>
      <c r="BM14" s="209" t="s">
        <v>545</v>
      </c>
      <c r="BN14" s="1"/>
      <c r="BO14" s="1" t="s">
        <v>734</v>
      </c>
      <c r="BP14" s="1"/>
      <c r="BQ14" s="1"/>
      <c r="BR14" s="1"/>
      <c r="BS14" s="1"/>
      <c r="BT14" s="1"/>
      <c r="BU14" s="91" t="s">
        <v>800</v>
      </c>
      <c r="BV14" s="91"/>
      <c r="BW14" s="91"/>
      <c r="BX14" s="91"/>
      <c r="BY14" s="91"/>
      <c r="BZ14" s="91" t="s">
        <v>792</v>
      </c>
      <c r="CA14" s="91"/>
      <c r="CB14" s="91"/>
      <c r="CC14" s="1"/>
      <c r="CD14" s="1"/>
      <c r="CE14" s="1"/>
      <c r="CF14" s="1"/>
      <c r="CG14" s="1"/>
      <c r="CH14" s="1"/>
    </row>
    <row r="15" spans="1:86">
      <c r="BA15" s="208" t="s">
        <v>423</v>
      </c>
      <c r="BB15" s="208" t="s">
        <v>392</v>
      </c>
      <c r="BC15" s="1"/>
      <c r="BD15" s="1" t="s">
        <v>499</v>
      </c>
      <c r="BE15" s="207"/>
      <c r="BF15" s="207"/>
      <c r="BG15" s="1"/>
      <c r="BH15" s="218" t="s">
        <v>816</v>
      </c>
      <c r="BI15" t="s">
        <v>871</v>
      </c>
      <c r="BJ15" s="1"/>
      <c r="BK15" s="1"/>
      <c r="BL15" s="1"/>
      <c r="BM15" s="209" t="s">
        <v>546</v>
      </c>
      <c r="BN15" s="1"/>
      <c r="BO15" s="1" t="s">
        <v>735</v>
      </c>
      <c r="BP15" s="1"/>
      <c r="BQ15" s="1"/>
      <c r="BR15" s="1"/>
      <c r="BS15" s="1"/>
      <c r="BT15" s="1"/>
      <c r="BU15" s="91" t="s">
        <v>801</v>
      </c>
      <c r="BV15" s="91"/>
      <c r="BW15" s="91"/>
      <c r="BX15" s="91"/>
      <c r="BY15" s="91"/>
      <c r="BZ15" s="91" t="s">
        <v>786</v>
      </c>
      <c r="CA15" s="91"/>
      <c r="CB15" s="91"/>
      <c r="CC15" s="1"/>
      <c r="CD15" s="1"/>
      <c r="CE15" s="1"/>
      <c r="CF15" s="1"/>
      <c r="CG15" s="1"/>
      <c r="CH15" s="1"/>
    </row>
    <row r="16" spans="1:86">
      <c r="BA16" s="208" t="s">
        <v>427</v>
      </c>
      <c r="BB16" s="208" t="s">
        <v>428</v>
      </c>
      <c r="BC16" s="1"/>
      <c r="BD16" s="1" t="s">
        <v>179</v>
      </c>
      <c r="BE16" s="207"/>
      <c r="BF16" s="207"/>
      <c r="BG16" s="1"/>
      <c r="BH16" s="1"/>
      <c r="BI16" s="1"/>
      <c r="BJ16" s="1"/>
      <c r="BK16" s="1"/>
      <c r="BL16" s="1"/>
      <c r="BM16" s="209" t="s">
        <v>547</v>
      </c>
      <c r="BN16" s="1"/>
      <c r="BO16" s="1" t="s">
        <v>736</v>
      </c>
      <c r="BP16" s="1"/>
      <c r="BQ16" s="1"/>
      <c r="BR16" s="1"/>
      <c r="BS16" s="1"/>
      <c r="BT16" s="1"/>
      <c r="BU16" s="91" t="s">
        <v>746</v>
      </c>
      <c r="BV16" s="91"/>
      <c r="BW16" s="91"/>
      <c r="BX16" s="91"/>
      <c r="BY16" s="91"/>
      <c r="BZ16" s="91" t="s">
        <v>512</v>
      </c>
      <c r="CA16" s="91"/>
      <c r="CB16" s="91"/>
      <c r="CC16" s="1"/>
      <c r="CD16" s="1"/>
      <c r="CE16" s="1"/>
      <c r="CF16" s="1"/>
      <c r="CG16" s="1"/>
      <c r="CH16" s="1"/>
    </row>
    <row r="17" spans="53:86" ht="25.5">
      <c r="BA17" s="208" t="s">
        <v>429</v>
      </c>
      <c r="BB17" s="208" t="s">
        <v>395</v>
      </c>
      <c r="BC17" s="1"/>
      <c r="BD17" s="1" t="s">
        <v>500</v>
      </c>
      <c r="BE17" s="207"/>
      <c r="BF17" s="207"/>
      <c r="BG17" s="1"/>
      <c r="BH17" s="1"/>
      <c r="BI17" s="1"/>
      <c r="BJ17" s="1"/>
      <c r="BK17" s="1"/>
      <c r="BL17" s="1"/>
      <c r="BM17" s="209" t="s">
        <v>548</v>
      </c>
      <c r="BN17" s="1"/>
      <c r="BO17" s="1" t="s">
        <v>737</v>
      </c>
      <c r="BP17" s="1"/>
      <c r="BQ17" s="1"/>
      <c r="BR17" s="1"/>
      <c r="BS17" s="1"/>
      <c r="BT17" s="1"/>
      <c r="BU17" s="91" t="s">
        <v>747</v>
      </c>
      <c r="BV17" s="91"/>
      <c r="BW17" s="91"/>
      <c r="BX17" s="91"/>
      <c r="BY17" s="91"/>
      <c r="BZ17" s="91" t="s">
        <v>787</v>
      </c>
      <c r="CA17" s="91"/>
      <c r="CB17" s="91"/>
      <c r="CC17" s="1"/>
      <c r="CD17" s="1"/>
      <c r="CE17" s="1"/>
      <c r="CF17" s="1"/>
      <c r="CG17" s="1"/>
      <c r="CH17" s="1"/>
    </row>
    <row r="18" spans="53:86">
      <c r="BA18" s="208" t="s">
        <v>430</v>
      </c>
      <c r="BB18" s="208" t="s">
        <v>431</v>
      </c>
      <c r="BC18" s="1"/>
      <c r="BD18" s="1"/>
      <c r="BE18" s="207"/>
      <c r="BF18" s="207"/>
      <c r="BG18" s="1"/>
      <c r="BH18" s="1"/>
      <c r="BI18" s="1"/>
      <c r="BJ18" s="1"/>
      <c r="BK18" s="1"/>
      <c r="BL18" s="1"/>
      <c r="BM18" s="209" t="s">
        <v>549</v>
      </c>
      <c r="BN18" s="1"/>
      <c r="BO18" s="1" t="s">
        <v>725</v>
      </c>
      <c r="BP18" s="1"/>
      <c r="BQ18" s="1"/>
      <c r="BR18" s="1"/>
      <c r="BS18" s="1"/>
      <c r="BT18" s="1"/>
      <c r="BU18" s="91" t="s">
        <v>748</v>
      </c>
      <c r="BV18" s="91"/>
      <c r="BW18" s="91"/>
      <c r="BX18" s="91"/>
      <c r="BY18" s="91"/>
      <c r="BZ18" s="1"/>
      <c r="CA18" s="91"/>
      <c r="CB18" s="91"/>
      <c r="CC18" s="1"/>
      <c r="CD18" s="1"/>
      <c r="CE18" s="1"/>
      <c r="CF18" s="1"/>
      <c r="CG18" s="1"/>
      <c r="CH18" s="1"/>
    </row>
    <row r="19" spans="53:86">
      <c r="BA19" s="208" t="s">
        <v>432</v>
      </c>
      <c r="BB19" s="208" t="s">
        <v>433</v>
      </c>
      <c r="BC19" s="1"/>
      <c r="BD19" s="1"/>
      <c r="BE19" s="207"/>
      <c r="BF19" s="207"/>
      <c r="BG19" s="1"/>
      <c r="BH19" s="1"/>
      <c r="BI19" s="1"/>
      <c r="BJ19" s="1"/>
      <c r="BK19" s="1"/>
      <c r="BL19" s="1"/>
      <c r="BM19" s="209" t="s">
        <v>550</v>
      </c>
      <c r="BN19" s="1"/>
      <c r="BO19" s="1" t="s">
        <v>738</v>
      </c>
      <c r="BP19" s="1"/>
      <c r="BQ19" s="1"/>
      <c r="BR19" s="1"/>
      <c r="BS19" s="1"/>
      <c r="BT19" s="1"/>
      <c r="BU19" s="91" t="s">
        <v>749</v>
      </c>
      <c r="BV19" s="91"/>
      <c r="BW19" s="91"/>
      <c r="BX19" s="91"/>
      <c r="BY19" s="91"/>
      <c r="BZ19" s="91"/>
      <c r="CA19" s="91"/>
      <c r="CB19" s="91"/>
      <c r="CC19" s="1"/>
      <c r="CD19" s="1"/>
      <c r="CE19" s="1"/>
      <c r="CF19" s="1"/>
      <c r="CG19" s="1"/>
      <c r="CH19" s="1"/>
    </row>
    <row r="20" spans="53:86">
      <c r="BA20" s="208" t="s">
        <v>434</v>
      </c>
      <c r="BB20" s="208" t="s">
        <v>435</v>
      </c>
      <c r="BC20" s="1"/>
      <c r="BD20" s="205" t="s">
        <v>492</v>
      </c>
      <c r="BE20" s="207"/>
      <c r="BF20" s="207"/>
      <c r="BG20" s="1"/>
      <c r="BH20" s="205" t="s">
        <v>531</v>
      </c>
      <c r="BI20" s="1"/>
      <c r="BJ20" s="1"/>
      <c r="BK20" s="1"/>
      <c r="BL20" s="1"/>
      <c r="BM20" s="209" t="s">
        <v>551</v>
      </c>
      <c r="BN20" s="1"/>
      <c r="BO20" s="1" t="s">
        <v>726</v>
      </c>
      <c r="BP20" s="1"/>
      <c r="BQ20" s="1"/>
      <c r="BR20" s="1"/>
      <c r="BS20" s="1"/>
      <c r="BT20" s="1"/>
      <c r="BU20" s="91" t="s">
        <v>770</v>
      </c>
      <c r="BV20" s="91"/>
      <c r="BW20" s="91"/>
      <c r="BX20" s="91"/>
      <c r="BY20" s="91"/>
      <c r="BZ20" s="91" t="s">
        <v>795</v>
      </c>
      <c r="CA20" s="91"/>
      <c r="CB20" s="91"/>
      <c r="CC20" s="1"/>
      <c r="CD20" s="86" t="s">
        <v>277</v>
      </c>
      <c r="CE20" s="87"/>
      <c r="CF20" s="86" t="s">
        <v>278</v>
      </c>
      <c r="CG20" s="119"/>
      <c r="CH20" s="119"/>
    </row>
    <row r="21" spans="53:86">
      <c r="BA21" s="208" t="s">
        <v>436</v>
      </c>
      <c r="BB21" s="208" t="s">
        <v>437</v>
      </c>
      <c r="BC21" s="1"/>
      <c r="BD21" s="1" t="s">
        <v>501</v>
      </c>
      <c r="BE21" s="207"/>
      <c r="BF21" s="207"/>
      <c r="BG21" s="1"/>
      <c r="BH21" s="1" t="s">
        <v>530</v>
      </c>
      <c r="BI21" s="1"/>
      <c r="BJ21" s="1"/>
      <c r="BK21" s="1"/>
      <c r="BL21" s="1"/>
      <c r="BM21" s="209" t="s">
        <v>552</v>
      </c>
      <c r="BN21" s="1"/>
      <c r="BO21" s="1"/>
      <c r="BP21" s="1"/>
      <c r="BQ21" s="1"/>
      <c r="BR21" s="1"/>
      <c r="BS21" s="1"/>
      <c r="BT21" s="1"/>
      <c r="BU21" s="91" t="s">
        <v>750</v>
      </c>
      <c r="BV21" s="91"/>
      <c r="BW21" s="91"/>
      <c r="BX21" s="91"/>
      <c r="BY21" s="91"/>
      <c r="BZ21" s="91" t="s">
        <v>236</v>
      </c>
      <c r="CA21" s="91"/>
      <c r="CB21" s="91"/>
      <c r="CC21" s="1"/>
      <c r="CD21" s="87" t="s">
        <v>279</v>
      </c>
      <c r="CE21" s="87"/>
      <c r="CF21" s="87" t="s">
        <v>280</v>
      </c>
      <c r="CG21" s="119"/>
      <c r="CH21" s="119"/>
    </row>
    <row r="22" spans="53:86">
      <c r="BA22" s="208" t="s">
        <v>438</v>
      </c>
      <c r="BB22" s="208" t="s">
        <v>439</v>
      </c>
      <c r="BC22" s="1"/>
      <c r="BD22" s="1" t="s">
        <v>502</v>
      </c>
      <c r="BE22" s="207"/>
      <c r="BF22" s="207"/>
      <c r="BG22" s="1"/>
      <c r="BH22" s="1" t="s">
        <v>340</v>
      </c>
      <c r="BI22" s="1"/>
      <c r="BJ22" s="1"/>
      <c r="BK22" s="1"/>
      <c r="BL22" s="1"/>
      <c r="BM22" s="209" t="s">
        <v>553</v>
      </c>
      <c r="BN22" s="1"/>
      <c r="BO22" s="1"/>
      <c r="BP22" s="1"/>
      <c r="BQ22" s="1"/>
      <c r="BR22" s="1"/>
      <c r="BS22" s="1"/>
      <c r="BT22" s="1"/>
      <c r="BU22" s="91" t="s">
        <v>751</v>
      </c>
      <c r="BV22" s="91"/>
      <c r="BW22" s="91"/>
      <c r="BX22" s="91"/>
      <c r="BY22" s="91"/>
      <c r="BZ22" s="91" t="s">
        <v>789</v>
      </c>
      <c r="CA22" s="91"/>
      <c r="CB22" s="91"/>
      <c r="CC22" s="1"/>
      <c r="CD22" s="87" t="s">
        <v>281</v>
      </c>
      <c r="CE22" s="87"/>
      <c r="CF22" s="87" t="s">
        <v>282</v>
      </c>
      <c r="CG22" s="119"/>
      <c r="CH22" s="119"/>
    </row>
    <row r="23" spans="53:86">
      <c r="BA23" s="208" t="s">
        <v>441</v>
      </c>
      <c r="BB23" s="208" t="s">
        <v>66</v>
      </c>
      <c r="BC23" s="1"/>
      <c r="BD23" s="1" t="s">
        <v>119</v>
      </c>
      <c r="BE23" s="207"/>
      <c r="BF23" s="207"/>
      <c r="BG23" s="1"/>
      <c r="BH23" s="1" t="s">
        <v>529</v>
      </c>
      <c r="BI23" s="1"/>
      <c r="BJ23" s="1"/>
      <c r="BK23" s="1"/>
      <c r="BL23" s="1"/>
      <c r="BM23" s="209" t="s">
        <v>554</v>
      </c>
      <c r="BN23" s="1"/>
      <c r="BO23" s="1"/>
      <c r="BP23" s="1"/>
      <c r="BQ23" s="1"/>
      <c r="BR23" s="1"/>
      <c r="BS23" s="1"/>
      <c r="BT23" s="1"/>
      <c r="BU23" s="91" t="s">
        <v>752</v>
      </c>
      <c r="BV23" s="91"/>
      <c r="BW23" s="91"/>
      <c r="BX23" s="91"/>
      <c r="BY23" s="91"/>
      <c r="BZ23" s="91" t="s">
        <v>119</v>
      </c>
      <c r="CA23" s="91"/>
      <c r="CB23" s="91"/>
      <c r="CC23" s="1"/>
      <c r="CD23" s="87" t="s">
        <v>283</v>
      </c>
      <c r="CE23" s="87"/>
      <c r="CF23" s="87" t="s">
        <v>284</v>
      </c>
      <c r="CG23" s="119"/>
      <c r="CH23" s="119"/>
    </row>
    <row r="24" spans="53:86">
      <c r="BA24" s="1"/>
      <c r="BB24" s="1"/>
      <c r="BC24" s="1"/>
      <c r="BD24" s="1" t="s">
        <v>503</v>
      </c>
      <c r="BE24" s="1"/>
      <c r="BF24" s="1"/>
      <c r="BG24" s="1"/>
      <c r="BH24" s="1" t="s">
        <v>527</v>
      </c>
      <c r="BI24" s="1"/>
      <c r="BJ24" s="1"/>
      <c r="BK24" s="1"/>
      <c r="BL24" s="1"/>
      <c r="BM24" s="209" t="s">
        <v>555</v>
      </c>
      <c r="BN24" s="1"/>
      <c r="BO24" s="1"/>
      <c r="BP24" s="1"/>
      <c r="BQ24" s="1"/>
      <c r="BR24" s="1"/>
      <c r="BS24" s="1"/>
      <c r="BT24" s="1"/>
      <c r="BU24" s="91" t="s">
        <v>753</v>
      </c>
      <c r="BV24" s="91"/>
      <c r="BW24" s="91"/>
      <c r="BX24" s="91"/>
      <c r="BY24" s="91"/>
      <c r="BZ24" s="91" t="s">
        <v>797</v>
      </c>
      <c r="CA24" s="91"/>
      <c r="CB24" s="91"/>
      <c r="CC24" s="1"/>
      <c r="CD24" s="87" t="s">
        <v>285</v>
      </c>
      <c r="CE24" s="87"/>
      <c r="CF24" s="87" t="s">
        <v>286</v>
      </c>
      <c r="CG24" s="119"/>
      <c r="CH24" s="119"/>
    </row>
    <row r="25" spans="53:86">
      <c r="BA25" s="1"/>
      <c r="BB25" s="1"/>
      <c r="BC25" s="1"/>
      <c r="BD25" s="1" t="s">
        <v>504</v>
      </c>
      <c r="BE25" s="1"/>
      <c r="BF25" s="1"/>
      <c r="BG25" s="1"/>
      <c r="BH25" s="1" t="s">
        <v>528</v>
      </c>
      <c r="BI25" s="1"/>
      <c r="BJ25" s="1"/>
      <c r="BK25" s="1"/>
      <c r="BL25" s="1"/>
      <c r="BM25" s="209" t="s">
        <v>556</v>
      </c>
      <c r="BN25" s="1"/>
      <c r="BO25" s="1"/>
      <c r="BP25" s="1"/>
      <c r="BQ25" s="1"/>
      <c r="BR25" s="1"/>
      <c r="BS25" s="1"/>
      <c r="BT25" s="1"/>
      <c r="BU25" s="91" t="s">
        <v>754</v>
      </c>
      <c r="BV25" s="91"/>
      <c r="BW25" s="91"/>
      <c r="BX25" s="91"/>
      <c r="BY25" s="91"/>
      <c r="BZ25" s="91" t="s">
        <v>788</v>
      </c>
      <c r="CA25" s="91"/>
      <c r="CB25" s="91"/>
      <c r="CC25" s="1"/>
      <c r="CD25" s="87" t="s">
        <v>287</v>
      </c>
      <c r="CE25" s="87"/>
      <c r="CF25" s="87" t="s">
        <v>273</v>
      </c>
      <c r="CG25" s="119"/>
      <c r="CH25" s="119"/>
    </row>
    <row r="26" spans="53:86">
      <c r="BA26" s="205" t="s">
        <v>483</v>
      </c>
      <c r="BB26" s="1"/>
      <c r="BC26" s="1"/>
      <c r="BD26" s="1" t="s">
        <v>237</v>
      </c>
      <c r="BE26" s="1"/>
      <c r="BF26" s="1"/>
      <c r="BG26" s="1"/>
      <c r="BH26" s="1" t="s">
        <v>341</v>
      </c>
      <c r="BI26" s="1"/>
      <c r="BJ26" s="1"/>
      <c r="BK26" s="1"/>
      <c r="BL26" s="1"/>
      <c r="BM26" s="209" t="s">
        <v>557</v>
      </c>
      <c r="BN26" s="1"/>
      <c r="BO26" s="1"/>
      <c r="BP26" s="1"/>
      <c r="BQ26" s="1"/>
      <c r="BR26" s="1"/>
      <c r="BS26" s="1"/>
      <c r="BT26" s="1"/>
      <c r="BU26" s="91" t="s">
        <v>771</v>
      </c>
      <c r="BV26" s="91"/>
      <c r="BW26" s="91"/>
      <c r="BX26" s="91"/>
      <c r="BY26" s="91"/>
      <c r="BZ26" s="91" t="s">
        <v>237</v>
      </c>
      <c r="CA26" s="91"/>
      <c r="CB26" s="91"/>
      <c r="CC26" s="1"/>
      <c r="CD26" s="87" t="s">
        <v>288</v>
      </c>
      <c r="CE26" s="87"/>
      <c r="CF26" s="87" t="s">
        <v>271</v>
      </c>
      <c r="CG26" s="119"/>
      <c r="CH26" s="119"/>
    </row>
    <row r="27" spans="53:86">
      <c r="BA27" s="1" t="s">
        <v>79</v>
      </c>
      <c r="BB27" s="1"/>
      <c r="BC27" s="1"/>
      <c r="BD27" s="1" t="s">
        <v>495</v>
      </c>
      <c r="BE27" s="1"/>
      <c r="BF27" s="1"/>
      <c r="BG27" s="1"/>
      <c r="BH27" s="1"/>
      <c r="BI27" s="1"/>
      <c r="BJ27" s="1"/>
      <c r="BK27" s="1"/>
      <c r="BL27" s="1"/>
      <c r="BM27" s="209" t="s">
        <v>558</v>
      </c>
      <c r="BN27" s="1"/>
      <c r="BO27" s="1"/>
      <c r="BP27" s="1"/>
      <c r="BQ27" s="1"/>
      <c r="BR27" s="1"/>
      <c r="BS27" s="1"/>
      <c r="BT27" s="1"/>
      <c r="BU27" s="91" t="s">
        <v>755</v>
      </c>
      <c r="BV27" s="91"/>
      <c r="BW27" s="91"/>
      <c r="BX27" s="91"/>
      <c r="BY27" s="91"/>
      <c r="BZ27" s="91" t="s">
        <v>796</v>
      </c>
      <c r="CA27" s="91"/>
      <c r="CB27" s="91"/>
      <c r="CC27" s="1"/>
      <c r="CD27" s="87" t="s">
        <v>289</v>
      </c>
      <c r="CE27" s="87"/>
      <c r="CF27" s="87" t="s">
        <v>290</v>
      </c>
      <c r="CG27" s="119"/>
      <c r="CH27" s="119"/>
    </row>
    <row r="28" spans="53:86">
      <c r="BA28" s="1" t="s">
        <v>81</v>
      </c>
      <c r="BB28" s="1"/>
      <c r="BC28" s="1"/>
      <c r="BD28" s="1" t="s">
        <v>505</v>
      </c>
      <c r="BE28" s="1"/>
      <c r="BF28" s="1"/>
      <c r="BG28" s="1"/>
      <c r="BH28" s="1"/>
      <c r="BI28" s="1"/>
      <c r="BJ28" s="1"/>
      <c r="BK28" s="1"/>
      <c r="BL28" s="1"/>
      <c r="BM28" s="209" t="s">
        <v>559</v>
      </c>
      <c r="BN28" s="1"/>
      <c r="BO28" s="1"/>
      <c r="BP28" s="1"/>
      <c r="BQ28" s="1"/>
      <c r="BR28" s="1"/>
      <c r="BS28" s="1"/>
      <c r="BT28" s="1"/>
      <c r="BU28" s="91" t="s">
        <v>772</v>
      </c>
      <c r="BV28" s="91"/>
      <c r="BW28" s="91"/>
      <c r="BX28" s="91"/>
      <c r="BY28" s="91"/>
      <c r="BZ28" s="91" t="s">
        <v>246</v>
      </c>
      <c r="CA28" s="91"/>
      <c r="CB28" s="91"/>
      <c r="CC28" s="1"/>
      <c r="CD28" s="87" t="s">
        <v>291</v>
      </c>
      <c r="CE28" s="87"/>
      <c r="CF28" s="87" t="s">
        <v>272</v>
      </c>
      <c r="CG28" s="119"/>
      <c r="CH28" s="119"/>
    </row>
    <row r="29" spans="53:86">
      <c r="BA29" s="1" t="s">
        <v>83</v>
      </c>
      <c r="BB29" s="1"/>
      <c r="BC29" s="1"/>
      <c r="BD29" s="1" t="s">
        <v>506</v>
      </c>
      <c r="BE29" s="1"/>
      <c r="BF29" s="1"/>
      <c r="BG29" s="1"/>
      <c r="BH29" s="205" t="s">
        <v>701</v>
      </c>
      <c r="BI29" s="1"/>
      <c r="BJ29" s="1"/>
      <c r="BK29" s="1"/>
      <c r="BL29" s="1"/>
      <c r="BM29" s="209" t="s">
        <v>560</v>
      </c>
      <c r="BN29" s="1"/>
      <c r="BO29" s="1"/>
      <c r="BP29" s="1"/>
      <c r="BQ29" s="1"/>
      <c r="BR29" s="1"/>
      <c r="BS29" s="1"/>
      <c r="BT29" s="1"/>
      <c r="BU29" s="91" t="s">
        <v>756</v>
      </c>
      <c r="BV29" s="91"/>
      <c r="BW29" s="91"/>
      <c r="BX29" s="91"/>
      <c r="BY29" s="91"/>
      <c r="BZ29" s="91" t="s">
        <v>781</v>
      </c>
      <c r="CA29" s="91"/>
      <c r="CB29" s="91"/>
      <c r="CC29" s="1"/>
      <c r="CD29" s="87" t="s">
        <v>292</v>
      </c>
      <c r="CE29" s="87"/>
      <c r="CF29" s="87"/>
      <c r="CG29" s="119"/>
      <c r="CH29" s="119"/>
    </row>
    <row r="30" spans="53:86">
      <c r="BA30" s="1" t="s">
        <v>85</v>
      </c>
      <c r="BB30" s="1"/>
      <c r="BC30" s="1"/>
      <c r="BD30" s="91" t="s">
        <v>508</v>
      </c>
      <c r="BE30" s="1"/>
      <c r="BF30" s="1"/>
      <c r="BG30" s="1"/>
      <c r="BH30" s="1" t="s">
        <v>809</v>
      </c>
      <c r="BI30" s="1"/>
      <c r="BJ30" s="1"/>
      <c r="BK30" s="1"/>
      <c r="BL30" s="1"/>
      <c r="BM30" s="209" t="s">
        <v>561</v>
      </c>
      <c r="BN30" s="1"/>
      <c r="BO30" s="1"/>
      <c r="BP30" s="1"/>
      <c r="BQ30" s="1"/>
      <c r="BR30" s="1"/>
      <c r="BS30" s="1"/>
      <c r="BT30" s="1"/>
      <c r="BU30" s="91" t="s">
        <v>773</v>
      </c>
      <c r="BV30" s="91"/>
      <c r="BW30" s="91"/>
      <c r="BX30" s="91"/>
      <c r="BY30" s="91"/>
      <c r="BZ30" s="91" t="s">
        <v>791</v>
      </c>
      <c r="CA30" s="91"/>
      <c r="CB30" s="91"/>
      <c r="CC30" s="1"/>
      <c r="CD30" s="87" t="s">
        <v>293</v>
      </c>
      <c r="CE30" s="87"/>
      <c r="CF30" s="87"/>
      <c r="CG30" s="119"/>
      <c r="CH30" s="119"/>
    </row>
    <row r="31" spans="53:86">
      <c r="BA31" s="1" t="s">
        <v>472</v>
      </c>
      <c r="BB31" s="1"/>
      <c r="BC31" s="1"/>
      <c r="BD31" s="91" t="s">
        <v>507</v>
      </c>
      <c r="BE31" s="1"/>
      <c r="BF31" s="1"/>
      <c r="BG31" s="1"/>
      <c r="BH31" s="1" t="s">
        <v>702</v>
      </c>
      <c r="BI31" s="1"/>
      <c r="BJ31" s="1"/>
      <c r="BK31" s="1"/>
      <c r="BL31" s="1"/>
      <c r="BM31" s="209" t="s">
        <v>562</v>
      </c>
      <c r="BN31" s="1"/>
      <c r="BO31" s="1"/>
      <c r="BP31" s="1"/>
      <c r="BQ31" s="1"/>
      <c r="BR31" s="1"/>
      <c r="BS31" s="1"/>
      <c r="BT31" s="1"/>
      <c r="BU31" s="91" t="s">
        <v>757</v>
      </c>
      <c r="BV31" s="91"/>
      <c r="BW31" s="91"/>
      <c r="BX31" s="91"/>
      <c r="BY31" s="91"/>
      <c r="BZ31" s="91" t="s">
        <v>782</v>
      </c>
      <c r="CA31" s="91"/>
      <c r="CB31" s="91"/>
      <c r="CC31" s="1"/>
      <c r="CD31" s="87" t="s">
        <v>294</v>
      </c>
      <c r="CE31" s="87"/>
      <c r="CF31" s="87"/>
      <c r="CG31" s="119"/>
      <c r="CH31" s="119"/>
    </row>
    <row r="32" spans="53:86">
      <c r="BA32" s="1"/>
      <c r="BB32" s="1"/>
      <c r="BC32" s="1"/>
      <c r="BD32" s="91" t="s">
        <v>509</v>
      </c>
      <c r="BE32" s="1"/>
      <c r="BF32" s="1"/>
      <c r="BG32" s="1"/>
      <c r="BH32" s="1" t="s">
        <v>703</v>
      </c>
      <c r="BI32" s="1"/>
      <c r="BJ32" s="1"/>
      <c r="BK32" s="1"/>
      <c r="BL32" s="1"/>
      <c r="BM32" s="209" t="s">
        <v>563</v>
      </c>
      <c r="BN32" s="1"/>
      <c r="BO32" s="1"/>
      <c r="BP32" s="1"/>
      <c r="BQ32" s="1"/>
      <c r="BR32" s="1"/>
      <c r="BS32" s="1"/>
      <c r="BT32" s="1"/>
      <c r="BU32" s="91" t="s">
        <v>774</v>
      </c>
      <c r="BV32" s="91"/>
      <c r="BW32" s="91"/>
      <c r="BX32" s="91"/>
      <c r="BY32" s="91"/>
      <c r="BZ32" s="91" t="s">
        <v>783</v>
      </c>
      <c r="CA32" s="91"/>
      <c r="CB32" s="91"/>
      <c r="CC32" s="1"/>
      <c r="CD32" s="87" t="s">
        <v>295</v>
      </c>
      <c r="CE32" s="87"/>
      <c r="CF32" s="87"/>
      <c r="CG32" s="119"/>
      <c r="CH32" s="119"/>
    </row>
    <row r="33" spans="53:86">
      <c r="BA33" s="1"/>
      <c r="BB33" s="1"/>
      <c r="BC33" s="1"/>
      <c r="BD33" s="91" t="s">
        <v>510</v>
      </c>
      <c r="BE33" s="1"/>
      <c r="BF33" s="1"/>
      <c r="BG33" s="1"/>
      <c r="BH33" s="1" t="s">
        <v>704</v>
      </c>
      <c r="BI33" s="1"/>
      <c r="BJ33" s="1"/>
      <c r="BK33" s="1"/>
      <c r="BL33" s="1"/>
      <c r="BM33" s="209" t="s">
        <v>564</v>
      </c>
      <c r="BN33" s="1"/>
      <c r="BO33" s="1"/>
      <c r="BP33" s="1"/>
      <c r="BQ33" s="1"/>
      <c r="BR33" s="1"/>
      <c r="BS33" s="1"/>
      <c r="BT33" s="1"/>
      <c r="BU33" s="91" t="s">
        <v>775</v>
      </c>
      <c r="BV33" s="91"/>
      <c r="BW33" s="91"/>
      <c r="BX33" s="91"/>
      <c r="BY33" s="91"/>
      <c r="BZ33" s="91" t="s">
        <v>794</v>
      </c>
      <c r="CA33" s="91"/>
      <c r="CB33" s="91"/>
      <c r="CC33" s="1"/>
      <c r="CD33" s="87" t="s">
        <v>296</v>
      </c>
      <c r="CE33" s="87"/>
      <c r="CF33" s="87"/>
      <c r="CG33" s="119"/>
      <c r="CH33" s="119"/>
    </row>
    <row r="34" spans="53:86">
      <c r="BA34" s="1" t="s">
        <v>484</v>
      </c>
      <c r="BB34" s="1"/>
      <c r="BC34" s="1"/>
      <c r="BD34" s="91" t="s">
        <v>511</v>
      </c>
      <c r="BE34" s="1"/>
      <c r="BF34" s="1"/>
      <c r="BG34" s="1"/>
      <c r="BH34" s="1" t="s">
        <v>705</v>
      </c>
      <c r="BI34" s="1"/>
      <c r="BJ34" s="1"/>
      <c r="BK34" s="1"/>
      <c r="BL34" s="1"/>
      <c r="BM34" s="209" t="s">
        <v>565</v>
      </c>
      <c r="BN34" s="1"/>
      <c r="BO34" s="1"/>
      <c r="BP34" s="1"/>
      <c r="BQ34" s="1"/>
      <c r="BR34" s="1"/>
      <c r="BS34" s="1"/>
      <c r="BT34" s="1"/>
      <c r="BU34" s="91" t="s">
        <v>776</v>
      </c>
      <c r="BV34" s="91"/>
      <c r="BW34" s="91"/>
      <c r="BX34" s="91"/>
      <c r="BY34" s="91"/>
      <c r="BZ34" s="91" t="s">
        <v>784</v>
      </c>
      <c r="CA34" s="91"/>
      <c r="CB34" s="91"/>
      <c r="CC34" s="1"/>
      <c r="CD34" s="1"/>
      <c r="CE34" s="1"/>
      <c r="CF34" s="1"/>
      <c r="CG34" s="1"/>
      <c r="CH34" s="1"/>
    </row>
    <row r="35" spans="53:86">
      <c r="BA35" s="1" t="s">
        <v>101</v>
      </c>
      <c r="BB35" s="1"/>
      <c r="BC35" s="1"/>
      <c r="BD35" s="91" t="s">
        <v>512</v>
      </c>
      <c r="BE35" s="1"/>
      <c r="BF35" s="1"/>
      <c r="BG35" s="1"/>
      <c r="BH35" s="1" t="s">
        <v>706</v>
      </c>
      <c r="BI35" s="1"/>
      <c r="BJ35" s="1"/>
      <c r="BK35" s="1"/>
      <c r="BL35" s="1"/>
      <c r="BM35" s="209" t="s">
        <v>566</v>
      </c>
      <c r="BN35" s="1"/>
      <c r="BO35" s="1"/>
      <c r="BP35" s="1"/>
      <c r="BQ35" s="1"/>
      <c r="BR35" s="1"/>
      <c r="BS35" s="1"/>
      <c r="BT35" s="1"/>
      <c r="BU35" s="91" t="s">
        <v>758</v>
      </c>
      <c r="BV35" s="91"/>
      <c r="BW35" s="91"/>
      <c r="BX35" s="91"/>
      <c r="BY35" s="91"/>
      <c r="BZ35" s="91" t="s">
        <v>786</v>
      </c>
      <c r="CA35" s="91"/>
      <c r="CB35" s="91"/>
      <c r="CC35" s="1"/>
      <c r="CD35" s="1"/>
      <c r="CE35" s="1"/>
      <c r="CF35" s="1"/>
      <c r="CG35" s="1"/>
      <c r="CH35" s="1"/>
    </row>
    <row r="36" spans="53:86">
      <c r="BA36" s="1" t="s">
        <v>85</v>
      </c>
      <c r="BB36" s="1"/>
      <c r="BC36" s="1"/>
      <c r="BD36" s="91" t="s">
        <v>513</v>
      </c>
      <c r="BE36" s="1"/>
      <c r="BF36" s="1"/>
      <c r="BG36" s="1"/>
      <c r="BH36" s="1" t="s">
        <v>707</v>
      </c>
      <c r="BI36" s="1"/>
      <c r="BJ36" s="1"/>
      <c r="BK36" s="1"/>
      <c r="BL36" s="1"/>
      <c r="BM36" s="209" t="s">
        <v>567</v>
      </c>
      <c r="BN36" s="1"/>
      <c r="BO36" s="1"/>
      <c r="BP36" s="1"/>
      <c r="BQ36" s="1"/>
      <c r="BR36" s="1"/>
      <c r="BS36" s="1"/>
      <c r="BT36" s="1"/>
      <c r="BU36" s="91" t="s">
        <v>759</v>
      </c>
      <c r="BV36" s="91"/>
      <c r="BW36" s="91"/>
      <c r="BX36" s="91"/>
      <c r="BY36" s="91"/>
      <c r="BZ36" s="91" t="s">
        <v>512</v>
      </c>
      <c r="CA36" s="91"/>
      <c r="CB36" s="91"/>
      <c r="CC36" s="1"/>
      <c r="CD36" s="1"/>
      <c r="CE36" s="1"/>
      <c r="CF36" s="1"/>
      <c r="CG36" s="1"/>
      <c r="CH36" s="1"/>
    </row>
    <row r="37" spans="53:86">
      <c r="BA37" s="1" t="s">
        <v>472</v>
      </c>
      <c r="BB37" s="1"/>
      <c r="BC37" s="1"/>
      <c r="BD37" s="91" t="s">
        <v>514</v>
      </c>
      <c r="BE37" s="1"/>
      <c r="BF37" s="1"/>
      <c r="BG37" s="1"/>
      <c r="BH37" s="1" t="s">
        <v>708</v>
      </c>
      <c r="BI37" s="1"/>
      <c r="BJ37" s="1"/>
      <c r="BK37" s="1"/>
      <c r="BL37" s="1"/>
      <c r="BM37" s="209" t="s">
        <v>568</v>
      </c>
      <c r="BN37" s="1"/>
      <c r="BO37" s="1"/>
      <c r="BP37" s="1"/>
      <c r="BQ37" s="1"/>
      <c r="BR37" s="1"/>
      <c r="BS37" s="1"/>
      <c r="BT37" s="1"/>
      <c r="BU37" s="91" t="s">
        <v>761</v>
      </c>
      <c r="BV37" s="91"/>
      <c r="BW37" s="91"/>
      <c r="BX37" s="91"/>
      <c r="BY37" s="91"/>
      <c r="BZ37" s="91" t="s">
        <v>787</v>
      </c>
      <c r="CA37" s="91"/>
      <c r="CB37" s="91"/>
      <c r="CC37" s="1"/>
      <c r="CD37" s="1"/>
      <c r="CE37" s="1"/>
      <c r="CF37" s="1"/>
      <c r="CG37" s="1"/>
      <c r="CH37" s="1"/>
    </row>
    <row r="38" spans="53:86">
      <c r="BA38" s="1"/>
      <c r="BB38" s="1"/>
      <c r="BC38" s="1"/>
      <c r="BD38" s="1" t="s">
        <v>500</v>
      </c>
      <c r="BE38" s="1"/>
      <c r="BF38" s="1"/>
      <c r="BG38" s="1"/>
      <c r="BH38" s="1" t="s">
        <v>709</v>
      </c>
      <c r="BI38" s="1"/>
      <c r="BJ38" s="1"/>
      <c r="BK38" s="1"/>
      <c r="BL38" s="1"/>
      <c r="BM38" s="209" t="s">
        <v>569</v>
      </c>
      <c r="BN38" s="1"/>
      <c r="BO38" s="1"/>
      <c r="BP38" s="1"/>
      <c r="BQ38" s="1"/>
      <c r="BR38" s="1"/>
      <c r="BS38" s="1"/>
      <c r="BT38" s="1"/>
      <c r="BU38" s="91" t="s">
        <v>762</v>
      </c>
      <c r="BV38" s="91"/>
      <c r="BW38" s="91"/>
      <c r="BX38" s="91"/>
      <c r="BY38" s="91"/>
      <c r="BZ38" s="1"/>
      <c r="CA38" s="91"/>
      <c r="CB38" s="91"/>
      <c r="CC38" s="1"/>
      <c r="CD38" s="1"/>
      <c r="CE38" s="1"/>
      <c r="CF38" s="1"/>
      <c r="CG38" s="1"/>
      <c r="CH38" s="1"/>
    </row>
    <row r="39" spans="53:86">
      <c r="BA39" s="1"/>
      <c r="BB39" s="1"/>
      <c r="BC39" s="1"/>
      <c r="BD39" s="1"/>
      <c r="BE39" s="1"/>
      <c r="BF39" s="1"/>
      <c r="BG39" s="1"/>
      <c r="BH39" s="1" t="s">
        <v>173</v>
      </c>
      <c r="BI39" s="1"/>
      <c r="BJ39" s="1"/>
      <c r="BK39" s="1"/>
      <c r="BL39" s="1"/>
      <c r="BM39" s="209" t="s">
        <v>570</v>
      </c>
      <c r="BN39" s="1"/>
      <c r="BO39" s="1"/>
      <c r="BP39" s="1"/>
      <c r="BQ39" s="1"/>
      <c r="BR39" s="1"/>
      <c r="BS39" s="1"/>
      <c r="BT39" s="1"/>
      <c r="BU39" s="1"/>
      <c r="BV39" s="91"/>
      <c r="BW39" s="91"/>
      <c r="BX39" s="91"/>
      <c r="BY39" s="91"/>
      <c r="BZ39" s="1"/>
      <c r="CA39" s="91"/>
      <c r="CB39" s="91"/>
      <c r="CC39" s="1"/>
      <c r="CD39" s="1"/>
      <c r="CE39" s="1"/>
      <c r="CF39" s="1"/>
      <c r="CG39" s="1"/>
      <c r="CH39" s="1"/>
    </row>
    <row r="40" spans="53:86">
      <c r="BA40" s="205" t="s">
        <v>363</v>
      </c>
      <c r="BB40" s="1"/>
      <c r="BC40" s="1"/>
      <c r="BD40" s="1"/>
      <c r="BE40" s="1"/>
      <c r="BF40" s="1"/>
      <c r="BG40" s="1"/>
      <c r="BH40" s="1" t="s">
        <v>174</v>
      </c>
      <c r="BI40" s="1"/>
      <c r="BJ40" s="1"/>
      <c r="BK40" s="1"/>
      <c r="BL40" s="1"/>
      <c r="BM40" s="209" t="s">
        <v>571</v>
      </c>
      <c r="BN40" s="1"/>
      <c r="BO40" s="1"/>
      <c r="BP40" s="1"/>
      <c r="BQ40" s="1"/>
      <c r="BR40" s="1"/>
      <c r="BS40" s="1"/>
      <c r="BT40" s="1"/>
      <c r="BU40" s="1"/>
      <c r="BV40" s="91"/>
      <c r="BW40" s="91"/>
      <c r="BX40" s="91"/>
      <c r="BY40" s="91"/>
      <c r="BZ40" s="91"/>
      <c r="CA40" s="91"/>
      <c r="CB40" s="91"/>
      <c r="CC40" s="1"/>
      <c r="CD40" s="1"/>
      <c r="CE40" s="1"/>
      <c r="CF40" s="1"/>
      <c r="CG40" s="1"/>
      <c r="CH40" s="1"/>
    </row>
    <row r="41" spans="53:86">
      <c r="BA41" s="1" t="s">
        <v>68</v>
      </c>
      <c r="BB41" s="1"/>
      <c r="BC41" s="1"/>
      <c r="BD41" s="205" t="s">
        <v>347</v>
      </c>
      <c r="BE41" s="1"/>
      <c r="BF41" s="1"/>
      <c r="BG41" s="1"/>
      <c r="BH41" s="1" t="s">
        <v>175</v>
      </c>
      <c r="BI41" s="1"/>
      <c r="BJ41" s="1"/>
      <c r="BK41" s="1"/>
      <c r="BL41" s="1"/>
      <c r="BM41" s="209" t="s">
        <v>572</v>
      </c>
      <c r="BN41" s="1"/>
      <c r="BO41" s="1"/>
      <c r="BP41" s="1"/>
      <c r="BQ41" s="1"/>
      <c r="BR41" s="1"/>
      <c r="BS41" s="1"/>
      <c r="BT41" s="1"/>
      <c r="BU41" s="91"/>
      <c r="BV41" s="91"/>
      <c r="BW41" s="91"/>
      <c r="BX41" s="91"/>
      <c r="BY41" s="91"/>
      <c r="BZ41" s="91"/>
      <c r="CA41" s="91"/>
      <c r="CB41" s="91"/>
      <c r="CC41" s="1"/>
      <c r="CD41" s="1"/>
      <c r="CE41" s="1"/>
      <c r="CF41" s="1"/>
      <c r="CG41" s="1"/>
      <c r="CH41" s="1"/>
    </row>
    <row r="42" spans="53:86">
      <c r="BA42" s="1" t="s">
        <v>161</v>
      </c>
      <c r="BB42" s="1"/>
      <c r="BC42" s="1"/>
      <c r="BD42" s="1" t="s">
        <v>515</v>
      </c>
      <c r="BE42" s="1"/>
      <c r="BF42" s="1"/>
      <c r="BG42" s="1"/>
      <c r="BH42" s="1"/>
      <c r="BI42" s="1"/>
      <c r="BJ42" s="1"/>
      <c r="BK42" s="1"/>
      <c r="BL42" s="1"/>
      <c r="BM42" s="209" t="s">
        <v>573</v>
      </c>
      <c r="BN42" s="1"/>
      <c r="BO42" s="1"/>
      <c r="BP42" s="1"/>
      <c r="BQ42" s="1"/>
      <c r="BR42" s="1"/>
      <c r="BS42" s="1"/>
      <c r="BT42" s="1"/>
      <c r="BU42" s="1"/>
      <c r="BV42" s="91"/>
      <c r="BW42" s="91"/>
      <c r="BX42" s="91"/>
      <c r="BY42" s="91"/>
      <c r="BZ42" s="91"/>
      <c r="CA42" s="91"/>
      <c r="CB42" s="91"/>
      <c r="CC42" s="1"/>
      <c r="CD42" s="1"/>
      <c r="CE42" s="1"/>
      <c r="CF42" s="1"/>
      <c r="CG42" s="1"/>
      <c r="CH42" s="1"/>
    </row>
    <row r="43" spans="53:86">
      <c r="BA43" s="1" t="s">
        <v>268</v>
      </c>
      <c r="BB43" s="1"/>
      <c r="BC43" s="1"/>
      <c r="BD43" s="1" t="s">
        <v>516</v>
      </c>
      <c r="BE43" s="1"/>
      <c r="BF43" s="1"/>
      <c r="BG43" s="1"/>
      <c r="BH43" s="1"/>
      <c r="BI43" s="1"/>
      <c r="BJ43" s="1"/>
      <c r="BK43" s="1"/>
      <c r="BL43" s="1"/>
      <c r="BM43" s="209" t="s">
        <v>574</v>
      </c>
      <c r="BN43" s="1"/>
      <c r="BO43" s="1"/>
      <c r="BP43" s="1"/>
      <c r="BQ43" s="1"/>
      <c r="BR43" s="1"/>
      <c r="BS43" s="1"/>
      <c r="BT43" s="1"/>
      <c r="BU43" s="1"/>
      <c r="BV43" s="91"/>
      <c r="BW43" s="91"/>
      <c r="BX43" s="91"/>
      <c r="BY43" s="91"/>
      <c r="BZ43" s="91"/>
      <c r="CA43" s="91"/>
      <c r="CB43" s="91"/>
      <c r="CC43" s="1"/>
      <c r="CD43" s="1"/>
      <c r="CE43" s="1"/>
      <c r="CF43" s="1"/>
      <c r="CG43" s="1"/>
      <c r="CH43" s="1"/>
    </row>
    <row r="44" spans="53:86">
      <c r="BA44" s="1" t="s">
        <v>474</v>
      </c>
      <c r="BB44" s="1"/>
      <c r="BC44" s="1"/>
      <c r="BD44" s="1" t="s">
        <v>517</v>
      </c>
      <c r="BE44" s="1"/>
      <c r="BF44" s="1"/>
      <c r="BG44" s="1"/>
      <c r="BH44" s="1"/>
      <c r="BI44" s="1"/>
      <c r="BJ44" s="1"/>
      <c r="BK44" s="1"/>
      <c r="BL44" s="1"/>
      <c r="BM44" s="209" t="s">
        <v>575</v>
      </c>
      <c r="BN44" s="1"/>
      <c r="BO44" s="1"/>
      <c r="BP44" s="1"/>
      <c r="BQ44" s="1"/>
      <c r="BR44" s="1"/>
      <c r="BS44" s="1"/>
      <c r="BT44" s="1"/>
      <c r="BU44" s="1"/>
      <c r="BV44" s="91"/>
      <c r="BW44" s="91"/>
      <c r="BX44" s="91"/>
      <c r="BY44" s="91"/>
      <c r="BZ44" s="91"/>
      <c r="CA44" s="91"/>
      <c r="CB44" s="91"/>
      <c r="CC44" s="1"/>
      <c r="CD44" s="1"/>
      <c r="CE44" s="1"/>
      <c r="CF44" s="1"/>
      <c r="CG44" s="1"/>
      <c r="CH44" s="1"/>
    </row>
    <row r="45" spans="53:86">
      <c r="BA45" s="1" t="s">
        <v>475</v>
      </c>
      <c r="BB45" s="1"/>
      <c r="BC45" s="1"/>
      <c r="BD45" s="1"/>
      <c r="BE45" s="1"/>
      <c r="BF45" s="1"/>
      <c r="BG45" s="1"/>
      <c r="BH45" s="1"/>
      <c r="BI45" s="1"/>
      <c r="BJ45" s="1"/>
      <c r="BK45" s="1"/>
      <c r="BL45" s="1"/>
      <c r="BM45" s="209" t="s">
        <v>157</v>
      </c>
      <c r="BN45" s="1"/>
      <c r="BO45" s="1"/>
      <c r="BP45" s="1"/>
      <c r="BQ45" s="1"/>
      <c r="BR45" s="1"/>
      <c r="BS45" s="1"/>
      <c r="BT45" s="1"/>
      <c r="BU45" s="1"/>
      <c r="BV45" s="91"/>
      <c r="BW45" s="91"/>
      <c r="BX45" s="91"/>
      <c r="BY45" s="91"/>
      <c r="BZ45" s="91"/>
      <c r="CA45" s="91"/>
      <c r="CB45" s="91"/>
      <c r="CC45" s="1"/>
      <c r="CD45" s="1"/>
      <c r="CE45" s="1"/>
      <c r="CF45" s="1"/>
      <c r="CG45" s="1"/>
      <c r="CH45" s="1"/>
    </row>
    <row r="46" spans="53:86">
      <c r="BA46" s="1" t="s">
        <v>334</v>
      </c>
      <c r="BB46" s="1"/>
      <c r="BC46" s="1"/>
      <c r="BD46" s="1"/>
      <c r="BE46" s="1"/>
      <c r="BF46" s="1"/>
      <c r="BG46" s="1"/>
      <c r="BH46" s="1"/>
      <c r="BI46" s="1"/>
      <c r="BJ46" s="1"/>
      <c r="BK46" s="1"/>
      <c r="BL46" s="1"/>
      <c r="BM46" s="209" t="s">
        <v>576</v>
      </c>
      <c r="BN46" s="1"/>
      <c r="BO46" s="1"/>
      <c r="BP46" s="1"/>
      <c r="BQ46" s="1"/>
      <c r="BR46" s="1"/>
      <c r="BS46" s="1"/>
      <c r="BT46" s="1"/>
      <c r="BU46" s="1"/>
      <c r="BV46" s="1"/>
      <c r="BW46" s="1"/>
      <c r="BX46" s="1"/>
      <c r="BY46" s="1"/>
      <c r="BZ46" s="1"/>
      <c r="CA46" s="1"/>
      <c r="CB46" s="1"/>
      <c r="CC46" s="1"/>
      <c r="CD46" s="1"/>
      <c r="CE46" s="1"/>
      <c r="CF46" s="1"/>
      <c r="CG46" s="1"/>
      <c r="CH46" s="1"/>
    </row>
    <row r="47" spans="53:86">
      <c r="BA47" s="1" t="s">
        <v>476</v>
      </c>
      <c r="BB47" s="1"/>
      <c r="BC47" s="1"/>
      <c r="BD47" s="1"/>
      <c r="BE47" s="1"/>
      <c r="BF47" s="1"/>
      <c r="BG47" s="1"/>
      <c r="BH47" s="1"/>
      <c r="BI47" s="1"/>
      <c r="BJ47" s="1"/>
      <c r="BK47" s="1"/>
      <c r="BL47" s="1"/>
      <c r="BM47" s="209" t="s">
        <v>577</v>
      </c>
      <c r="BN47" s="1"/>
      <c r="BO47" s="1"/>
      <c r="BP47" s="1"/>
      <c r="BQ47" s="1"/>
      <c r="BR47" s="1"/>
      <c r="BS47" s="1"/>
      <c r="BT47" s="1"/>
      <c r="BU47" s="1"/>
      <c r="BV47" s="1"/>
      <c r="BW47" s="1"/>
      <c r="BX47" s="1"/>
      <c r="BY47" s="1"/>
      <c r="BZ47" s="1"/>
      <c r="CA47" s="1"/>
      <c r="CB47" s="1"/>
      <c r="CC47" s="1"/>
      <c r="CD47" s="1"/>
      <c r="CE47" s="1"/>
      <c r="CF47" s="1"/>
      <c r="CG47" s="1"/>
      <c r="CH47" s="1"/>
    </row>
    <row r="48" spans="53:86">
      <c r="BA48" s="1" t="s">
        <v>477</v>
      </c>
      <c r="BB48" s="1"/>
      <c r="BC48" s="1"/>
      <c r="BD48" s="1"/>
      <c r="BE48" s="1"/>
      <c r="BF48" s="1"/>
      <c r="BG48" s="1"/>
      <c r="BH48" s="1"/>
      <c r="BI48" s="1"/>
      <c r="BJ48" s="1"/>
      <c r="BK48" s="1"/>
      <c r="BL48" s="1"/>
      <c r="BM48" s="209" t="s">
        <v>578</v>
      </c>
      <c r="BN48" s="1"/>
      <c r="BO48" s="1"/>
      <c r="BP48" s="1"/>
      <c r="BQ48" s="1"/>
      <c r="BR48" s="1"/>
      <c r="BS48" s="1"/>
      <c r="BT48" s="1"/>
      <c r="BU48" s="1"/>
      <c r="BV48" s="1"/>
      <c r="BW48" s="1"/>
      <c r="BX48" s="1"/>
      <c r="BY48" s="1"/>
      <c r="BZ48" s="1"/>
      <c r="CA48" s="1"/>
      <c r="CB48" s="1"/>
      <c r="CC48" s="1"/>
      <c r="CD48" s="1"/>
      <c r="CE48" s="1"/>
      <c r="CF48" s="1"/>
      <c r="CG48" s="1"/>
      <c r="CH48" s="1"/>
    </row>
    <row r="49" spans="53:86">
      <c r="BA49" s="1" t="s">
        <v>478</v>
      </c>
      <c r="BB49" s="1"/>
      <c r="BC49" s="1"/>
      <c r="BD49" s="1"/>
      <c r="BE49" s="1"/>
      <c r="BF49" s="1"/>
      <c r="BG49" s="1"/>
      <c r="BH49" s="1"/>
      <c r="BI49" s="1"/>
      <c r="BJ49" s="1"/>
      <c r="BK49" s="1"/>
      <c r="BL49" s="1"/>
      <c r="BM49" s="209" t="s">
        <v>579</v>
      </c>
      <c r="BN49" s="1"/>
      <c r="BO49" s="1"/>
      <c r="BP49" s="1"/>
      <c r="BQ49" s="1"/>
      <c r="BR49" s="1"/>
      <c r="BS49" s="1"/>
      <c r="BT49" s="1"/>
      <c r="BU49" s="1"/>
      <c r="BV49" s="1"/>
      <c r="BW49" s="1"/>
      <c r="BX49" s="1"/>
      <c r="BY49" s="1"/>
      <c r="BZ49" s="1"/>
      <c r="CA49" s="1"/>
      <c r="CB49" s="1"/>
      <c r="CC49" s="1"/>
      <c r="CD49" s="1"/>
      <c r="CE49" s="1"/>
      <c r="CF49" s="1"/>
      <c r="CG49" s="1"/>
      <c r="CH49" s="1"/>
    </row>
    <row r="50" spans="53:86">
      <c r="BA50" s="1" t="s">
        <v>479</v>
      </c>
      <c r="BB50" s="1"/>
      <c r="BC50" s="1"/>
      <c r="BD50" s="1"/>
      <c r="BE50" s="1"/>
      <c r="BF50" s="1"/>
      <c r="BG50" s="1"/>
      <c r="BH50" s="1"/>
      <c r="BI50" s="1"/>
      <c r="BJ50" s="1"/>
      <c r="BK50" s="1"/>
      <c r="BL50" s="1"/>
      <c r="BM50" s="209" t="s">
        <v>580</v>
      </c>
      <c r="BN50" s="1"/>
      <c r="BO50" s="1"/>
      <c r="BP50" s="1"/>
      <c r="BQ50" s="1"/>
      <c r="BR50" s="1"/>
      <c r="BS50" s="1"/>
      <c r="BT50" s="1"/>
      <c r="BU50" s="1"/>
      <c r="BV50" s="1"/>
      <c r="BW50" s="1"/>
      <c r="BX50" s="1"/>
      <c r="BY50" s="1"/>
      <c r="BZ50" s="1"/>
      <c r="CA50" s="1"/>
      <c r="CB50" s="1"/>
      <c r="CC50" s="1"/>
      <c r="CD50" s="1"/>
      <c r="CE50" s="1"/>
      <c r="CF50" s="1"/>
      <c r="CG50" s="1"/>
      <c r="CH50" s="1"/>
    </row>
    <row r="51" spans="53:86">
      <c r="BA51" s="1" t="s">
        <v>480</v>
      </c>
      <c r="BB51" s="1"/>
      <c r="BC51" s="1"/>
      <c r="BD51" s="1"/>
      <c r="BE51" s="1"/>
      <c r="BF51" s="1"/>
      <c r="BG51" s="1"/>
      <c r="BH51" s="1"/>
      <c r="BI51" s="1"/>
      <c r="BJ51" s="1"/>
      <c r="BK51" s="1"/>
      <c r="BL51" s="1"/>
      <c r="BM51" s="209" t="s">
        <v>581</v>
      </c>
      <c r="BN51" s="1"/>
      <c r="BO51" s="1"/>
      <c r="BP51" s="1"/>
      <c r="BQ51" s="1"/>
      <c r="BR51" s="1"/>
      <c r="BS51" s="1"/>
      <c r="BT51" s="1"/>
      <c r="BU51" s="1"/>
      <c r="BV51" s="1"/>
      <c r="BW51" s="1"/>
      <c r="BX51" s="1"/>
      <c r="BY51" s="1"/>
      <c r="BZ51" s="1"/>
      <c r="CA51" s="1"/>
      <c r="CB51" s="1"/>
      <c r="CC51" s="1"/>
      <c r="CD51" s="1"/>
      <c r="CE51" s="1"/>
      <c r="CF51" s="1"/>
      <c r="CG51" s="1"/>
      <c r="CH51" s="1"/>
    </row>
    <row r="52" spans="53:86">
      <c r="BA52" s="1" t="s">
        <v>481</v>
      </c>
      <c r="BB52" s="1"/>
      <c r="BC52" s="1"/>
      <c r="BD52" s="1"/>
      <c r="BE52" s="1"/>
      <c r="BF52" s="1"/>
      <c r="BG52" s="1"/>
      <c r="BH52" s="1"/>
      <c r="BI52" s="1"/>
      <c r="BJ52" s="1"/>
      <c r="BK52" s="1"/>
      <c r="BL52" s="1"/>
      <c r="BM52" s="209" t="s">
        <v>582</v>
      </c>
      <c r="BN52" s="1"/>
      <c r="BO52" s="1"/>
      <c r="BP52" s="1"/>
      <c r="BQ52" s="1"/>
      <c r="BR52" s="1"/>
      <c r="BS52" s="1"/>
      <c r="BT52" s="1"/>
      <c r="BU52" s="1"/>
      <c r="BV52" s="1"/>
      <c r="BW52" s="1"/>
      <c r="BX52" s="1"/>
      <c r="BY52" s="1"/>
      <c r="BZ52" s="1"/>
      <c r="CA52" s="1"/>
      <c r="CB52" s="1"/>
      <c r="CC52" s="1"/>
      <c r="CD52" s="1"/>
      <c r="CE52" s="1"/>
      <c r="CF52" s="1"/>
      <c r="CG52" s="1"/>
      <c r="CH52" s="1"/>
    </row>
    <row r="53" spans="53:86">
      <c r="BA53" s="1" t="s">
        <v>482</v>
      </c>
      <c r="BB53" s="1"/>
      <c r="BC53" s="1"/>
      <c r="BD53" s="1"/>
      <c r="BE53" s="1"/>
      <c r="BF53" s="1"/>
      <c r="BG53" s="1"/>
      <c r="BH53" s="1"/>
      <c r="BI53" s="1"/>
      <c r="BJ53" s="1"/>
      <c r="BK53" s="1"/>
      <c r="BL53" s="1"/>
      <c r="BM53" s="209" t="s">
        <v>583</v>
      </c>
      <c r="BN53" s="1"/>
      <c r="BO53" s="1"/>
      <c r="BP53" s="1"/>
      <c r="BQ53" s="1"/>
      <c r="BR53" s="1"/>
      <c r="BS53" s="1"/>
      <c r="BT53" s="1"/>
      <c r="BU53" s="1"/>
      <c r="BV53" s="1"/>
      <c r="BW53" s="1"/>
      <c r="BX53" s="1"/>
      <c r="BY53" s="1"/>
      <c r="BZ53" s="1"/>
      <c r="CA53" s="1"/>
      <c r="CB53" s="1"/>
      <c r="CC53" s="1"/>
      <c r="CD53" s="1"/>
      <c r="CE53" s="1"/>
      <c r="CF53" s="1"/>
      <c r="CG53" s="1"/>
      <c r="CH53" s="1"/>
    </row>
    <row r="54" spans="53:86">
      <c r="BA54" s="1"/>
      <c r="BB54" s="1"/>
      <c r="BC54" s="1"/>
      <c r="BD54" s="1"/>
      <c r="BE54" s="1"/>
      <c r="BF54" s="1"/>
      <c r="BG54" s="1"/>
      <c r="BH54" s="1"/>
      <c r="BI54" s="1"/>
      <c r="BJ54" s="1"/>
      <c r="BK54" s="1"/>
      <c r="BL54" s="1"/>
      <c r="BM54" s="209" t="s">
        <v>584</v>
      </c>
      <c r="BN54" s="1"/>
      <c r="BO54" s="1"/>
      <c r="BP54" s="1"/>
      <c r="BQ54" s="1"/>
      <c r="BR54" s="1"/>
      <c r="BS54" s="1"/>
      <c r="BT54" s="1"/>
      <c r="BU54" s="1"/>
      <c r="BV54" s="1"/>
      <c r="BW54" s="1"/>
      <c r="BX54" s="1"/>
      <c r="BY54" s="1"/>
      <c r="BZ54" s="1"/>
      <c r="CA54" s="1"/>
      <c r="CB54" s="1"/>
      <c r="CC54" s="1"/>
      <c r="CD54" s="1"/>
      <c r="CE54" s="1"/>
      <c r="CF54" s="1"/>
      <c r="CG54" s="1"/>
      <c r="CH54" s="1"/>
    </row>
    <row r="55" spans="53:86">
      <c r="BA55" s="1"/>
      <c r="BB55" s="1"/>
      <c r="BC55" s="1"/>
      <c r="BD55" s="1"/>
      <c r="BE55" s="1"/>
      <c r="BF55" s="1"/>
      <c r="BG55" s="1"/>
      <c r="BH55" s="1"/>
      <c r="BI55" s="1"/>
      <c r="BJ55" s="1"/>
      <c r="BK55" s="1"/>
      <c r="BL55" s="1"/>
      <c r="BM55" s="209" t="s">
        <v>585</v>
      </c>
      <c r="BN55" s="1"/>
      <c r="BO55" s="1"/>
      <c r="BP55" s="1"/>
      <c r="BQ55" s="1"/>
      <c r="BR55" s="1"/>
      <c r="BS55" s="1"/>
      <c r="BT55" s="1"/>
      <c r="BU55" s="1"/>
      <c r="BV55" s="1"/>
      <c r="BW55" s="1"/>
      <c r="BX55" s="1"/>
      <c r="BY55" s="1"/>
      <c r="BZ55" s="1"/>
      <c r="CA55" s="1"/>
      <c r="CB55" s="1"/>
      <c r="CC55" s="1"/>
      <c r="CD55" s="1"/>
      <c r="CE55" s="1"/>
      <c r="CF55" s="1"/>
      <c r="CG55" s="1"/>
      <c r="CH55" s="1"/>
    </row>
    <row r="56" spans="53:86">
      <c r="BA56" s="221" t="s">
        <v>821</v>
      </c>
      <c r="BB56" s="1"/>
      <c r="BC56" s="1"/>
      <c r="BD56" s="1"/>
      <c r="BE56" s="1"/>
      <c r="BF56" s="1"/>
      <c r="BG56" s="1"/>
      <c r="BH56" s="1"/>
      <c r="BI56" s="1"/>
      <c r="BJ56" s="1"/>
      <c r="BK56" s="1"/>
      <c r="BL56" s="1"/>
      <c r="BM56" s="209" t="s">
        <v>714</v>
      </c>
      <c r="BN56" s="1"/>
      <c r="BO56" s="1"/>
      <c r="BP56" s="1"/>
      <c r="BQ56" s="1"/>
      <c r="BR56" s="1"/>
      <c r="BS56" s="1"/>
      <c r="BT56" s="1"/>
      <c r="BU56" s="1"/>
      <c r="BV56" s="1"/>
      <c r="BW56" s="1"/>
      <c r="BX56" s="1"/>
      <c r="BY56" s="1"/>
      <c r="BZ56" s="1"/>
      <c r="CA56" s="1"/>
      <c r="CB56" s="1"/>
      <c r="CC56" s="1"/>
      <c r="CD56" s="1"/>
      <c r="CE56" s="1"/>
      <c r="CF56" s="1"/>
      <c r="CG56" s="1"/>
      <c r="CH56" s="1"/>
    </row>
    <row r="57" spans="53:86" ht="15">
      <c r="BA57" s="222" t="s">
        <v>822</v>
      </c>
      <c r="BB57" s="1"/>
      <c r="BC57" s="1"/>
      <c r="BD57" s="1"/>
      <c r="BE57" s="1"/>
      <c r="BF57" s="1"/>
      <c r="BG57" s="1"/>
      <c r="BH57" s="1"/>
      <c r="BI57" s="1"/>
      <c r="BJ57" s="1"/>
      <c r="BK57" s="1"/>
      <c r="BL57" s="1"/>
      <c r="BM57" s="210" t="s">
        <v>586</v>
      </c>
      <c r="BN57" s="1"/>
      <c r="BO57" s="1"/>
      <c r="BP57" s="1"/>
      <c r="BQ57" s="1"/>
      <c r="BR57" s="1"/>
      <c r="BS57" s="1"/>
      <c r="BT57" s="1"/>
      <c r="BU57" s="1"/>
      <c r="BV57" s="1"/>
      <c r="BW57" s="1"/>
      <c r="BX57" s="1"/>
      <c r="BY57" s="1"/>
      <c r="BZ57" s="1"/>
      <c r="CA57" s="1"/>
      <c r="CB57" s="1"/>
      <c r="CC57" s="1"/>
      <c r="CD57" s="1"/>
      <c r="CE57" s="1"/>
      <c r="CF57" s="1"/>
      <c r="CG57" s="1"/>
      <c r="CH57" s="1"/>
    </row>
    <row r="58" spans="53:86">
      <c r="BA58" s="223" t="s">
        <v>267</v>
      </c>
      <c r="BB58" s="1"/>
      <c r="BC58" s="1"/>
      <c r="BD58" s="1"/>
      <c r="BE58" s="1"/>
      <c r="BF58" s="1"/>
      <c r="BG58" s="1"/>
      <c r="BH58" s="1"/>
      <c r="BI58" s="1"/>
      <c r="BJ58" s="1"/>
      <c r="BK58" s="1"/>
      <c r="BL58" s="1"/>
      <c r="BM58" s="209" t="s">
        <v>587</v>
      </c>
      <c r="BN58" s="1"/>
      <c r="BO58" s="1"/>
      <c r="BP58" s="1"/>
      <c r="BQ58" s="1"/>
      <c r="BR58" s="1"/>
      <c r="BS58" s="1"/>
      <c r="BT58" s="1"/>
      <c r="BU58" s="1"/>
      <c r="BV58" s="1"/>
      <c r="BW58" s="1"/>
      <c r="BX58" s="1"/>
      <c r="BY58" s="1"/>
      <c r="BZ58" s="1"/>
      <c r="CA58" s="1"/>
      <c r="CB58" s="1"/>
      <c r="CC58" s="1"/>
      <c r="CD58" s="1"/>
      <c r="CE58" s="1"/>
      <c r="CF58" s="1"/>
      <c r="CG58" s="1"/>
      <c r="CH58" s="1"/>
    </row>
    <row r="59" spans="53:86" ht="25.5">
      <c r="BA59" s="223" t="s">
        <v>879</v>
      </c>
      <c r="BB59" s="1"/>
      <c r="BC59" s="1"/>
      <c r="BD59" s="1"/>
      <c r="BE59" s="1"/>
      <c r="BF59" s="1"/>
      <c r="BG59" s="1"/>
      <c r="BH59" s="1"/>
      <c r="BI59" s="1"/>
      <c r="BJ59" s="1"/>
      <c r="BK59" s="1"/>
      <c r="BL59" s="1"/>
      <c r="BM59" s="209" t="s">
        <v>588</v>
      </c>
      <c r="BN59" s="1"/>
      <c r="BO59" s="1"/>
      <c r="BP59" s="1"/>
      <c r="BQ59" s="1"/>
      <c r="BR59" s="1"/>
      <c r="BS59" s="1"/>
      <c r="BT59" s="1"/>
      <c r="BU59" s="1"/>
      <c r="BV59" s="1"/>
      <c r="BW59" s="1"/>
      <c r="BX59" s="1"/>
      <c r="BY59" s="1"/>
      <c r="BZ59" s="1"/>
      <c r="CA59" s="1"/>
      <c r="CB59" s="1"/>
      <c r="CC59" s="1"/>
      <c r="CD59" s="1"/>
      <c r="CE59" s="1"/>
      <c r="CF59" s="1"/>
      <c r="CG59" s="1"/>
      <c r="CH59" s="1"/>
    </row>
    <row r="60" spans="53:86">
      <c r="BA60" s="223" t="s">
        <v>880</v>
      </c>
      <c r="BB60" s="1"/>
      <c r="BC60" s="1"/>
      <c r="BD60" s="1"/>
      <c r="BE60" s="1"/>
      <c r="BF60" s="1"/>
      <c r="BG60" s="1"/>
      <c r="BH60" s="1"/>
      <c r="BI60" s="1"/>
      <c r="BJ60" s="1"/>
      <c r="BK60" s="1"/>
      <c r="BL60" s="1"/>
      <c r="BM60" s="209" t="s">
        <v>589</v>
      </c>
      <c r="BN60" s="1"/>
      <c r="BO60" s="1"/>
      <c r="BP60" s="1"/>
      <c r="BQ60" s="1"/>
      <c r="BR60" s="1"/>
      <c r="BS60" s="1"/>
      <c r="BT60" s="1"/>
      <c r="BU60" s="1"/>
      <c r="BV60" s="1"/>
      <c r="BW60" s="1"/>
      <c r="BX60" s="1"/>
      <c r="BY60" s="1"/>
      <c r="BZ60" s="1"/>
      <c r="CA60" s="1"/>
      <c r="CB60" s="1"/>
      <c r="CC60" s="1"/>
      <c r="CD60" s="1"/>
      <c r="CE60" s="1"/>
      <c r="CF60" s="1"/>
      <c r="CG60" s="1"/>
      <c r="CH60" s="1"/>
    </row>
    <row r="61" spans="53:86">
      <c r="BA61" s="223" t="s">
        <v>127</v>
      </c>
      <c r="BB61" s="1"/>
      <c r="BC61" s="1"/>
      <c r="BD61" s="1"/>
      <c r="BE61" s="1"/>
      <c r="BF61" s="1"/>
      <c r="BG61" s="1"/>
      <c r="BH61" s="1"/>
      <c r="BI61" s="1"/>
      <c r="BJ61" s="1"/>
      <c r="BK61" s="1"/>
      <c r="BL61" s="1"/>
      <c r="BM61" s="209" t="s">
        <v>590</v>
      </c>
      <c r="BN61" s="1"/>
      <c r="BO61" s="1"/>
      <c r="BP61" s="1"/>
      <c r="BQ61" s="1"/>
      <c r="BR61" s="1"/>
      <c r="BS61" s="1"/>
      <c r="BT61" s="1"/>
      <c r="BU61" s="1"/>
      <c r="BV61" s="1"/>
      <c r="BW61" s="1"/>
      <c r="BX61" s="1"/>
      <c r="BY61" s="1"/>
      <c r="BZ61" s="1"/>
      <c r="CA61" s="1"/>
      <c r="CB61" s="1"/>
      <c r="CC61" s="1"/>
      <c r="CD61" s="1"/>
      <c r="CE61" s="1"/>
      <c r="CF61" s="1"/>
      <c r="CG61" s="1"/>
      <c r="CH61" s="1"/>
    </row>
    <row r="62" spans="53:86">
      <c r="BA62" s="223" t="s">
        <v>881</v>
      </c>
      <c r="BB62" s="1"/>
      <c r="BC62" s="1"/>
      <c r="BD62" s="1"/>
      <c r="BE62" s="1"/>
      <c r="BF62" s="1"/>
      <c r="BG62" s="1"/>
      <c r="BH62" s="1"/>
      <c r="BI62" s="1"/>
      <c r="BJ62" s="1"/>
      <c r="BK62" s="1"/>
      <c r="BL62" s="1"/>
      <c r="BM62" s="209" t="s">
        <v>591</v>
      </c>
      <c r="BN62" s="1"/>
      <c r="BO62" s="1"/>
      <c r="BP62" s="1"/>
      <c r="BQ62" s="1"/>
      <c r="BR62" s="1"/>
      <c r="BS62" s="1"/>
      <c r="BT62" s="1"/>
      <c r="BU62" s="1"/>
      <c r="BV62" s="1"/>
      <c r="BW62" s="1"/>
      <c r="BX62" s="1"/>
      <c r="BY62" s="1"/>
      <c r="BZ62" s="1"/>
      <c r="CA62" s="1"/>
      <c r="CB62" s="1"/>
      <c r="CC62" s="1"/>
      <c r="CD62" s="1"/>
      <c r="CE62" s="1"/>
      <c r="CF62" s="1"/>
      <c r="CG62" s="1"/>
      <c r="CH62" s="1"/>
    </row>
    <row r="63" spans="53:86" ht="15">
      <c r="BA63" s="222" t="s">
        <v>823</v>
      </c>
      <c r="BB63" s="1"/>
      <c r="BC63" s="1"/>
      <c r="BD63" s="1"/>
      <c r="BE63" s="1"/>
      <c r="BF63" s="1"/>
      <c r="BG63" s="1"/>
      <c r="BH63" s="1"/>
      <c r="BI63" s="1"/>
      <c r="BJ63" s="1"/>
      <c r="BK63" s="1"/>
      <c r="BL63" s="1"/>
      <c r="BM63" s="209" t="s">
        <v>592</v>
      </c>
      <c r="BN63" s="1"/>
      <c r="BO63" s="1"/>
      <c r="BP63" s="1"/>
      <c r="BQ63" s="1"/>
      <c r="BR63" s="1"/>
      <c r="BS63" s="1"/>
      <c r="BT63" s="1"/>
      <c r="BU63" s="1"/>
      <c r="BV63" s="1"/>
      <c r="BW63" s="1"/>
      <c r="BX63" s="1"/>
      <c r="BY63" s="1"/>
      <c r="BZ63" s="1"/>
      <c r="CA63" s="1"/>
      <c r="CB63" s="1"/>
      <c r="CC63" s="1"/>
      <c r="CD63" s="1"/>
      <c r="CE63" s="1"/>
      <c r="CF63" s="1"/>
      <c r="CG63" s="1"/>
      <c r="CH63" s="1"/>
    </row>
    <row r="64" spans="53:86">
      <c r="BA64" t="s">
        <v>824</v>
      </c>
      <c r="BB64" s="1"/>
      <c r="BC64" s="1"/>
      <c r="BD64" s="1"/>
      <c r="BE64" s="1"/>
      <c r="BF64" s="1"/>
      <c r="BG64" s="1"/>
      <c r="BH64" s="1"/>
      <c r="BI64" s="1"/>
      <c r="BJ64" s="1"/>
      <c r="BK64" s="1"/>
      <c r="BL64" s="1"/>
      <c r="BM64" s="209" t="s">
        <v>593</v>
      </c>
      <c r="BN64" s="1"/>
      <c r="BO64" s="1"/>
      <c r="BP64" s="1"/>
      <c r="BQ64" s="1"/>
      <c r="BR64" s="1"/>
      <c r="BS64" s="1"/>
      <c r="BT64" s="1"/>
      <c r="BU64" s="1"/>
      <c r="BV64" s="1"/>
      <c r="BW64" s="1"/>
      <c r="BX64" s="1"/>
      <c r="BY64" s="1"/>
      <c r="BZ64" s="1"/>
      <c r="CA64" s="1"/>
      <c r="CB64" s="1"/>
      <c r="CC64" s="1"/>
      <c r="CD64" s="1"/>
      <c r="CE64" s="1"/>
      <c r="CF64" s="1"/>
      <c r="CG64" s="1"/>
      <c r="CH64" s="1"/>
    </row>
    <row r="65" spans="53:86">
      <c r="BA65" t="s">
        <v>825</v>
      </c>
      <c r="BB65" s="1"/>
      <c r="BC65" s="1"/>
      <c r="BD65" s="1"/>
      <c r="BE65" s="1"/>
      <c r="BF65" s="1"/>
      <c r="BG65" s="1"/>
      <c r="BH65" s="1"/>
      <c r="BI65" s="1"/>
      <c r="BJ65" s="1"/>
      <c r="BK65" s="1"/>
      <c r="BL65" s="1"/>
      <c r="BM65" s="209" t="s">
        <v>594</v>
      </c>
      <c r="BN65" s="1"/>
      <c r="BO65" s="1"/>
      <c r="BP65" s="1"/>
      <c r="BQ65" s="1"/>
      <c r="BR65" s="1"/>
      <c r="BS65" s="1"/>
      <c r="BT65" s="1"/>
      <c r="BU65" s="1"/>
      <c r="BV65" s="1"/>
      <c r="BW65" s="1"/>
      <c r="BX65" s="1"/>
      <c r="BY65" s="1"/>
      <c r="BZ65" s="1"/>
      <c r="CA65" s="1"/>
      <c r="CB65" s="1"/>
      <c r="CC65" s="1"/>
      <c r="CD65" s="1"/>
      <c r="CE65" s="1"/>
      <c r="CF65" s="1"/>
      <c r="CG65" s="1"/>
      <c r="CH65" s="1"/>
    </row>
    <row r="66" spans="53:86">
      <c r="BA66" t="s">
        <v>826</v>
      </c>
      <c r="BB66" s="1"/>
      <c r="BC66" s="1"/>
      <c r="BD66" s="1"/>
      <c r="BE66" s="1"/>
      <c r="BF66" s="1"/>
      <c r="BG66" s="1"/>
      <c r="BH66" s="1"/>
      <c r="BI66" s="1"/>
      <c r="BJ66" s="1"/>
      <c r="BK66" s="1"/>
      <c r="BL66" s="1"/>
      <c r="BM66" s="209" t="s">
        <v>595</v>
      </c>
      <c r="BN66" s="1"/>
      <c r="BO66" s="1"/>
      <c r="BP66" s="1"/>
      <c r="BQ66" s="1"/>
      <c r="BR66" s="1"/>
      <c r="BS66" s="1"/>
      <c r="BT66" s="1"/>
      <c r="BU66" s="1"/>
      <c r="BV66" s="1"/>
      <c r="BW66" s="1"/>
      <c r="BX66" s="1"/>
      <c r="BY66" s="1"/>
      <c r="BZ66" s="1"/>
      <c r="CA66" s="1"/>
      <c r="CB66" s="1"/>
      <c r="CC66" s="1"/>
      <c r="CD66" s="1"/>
      <c r="CE66" s="1"/>
      <c r="CF66" s="1"/>
      <c r="CG66" s="1"/>
      <c r="CH66" s="1"/>
    </row>
    <row r="67" spans="53:86">
      <c r="BA67" t="s">
        <v>827</v>
      </c>
      <c r="BB67" s="1"/>
      <c r="BC67" s="1"/>
      <c r="BD67" s="1"/>
      <c r="BE67" s="1"/>
      <c r="BF67" s="1"/>
      <c r="BG67" s="1"/>
      <c r="BH67" s="1"/>
      <c r="BI67" s="1"/>
      <c r="BJ67" s="1"/>
      <c r="BK67" s="1"/>
      <c r="BL67" s="1"/>
      <c r="BM67" s="209" t="s">
        <v>596</v>
      </c>
      <c r="BN67" s="1"/>
      <c r="BO67" s="1"/>
      <c r="BP67" s="1"/>
      <c r="BQ67" s="1"/>
      <c r="BR67" s="1"/>
      <c r="BS67" s="1"/>
      <c r="BT67" s="1"/>
      <c r="BU67" s="1"/>
      <c r="BV67" s="1"/>
      <c r="BW67" s="1"/>
      <c r="BX67" s="1"/>
      <c r="BY67" s="1"/>
      <c r="BZ67" s="1"/>
      <c r="CA67" s="1"/>
      <c r="CB67" s="1"/>
      <c r="CC67" s="1"/>
      <c r="CD67" s="1"/>
      <c r="CE67" s="1"/>
      <c r="CF67" s="1"/>
      <c r="CG67" s="1"/>
      <c r="CH67" s="1"/>
    </row>
    <row r="68" spans="53:86">
      <c r="BA68" t="s">
        <v>828</v>
      </c>
      <c r="BB68" s="1"/>
      <c r="BC68" s="1"/>
      <c r="BD68" s="1"/>
      <c r="BE68" s="1"/>
      <c r="BF68" s="1"/>
      <c r="BG68" s="1"/>
      <c r="BH68" s="1"/>
      <c r="BI68" s="1"/>
      <c r="BJ68" s="1"/>
      <c r="BK68" s="1"/>
      <c r="BL68" s="1"/>
      <c r="BM68" s="209" t="s">
        <v>597</v>
      </c>
      <c r="BN68" s="1"/>
      <c r="BO68" s="1"/>
      <c r="BP68" s="1"/>
      <c r="BQ68" s="1"/>
      <c r="BR68" s="1"/>
      <c r="BS68" s="1"/>
      <c r="BT68" s="1"/>
      <c r="BU68" s="1"/>
      <c r="BV68" s="1"/>
      <c r="BW68" s="1"/>
      <c r="BX68" s="1"/>
      <c r="BY68" s="1"/>
      <c r="BZ68" s="1"/>
      <c r="CA68" s="1"/>
      <c r="CB68" s="1"/>
      <c r="CC68" s="1"/>
      <c r="CD68" s="1"/>
      <c r="CE68" s="1"/>
      <c r="CF68" s="1"/>
      <c r="CG68" s="1"/>
      <c r="CH68" s="1"/>
    </row>
    <row r="69" spans="53:86">
      <c r="BA69" t="s">
        <v>829</v>
      </c>
      <c r="BB69" s="1"/>
      <c r="BC69" s="1"/>
      <c r="BD69" s="1"/>
      <c r="BE69" s="1"/>
      <c r="BF69" s="1"/>
      <c r="BG69" s="1"/>
      <c r="BH69" s="1"/>
      <c r="BI69" s="1"/>
      <c r="BJ69" s="1"/>
      <c r="BK69" s="1"/>
      <c r="BL69" s="1"/>
      <c r="BM69" s="209" t="s">
        <v>598</v>
      </c>
      <c r="BN69" s="1"/>
      <c r="BO69" s="1"/>
      <c r="BP69" s="1"/>
      <c r="BQ69" s="1"/>
      <c r="BR69" s="1"/>
      <c r="BS69" s="1"/>
      <c r="BT69" s="1"/>
      <c r="BU69" s="1"/>
      <c r="BV69" s="1"/>
      <c r="BW69" s="1"/>
      <c r="BX69" s="1"/>
      <c r="BY69" s="1"/>
      <c r="BZ69" s="1"/>
      <c r="CA69" s="1"/>
      <c r="CB69" s="1"/>
      <c r="CC69" s="1"/>
      <c r="CD69" s="1"/>
      <c r="CE69" s="1"/>
      <c r="CF69" s="1"/>
      <c r="CG69" s="1"/>
      <c r="CH69" s="1"/>
    </row>
    <row r="70" spans="53:86">
      <c r="BA70" t="s">
        <v>830</v>
      </c>
      <c r="BB70" s="1"/>
      <c r="BC70" s="1"/>
      <c r="BD70" s="1"/>
      <c r="BE70" s="1"/>
      <c r="BF70" s="1"/>
      <c r="BG70" s="1"/>
      <c r="BH70" s="1"/>
      <c r="BI70" s="1"/>
      <c r="BJ70" s="1"/>
      <c r="BK70" s="1"/>
      <c r="BL70" s="1"/>
      <c r="BM70" s="209" t="s">
        <v>599</v>
      </c>
      <c r="BN70" s="1"/>
      <c r="BO70" s="1"/>
      <c r="BP70" s="1"/>
      <c r="BQ70" s="1"/>
      <c r="BR70" s="1"/>
      <c r="BS70" s="1"/>
      <c r="BT70" s="1"/>
      <c r="BU70" s="1"/>
      <c r="BV70" s="1"/>
      <c r="BW70" s="1"/>
      <c r="BX70" s="1"/>
      <c r="BY70" s="1"/>
      <c r="BZ70" s="1"/>
      <c r="CA70" s="1"/>
      <c r="CB70" s="1"/>
      <c r="CC70" s="1"/>
      <c r="CD70" s="1"/>
      <c r="CE70" s="1"/>
      <c r="CF70" s="1"/>
      <c r="CG70" s="1"/>
      <c r="CH70" s="1"/>
    </row>
    <row r="71" spans="53:86">
      <c r="BA71" t="s">
        <v>831</v>
      </c>
      <c r="BB71" s="1"/>
      <c r="BC71" s="1"/>
      <c r="BD71" s="1"/>
      <c r="BE71" s="1"/>
      <c r="BF71" s="1"/>
      <c r="BG71" s="1"/>
      <c r="BH71" s="1"/>
      <c r="BI71" s="1"/>
      <c r="BJ71" s="1"/>
      <c r="BK71" s="1"/>
      <c r="BL71" s="1"/>
      <c r="BM71" s="209" t="s">
        <v>600</v>
      </c>
      <c r="BN71" s="1"/>
      <c r="BO71" s="1"/>
      <c r="BP71" s="1"/>
      <c r="BQ71" s="1"/>
      <c r="BR71" s="1"/>
      <c r="BS71" s="1"/>
      <c r="BT71" s="1"/>
      <c r="BU71" s="1"/>
      <c r="BV71" s="1"/>
      <c r="BW71" s="1"/>
      <c r="BX71" s="1"/>
      <c r="BY71" s="1"/>
      <c r="BZ71" s="1"/>
      <c r="CA71" s="1"/>
      <c r="CB71" s="1"/>
      <c r="CC71" s="1"/>
      <c r="CD71" s="1"/>
      <c r="CE71" s="1"/>
      <c r="CF71" s="1"/>
      <c r="CG71" s="1"/>
      <c r="CH71" s="1"/>
    </row>
    <row r="72" spans="53:86">
      <c r="BA72" t="s">
        <v>832</v>
      </c>
      <c r="BB72" s="1"/>
      <c r="BC72" s="1"/>
      <c r="BD72" s="1"/>
      <c r="BE72" s="1"/>
      <c r="BF72" s="1"/>
      <c r="BG72" s="1"/>
      <c r="BH72" s="1"/>
      <c r="BI72" s="1"/>
      <c r="BJ72" s="1"/>
      <c r="BK72" s="1"/>
      <c r="BL72" s="1"/>
      <c r="BM72" s="209" t="s">
        <v>601</v>
      </c>
      <c r="BN72" s="1"/>
      <c r="BO72" s="1"/>
      <c r="BP72" s="1"/>
      <c r="BQ72" s="1"/>
      <c r="BR72" s="1"/>
      <c r="BS72" s="1"/>
      <c r="BT72" s="1"/>
      <c r="BU72" s="1"/>
      <c r="BV72" s="1"/>
      <c r="BW72" s="1"/>
      <c r="BX72" s="1"/>
      <c r="BY72" s="1"/>
      <c r="BZ72" s="1"/>
      <c r="CA72" s="1"/>
      <c r="CB72" s="1"/>
      <c r="CC72" s="1"/>
      <c r="CD72" s="1"/>
      <c r="CE72" s="1"/>
      <c r="CF72" s="1"/>
      <c r="CG72" s="1"/>
      <c r="CH72" s="1"/>
    </row>
    <row r="73" spans="53:86" ht="15">
      <c r="BA73" s="222" t="s">
        <v>875</v>
      </c>
      <c r="BB73" s="1"/>
      <c r="BC73" s="1"/>
      <c r="BD73" s="1"/>
      <c r="BE73" s="1"/>
      <c r="BF73" s="1"/>
      <c r="BG73" s="1"/>
      <c r="BH73" s="1"/>
      <c r="BI73" s="1"/>
      <c r="BJ73" s="1"/>
      <c r="BK73" s="1"/>
      <c r="BL73" s="1"/>
      <c r="BM73" s="209"/>
      <c r="BN73" s="1"/>
      <c r="BO73" s="1"/>
      <c r="BP73" s="1"/>
      <c r="BQ73" s="1"/>
      <c r="BR73" s="1"/>
      <c r="BS73" s="1"/>
      <c r="BT73" s="1"/>
      <c r="BU73" s="1"/>
      <c r="BV73" s="1"/>
      <c r="BW73" s="1"/>
      <c r="BX73" s="1"/>
      <c r="BY73" s="1"/>
      <c r="BZ73" s="1"/>
      <c r="CA73" s="1"/>
      <c r="CB73" s="1"/>
      <c r="CC73" s="1"/>
      <c r="CD73" s="1"/>
      <c r="CE73" s="1"/>
      <c r="CF73" s="1"/>
      <c r="CG73" s="1"/>
      <c r="CH73" s="1"/>
    </row>
    <row r="74" spans="53:86">
      <c r="BA74" t="s">
        <v>872</v>
      </c>
      <c r="BB74" s="1"/>
      <c r="BC74" s="1"/>
      <c r="BD74" s="1"/>
      <c r="BE74" s="1"/>
      <c r="BF74" s="1"/>
      <c r="BG74" s="1"/>
      <c r="BH74" s="1"/>
      <c r="BI74" s="1"/>
      <c r="BJ74" s="1"/>
      <c r="BK74" s="1"/>
      <c r="BL74" s="1"/>
      <c r="BM74" s="209"/>
      <c r="BN74" s="1"/>
      <c r="BO74" s="1"/>
      <c r="BP74" s="1"/>
      <c r="BQ74" s="1"/>
      <c r="BR74" s="1"/>
      <c r="BS74" s="1"/>
      <c r="BT74" s="1"/>
      <c r="BU74" s="1"/>
      <c r="BV74" s="1"/>
      <c r="BW74" s="1"/>
      <c r="BX74" s="1"/>
      <c r="BY74" s="1"/>
      <c r="BZ74" s="1"/>
      <c r="CA74" s="1"/>
      <c r="CB74" s="1"/>
      <c r="CC74" s="1"/>
      <c r="CD74" s="1"/>
      <c r="CE74" s="1"/>
      <c r="CF74" s="1"/>
      <c r="CG74" s="1"/>
      <c r="CH74" s="1"/>
    </row>
    <row r="75" spans="53:86">
      <c r="BA75" t="s">
        <v>873</v>
      </c>
      <c r="BB75" s="1"/>
      <c r="BC75" s="1"/>
      <c r="BD75" s="1"/>
      <c r="BE75" s="1"/>
      <c r="BF75" s="1"/>
      <c r="BG75" s="1"/>
      <c r="BH75" s="1"/>
      <c r="BI75" s="1"/>
      <c r="BJ75" s="1"/>
      <c r="BK75" s="1"/>
      <c r="BL75" s="1"/>
      <c r="BM75" s="209"/>
      <c r="BN75" s="1"/>
      <c r="BO75" s="1"/>
      <c r="BP75" s="1"/>
      <c r="BQ75" s="1"/>
      <c r="BR75" s="1"/>
      <c r="BS75" s="1"/>
      <c r="BT75" s="1"/>
      <c r="BU75" s="1"/>
      <c r="BV75" s="1"/>
      <c r="BW75" s="1"/>
      <c r="BX75" s="1"/>
      <c r="BY75" s="1"/>
      <c r="BZ75" s="1"/>
      <c r="CA75" s="1"/>
      <c r="CB75" s="1"/>
      <c r="CC75" s="1"/>
      <c r="CD75" s="1"/>
      <c r="CE75" s="1"/>
      <c r="CF75" s="1"/>
      <c r="CG75" s="1"/>
      <c r="CH75" s="1"/>
    </row>
    <row r="76" spans="53:86">
      <c r="BA76" t="s">
        <v>874</v>
      </c>
      <c r="BB76" s="1"/>
      <c r="BC76" s="1"/>
      <c r="BD76" s="1"/>
      <c r="BE76" s="1"/>
      <c r="BF76" s="1"/>
      <c r="BG76" s="1"/>
      <c r="BH76" s="1"/>
      <c r="BI76" s="1"/>
      <c r="BJ76" s="1"/>
      <c r="BK76" s="1"/>
      <c r="BL76" s="1"/>
      <c r="BM76" s="209"/>
      <c r="BN76" s="1"/>
      <c r="BO76" s="1"/>
      <c r="BP76" s="1"/>
      <c r="BQ76" s="1"/>
      <c r="BR76" s="1"/>
      <c r="BS76" s="1"/>
      <c r="BT76" s="1"/>
      <c r="BU76" s="1"/>
      <c r="BV76" s="1"/>
      <c r="BW76" s="1"/>
      <c r="BX76" s="1"/>
      <c r="BY76" s="1"/>
      <c r="BZ76" s="1"/>
      <c r="CA76" s="1"/>
      <c r="CB76" s="1"/>
      <c r="CC76" s="1"/>
      <c r="CD76" s="1"/>
      <c r="CE76" s="1"/>
      <c r="CF76" s="1"/>
      <c r="CG76" s="1"/>
      <c r="CH76" s="1"/>
    </row>
    <row r="77" spans="53:86" ht="15">
      <c r="BA77" s="222" t="s">
        <v>833</v>
      </c>
      <c r="BB77" s="1"/>
      <c r="BC77" s="1"/>
      <c r="BD77" s="1"/>
      <c r="BE77" s="1"/>
      <c r="BF77" s="1"/>
      <c r="BG77" s="1"/>
      <c r="BH77" s="1"/>
      <c r="BI77" s="1"/>
      <c r="BJ77" s="1"/>
      <c r="BK77" s="1"/>
      <c r="BL77" s="1"/>
      <c r="BM77" s="210" t="s">
        <v>602</v>
      </c>
      <c r="BN77" s="1"/>
      <c r="BO77" s="1"/>
      <c r="BP77" s="1"/>
      <c r="BQ77" s="1"/>
      <c r="BR77" s="1"/>
      <c r="BS77" s="1"/>
      <c r="BT77" s="1"/>
      <c r="BU77" s="1"/>
      <c r="BV77" s="1"/>
      <c r="BW77" s="1"/>
      <c r="BX77" s="1"/>
      <c r="BY77" s="1"/>
      <c r="BZ77" s="1"/>
      <c r="CA77" s="1"/>
      <c r="CB77" s="1"/>
      <c r="CC77" s="1"/>
      <c r="CD77" s="1"/>
      <c r="CE77" s="1"/>
      <c r="CF77" s="1"/>
      <c r="CG77" s="1"/>
      <c r="CH77" s="1"/>
    </row>
    <row r="78" spans="53:86">
      <c r="BA78" t="s">
        <v>834</v>
      </c>
      <c r="BB78" s="1"/>
      <c r="BC78" s="1"/>
      <c r="BD78" s="1"/>
      <c r="BE78" s="1"/>
      <c r="BF78" s="1"/>
      <c r="BG78" s="1"/>
      <c r="BH78" s="1"/>
      <c r="BI78" s="1"/>
      <c r="BJ78" s="1"/>
      <c r="BK78" s="1"/>
      <c r="BL78" s="1"/>
      <c r="BM78" s="209" t="s">
        <v>603</v>
      </c>
      <c r="BN78" s="1"/>
      <c r="BO78" s="1"/>
      <c r="BP78" s="1"/>
      <c r="BQ78" s="1"/>
      <c r="BR78" s="1"/>
      <c r="BS78" s="1"/>
      <c r="BT78" s="1"/>
      <c r="BU78" s="1"/>
      <c r="BV78" s="1"/>
      <c r="BW78" s="1"/>
      <c r="BX78" s="1"/>
      <c r="BY78" s="1"/>
      <c r="BZ78" s="1"/>
      <c r="CA78" s="1"/>
      <c r="CB78" s="1"/>
      <c r="CC78" s="1"/>
      <c r="CD78" s="1"/>
      <c r="CE78" s="1"/>
      <c r="CF78" s="1"/>
      <c r="CG78" s="1"/>
      <c r="CH78" s="1"/>
    </row>
    <row r="79" spans="53:86">
      <c r="BA79" t="s">
        <v>835</v>
      </c>
      <c r="BB79" s="1"/>
      <c r="BC79" s="1"/>
      <c r="BD79" s="1"/>
      <c r="BE79" s="1"/>
      <c r="BF79" s="1"/>
      <c r="BG79" s="1"/>
      <c r="BH79" s="1"/>
      <c r="BI79" s="1"/>
      <c r="BJ79" s="1"/>
      <c r="BK79" s="1"/>
      <c r="BL79" s="1"/>
      <c r="BM79" s="209" t="s">
        <v>604</v>
      </c>
      <c r="BN79" s="1"/>
      <c r="BO79" s="1"/>
      <c r="BP79" s="1"/>
      <c r="BQ79" s="1"/>
      <c r="BR79" s="1"/>
      <c r="BS79" s="1"/>
      <c r="BT79" s="1"/>
      <c r="BU79" s="1"/>
      <c r="BV79" s="1"/>
      <c r="BW79" s="1"/>
      <c r="BX79" s="1"/>
      <c r="BY79" s="1"/>
      <c r="BZ79" s="1"/>
      <c r="CA79" s="1"/>
      <c r="CB79" s="1"/>
      <c r="CC79" s="1"/>
      <c r="CD79" s="1"/>
      <c r="CE79" s="1"/>
      <c r="CF79" s="1"/>
      <c r="CG79" s="1"/>
      <c r="CH79" s="1"/>
    </row>
    <row r="80" spans="53:86">
      <c r="BA80" t="s">
        <v>836</v>
      </c>
      <c r="BB80" s="1"/>
      <c r="BC80" s="1"/>
      <c r="BD80" s="1"/>
      <c r="BE80" s="1"/>
      <c r="BF80" s="1"/>
      <c r="BG80" s="1"/>
      <c r="BH80" s="1"/>
      <c r="BI80" s="1"/>
      <c r="BJ80" s="1"/>
      <c r="BK80" s="1"/>
      <c r="BL80" s="1"/>
      <c r="BM80" s="209" t="s">
        <v>605</v>
      </c>
      <c r="BN80" s="1"/>
      <c r="BO80" s="1"/>
      <c r="BP80" s="1"/>
      <c r="BQ80" s="1"/>
      <c r="BR80" s="1"/>
      <c r="BS80" s="1"/>
      <c r="BT80" s="1"/>
      <c r="BU80" s="1"/>
      <c r="BV80" s="1"/>
      <c r="BW80" s="1"/>
      <c r="BX80" s="1"/>
      <c r="BY80" s="1"/>
      <c r="BZ80" s="1"/>
      <c r="CA80" s="1"/>
      <c r="CB80" s="1"/>
      <c r="CC80" s="1"/>
      <c r="CD80" s="1"/>
      <c r="CE80" s="1"/>
      <c r="CF80" s="1"/>
      <c r="CG80" s="1"/>
      <c r="CH80" s="1"/>
    </row>
    <row r="81" spans="53:86">
      <c r="BA81" t="s">
        <v>837</v>
      </c>
      <c r="BB81" s="1"/>
      <c r="BC81" s="1"/>
      <c r="BD81" s="1"/>
      <c r="BE81" s="1"/>
      <c r="BF81" s="1"/>
      <c r="BG81" s="1"/>
      <c r="BH81" s="1"/>
      <c r="BI81" s="1"/>
      <c r="BJ81" s="1"/>
      <c r="BK81" s="1"/>
      <c r="BL81" s="1"/>
      <c r="BM81" s="209" t="s">
        <v>606</v>
      </c>
      <c r="BN81" s="1"/>
      <c r="BO81" s="1"/>
      <c r="BP81" s="1"/>
      <c r="BQ81" s="1"/>
      <c r="BR81" s="1"/>
      <c r="BS81" s="1"/>
      <c r="BT81" s="1"/>
      <c r="BU81" s="1"/>
      <c r="BV81" s="1"/>
      <c r="BW81" s="1"/>
      <c r="BX81" s="1"/>
      <c r="BY81" s="1"/>
      <c r="BZ81" s="1"/>
      <c r="CA81" s="1"/>
      <c r="CB81" s="1"/>
      <c r="CC81" s="1"/>
      <c r="CD81" s="1"/>
      <c r="CE81" s="1"/>
      <c r="CF81" s="1"/>
      <c r="CG81" s="1"/>
      <c r="CH81" s="1"/>
    </row>
    <row r="82" spans="53:86">
      <c r="BA82" t="s">
        <v>146</v>
      </c>
      <c r="BB82" s="1"/>
      <c r="BC82" s="1"/>
      <c r="BD82" s="1"/>
      <c r="BE82" s="1"/>
      <c r="BF82" s="1"/>
      <c r="BG82" s="1"/>
      <c r="BH82" s="1"/>
      <c r="BI82" s="1"/>
      <c r="BJ82" s="1"/>
      <c r="BK82" s="1"/>
      <c r="BL82" s="1"/>
      <c r="BM82" s="209" t="s">
        <v>162</v>
      </c>
      <c r="BN82" s="1"/>
      <c r="BO82" s="1"/>
      <c r="BP82" s="1"/>
      <c r="BQ82" s="1"/>
      <c r="BR82" s="1"/>
      <c r="BS82" s="1"/>
      <c r="BT82" s="1"/>
      <c r="BU82" s="1"/>
      <c r="BV82" s="1"/>
      <c r="BW82" s="1"/>
      <c r="BX82" s="1"/>
      <c r="BY82" s="1"/>
      <c r="BZ82" s="1"/>
      <c r="CA82" s="1"/>
      <c r="CB82" s="1"/>
      <c r="CC82" s="1"/>
      <c r="CD82" s="1"/>
      <c r="CE82" s="1"/>
      <c r="CF82" s="1"/>
      <c r="CG82" s="1"/>
      <c r="CH82" s="1"/>
    </row>
    <row r="83" spans="53:86">
      <c r="BA83" t="s">
        <v>838</v>
      </c>
      <c r="BB83" s="1"/>
      <c r="BC83" s="1"/>
      <c r="BD83" s="1"/>
      <c r="BE83" s="1"/>
      <c r="BF83" s="1"/>
      <c r="BG83" s="1"/>
      <c r="BH83" s="1"/>
      <c r="BI83" s="1"/>
      <c r="BJ83" s="1"/>
      <c r="BK83" s="1"/>
      <c r="BL83" s="1"/>
      <c r="BM83" s="209" t="s">
        <v>715</v>
      </c>
      <c r="BN83" s="1"/>
      <c r="BO83" s="1"/>
      <c r="BP83" s="1"/>
      <c r="BQ83" s="1"/>
      <c r="BR83" s="1"/>
      <c r="BS83" s="1"/>
      <c r="BT83" s="1"/>
      <c r="BU83" s="1"/>
      <c r="BV83" s="1"/>
      <c r="BW83" s="1"/>
      <c r="BX83" s="1"/>
      <c r="BY83" s="1"/>
      <c r="BZ83" s="1"/>
      <c r="CA83" s="1"/>
      <c r="CB83" s="1"/>
      <c r="CC83" s="1"/>
      <c r="CD83" s="1"/>
      <c r="CE83" s="1"/>
      <c r="CF83" s="1"/>
      <c r="CG83" s="1"/>
      <c r="CH83" s="1"/>
    </row>
    <row r="84" spans="53:86">
      <c r="BA84" t="s">
        <v>839</v>
      </c>
      <c r="BB84" s="1"/>
      <c r="BC84" s="1"/>
      <c r="BD84" s="1"/>
      <c r="BE84" s="1"/>
      <c r="BF84" s="1"/>
      <c r="BG84" s="1"/>
      <c r="BH84" s="1"/>
      <c r="BI84" s="1"/>
      <c r="BJ84" s="1"/>
      <c r="BK84" s="1"/>
      <c r="BL84" s="1"/>
      <c r="BM84" s="209" t="s">
        <v>607</v>
      </c>
      <c r="BN84" s="1"/>
      <c r="BO84" s="1"/>
      <c r="BP84" s="1"/>
      <c r="BQ84" s="1"/>
      <c r="BR84" s="1"/>
      <c r="BS84" s="1"/>
      <c r="BT84" s="1"/>
      <c r="BU84" s="1"/>
      <c r="BV84" s="1"/>
      <c r="BW84" s="1"/>
      <c r="BX84" s="1"/>
      <c r="BY84" s="1"/>
      <c r="BZ84" s="1"/>
      <c r="CA84" s="1"/>
      <c r="CB84" s="1"/>
      <c r="CC84" s="1"/>
      <c r="CD84" s="1"/>
      <c r="CE84" s="1"/>
      <c r="CF84" s="1"/>
      <c r="CG84" s="1"/>
      <c r="CH84" s="1"/>
    </row>
    <row r="85" spans="53:86">
      <c r="BA85" t="s">
        <v>840</v>
      </c>
      <c r="BB85" s="1"/>
      <c r="BC85" s="1"/>
      <c r="BD85" s="1"/>
      <c r="BE85" s="1"/>
      <c r="BF85" s="1"/>
      <c r="BG85" s="1"/>
      <c r="BH85" s="1"/>
      <c r="BI85" s="1"/>
      <c r="BJ85" s="1"/>
      <c r="BK85" s="1"/>
      <c r="BL85" s="1"/>
      <c r="BM85" s="209" t="s">
        <v>608</v>
      </c>
      <c r="BN85" s="1"/>
      <c r="BO85" s="1"/>
      <c r="BP85" s="1"/>
      <c r="BQ85" s="1"/>
      <c r="BR85" s="1"/>
      <c r="BS85" s="1"/>
      <c r="BT85" s="1"/>
      <c r="BU85" s="1"/>
      <c r="BV85" s="1"/>
      <c r="BW85" s="1"/>
      <c r="BX85" s="1"/>
      <c r="BY85" s="1"/>
      <c r="BZ85" s="1"/>
      <c r="CA85" s="1"/>
      <c r="CB85" s="1"/>
      <c r="CC85" s="1"/>
      <c r="CD85" s="1"/>
      <c r="CE85" s="1"/>
      <c r="CF85" s="1"/>
      <c r="CG85" s="1"/>
      <c r="CH85" s="1"/>
    </row>
    <row r="86" spans="53:86">
      <c r="BA86" t="s">
        <v>841</v>
      </c>
      <c r="BB86" s="1"/>
      <c r="BC86" s="1"/>
      <c r="BD86" s="1"/>
      <c r="BE86" s="1"/>
      <c r="BF86" s="1"/>
      <c r="BG86" s="1"/>
      <c r="BH86" s="1"/>
      <c r="BI86" s="1"/>
      <c r="BJ86" s="1"/>
      <c r="BK86" s="1"/>
      <c r="BL86" s="1"/>
      <c r="BM86" s="209" t="s">
        <v>609</v>
      </c>
      <c r="BN86" s="1"/>
      <c r="BO86" s="1"/>
      <c r="BP86" s="1"/>
      <c r="BQ86" s="1"/>
      <c r="BR86" s="1"/>
      <c r="BS86" s="1"/>
      <c r="BT86" s="1"/>
      <c r="BU86" s="1"/>
      <c r="BV86" s="1"/>
      <c r="BW86" s="1"/>
      <c r="BX86" s="1"/>
      <c r="BY86" s="1"/>
      <c r="BZ86" s="1"/>
      <c r="CA86" s="1"/>
      <c r="CB86" s="1"/>
      <c r="CC86" s="1"/>
      <c r="CD86" s="1"/>
      <c r="CE86" s="1"/>
      <c r="CF86" s="1"/>
      <c r="CG86" s="1"/>
      <c r="CH86" s="1"/>
    </row>
    <row r="87" spans="53:86">
      <c r="BA87" t="s">
        <v>842</v>
      </c>
      <c r="BB87" s="1"/>
      <c r="BC87" s="1"/>
      <c r="BD87" s="1"/>
      <c r="BE87" s="1"/>
      <c r="BF87" s="1"/>
      <c r="BG87" s="1"/>
      <c r="BH87" s="1"/>
      <c r="BI87" s="1"/>
      <c r="BJ87" s="1"/>
      <c r="BK87" s="1"/>
      <c r="BL87" s="1"/>
      <c r="BM87" s="209" t="s">
        <v>610</v>
      </c>
      <c r="BN87" s="1"/>
      <c r="BO87" s="1"/>
      <c r="BP87" s="1"/>
      <c r="BQ87" s="1"/>
      <c r="BR87" s="1"/>
      <c r="BS87" s="1"/>
      <c r="BT87" s="1"/>
      <c r="BU87" s="1"/>
      <c r="BV87" s="1"/>
      <c r="BW87" s="1"/>
      <c r="BX87" s="1"/>
      <c r="BY87" s="1"/>
      <c r="BZ87" s="1"/>
      <c r="CA87" s="1"/>
      <c r="CB87" s="1"/>
      <c r="CC87" s="1"/>
      <c r="CD87" s="1"/>
      <c r="CE87" s="1"/>
      <c r="CF87" s="1"/>
      <c r="CG87" s="1"/>
      <c r="CH87" s="1"/>
    </row>
    <row r="88" spans="53:86">
      <c r="BA88" t="s">
        <v>843</v>
      </c>
      <c r="BB88" s="1"/>
      <c r="BC88" s="1"/>
      <c r="BD88" s="1"/>
      <c r="BE88" s="1"/>
      <c r="BF88" s="1"/>
      <c r="BG88" s="1"/>
      <c r="BH88" s="1"/>
      <c r="BI88" s="1"/>
      <c r="BJ88" s="1"/>
      <c r="BK88" s="1"/>
      <c r="BL88" s="1"/>
      <c r="BM88" s="209" t="s">
        <v>611</v>
      </c>
      <c r="BN88" s="1"/>
      <c r="BO88" s="1"/>
      <c r="BP88" s="1"/>
      <c r="BQ88" s="1"/>
      <c r="BR88" s="1"/>
      <c r="BS88" s="1"/>
      <c r="BT88" s="1"/>
      <c r="BU88" s="1"/>
      <c r="BV88" s="1"/>
      <c r="BW88" s="1"/>
      <c r="BX88" s="1"/>
      <c r="BY88" s="1"/>
      <c r="BZ88" s="1"/>
      <c r="CA88" s="1"/>
      <c r="CB88" s="1"/>
      <c r="CC88" s="1"/>
      <c r="CD88" s="1"/>
      <c r="CE88" s="1"/>
      <c r="CF88" s="1"/>
      <c r="CG88" s="1"/>
      <c r="CH88" s="1"/>
    </row>
    <row r="89" spans="53:86">
      <c r="BA89" t="s">
        <v>844</v>
      </c>
      <c r="BB89" s="1"/>
      <c r="BC89" s="1"/>
      <c r="BD89" s="1"/>
      <c r="BE89" s="1"/>
      <c r="BF89" s="1"/>
      <c r="BG89" s="1"/>
      <c r="BH89" s="1"/>
      <c r="BI89" s="1"/>
      <c r="BJ89" s="1"/>
      <c r="BK89" s="1"/>
      <c r="BL89" s="1"/>
      <c r="BM89" s="210" t="s">
        <v>612</v>
      </c>
      <c r="BN89" s="1"/>
      <c r="BO89" s="1"/>
      <c r="BP89" s="1"/>
      <c r="BQ89" s="1"/>
      <c r="BR89" s="1"/>
      <c r="BS89" s="1"/>
      <c r="BT89" s="1"/>
      <c r="BU89" s="1"/>
      <c r="BV89" s="1"/>
      <c r="BW89" s="1"/>
      <c r="BX89" s="1"/>
      <c r="BY89" s="1"/>
      <c r="BZ89" s="1"/>
      <c r="CA89" s="1"/>
      <c r="CB89" s="1"/>
      <c r="CC89" s="1"/>
      <c r="CD89" s="1"/>
      <c r="CE89" s="1"/>
      <c r="CF89" s="1"/>
      <c r="CG89" s="1"/>
      <c r="CH89" s="1"/>
    </row>
    <row r="90" spans="53:86">
      <c r="BA90" t="s">
        <v>845</v>
      </c>
      <c r="BB90" s="1"/>
      <c r="BC90" s="1"/>
      <c r="BD90" s="1"/>
      <c r="BE90" s="1"/>
      <c r="BF90" s="1"/>
      <c r="BG90" s="1"/>
      <c r="BH90" s="1"/>
      <c r="BI90" s="1"/>
      <c r="BJ90" s="1"/>
      <c r="BK90" s="1"/>
      <c r="BL90" s="1"/>
      <c r="BM90" s="209" t="s">
        <v>613</v>
      </c>
      <c r="BN90" s="1"/>
      <c r="BO90" s="1"/>
      <c r="BP90" s="1"/>
      <c r="BQ90" s="1"/>
      <c r="BR90" s="1"/>
      <c r="BS90" s="1"/>
      <c r="BT90" s="1"/>
      <c r="BU90" s="1"/>
      <c r="BV90" s="1"/>
      <c r="BW90" s="1"/>
      <c r="BX90" s="1"/>
      <c r="BY90" s="1"/>
      <c r="BZ90" s="1"/>
      <c r="CA90" s="1"/>
      <c r="CB90" s="1"/>
      <c r="CC90" s="1"/>
      <c r="CD90" s="1"/>
      <c r="CE90" s="1"/>
      <c r="CF90" s="1"/>
      <c r="CG90" s="1"/>
      <c r="CH90" s="1"/>
    </row>
    <row r="91" spans="53:86">
      <c r="BA91" t="s">
        <v>846</v>
      </c>
      <c r="BB91" s="1"/>
      <c r="BC91" s="1"/>
      <c r="BD91" s="1"/>
      <c r="BE91" s="1"/>
      <c r="BF91" s="1"/>
      <c r="BG91" s="1"/>
      <c r="BH91" s="1"/>
      <c r="BI91" s="1"/>
      <c r="BJ91" s="1"/>
      <c r="BK91" s="1"/>
      <c r="BL91" s="1"/>
      <c r="BM91" s="209" t="s">
        <v>614</v>
      </c>
      <c r="BN91" s="1"/>
      <c r="BO91" s="1"/>
      <c r="BP91" s="1"/>
      <c r="BQ91" s="1"/>
      <c r="BR91" s="1"/>
      <c r="BS91" s="1"/>
      <c r="BT91" s="1"/>
      <c r="BU91" s="1"/>
      <c r="BV91" s="1"/>
      <c r="BW91" s="1"/>
      <c r="BX91" s="1"/>
      <c r="BY91" s="1"/>
      <c r="BZ91" s="1"/>
      <c r="CA91" s="1"/>
      <c r="CB91" s="1"/>
      <c r="CC91" s="1"/>
      <c r="CD91" s="1"/>
      <c r="CE91" s="1"/>
      <c r="CF91" s="1"/>
      <c r="CG91" s="1"/>
      <c r="CH91" s="1"/>
    </row>
    <row r="92" spans="53:86">
      <c r="BA92" t="s">
        <v>847</v>
      </c>
      <c r="BB92" s="1"/>
      <c r="BC92" s="1"/>
      <c r="BD92" s="1"/>
      <c r="BE92" s="1"/>
      <c r="BF92" s="1"/>
      <c r="BG92" s="1"/>
      <c r="BH92" s="1"/>
      <c r="BI92" s="1"/>
      <c r="BJ92" s="1"/>
      <c r="BK92" s="1"/>
      <c r="BL92" s="1"/>
      <c r="BM92" s="209" t="s">
        <v>615</v>
      </c>
      <c r="BN92" s="1"/>
      <c r="BO92" s="1"/>
      <c r="BP92" s="1"/>
      <c r="BQ92" s="1"/>
      <c r="BR92" s="1"/>
      <c r="BS92" s="1"/>
      <c r="BT92" s="1"/>
      <c r="BU92" s="1"/>
      <c r="BV92" s="1"/>
      <c r="BW92" s="1"/>
      <c r="BX92" s="1"/>
      <c r="BY92" s="1"/>
      <c r="BZ92" s="1"/>
      <c r="CA92" s="1"/>
      <c r="CB92" s="1"/>
      <c r="CC92" s="1"/>
      <c r="CD92" s="1"/>
      <c r="CE92" s="1"/>
      <c r="CF92" s="1"/>
      <c r="CG92" s="1"/>
      <c r="CH92" s="1"/>
    </row>
    <row r="93" spans="53:86">
      <c r="BA93" t="s">
        <v>848</v>
      </c>
      <c r="BB93" s="1"/>
      <c r="BC93" s="1"/>
      <c r="BD93" s="1"/>
      <c r="BE93" s="1"/>
      <c r="BF93" s="1"/>
      <c r="BG93" s="1"/>
      <c r="BH93" s="1"/>
      <c r="BI93" s="1"/>
      <c r="BJ93" s="1"/>
      <c r="BK93" s="1"/>
      <c r="BL93" s="1"/>
      <c r="BM93" s="209" t="s">
        <v>616</v>
      </c>
      <c r="BN93" s="1"/>
      <c r="BO93" s="1"/>
      <c r="BP93" s="1"/>
      <c r="BQ93" s="1"/>
      <c r="BR93" s="1"/>
      <c r="BS93" s="1"/>
      <c r="BT93" s="1"/>
      <c r="BU93" s="1"/>
      <c r="BV93" s="1"/>
      <c r="BW93" s="1"/>
      <c r="BX93" s="1"/>
      <c r="BY93" s="1"/>
      <c r="BZ93" s="1"/>
      <c r="CA93" s="1"/>
      <c r="CB93" s="1"/>
      <c r="CC93" s="1"/>
      <c r="CD93" s="1"/>
      <c r="CE93" s="1"/>
      <c r="CF93" s="1"/>
      <c r="CG93" s="1"/>
      <c r="CH93" s="1"/>
    </row>
    <row r="94" spans="53:86">
      <c r="BA94" t="s">
        <v>849</v>
      </c>
      <c r="BB94" s="1"/>
      <c r="BC94" s="1"/>
      <c r="BD94" s="1"/>
      <c r="BE94" s="1"/>
      <c r="BF94" s="1"/>
      <c r="BG94" s="1"/>
      <c r="BH94" s="1"/>
      <c r="BI94" s="1"/>
      <c r="BJ94" s="1"/>
      <c r="BK94" s="1"/>
      <c r="BL94" s="1"/>
      <c r="BM94" s="209" t="s">
        <v>617</v>
      </c>
      <c r="BN94" s="1"/>
      <c r="BO94" s="1"/>
      <c r="BP94" s="1"/>
      <c r="BQ94" s="1"/>
      <c r="BR94" s="1"/>
      <c r="BS94" s="1"/>
      <c r="BT94" s="1"/>
      <c r="BU94" s="1"/>
      <c r="BV94" s="1"/>
      <c r="BW94" s="1"/>
      <c r="BX94" s="1"/>
      <c r="BY94" s="1"/>
      <c r="BZ94" s="1"/>
      <c r="CA94" s="1"/>
      <c r="CB94" s="1"/>
      <c r="CC94" s="1"/>
      <c r="CD94" s="1"/>
      <c r="CE94" s="1"/>
      <c r="CF94" s="1"/>
      <c r="CG94" s="1"/>
      <c r="CH94" s="1"/>
    </row>
    <row r="95" spans="53:86">
      <c r="BA95" t="s">
        <v>850</v>
      </c>
      <c r="BB95" s="1"/>
      <c r="BC95" s="1"/>
      <c r="BD95" s="1"/>
      <c r="BE95" s="1"/>
      <c r="BF95" s="1"/>
      <c r="BG95" s="1"/>
      <c r="BH95" s="1"/>
      <c r="BI95" s="1"/>
      <c r="BJ95" s="1"/>
      <c r="BK95" s="1"/>
      <c r="BL95" s="1"/>
      <c r="BM95" s="209" t="s">
        <v>716</v>
      </c>
      <c r="BN95" s="1"/>
      <c r="BO95" s="1"/>
      <c r="BP95" s="1"/>
      <c r="BQ95" s="1"/>
      <c r="BR95" s="1"/>
      <c r="BS95" s="1"/>
      <c r="BT95" s="1"/>
      <c r="BU95" s="1"/>
      <c r="BV95" s="1"/>
      <c r="BW95" s="1"/>
      <c r="BX95" s="1"/>
      <c r="BY95" s="1"/>
      <c r="BZ95" s="1"/>
      <c r="CA95" s="1"/>
      <c r="CB95" s="1"/>
      <c r="CC95" s="1"/>
      <c r="CD95" s="1"/>
      <c r="CE95" s="1"/>
      <c r="CF95" s="1"/>
      <c r="CG95" s="1"/>
      <c r="CH95" s="1"/>
    </row>
    <row r="96" spans="53:86">
      <c r="BA96" t="s">
        <v>851</v>
      </c>
      <c r="BB96" s="1"/>
      <c r="BC96" s="1"/>
      <c r="BD96" s="1"/>
      <c r="BE96" s="1"/>
      <c r="BF96" s="1"/>
      <c r="BG96" s="1"/>
      <c r="BH96" s="1"/>
      <c r="BI96" s="1"/>
      <c r="BJ96" s="1"/>
      <c r="BK96" s="1"/>
      <c r="BL96" s="1"/>
      <c r="BM96" s="209" t="s">
        <v>618</v>
      </c>
      <c r="BN96" s="1"/>
      <c r="BO96" s="1"/>
      <c r="BP96" s="1"/>
      <c r="BQ96" s="1"/>
      <c r="BR96" s="1"/>
      <c r="BS96" s="1"/>
      <c r="BT96" s="1"/>
      <c r="BU96" s="1"/>
      <c r="BV96" s="1"/>
      <c r="BW96" s="1"/>
      <c r="BX96" s="1"/>
      <c r="BY96" s="1"/>
      <c r="BZ96" s="1"/>
      <c r="CA96" s="1"/>
      <c r="CB96" s="1"/>
      <c r="CC96" s="1"/>
      <c r="CD96" s="1"/>
      <c r="CE96" s="1"/>
      <c r="CF96" s="1"/>
      <c r="CG96" s="1"/>
      <c r="CH96" s="1"/>
    </row>
    <row r="97" spans="53:86" ht="15">
      <c r="BA97" s="222" t="s">
        <v>852</v>
      </c>
      <c r="BB97" s="1"/>
      <c r="BC97" s="1"/>
      <c r="BD97" s="1"/>
      <c r="BE97" s="1"/>
      <c r="BF97" s="1"/>
      <c r="BG97" s="1"/>
      <c r="BH97" s="1"/>
      <c r="BI97" s="1"/>
      <c r="BJ97" s="1"/>
      <c r="BK97" s="1"/>
      <c r="BL97" s="1"/>
      <c r="BM97" s="209" t="s">
        <v>158</v>
      </c>
      <c r="BN97" s="1"/>
      <c r="BO97" s="1"/>
      <c r="BP97" s="1"/>
      <c r="BQ97" s="1"/>
      <c r="BR97" s="1"/>
      <c r="BS97" s="1"/>
      <c r="BT97" s="1"/>
      <c r="BU97" s="1"/>
      <c r="BV97" s="1"/>
      <c r="BW97" s="1"/>
      <c r="BX97" s="1"/>
      <c r="BY97" s="1"/>
      <c r="BZ97" s="1"/>
      <c r="CA97" s="1"/>
      <c r="CB97" s="1"/>
      <c r="CC97" s="1"/>
      <c r="CD97" s="1"/>
      <c r="CE97" s="1"/>
      <c r="CF97" s="1"/>
      <c r="CG97" s="1"/>
      <c r="CH97" s="1"/>
    </row>
    <row r="98" spans="53:86">
      <c r="BA98" t="s">
        <v>876</v>
      </c>
      <c r="BB98" s="1"/>
      <c r="BC98" s="1"/>
      <c r="BD98" s="1"/>
      <c r="BE98" s="1"/>
      <c r="BF98" s="1"/>
      <c r="BG98" s="1"/>
      <c r="BH98" s="1"/>
      <c r="BI98" s="1"/>
      <c r="BJ98" s="1"/>
      <c r="BK98" s="1"/>
      <c r="BL98" s="1"/>
      <c r="BM98" s="209" t="s">
        <v>619</v>
      </c>
      <c r="BN98" s="1"/>
      <c r="BO98" s="1"/>
      <c r="BP98" s="1"/>
      <c r="BQ98" s="1"/>
      <c r="BR98" s="1"/>
      <c r="BS98" s="1"/>
      <c r="BT98" s="1"/>
      <c r="BU98" s="1"/>
      <c r="BV98" s="1"/>
      <c r="BW98" s="1"/>
      <c r="BX98" s="1"/>
      <c r="BY98" s="1"/>
      <c r="BZ98" s="1"/>
      <c r="CA98" s="1"/>
      <c r="CB98" s="1"/>
      <c r="CC98" s="1"/>
      <c r="CD98" s="1"/>
      <c r="CE98" s="1"/>
      <c r="CF98" s="1"/>
      <c r="CG98" s="1"/>
      <c r="CH98" s="1"/>
    </row>
    <row r="99" spans="53:86">
      <c r="BA99" t="s">
        <v>877</v>
      </c>
      <c r="BB99" s="1"/>
      <c r="BC99" s="1"/>
      <c r="BD99" s="1"/>
      <c r="BE99" s="1"/>
      <c r="BF99" s="1"/>
      <c r="BG99" s="1"/>
      <c r="BH99" s="1"/>
      <c r="BI99" s="1"/>
      <c r="BJ99" s="1"/>
      <c r="BK99" s="1"/>
      <c r="BL99" s="1"/>
      <c r="BM99" s="209" t="s">
        <v>620</v>
      </c>
      <c r="BN99" s="1"/>
      <c r="BO99" s="1"/>
      <c r="BP99" s="1"/>
      <c r="BQ99" s="1"/>
      <c r="BR99" s="1"/>
      <c r="BS99" s="1"/>
      <c r="BT99" s="1"/>
      <c r="BU99" s="1"/>
      <c r="BV99" s="1"/>
      <c r="BW99" s="1"/>
      <c r="BX99" s="1"/>
      <c r="BY99" s="1"/>
      <c r="BZ99" s="1"/>
      <c r="CA99" s="1"/>
      <c r="CB99" s="1"/>
      <c r="CC99" s="1"/>
      <c r="CD99" s="1"/>
      <c r="CE99" s="1"/>
      <c r="CF99" s="1"/>
      <c r="CG99" s="1"/>
      <c r="CH99" s="1"/>
    </row>
    <row r="100" spans="53:86">
      <c r="BA100" t="s">
        <v>878</v>
      </c>
      <c r="BB100" s="1"/>
      <c r="BC100" s="1"/>
      <c r="BD100" s="1"/>
      <c r="BE100" s="1"/>
      <c r="BF100" s="1"/>
      <c r="BG100" s="1"/>
      <c r="BH100" s="1"/>
      <c r="BI100" s="1"/>
      <c r="BJ100" s="1"/>
      <c r="BK100" s="1"/>
      <c r="BL100" s="1"/>
      <c r="BM100" s="209" t="s">
        <v>621</v>
      </c>
      <c r="BN100" s="1"/>
      <c r="BO100" s="1"/>
      <c r="BP100" s="1"/>
      <c r="BQ100" s="1"/>
      <c r="BR100" s="1"/>
      <c r="BS100" s="1"/>
      <c r="BT100" s="1"/>
      <c r="BU100" s="1"/>
      <c r="BV100" s="1"/>
      <c r="BW100" s="1"/>
      <c r="BX100" s="1"/>
      <c r="BY100" s="1"/>
      <c r="BZ100" s="1"/>
      <c r="CA100" s="1"/>
      <c r="CB100" s="1"/>
      <c r="CC100" s="1"/>
      <c r="CD100" s="1"/>
      <c r="CE100" s="1"/>
      <c r="CF100" s="1"/>
      <c r="CG100" s="1"/>
      <c r="CH100" s="1"/>
    </row>
    <row r="101" spans="53:86" ht="15">
      <c r="BA101" s="222" t="s">
        <v>853</v>
      </c>
      <c r="BB101" s="1"/>
      <c r="BC101" s="1"/>
      <c r="BD101" s="1"/>
      <c r="BE101" s="1"/>
      <c r="BF101" s="1"/>
      <c r="BG101" s="1"/>
      <c r="BH101" s="1"/>
      <c r="BI101" s="1"/>
      <c r="BJ101" s="1"/>
      <c r="BK101" s="1"/>
      <c r="BL101" s="1"/>
      <c r="BM101" s="209" t="s">
        <v>622</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854</v>
      </c>
      <c r="BB102" s="1"/>
      <c r="BC102" s="1"/>
      <c r="BD102" s="1"/>
      <c r="BE102" s="1"/>
      <c r="BF102" s="1"/>
      <c r="BG102" s="1"/>
      <c r="BH102" s="1"/>
      <c r="BI102" s="1"/>
      <c r="BJ102" s="1"/>
      <c r="BK102" s="1"/>
      <c r="BL102" s="1"/>
      <c r="BM102" s="209" t="s">
        <v>623</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5">
      <c r="BA103" s="222" t="s">
        <v>855</v>
      </c>
      <c r="BB103" s="1"/>
      <c r="BC103" s="1"/>
      <c r="BD103" s="1"/>
      <c r="BE103" s="1"/>
      <c r="BF103" s="1"/>
      <c r="BG103" s="1"/>
      <c r="BH103" s="1"/>
      <c r="BI103" s="1"/>
      <c r="BJ103" s="1"/>
      <c r="BK103" s="1"/>
      <c r="BL103" s="1"/>
      <c r="BM103" s="209" t="s">
        <v>624</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856</v>
      </c>
      <c r="BB104" s="1"/>
      <c r="BC104" s="1"/>
      <c r="BD104" s="1"/>
      <c r="BE104" s="1"/>
      <c r="BF104" s="1"/>
      <c r="BG104" s="1"/>
      <c r="BH104" s="1"/>
      <c r="BI104" s="1"/>
      <c r="BJ104" s="1"/>
      <c r="BK104" s="1"/>
      <c r="BL104" s="1"/>
      <c r="BM104" s="209" t="s">
        <v>717</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857</v>
      </c>
      <c r="BB105" s="1"/>
      <c r="BC105" s="1"/>
      <c r="BD105" s="1"/>
      <c r="BE105" s="1"/>
      <c r="BF105" s="1"/>
      <c r="BG105" s="1"/>
      <c r="BH105" s="1"/>
      <c r="BI105" s="1"/>
      <c r="BJ105" s="1"/>
      <c r="BK105" s="1"/>
      <c r="BL105" s="1"/>
      <c r="BM105" s="209" t="s">
        <v>147</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858</v>
      </c>
      <c r="BB106" s="1"/>
      <c r="BC106" s="1"/>
      <c r="BD106" s="1"/>
      <c r="BE106" s="1"/>
      <c r="BF106" s="1"/>
      <c r="BG106" s="1"/>
      <c r="BH106" s="1"/>
      <c r="BI106" s="1"/>
      <c r="BJ106" s="1"/>
      <c r="BK106" s="1"/>
      <c r="BL106" s="1"/>
      <c r="BM106" s="209" t="s">
        <v>625</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t="s">
        <v>859</v>
      </c>
      <c r="BB107" s="1"/>
      <c r="BC107" s="1"/>
      <c r="BD107" s="1"/>
      <c r="BE107" s="1"/>
      <c r="BF107" s="1"/>
      <c r="BG107" s="1"/>
      <c r="BH107" s="1"/>
      <c r="BI107" s="1"/>
      <c r="BJ107" s="1"/>
      <c r="BK107" s="1"/>
      <c r="BL107" s="1"/>
      <c r="BM107" s="209" t="s">
        <v>626</v>
      </c>
      <c r="BN107" s="1"/>
      <c r="BO107" s="1"/>
      <c r="BP107" s="1"/>
      <c r="BQ107" s="1"/>
      <c r="BR107" s="1"/>
      <c r="BS107" s="1"/>
      <c r="BT107" s="1"/>
      <c r="BU107" s="1"/>
      <c r="BV107" s="1"/>
      <c r="BW107" s="1"/>
      <c r="BX107" s="1"/>
      <c r="BY107" s="1"/>
      <c r="BZ107" s="1"/>
      <c r="CA107" s="1"/>
      <c r="CB107" s="1"/>
      <c r="CC107" s="1"/>
      <c r="CD107" s="1"/>
      <c r="CE107" s="1"/>
      <c r="CF107" s="1"/>
      <c r="CG107" s="1"/>
      <c r="CH107" s="1"/>
    </row>
    <row r="108" spans="53:86" ht="15">
      <c r="BA108" s="222" t="s">
        <v>860</v>
      </c>
      <c r="BB108" s="1"/>
      <c r="BC108" s="1"/>
      <c r="BD108" s="1"/>
      <c r="BE108" s="1"/>
      <c r="BF108" s="1"/>
      <c r="BG108" s="1"/>
      <c r="BH108" s="1"/>
      <c r="BI108" s="1"/>
      <c r="BJ108" s="1"/>
      <c r="BK108" s="1"/>
      <c r="BL108" s="1"/>
      <c r="BM108" s="209" t="s">
        <v>627</v>
      </c>
      <c r="BN108" s="1"/>
      <c r="BO108" s="1"/>
      <c r="BP108" s="1"/>
      <c r="BQ108" s="1"/>
      <c r="BR108" s="1"/>
      <c r="BS108" s="1"/>
      <c r="BT108" s="1"/>
      <c r="BU108" s="1"/>
      <c r="BV108" s="1"/>
      <c r="BW108" s="1"/>
      <c r="BX108" s="1"/>
      <c r="BY108" s="1"/>
      <c r="BZ108" s="1"/>
      <c r="CA108" s="1"/>
      <c r="CB108" s="1"/>
      <c r="CC108" s="1"/>
      <c r="CD108" s="1"/>
      <c r="CE108" s="1"/>
      <c r="CF108" s="1"/>
      <c r="CG108" s="1"/>
      <c r="CH108" s="1"/>
    </row>
    <row r="109" spans="53:86">
      <c r="BA109" t="s">
        <v>861</v>
      </c>
      <c r="BB109" s="1"/>
      <c r="BC109" s="1"/>
      <c r="BD109" s="1"/>
      <c r="BE109" s="1"/>
      <c r="BF109" s="1"/>
      <c r="BG109" s="1"/>
      <c r="BH109" s="1"/>
      <c r="BI109" s="1"/>
      <c r="BJ109" s="1"/>
      <c r="BK109" s="1"/>
      <c r="BL109" s="1"/>
      <c r="BM109" s="209" t="s">
        <v>628</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862</v>
      </c>
      <c r="BB110" s="1"/>
      <c r="BC110" s="1"/>
      <c r="BD110" s="1"/>
      <c r="BE110" s="1"/>
      <c r="BF110" s="1"/>
      <c r="BG110" s="1"/>
      <c r="BH110" s="1"/>
      <c r="BI110" s="1"/>
      <c r="BJ110" s="1"/>
      <c r="BK110" s="1"/>
      <c r="BL110" s="1"/>
      <c r="BM110" s="209" t="s">
        <v>629</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863</v>
      </c>
      <c r="BB111" s="1"/>
      <c r="BC111" s="1"/>
      <c r="BD111" s="1"/>
      <c r="BE111" s="1"/>
      <c r="BF111" s="1"/>
      <c r="BG111" s="1"/>
      <c r="BH111" s="1"/>
      <c r="BI111" s="1"/>
      <c r="BJ111" s="1"/>
      <c r="BK111" s="1"/>
      <c r="BL111" s="1"/>
      <c r="BM111" s="209" t="s">
        <v>630</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864</v>
      </c>
      <c r="BB112" s="1"/>
      <c r="BC112" s="1"/>
      <c r="BD112" s="1"/>
      <c r="BE112" s="1"/>
      <c r="BF112" s="1"/>
      <c r="BG112" s="1"/>
      <c r="BH112" s="1"/>
      <c r="BI112" s="1"/>
      <c r="BJ112" s="1"/>
      <c r="BK112" s="1"/>
      <c r="BL112" s="1"/>
      <c r="BM112" s="209" t="s">
        <v>631</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865</v>
      </c>
      <c r="BB113" s="1"/>
      <c r="BC113" s="1"/>
      <c r="BD113" s="1"/>
      <c r="BE113" s="1"/>
      <c r="BF113" s="1"/>
      <c r="BG113" s="1"/>
      <c r="BH113" s="1"/>
      <c r="BI113" s="1"/>
      <c r="BJ113" s="1"/>
      <c r="BK113" s="1"/>
      <c r="BL113" s="1"/>
      <c r="BM113" s="209" t="s">
        <v>148</v>
      </c>
      <c r="BN113" s="1"/>
      <c r="BO113" s="1"/>
      <c r="BP113" s="1"/>
      <c r="BQ113" s="1"/>
      <c r="BR113" s="1"/>
      <c r="BS113" s="1"/>
      <c r="BT113" s="1"/>
      <c r="BU113" s="1"/>
      <c r="BV113" s="1"/>
      <c r="BW113" s="1"/>
      <c r="BX113" s="1"/>
      <c r="BY113" s="1"/>
      <c r="BZ113" s="1"/>
      <c r="CA113" s="1"/>
      <c r="CB113" s="1"/>
      <c r="CC113" s="1"/>
      <c r="CD113" s="1"/>
      <c r="CE113" s="1"/>
      <c r="CF113" s="1"/>
      <c r="CG113" s="1"/>
      <c r="CH113" s="1"/>
    </row>
    <row r="114" spans="53:86">
      <c r="BA114" t="s">
        <v>866</v>
      </c>
      <c r="BB114" s="1"/>
      <c r="BC114" s="1"/>
      <c r="BD114" s="1"/>
      <c r="BE114" s="1"/>
      <c r="BF114" s="1"/>
      <c r="BG114" s="1"/>
      <c r="BH114" s="1"/>
      <c r="BI114" s="1"/>
      <c r="BJ114" s="1"/>
      <c r="BK114" s="1"/>
      <c r="BL114" s="1"/>
      <c r="BM114" s="209" t="s">
        <v>632</v>
      </c>
      <c r="BN114" s="1"/>
      <c r="BO114" s="1"/>
      <c r="BP114" s="1"/>
      <c r="BQ114" s="1"/>
      <c r="BR114" s="1"/>
      <c r="BS114" s="1"/>
      <c r="BT114" s="1"/>
      <c r="BU114" s="1"/>
      <c r="BV114" s="1"/>
      <c r="BW114" s="1"/>
      <c r="BX114" s="1"/>
      <c r="BY114" s="1"/>
      <c r="BZ114" s="1"/>
      <c r="CA114" s="1"/>
      <c r="CB114" s="1"/>
      <c r="CC114" s="1"/>
      <c r="CD114" s="1"/>
      <c r="CE114" s="1"/>
      <c r="CF114" s="1"/>
      <c r="CG114" s="1"/>
      <c r="CH114" s="1"/>
    </row>
    <row r="115" spans="53:86" ht="15">
      <c r="BA115" s="222" t="s">
        <v>867</v>
      </c>
      <c r="BB115" s="1"/>
      <c r="BC115" s="1"/>
      <c r="BD115" s="1"/>
      <c r="BE115" s="1"/>
      <c r="BF115" s="1"/>
      <c r="BG115" s="1"/>
      <c r="BH115" s="1"/>
      <c r="BI115" s="1"/>
      <c r="BJ115" s="1"/>
      <c r="BK115" s="1"/>
      <c r="BL115" s="1"/>
      <c r="BM115" s="209" t="s">
        <v>633</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868</v>
      </c>
      <c r="BB116" s="1"/>
      <c r="BC116" s="1"/>
      <c r="BD116" s="1"/>
      <c r="BE116" s="1"/>
      <c r="BF116" s="1"/>
      <c r="BG116" s="1"/>
      <c r="BH116" s="1"/>
      <c r="BI116" s="1"/>
      <c r="BJ116" s="1"/>
      <c r="BK116" s="1"/>
      <c r="BL116" s="1"/>
      <c r="BM116" s="209" t="s">
        <v>634</v>
      </c>
      <c r="BN116" s="1"/>
      <c r="BO116" s="1"/>
      <c r="BP116" s="1"/>
      <c r="BQ116" s="1"/>
      <c r="BR116" s="1"/>
      <c r="BS116" s="1"/>
      <c r="BT116" s="1"/>
      <c r="BU116" s="1"/>
      <c r="BV116" s="1"/>
      <c r="BW116" s="1"/>
      <c r="BX116" s="1"/>
      <c r="BY116" s="1"/>
      <c r="BZ116" s="1"/>
      <c r="CA116" s="1"/>
      <c r="CB116" s="1"/>
      <c r="CC116" s="1"/>
      <c r="CD116" s="1"/>
      <c r="CE116" s="1"/>
      <c r="CF116" s="1"/>
      <c r="CG116" s="1"/>
      <c r="CH116" s="1"/>
    </row>
    <row r="117" spans="53:86" ht="15">
      <c r="BA117" s="222" t="s">
        <v>869</v>
      </c>
      <c r="BB117" s="1"/>
      <c r="BC117" s="1"/>
      <c r="BD117" s="1"/>
      <c r="BE117" s="1"/>
      <c r="BF117" s="1"/>
      <c r="BG117" s="1"/>
      <c r="BH117" s="1"/>
      <c r="BI117" s="1"/>
      <c r="BJ117" s="1"/>
      <c r="BK117" s="1"/>
      <c r="BL117" s="1"/>
      <c r="BM117" s="209" t="s">
        <v>635</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870</v>
      </c>
      <c r="BB118" s="1"/>
      <c r="BC118" s="1"/>
      <c r="BD118" s="1"/>
      <c r="BE118" s="1"/>
      <c r="BF118" s="1"/>
      <c r="BG118" s="1"/>
      <c r="BH118" s="1"/>
      <c r="BI118" s="1"/>
      <c r="BJ118" s="1"/>
      <c r="BK118" s="1"/>
      <c r="BL118" s="1"/>
      <c r="BM118" s="209" t="s">
        <v>636</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s="1"/>
      <c r="BB119" s="1"/>
      <c r="BC119" s="1"/>
      <c r="BD119" s="1"/>
      <c r="BE119" s="1"/>
      <c r="BF119" s="1"/>
      <c r="BG119" s="1"/>
      <c r="BH119" s="1"/>
      <c r="BI119" s="1"/>
      <c r="BJ119" s="1"/>
      <c r="BK119" s="1"/>
      <c r="BL119" s="1"/>
      <c r="BM119" s="209" t="s">
        <v>637</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s="1"/>
      <c r="BB120" s="1"/>
      <c r="BC120" s="1"/>
      <c r="BD120" s="1"/>
      <c r="BE120" s="1"/>
      <c r="BF120" s="1"/>
      <c r="BG120" s="1"/>
      <c r="BH120" s="1"/>
      <c r="BI120" s="1"/>
      <c r="BJ120" s="1"/>
      <c r="BK120" s="1"/>
      <c r="BL120" s="1"/>
      <c r="BM120" s="209" t="s">
        <v>638</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s="1"/>
      <c r="BB121" s="1"/>
      <c r="BC121" s="1"/>
      <c r="BD121" s="1"/>
      <c r="BE121" s="1"/>
      <c r="BF121" s="1"/>
      <c r="BG121" s="1"/>
      <c r="BH121" s="1"/>
      <c r="BI121" s="1"/>
      <c r="BJ121" s="1"/>
      <c r="BK121" s="1"/>
      <c r="BL121" s="1"/>
      <c r="BM121" s="209" t="s">
        <v>639</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s="1"/>
      <c r="BB122" s="1"/>
      <c r="BC122" s="1"/>
      <c r="BD122" s="1"/>
      <c r="BE122" s="1"/>
      <c r="BF122" s="1"/>
      <c r="BG122" s="1"/>
      <c r="BH122" s="1"/>
      <c r="BI122" s="1"/>
      <c r="BJ122" s="1"/>
      <c r="BK122" s="1"/>
      <c r="BL122" s="1"/>
      <c r="BM122" s="209" t="s">
        <v>640</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s="1"/>
      <c r="BB123" s="1"/>
      <c r="BC123" s="1"/>
      <c r="BD123" s="1"/>
      <c r="BE123" s="1"/>
      <c r="BF123" s="1"/>
      <c r="BG123" s="1"/>
      <c r="BH123" s="1"/>
      <c r="BI123" s="1"/>
      <c r="BJ123" s="1"/>
      <c r="BK123" s="1"/>
      <c r="BL123" s="1"/>
      <c r="BM123" s="209" t="s">
        <v>641</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s="1"/>
      <c r="BB124" s="1"/>
      <c r="BC124" s="1"/>
      <c r="BD124" s="1"/>
      <c r="BE124" s="1"/>
      <c r="BF124" s="1"/>
      <c r="BG124" s="1"/>
      <c r="BH124" s="1"/>
      <c r="BI124" s="1"/>
      <c r="BJ124" s="1"/>
      <c r="BK124" s="1"/>
      <c r="BL124" s="1"/>
      <c r="BM124" s="209" t="s">
        <v>642</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209" t="s">
        <v>643</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209" t="s">
        <v>644</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209" t="s">
        <v>645</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209" t="s">
        <v>646</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209" t="s">
        <v>647</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209" t="s">
        <v>648</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209" t="s">
        <v>718</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209" t="s">
        <v>649</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210" t="s">
        <v>650</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209" t="s">
        <v>651</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209" t="s">
        <v>652</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209" t="s">
        <v>653</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209" t="s">
        <v>654</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209" t="s">
        <v>655</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209" t="s">
        <v>656</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209" t="s">
        <v>657</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209" t="s">
        <v>658</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209" t="s">
        <v>659</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209" t="s">
        <v>660</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209" t="s">
        <v>661</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209" t="s">
        <v>662</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209" t="s">
        <v>663</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209" t="s">
        <v>719</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209" t="s">
        <v>664</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209" t="s">
        <v>665</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209" t="s">
        <v>666</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209" t="s">
        <v>667</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209" t="s">
        <v>668</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209" t="s">
        <v>720</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209" t="s">
        <v>669</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209" t="s">
        <v>670</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210" t="s">
        <v>671</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209" t="s">
        <v>145</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210" t="s">
        <v>672</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209" t="s">
        <v>673</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209" t="s">
        <v>674</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209" t="s">
        <v>675</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209" t="s">
        <v>676</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209" t="s">
        <v>677</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209" t="s">
        <v>678</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209" t="s">
        <v>679</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210" t="s">
        <v>680</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209" t="s">
        <v>681</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209" t="s">
        <v>682</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209" t="s">
        <v>683</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209" t="s">
        <v>684</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209" t="s">
        <v>685</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209" t="s">
        <v>686</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209" t="s">
        <v>687</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209" t="s">
        <v>688</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209" t="s">
        <v>689</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209" t="s">
        <v>690</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209" t="s">
        <v>691</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209" t="s">
        <v>692</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209" t="s">
        <v>693</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209" t="s">
        <v>721</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209" t="s">
        <v>694</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209" t="s">
        <v>695</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209" t="s">
        <v>696</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209" t="s">
        <v>722</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210" t="s">
        <v>697</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209" t="s">
        <v>698</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209" t="s">
        <v>699</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sheetData>
  <phoneticPr fontId="24" type="noConversion"/>
  <dataValidations count="3">
    <dataValidation type="textLength" showInputMessage="1" showErrorMessage="1" sqref="I4:I10">
      <formula1>0</formula1>
      <formula2>150</formula2>
    </dataValidation>
    <dataValidation type="list" allowBlank="1" showInputMessage="1" showErrorMessage="1" sqref="A4:A10">
      <formula1>$BB$2:$BB$24</formula1>
    </dataValidation>
    <dataValidation type="list" allowBlank="1" showInputMessage="1" showErrorMessage="1" sqref="B4:B10">
      <formula1>$BA$27:$BA$32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pageSetUpPr fitToPage="1"/>
  </sheetPr>
  <dimension ref="A1:IC200"/>
  <sheetViews>
    <sheetView zoomScaleSheetLayoutView="100" workbookViewId="0">
      <selection activeCell="E20" sqref="E20"/>
    </sheetView>
  </sheetViews>
  <sheetFormatPr defaultColWidth="5.7109375" defaultRowHeight="20.100000000000001" customHeight="1"/>
  <cols>
    <col min="1" max="1" width="9" style="1" customWidth="1"/>
    <col min="2" max="2" width="38.28515625" style="4" customWidth="1"/>
    <col min="3" max="3" width="43.7109375" style="5" customWidth="1"/>
    <col min="4" max="4" width="11.140625" style="5" customWidth="1"/>
    <col min="5" max="9" width="14" style="5" customWidth="1"/>
    <col min="10" max="237" width="5.7109375" style="6" customWidth="1"/>
    <col min="238" max="16384" width="5.7109375" style="1"/>
  </cols>
  <sheetData>
    <row r="1" spans="1:237" ht="20.100000000000001" customHeight="1">
      <c r="A1" s="7" t="s">
        <v>69</v>
      </c>
      <c r="B1" s="8"/>
      <c r="C1" s="9"/>
      <c r="D1" s="9"/>
      <c r="E1" s="9"/>
      <c r="F1" s="9"/>
      <c r="G1" s="10"/>
      <c r="H1" s="11" t="s">
        <v>62</v>
      </c>
      <c r="I1" s="12" t="s">
        <v>891</v>
      </c>
      <c r="BA1" s="206" t="s">
        <v>473</v>
      </c>
      <c r="BB1" s="336" t="s">
        <v>885</v>
      </c>
      <c r="BC1" s="1"/>
      <c r="BD1" s="205" t="s">
        <v>485</v>
      </c>
      <c r="BE1" s="207"/>
      <c r="BF1" s="207"/>
      <c r="BG1" s="1"/>
      <c r="BH1" s="1" t="s">
        <v>520</v>
      </c>
      <c r="BI1" s="1"/>
      <c r="BJ1" s="1"/>
      <c r="BK1" s="1"/>
      <c r="BL1" s="1"/>
      <c r="BM1" s="205" t="s">
        <v>700</v>
      </c>
      <c r="BN1" s="1"/>
      <c r="BO1" s="1" t="s">
        <v>723</v>
      </c>
      <c r="BP1" s="1"/>
      <c r="BQ1" s="1"/>
      <c r="BR1" s="1"/>
      <c r="BS1" s="1"/>
      <c r="BT1" s="1"/>
      <c r="BU1" s="205" t="s">
        <v>760</v>
      </c>
      <c r="BV1" s="1"/>
      <c r="BW1" s="1"/>
      <c r="BX1" s="1"/>
      <c r="BY1" s="1"/>
      <c r="BZ1" s="1" t="s">
        <v>777</v>
      </c>
      <c r="CA1" s="1"/>
      <c r="CB1" s="1"/>
      <c r="CC1" s="1" t="s">
        <v>805</v>
      </c>
      <c r="CD1" s="1"/>
      <c r="CE1" s="1"/>
      <c r="CF1" s="1"/>
      <c r="CG1" s="1"/>
      <c r="CH1" s="1"/>
      <c r="IB1" s="1"/>
      <c r="IC1" s="1"/>
    </row>
    <row r="2" spans="1:237" ht="20.100000000000001" customHeight="1">
      <c r="A2" s="13"/>
      <c r="B2" s="14"/>
      <c r="C2" s="14"/>
      <c r="D2" s="14"/>
      <c r="E2" s="14"/>
      <c r="F2" s="14"/>
      <c r="G2" s="15"/>
      <c r="H2" s="226" t="s">
        <v>311</v>
      </c>
      <c r="I2" s="94">
        <v>2015</v>
      </c>
      <c r="BA2" s="208" t="s">
        <v>398</v>
      </c>
      <c r="BB2" s="208" t="s">
        <v>399</v>
      </c>
      <c r="BC2" s="1"/>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c r="IB2" s="1"/>
      <c r="IC2" s="1"/>
    </row>
    <row r="3" spans="1:237" s="37" customFormat="1" ht="25.35" customHeight="1">
      <c r="A3" s="986" t="s">
        <v>63</v>
      </c>
      <c r="B3" s="986" t="s">
        <v>70</v>
      </c>
      <c r="C3" s="987" t="s">
        <v>71</v>
      </c>
      <c r="D3" s="983" t="s">
        <v>72</v>
      </c>
      <c r="E3" s="983"/>
      <c r="F3" s="983"/>
      <c r="G3" s="983"/>
      <c r="H3" s="983"/>
      <c r="I3" s="983"/>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208" t="s">
        <v>400</v>
      </c>
      <c r="BB3" s="208" t="s">
        <v>401</v>
      </c>
      <c r="BD3" s="37" t="s">
        <v>280</v>
      </c>
      <c r="BE3" s="275"/>
      <c r="BF3" s="275"/>
      <c r="BH3" s="37" t="s">
        <v>521</v>
      </c>
      <c r="BM3" s="276" t="s">
        <v>533</v>
      </c>
      <c r="BO3" s="37" t="s">
        <v>179</v>
      </c>
      <c r="BU3" s="37" t="s">
        <v>764</v>
      </c>
      <c r="BZ3" s="37" t="s">
        <v>789</v>
      </c>
      <c r="CC3" s="37" t="s">
        <v>328</v>
      </c>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row>
    <row r="4" spans="1:237" s="37" customFormat="1" ht="40.35" customHeight="1" thickBot="1">
      <c r="A4" s="986"/>
      <c r="B4" s="986"/>
      <c r="C4" s="987"/>
      <c r="D4" s="16" t="s">
        <v>73</v>
      </c>
      <c r="E4" s="16" t="s">
        <v>74</v>
      </c>
      <c r="F4" s="16" t="s">
        <v>75</v>
      </c>
      <c r="G4" s="16" t="s">
        <v>76</v>
      </c>
      <c r="H4" s="16" t="s">
        <v>77</v>
      </c>
      <c r="I4" s="16" t="s">
        <v>78</v>
      </c>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208" t="s">
        <v>402</v>
      </c>
      <c r="BB4" s="208" t="s">
        <v>403</v>
      </c>
      <c r="BD4" s="37" t="s">
        <v>491</v>
      </c>
      <c r="BE4" s="275"/>
      <c r="BF4" s="275"/>
      <c r="BH4" s="37" t="s">
        <v>526</v>
      </c>
      <c r="BM4" s="276" t="s">
        <v>534</v>
      </c>
      <c r="BO4" s="37" t="s">
        <v>183</v>
      </c>
      <c r="BU4" s="37" t="s">
        <v>765</v>
      </c>
      <c r="BZ4" s="37" t="s">
        <v>119</v>
      </c>
      <c r="CC4" s="37" t="s">
        <v>329</v>
      </c>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row>
    <row r="5" spans="1:237" ht="20.100000000000001" customHeight="1">
      <c r="A5" s="277" t="s">
        <v>407</v>
      </c>
      <c r="B5" s="445" t="s">
        <v>79</v>
      </c>
      <c r="C5" s="446" t="s">
        <v>80</v>
      </c>
      <c r="D5" s="448" t="s">
        <v>820</v>
      </c>
      <c r="E5" s="448" t="s">
        <v>820</v>
      </c>
      <c r="F5" s="448" t="s">
        <v>820</v>
      </c>
      <c r="G5" s="448" t="s">
        <v>820</v>
      </c>
      <c r="H5" s="449"/>
      <c r="I5" s="449"/>
      <c r="BA5" s="208" t="s">
        <v>406</v>
      </c>
      <c r="BB5" s="208" t="s">
        <v>407</v>
      </c>
      <c r="BC5" s="1"/>
      <c r="BD5" s="1" t="s">
        <v>284</v>
      </c>
      <c r="BE5" s="207"/>
      <c r="BF5" s="207"/>
      <c r="BG5" s="1"/>
      <c r="BH5" s="1" t="s">
        <v>518</v>
      </c>
      <c r="BI5" s="1"/>
      <c r="BJ5" s="1"/>
      <c r="BK5" s="1"/>
      <c r="BL5" s="1"/>
      <c r="BM5" s="210" t="s">
        <v>535</v>
      </c>
      <c r="BN5" s="1"/>
      <c r="BO5" s="1"/>
      <c r="BP5" s="1"/>
      <c r="BQ5" s="1"/>
      <c r="BR5" s="1"/>
      <c r="BS5" s="1"/>
      <c r="BT5" s="1"/>
      <c r="BU5" s="91" t="s">
        <v>739</v>
      </c>
      <c r="BV5" s="91"/>
      <c r="BW5" s="91"/>
      <c r="BX5" s="91"/>
      <c r="BY5" s="91"/>
      <c r="BZ5" s="91" t="s">
        <v>790</v>
      </c>
      <c r="CA5" s="91"/>
      <c r="CB5" s="91"/>
      <c r="CC5" s="1" t="s">
        <v>330</v>
      </c>
      <c r="CD5" s="1"/>
      <c r="CE5" s="1"/>
      <c r="CF5" s="1"/>
      <c r="CG5" s="1"/>
      <c r="CH5" s="1"/>
      <c r="HX5" s="1"/>
      <c r="HY5" s="1"/>
      <c r="HZ5" s="1"/>
      <c r="IA5" s="1"/>
      <c r="IB5" s="1"/>
      <c r="IC5" s="1"/>
    </row>
    <row r="6" spans="1:237" s="20" customFormat="1" ht="20.100000000000001" customHeight="1">
      <c r="A6" s="277" t="s">
        <v>407</v>
      </c>
      <c r="B6" s="445" t="s">
        <v>81</v>
      </c>
      <c r="C6" s="447" t="s">
        <v>82</v>
      </c>
      <c r="D6" s="448" t="s">
        <v>820</v>
      </c>
      <c r="E6" s="448" t="s">
        <v>820</v>
      </c>
      <c r="F6" s="448" t="s">
        <v>820</v>
      </c>
      <c r="G6" s="448" t="s">
        <v>820</v>
      </c>
      <c r="H6" s="448" t="s">
        <v>820</v>
      </c>
      <c r="I6" s="448" t="s">
        <v>820</v>
      </c>
      <c r="BA6" s="208" t="s">
        <v>408</v>
      </c>
      <c r="BB6" s="208" t="s">
        <v>409</v>
      </c>
      <c r="BC6" s="1"/>
      <c r="BD6" s="1" t="s">
        <v>486</v>
      </c>
      <c r="BE6" s="207"/>
      <c r="BF6" s="207"/>
      <c r="BG6" s="1"/>
      <c r="BH6" s="1" t="s">
        <v>522</v>
      </c>
      <c r="BI6" s="1"/>
      <c r="BJ6" s="1"/>
      <c r="BK6" s="1"/>
      <c r="BL6" s="1"/>
      <c r="BM6" s="209" t="s">
        <v>710</v>
      </c>
      <c r="BN6" s="1"/>
      <c r="BO6" s="1"/>
      <c r="BP6" s="1"/>
      <c r="BQ6" s="1"/>
      <c r="BR6" s="1"/>
      <c r="BS6" s="1"/>
      <c r="BT6" s="1"/>
      <c r="BU6" s="91" t="s">
        <v>740</v>
      </c>
      <c r="BV6" s="91"/>
      <c r="BW6" s="91"/>
      <c r="BX6" s="91"/>
      <c r="BY6" s="91"/>
      <c r="BZ6" s="91" t="s">
        <v>788</v>
      </c>
      <c r="CA6" s="91"/>
      <c r="CB6" s="91"/>
      <c r="CC6" s="1" t="s">
        <v>802</v>
      </c>
      <c r="CD6" s="1"/>
      <c r="CE6" s="1"/>
      <c r="CF6" s="1"/>
      <c r="CG6" s="1"/>
      <c r="CH6" s="1"/>
    </row>
    <row r="7" spans="1:237" s="20" customFormat="1" ht="20.100000000000001" customHeight="1">
      <c r="A7" s="277" t="s">
        <v>407</v>
      </c>
      <c r="B7" s="445" t="s">
        <v>83</v>
      </c>
      <c r="C7" s="447" t="s">
        <v>84</v>
      </c>
      <c r="D7" s="448" t="s">
        <v>820</v>
      </c>
      <c r="E7" s="448" t="s">
        <v>820</v>
      </c>
      <c r="F7" s="448" t="s">
        <v>820</v>
      </c>
      <c r="G7" s="448" t="s">
        <v>820</v>
      </c>
      <c r="H7" s="448" t="s">
        <v>820</v>
      </c>
      <c r="I7" s="448" t="s">
        <v>820</v>
      </c>
      <c r="BA7" s="208" t="s">
        <v>415</v>
      </c>
      <c r="BB7" s="208" t="s">
        <v>397</v>
      </c>
      <c r="BC7" s="1"/>
      <c r="BD7" s="1" t="s">
        <v>487</v>
      </c>
      <c r="BE7" s="207"/>
      <c r="BF7" s="207"/>
      <c r="BG7" s="1"/>
      <c r="BH7" s="1" t="s">
        <v>523</v>
      </c>
      <c r="BI7" s="1"/>
      <c r="BJ7" s="1"/>
      <c r="BK7" s="1"/>
      <c r="BL7" s="1"/>
      <c r="BM7" s="209" t="s">
        <v>536</v>
      </c>
      <c r="BN7" s="1"/>
      <c r="BO7" s="1" t="s">
        <v>724</v>
      </c>
      <c r="BP7" s="1"/>
      <c r="BQ7" s="1"/>
      <c r="BR7" s="1"/>
      <c r="BS7" s="1"/>
      <c r="BT7" s="1"/>
      <c r="BU7" s="91" t="s">
        <v>766</v>
      </c>
      <c r="BV7" s="91"/>
      <c r="BW7" s="91"/>
      <c r="BX7" s="91"/>
      <c r="BY7" s="91"/>
      <c r="BZ7" s="91" t="s">
        <v>237</v>
      </c>
      <c r="CA7" s="91"/>
      <c r="CB7" s="91"/>
      <c r="CC7" s="1" t="s">
        <v>803</v>
      </c>
      <c r="CD7" s="1"/>
      <c r="CE7" s="1"/>
      <c r="CF7" s="1"/>
      <c r="CG7" s="1"/>
      <c r="CH7" s="1"/>
    </row>
    <row r="8" spans="1:237" ht="20.100000000000001" customHeight="1">
      <c r="A8" s="277" t="s">
        <v>407</v>
      </c>
      <c r="B8" s="445" t="s">
        <v>85</v>
      </c>
      <c r="C8" s="447" t="s">
        <v>86</v>
      </c>
      <c r="D8" s="448" t="s">
        <v>128</v>
      </c>
      <c r="E8" s="448" t="s">
        <v>128</v>
      </c>
      <c r="F8" s="448" t="s">
        <v>820</v>
      </c>
      <c r="G8" s="448" t="s">
        <v>820</v>
      </c>
      <c r="H8" s="448" t="s">
        <v>128</v>
      </c>
      <c r="I8" s="448" t="s">
        <v>820</v>
      </c>
      <c r="BA8" s="208" t="s">
        <v>410</v>
      </c>
      <c r="BB8" s="208" t="s">
        <v>393</v>
      </c>
      <c r="BC8" s="1"/>
      <c r="BD8" s="1" t="s">
        <v>488</v>
      </c>
      <c r="BE8" s="207"/>
      <c r="BF8" s="207"/>
      <c r="BG8" s="1"/>
      <c r="BH8" s="1" t="s">
        <v>524</v>
      </c>
      <c r="BI8" s="1"/>
      <c r="BJ8" s="1"/>
      <c r="BK8" s="1"/>
      <c r="BL8" s="1"/>
      <c r="BM8" s="209" t="s">
        <v>537</v>
      </c>
      <c r="BN8" s="1"/>
      <c r="BO8" s="1" t="s">
        <v>178</v>
      </c>
      <c r="BP8" s="1"/>
      <c r="BQ8" s="1"/>
      <c r="BR8" s="1"/>
      <c r="BS8" s="1"/>
      <c r="BT8" s="1"/>
      <c r="BU8" s="91" t="s">
        <v>741</v>
      </c>
      <c r="BV8" s="91"/>
      <c r="BW8" s="91"/>
      <c r="BX8" s="91"/>
      <c r="BY8" s="91"/>
      <c r="BZ8" s="91" t="s">
        <v>778</v>
      </c>
      <c r="CA8" s="91"/>
      <c r="CB8" s="91"/>
      <c r="CC8" s="1" t="s">
        <v>804</v>
      </c>
      <c r="CD8" s="1"/>
      <c r="CE8" s="1"/>
      <c r="CF8" s="1"/>
      <c r="CG8" s="1"/>
      <c r="CH8" s="1"/>
      <c r="HX8" s="1"/>
      <c r="HY8" s="1"/>
      <c r="HZ8" s="1"/>
      <c r="IA8" s="1"/>
      <c r="IB8" s="1"/>
      <c r="IC8" s="1"/>
    </row>
    <row r="9" spans="1:237" ht="20.100000000000001" customHeight="1">
      <c r="A9" s="277" t="s">
        <v>407</v>
      </c>
      <c r="B9" s="984" t="s">
        <v>87</v>
      </c>
      <c r="C9" s="447" t="s">
        <v>88</v>
      </c>
      <c r="D9" s="448" t="s">
        <v>820</v>
      </c>
      <c r="E9" s="448" t="s">
        <v>820</v>
      </c>
      <c r="F9" s="448" t="s">
        <v>820</v>
      </c>
      <c r="G9" s="448" t="s">
        <v>820</v>
      </c>
      <c r="H9" s="448" t="s">
        <v>820</v>
      </c>
      <c r="I9" s="448" t="s">
        <v>820</v>
      </c>
      <c r="BA9" s="208" t="s">
        <v>440</v>
      </c>
      <c r="BB9" s="208" t="s">
        <v>100</v>
      </c>
      <c r="BC9" s="1"/>
      <c r="BD9" s="1" t="s">
        <v>489</v>
      </c>
      <c r="BE9" s="207"/>
      <c r="BF9" s="207"/>
      <c r="BG9" s="1"/>
      <c r="BH9" s="1" t="s">
        <v>525</v>
      </c>
      <c r="BI9" s="1"/>
      <c r="BJ9" s="1"/>
      <c r="BK9" s="1"/>
      <c r="BL9" s="1"/>
      <c r="BM9" s="209" t="s">
        <v>711</v>
      </c>
      <c r="BN9" s="1"/>
      <c r="BO9" s="1" t="s">
        <v>727</v>
      </c>
      <c r="BP9" s="1"/>
      <c r="BQ9" s="1"/>
      <c r="BR9" s="1"/>
      <c r="BS9" s="1"/>
      <c r="BT9" s="1"/>
      <c r="BU9" s="91" t="s">
        <v>199</v>
      </c>
      <c r="BV9" s="91"/>
      <c r="BW9" s="91"/>
      <c r="BX9" s="91"/>
      <c r="BY9" s="91"/>
      <c r="BZ9" s="91" t="s">
        <v>779</v>
      </c>
      <c r="CA9" s="91"/>
      <c r="CB9" s="91"/>
      <c r="CC9" s="1" t="s">
        <v>257</v>
      </c>
      <c r="CD9" s="1"/>
      <c r="CE9" s="1"/>
      <c r="CF9" s="1"/>
      <c r="CG9" s="1"/>
      <c r="CH9" s="1"/>
      <c r="HX9" s="1"/>
      <c r="HY9" s="1"/>
      <c r="HZ9" s="1"/>
      <c r="IA9" s="1"/>
      <c r="IB9" s="1"/>
      <c r="IC9" s="1"/>
    </row>
    <row r="10" spans="1:237" ht="20.100000000000001" customHeight="1">
      <c r="A10" s="277" t="s">
        <v>407</v>
      </c>
      <c r="B10" s="984"/>
      <c r="C10" s="447" t="s">
        <v>89</v>
      </c>
      <c r="D10" s="448" t="s">
        <v>820</v>
      </c>
      <c r="E10" s="448" t="s">
        <v>820</v>
      </c>
      <c r="F10" s="448" t="s">
        <v>820</v>
      </c>
      <c r="G10" s="448" t="s">
        <v>820</v>
      </c>
      <c r="H10" s="448" t="s">
        <v>820</v>
      </c>
      <c r="I10" s="448" t="s">
        <v>820</v>
      </c>
      <c r="BA10" s="208" t="s">
        <v>411</v>
      </c>
      <c r="BB10" s="208" t="s">
        <v>412</v>
      </c>
      <c r="BC10" s="1"/>
      <c r="BD10" s="1"/>
      <c r="BE10" s="207"/>
      <c r="BF10" s="207"/>
      <c r="BG10" s="1"/>
      <c r="BH10" s="1"/>
      <c r="BI10" s="1"/>
      <c r="BJ10" s="1"/>
      <c r="BK10" s="1"/>
      <c r="BL10" s="1"/>
      <c r="BM10" s="209" t="s">
        <v>712</v>
      </c>
      <c r="BN10" s="1"/>
      <c r="BO10" s="1" t="s">
        <v>178</v>
      </c>
      <c r="BP10" s="1"/>
      <c r="BQ10" s="1"/>
      <c r="BR10" s="1"/>
      <c r="BS10" s="1"/>
      <c r="BT10" s="1"/>
      <c r="BU10" s="91" t="s">
        <v>742</v>
      </c>
      <c r="BV10" s="91"/>
      <c r="BW10" s="91"/>
      <c r="BX10" s="91"/>
      <c r="BY10" s="91"/>
      <c r="BZ10" s="91" t="s">
        <v>780</v>
      </c>
      <c r="CA10" s="91"/>
      <c r="CB10" s="91"/>
      <c r="CC10" s="1" t="s">
        <v>261</v>
      </c>
      <c r="CD10" s="1"/>
      <c r="CE10" s="1"/>
      <c r="CF10" s="1"/>
      <c r="CG10" s="1"/>
      <c r="CH10" s="1"/>
      <c r="HX10" s="1"/>
      <c r="HY10" s="1"/>
      <c r="HZ10" s="1"/>
      <c r="IA10" s="1"/>
      <c r="IB10" s="1"/>
      <c r="IC10" s="1"/>
    </row>
    <row r="11" spans="1:237" ht="20.100000000000001" customHeight="1">
      <c r="A11" s="277" t="s">
        <v>407</v>
      </c>
      <c r="B11" s="984"/>
      <c r="C11" s="447" t="s">
        <v>90</v>
      </c>
      <c r="D11" s="448" t="s">
        <v>820</v>
      </c>
      <c r="E11" s="448" t="s">
        <v>820</v>
      </c>
      <c r="F11" s="448" t="s">
        <v>820</v>
      </c>
      <c r="G11" s="448" t="s">
        <v>820</v>
      </c>
      <c r="H11" s="448" t="s">
        <v>820</v>
      </c>
      <c r="I11" s="448" t="s">
        <v>820</v>
      </c>
      <c r="BA11" s="208" t="s">
        <v>413</v>
      </c>
      <c r="BB11" s="208" t="s">
        <v>184</v>
      </c>
      <c r="BC11" s="1"/>
      <c r="BD11" s="1"/>
      <c r="BE11" s="207"/>
      <c r="BF11" s="207"/>
      <c r="BG11" s="1"/>
      <c r="BH11" s="1"/>
      <c r="BI11" s="1"/>
      <c r="BJ11" s="1"/>
      <c r="BK11" s="1"/>
      <c r="BL11" s="1"/>
      <c r="BM11" s="209" t="s">
        <v>538</v>
      </c>
      <c r="BN11" s="1"/>
      <c r="BO11" s="1" t="s">
        <v>180</v>
      </c>
      <c r="BP11" s="1"/>
      <c r="BQ11" s="1"/>
      <c r="BR11" s="1"/>
      <c r="BS11" s="1"/>
      <c r="BT11" s="1"/>
      <c r="BU11" s="91" t="s">
        <v>743</v>
      </c>
      <c r="BV11" s="91"/>
      <c r="BW11" s="91"/>
      <c r="BX11" s="91"/>
      <c r="BY11" s="91"/>
      <c r="BZ11" s="91" t="s">
        <v>246</v>
      </c>
      <c r="CA11" s="91"/>
      <c r="CB11" s="91"/>
      <c r="CC11" s="1"/>
      <c r="CD11" s="1"/>
      <c r="CE11" s="1"/>
      <c r="CF11" s="1"/>
      <c r="CG11" s="1"/>
      <c r="CH11" s="1"/>
      <c r="HX11" s="1"/>
      <c r="HY11" s="1"/>
      <c r="HZ11" s="1"/>
      <c r="IA11" s="1"/>
      <c r="IB11" s="1"/>
      <c r="IC11" s="1"/>
    </row>
    <row r="12" spans="1:237" ht="20.100000000000001" customHeight="1">
      <c r="A12" s="277" t="s">
        <v>407</v>
      </c>
      <c r="B12" s="985"/>
      <c r="C12" s="445" t="s">
        <v>91</v>
      </c>
      <c r="D12" s="448" t="s">
        <v>820</v>
      </c>
      <c r="E12" s="448" t="s">
        <v>820</v>
      </c>
      <c r="F12" s="448" t="s">
        <v>820</v>
      </c>
      <c r="G12" s="448" t="s">
        <v>820</v>
      </c>
      <c r="H12" s="448" t="s">
        <v>820</v>
      </c>
      <c r="I12" s="448" t="s">
        <v>820</v>
      </c>
      <c r="BA12" s="208" t="s">
        <v>414</v>
      </c>
      <c r="BB12" s="208" t="s">
        <v>111</v>
      </c>
      <c r="BC12" s="1"/>
      <c r="BD12" s="205" t="s">
        <v>493</v>
      </c>
      <c r="BE12" s="207"/>
      <c r="BF12" s="207"/>
      <c r="BG12" s="1"/>
      <c r="BH12" s="205" t="s">
        <v>136</v>
      </c>
      <c r="BI12" s="1"/>
      <c r="BJ12" s="1"/>
      <c r="BK12" s="205" t="s">
        <v>882</v>
      </c>
      <c r="BL12" s="1"/>
      <c r="BM12" s="209" t="s">
        <v>539</v>
      </c>
      <c r="BN12" s="1"/>
      <c r="BO12" s="1" t="s">
        <v>181</v>
      </c>
      <c r="BP12" s="1"/>
      <c r="BQ12" s="1"/>
      <c r="BR12" s="1"/>
      <c r="BS12" s="1"/>
      <c r="BT12" s="1"/>
      <c r="BU12" s="91" t="s">
        <v>767</v>
      </c>
      <c r="BV12" s="91"/>
      <c r="BW12" s="91"/>
      <c r="BX12" s="91"/>
      <c r="BY12" s="91"/>
      <c r="BZ12" s="91" t="s">
        <v>781</v>
      </c>
      <c r="CA12" s="91"/>
      <c r="CB12" s="91"/>
      <c r="CC12" s="1"/>
      <c r="CD12" s="1"/>
      <c r="CE12" s="1"/>
      <c r="CF12" s="1"/>
      <c r="CG12" s="1"/>
      <c r="CH12" s="1"/>
      <c r="HX12" s="1"/>
      <c r="HY12" s="1"/>
      <c r="HZ12" s="1"/>
      <c r="IA12" s="1"/>
      <c r="IB12" s="1"/>
      <c r="IC12" s="1"/>
    </row>
    <row r="13" spans="1:237" ht="20.100000000000001" customHeight="1">
      <c r="A13" s="277" t="s">
        <v>407</v>
      </c>
      <c r="B13" s="985"/>
      <c r="C13" s="445" t="s">
        <v>92</v>
      </c>
      <c r="D13" s="448" t="s">
        <v>820</v>
      </c>
      <c r="E13" s="448" t="s">
        <v>820</v>
      </c>
      <c r="F13" s="448" t="s">
        <v>820</v>
      </c>
      <c r="G13" s="448" t="s">
        <v>820</v>
      </c>
      <c r="H13" s="448" t="s">
        <v>820</v>
      </c>
      <c r="I13" s="448" t="s">
        <v>820</v>
      </c>
      <c r="BA13" s="208" t="s">
        <v>442</v>
      </c>
      <c r="BB13" s="208" t="s">
        <v>394</v>
      </c>
      <c r="BC13" s="1"/>
      <c r="BD13" s="1" t="s">
        <v>117</v>
      </c>
      <c r="BE13" s="207"/>
      <c r="BF13" s="207"/>
      <c r="BG13" s="1"/>
      <c r="BH13" s="1" t="s">
        <v>128</v>
      </c>
      <c r="BI13" s="1"/>
      <c r="BJ13" s="1"/>
      <c r="BK13" t="s">
        <v>128</v>
      </c>
      <c r="BL13" s="1"/>
      <c r="BM13" s="209" t="s">
        <v>540</v>
      </c>
      <c r="BN13" s="1"/>
      <c r="BO13" s="1" t="s">
        <v>182</v>
      </c>
      <c r="BP13" s="1"/>
      <c r="BQ13" s="1"/>
      <c r="BR13" s="1"/>
      <c r="BS13" s="1"/>
      <c r="BT13" s="1"/>
      <c r="BU13" s="91" t="s">
        <v>744</v>
      </c>
      <c r="BV13" s="91"/>
      <c r="BW13" s="91"/>
      <c r="BX13" s="91"/>
      <c r="BY13" s="91"/>
      <c r="BZ13" s="91" t="s">
        <v>791</v>
      </c>
      <c r="CA13" s="91"/>
      <c r="CB13" s="91"/>
      <c r="CC13" s="1"/>
      <c r="CD13" s="1"/>
      <c r="CE13" s="1"/>
      <c r="CF13" s="1"/>
      <c r="CG13" s="1"/>
      <c r="CH13" s="1"/>
      <c r="HX13" s="1"/>
      <c r="HY13" s="1"/>
      <c r="HZ13" s="1"/>
      <c r="IA13" s="1"/>
      <c r="IB13" s="1"/>
      <c r="IC13" s="1"/>
    </row>
    <row r="14" spans="1:237" ht="20.100000000000001" customHeight="1">
      <c r="A14" s="21" t="s">
        <v>93</v>
      </c>
      <c r="B14"/>
      <c r="C14"/>
      <c r="D14"/>
      <c r="E14"/>
      <c r="F14"/>
      <c r="G14"/>
      <c r="H14"/>
      <c r="I14"/>
      <c r="BA14" s="208" t="s">
        <v>416</v>
      </c>
      <c r="BB14" s="208" t="s">
        <v>417</v>
      </c>
      <c r="BC14" s="1"/>
      <c r="BD14" s="1" t="s">
        <v>494</v>
      </c>
      <c r="BE14" s="207"/>
      <c r="BF14" s="207"/>
      <c r="BG14" s="1"/>
      <c r="BH14" s="1" t="s">
        <v>138</v>
      </c>
      <c r="BI14" s="1"/>
      <c r="BJ14" s="1"/>
      <c r="BK14" t="s">
        <v>820</v>
      </c>
      <c r="BL14" s="1"/>
      <c r="BM14" s="209" t="s">
        <v>541</v>
      </c>
      <c r="BN14" s="1"/>
      <c r="BO14" s="1" t="s">
        <v>729</v>
      </c>
      <c r="BP14" s="1"/>
      <c r="BQ14" s="1"/>
      <c r="BR14" s="1"/>
      <c r="BS14" s="1"/>
      <c r="BT14" s="1"/>
      <c r="BU14" s="91" t="s">
        <v>768</v>
      </c>
      <c r="BV14" s="91"/>
      <c r="BW14" s="91"/>
      <c r="BX14" s="91"/>
      <c r="BY14" s="91"/>
      <c r="BZ14" s="91" t="s">
        <v>782</v>
      </c>
      <c r="CA14" s="91"/>
      <c r="CB14" s="91"/>
      <c r="CC14" s="1"/>
      <c r="CD14" s="1"/>
      <c r="CE14" s="1"/>
      <c r="CF14" s="1"/>
      <c r="CG14" s="1"/>
      <c r="CH14" s="1"/>
      <c r="HX14" s="1"/>
      <c r="HY14" s="1"/>
      <c r="HZ14" s="1"/>
      <c r="IA14" s="1"/>
      <c r="IB14" s="1"/>
      <c r="IC14" s="1"/>
    </row>
    <row r="15" spans="1:237" ht="20.100000000000001" customHeight="1">
      <c r="A15" s="22" t="s">
        <v>94</v>
      </c>
      <c r="B15"/>
      <c r="C15" s="22"/>
      <c r="D15" s="22"/>
      <c r="E15" s="22"/>
      <c r="F15" s="22"/>
      <c r="G15" s="22"/>
      <c r="H15" s="22"/>
      <c r="I15" s="22"/>
      <c r="BA15" s="208" t="s">
        <v>404</v>
      </c>
      <c r="BB15" s="208" t="s">
        <v>405</v>
      </c>
      <c r="BC15" s="1"/>
      <c r="BD15" s="1" t="s">
        <v>237</v>
      </c>
      <c r="BE15" s="207"/>
      <c r="BF15" s="207"/>
      <c r="BG15" s="1"/>
      <c r="BH15" s="1" t="s">
        <v>808</v>
      </c>
      <c r="BI15" s="1"/>
      <c r="BJ15" s="1"/>
      <c r="BK15"/>
      <c r="BL15" s="1"/>
      <c r="BM15" s="209" t="s">
        <v>542</v>
      </c>
      <c r="BN15" s="1"/>
      <c r="BO15" s="1" t="s">
        <v>728</v>
      </c>
      <c r="BP15" s="1"/>
      <c r="BQ15" s="1"/>
      <c r="BR15" s="1"/>
      <c r="BS15" s="1"/>
      <c r="BT15" s="1"/>
      <c r="BU15" s="91" t="s">
        <v>745</v>
      </c>
      <c r="BV15" s="91"/>
      <c r="BW15" s="91"/>
      <c r="BX15" s="91"/>
      <c r="BY15" s="91"/>
      <c r="BZ15" s="91" t="s">
        <v>783</v>
      </c>
      <c r="CA15" s="91"/>
      <c r="CB15" s="91"/>
      <c r="CC15" s="1"/>
      <c r="CD15" s="1"/>
      <c r="CE15" s="1"/>
      <c r="CF15" s="1"/>
      <c r="CG15" s="1"/>
      <c r="CH15" s="1"/>
      <c r="HX15" s="1"/>
      <c r="HY15" s="1"/>
      <c r="HZ15" s="1"/>
      <c r="IA15" s="1"/>
      <c r="IB15" s="1"/>
      <c r="IC15" s="1"/>
    </row>
    <row r="16" spans="1:237" ht="20.100000000000001" customHeight="1">
      <c r="B16"/>
      <c r="C16" s="22"/>
      <c r="D16" s="22"/>
      <c r="E16" s="22"/>
      <c r="F16" s="22"/>
      <c r="G16" s="22"/>
      <c r="H16" s="22"/>
      <c r="I16" s="22"/>
      <c r="BA16" s="208" t="s">
        <v>418</v>
      </c>
      <c r="BB16" s="208" t="s">
        <v>419</v>
      </c>
      <c r="BC16" s="1"/>
      <c r="BD16" s="1" t="s">
        <v>495</v>
      </c>
      <c r="BE16" s="207"/>
      <c r="BF16" s="207"/>
      <c r="BG16" s="1"/>
      <c r="BH16" s="1"/>
      <c r="BI16" s="1"/>
      <c r="BJ16" s="1"/>
      <c r="BK16" s="1"/>
      <c r="BL16" s="1"/>
      <c r="BM16" s="209" t="s">
        <v>713</v>
      </c>
      <c r="BN16" s="1"/>
      <c r="BO16" s="1" t="s">
        <v>730</v>
      </c>
      <c r="BP16" s="1"/>
      <c r="BQ16" s="1"/>
      <c r="BR16" s="1"/>
      <c r="BS16" s="1"/>
      <c r="BT16" s="1"/>
      <c r="BU16" s="91" t="s">
        <v>202</v>
      </c>
      <c r="BV16" s="91"/>
      <c r="BW16" s="91"/>
      <c r="BX16" s="91"/>
      <c r="BY16" s="91"/>
      <c r="BZ16" s="91" t="s">
        <v>794</v>
      </c>
      <c r="CA16" s="91"/>
      <c r="CB16" s="91"/>
      <c r="CC16" s="1"/>
      <c r="CD16" s="1"/>
      <c r="CE16" s="1"/>
      <c r="CF16" s="1"/>
      <c r="CG16" s="1"/>
      <c r="CH16" s="1"/>
    </row>
    <row r="17" spans="53:86" ht="20.100000000000001" customHeight="1">
      <c r="BA17" s="208" t="s">
        <v>420</v>
      </c>
      <c r="BB17" s="208" t="s">
        <v>421</v>
      </c>
      <c r="BC17" s="1"/>
      <c r="BD17" s="1" t="s">
        <v>246</v>
      </c>
      <c r="BE17" s="207"/>
      <c r="BF17" s="207"/>
      <c r="BG17" s="1"/>
      <c r="BH17" s="1"/>
      <c r="BI17" s="1"/>
      <c r="BJ17" s="1"/>
      <c r="BK17" s="1"/>
      <c r="BL17" s="1"/>
      <c r="BM17" s="209" t="s">
        <v>160</v>
      </c>
      <c r="BN17" s="1"/>
      <c r="BO17" s="1" t="s">
        <v>731</v>
      </c>
      <c r="BP17" s="1"/>
      <c r="BQ17" s="1"/>
      <c r="BR17" s="1"/>
      <c r="BS17" s="1"/>
      <c r="BT17" s="1"/>
      <c r="BU17" s="91" t="s">
        <v>769</v>
      </c>
      <c r="BV17" s="91"/>
      <c r="BW17" s="91"/>
      <c r="BX17" s="91"/>
      <c r="BY17" s="91"/>
      <c r="BZ17" s="91" t="s">
        <v>784</v>
      </c>
      <c r="CA17" s="91"/>
      <c r="CB17" s="91"/>
      <c r="CC17" s="1"/>
      <c r="CD17" s="1"/>
      <c r="CE17" s="1"/>
      <c r="CF17" s="1"/>
      <c r="CG17" s="1"/>
      <c r="CH17" s="1"/>
    </row>
    <row r="18" spans="53:86" ht="20.100000000000001" customHeight="1">
      <c r="BA18" s="208" t="s">
        <v>422</v>
      </c>
      <c r="BB18" s="208" t="s">
        <v>159</v>
      </c>
      <c r="BC18" s="1"/>
      <c r="BD18" s="1" t="s">
        <v>496</v>
      </c>
      <c r="BE18" s="207"/>
      <c r="BF18" s="207"/>
      <c r="BG18" s="1"/>
      <c r="BH18" s="1"/>
      <c r="BI18" s="1"/>
      <c r="BJ18" s="1"/>
      <c r="BK18" s="1"/>
      <c r="BL18" s="1"/>
      <c r="BM18" s="209" t="s">
        <v>543</v>
      </c>
      <c r="BN18" s="1"/>
      <c r="BO18" s="1" t="s">
        <v>732</v>
      </c>
      <c r="BP18" s="1"/>
      <c r="BQ18" s="1"/>
      <c r="BR18" s="1"/>
      <c r="BS18" s="1"/>
      <c r="BT18" s="1"/>
      <c r="BU18" s="91" t="s">
        <v>798</v>
      </c>
      <c r="BV18" s="91"/>
      <c r="BW18" s="91"/>
      <c r="BX18" s="91"/>
      <c r="BY18" s="91"/>
      <c r="BZ18" s="91" t="s">
        <v>785</v>
      </c>
      <c r="CA18" s="91"/>
      <c r="CB18" s="91"/>
      <c r="CC18" s="1"/>
      <c r="CD18" s="1"/>
      <c r="CE18" s="1"/>
      <c r="CF18" s="1"/>
      <c r="CG18" s="1"/>
      <c r="CH18" s="1"/>
    </row>
    <row r="19" spans="53:86" ht="20.100000000000001" customHeight="1">
      <c r="BA19" s="208" t="s">
        <v>424</v>
      </c>
      <c r="BB19" s="208" t="s">
        <v>396</v>
      </c>
      <c r="BC19" s="1"/>
      <c r="BD19" s="1" t="s">
        <v>497</v>
      </c>
      <c r="BE19" s="207"/>
      <c r="BF19" s="207"/>
      <c r="BG19" s="1"/>
      <c r="BH19" s="1"/>
      <c r="BI19" s="1"/>
      <c r="BJ19" s="1"/>
      <c r="BK19" s="1"/>
      <c r="BL19" s="1"/>
      <c r="BM19" s="209" t="s">
        <v>544</v>
      </c>
      <c r="BN19" s="1"/>
      <c r="BO19" s="1" t="s">
        <v>733</v>
      </c>
      <c r="BP19" s="1"/>
      <c r="BQ19" s="1"/>
      <c r="BR19" s="1"/>
      <c r="BS19" s="1"/>
      <c r="BT19" s="1"/>
      <c r="BU19" s="91" t="s">
        <v>799</v>
      </c>
      <c r="BV19" s="91"/>
      <c r="BW19" s="91"/>
      <c r="BX19" s="91"/>
      <c r="BY19" s="91"/>
      <c r="BZ19" s="91" t="s">
        <v>793</v>
      </c>
      <c r="CA19" s="91"/>
      <c r="CB19" s="91"/>
      <c r="CC19" s="1"/>
      <c r="CD19" s="1"/>
      <c r="CE19" s="1"/>
      <c r="CF19" s="1"/>
      <c r="CG19" s="1"/>
      <c r="CH19" s="1"/>
    </row>
    <row r="20" spans="53:86" ht="20.100000000000001" customHeight="1">
      <c r="BA20" s="208" t="s">
        <v>425</v>
      </c>
      <c r="BB20" s="208" t="s">
        <v>426</v>
      </c>
      <c r="BC20" s="1"/>
      <c r="BD20" s="1" t="s">
        <v>498</v>
      </c>
      <c r="BE20" s="207"/>
      <c r="BF20" s="207"/>
      <c r="BG20" s="1"/>
      <c r="BH20" s="1"/>
      <c r="BI20" s="1"/>
      <c r="BJ20" s="1"/>
      <c r="BK20" s="1"/>
      <c r="BL20" s="1"/>
      <c r="BM20" s="209" t="s">
        <v>545</v>
      </c>
      <c r="BN20" s="1"/>
      <c r="BO20" s="1" t="s">
        <v>734</v>
      </c>
      <c r="BP20" s="1"/>
      <c r="BQ20" s="1"/>
      <c r="BR20" s="1"/>
      <c r="BS20" s="1"/>
      <c r="BT20" s="1"/>
      <c r="BU20" s="91" t="s">
        <v>800</v>
      </c>
      <c r="BV20" s="91"/>
      <c r="BW20" s="91"/>
      <c r="BX20" s="91"/>
      <c r="BY20" s="91"/>
      <c r="BZ20" s="91" t="s">
        <v>792</v>
      </c>
      <c r="CA20" s="91"/>
      <c r="CB20" s="91"/>
      <c r="CC20" s="1"/>
      <c r="CD20" s="1"/>
      <c r="CE20" s="1"/>
      <c r="CF20" s="1"/>
      <c r="CG20" s="1"/>
      <c r="CH20" s="1"/>
    </row>
    <row r="21" spans="53:86" ht="20.100000000000001" customHeight="1">
      <c r="BA21" s="208" t="s">
        <v>423</v>
      </c>
      <c r="BB21" s="208" t="s">
        <v>392</v>
      </c>
      <c r="BC21" s="1"/>
      <c r="BD21" s="1" t="s">
        <v>499</v>
      </c>
      <c r="BE21" s="207"/>
      <c r="BF21" s="207"/>
      <c r="BG21" s="1"/>
      <c r="BH21" s="218" t="s">
        <v>816</v>
      </c>
      <c r="BI21" t="s">
        <v>871</v>
      </c>
      <c r="BJ21" s="1"/>
      <c r="BK21" s="1"/>
      <c r="BL21" s="1"/>
      <c r="BM21" s="209" t="s">
        <v>546</v>
      </c>
      <c r="BN21" s="1"/>
      <c r="BO21" s="1" t="s">
        <v>735</v>
      </c>
      <c r="BP21" s="1"/>
      <c r="BQ21" s="1"/>
      <c r="BR21" s="1"/>
      <c r="BS21" s="1"/>
      <c r="BT21" s="1"/>
      <c r="BU21" s="91" t="s">
        <v>801</v>
      </c>
      <c r="BV21" s="91"/>
      <c r="BW21" s="91"/>
      <c r="BX21" s="91"/>
      <c r="BY21" s="91"/>
      <c r="BZ21" s="91" t="s">
        <v>786</v>
      </c>
      <c r="CA21" s="91"/>
      <c r="CB21" s="91"/>
      <c r="CC21" s="1"/>
      <c r="CD21" s="1"/>
      <c r="CE21" s="1"/>
      <c r="CF21" s="1"/>
      <c r="CG21" s="1"/>
      <c r="CH21" s="1"/>
    </row>
    <row r="22" spans="53:86" ht="20.100000000000001" customHeight="1">
      <c r="BA22" s="208" t="s">
        <v>427</v>
      </c>
      <c r="BB22" s="208" t="s">
        <v>428</v>
      </c>
      <c r="BC22" s="1"/>
      <c r="BD22" s="1" t="s">
        <v>179</v>
      </c>
      <c r="BE22" s="207"/>
      <c r="BF22" s="207"/>
      <c r="BG22" s="1"/>
      <c r="BH22" s="1"/>
      <c r="BI22" s="1"/>
      <c r="BJ22" s="1"/>
      <c r="BK22" s="1"/>
      <c r="BL22" s="1"/>
      <c r="BM22" s="209" t="s">
        <v>547</v>
      </c>
      <c r="BN22" s="1"/>
      <c r="BO22" s="1" t="s">
        <v>736</v>
      </c>
      <c r="BP22" s="1"/>
      <c r="BQ22" s="1"/>
      <c r="BR22" s="1"/>
      <c r="BS22" s="1"/>
      <c r="BT22" s="1"/>
      <c r="BU22" s="91" t="s">
        <v>746</v>
      </c>
      <c r="BV22" s="91"/>
      <c r="BW22" s="91"/>
      <c r="BX22" s="91"/>
      <c r="BY22" s="91"/>
      <c r="BZ22" s="91" t="s">
        <v>512</v>
      </c>
      <c r="CA22" s="91"/>
      <c r="CB22" s="91"/>
      <c r="CC22" s="1"/>
      <c r="CD22" s="1"/>
      <c r="CE22" s="1"/>
      <c r="CF22" s="1"/>
      <c r="CG22" s="1"/>
      <c r="CH22" s="1"/>
    </row>
    <row r="23" spans="53:86" ht="20.100000000000001" customHeight="1">
      <c r="BA23" s="208" t="s">
        <v>429</v>
      </c>
      <c r="BB23" s="208" t="s">
        <v>395</v>
      </c>
      <c r="BC23" s="1"/>
      <c r="BD23" s="1" t="s">
        <v>500</v>
      </c>
      <c r="BE23" s="207"/>
      <c r="BF23" s="207"/>
      <c r="BG23" s="1"/>
      <c r="BH23" s="1"/>
      <c r="BI23" s="1"/>
      <c r="BJ23" s="1"/>
      <c r="BK23" s="1"/>
      <c r="BL23" s="1"/>
      <c r="BM23" s="209" t="s">
        <v>548</v>
      </c>
      <c r="BN23" s="1"/>
      <c r="BO23" s="1" t="s">
        <v>737</v>
      </c>
      <c r="BP23" s="1"/>
      <c r="BQ23" s="1"/>
      <c r="BR23" s="1"/>
      <c r="BS23" s="1"/>
      <c r="BT23" s="1"/>
      <c r="BU23" s="91" t="s">
        <v>747</v>
      </c>
      <c r="BV23" s="91"/>
      <c r="BW23" s="91"/>
      <c r="BX23" s="91"/>
      <c r="BY23" s="91"/>
      <c r="BZ23" s="91" t="s">
        <v>787</v>
      </c>
      <c r="CA23" s="91"/>
      <c r="CB23" s="91"/>
      <c r="CC23" s="1"/>
      <c r="CD23" s="1"/>
      <c r="CE23" s="1"/>
      <c r="CF23" s="1"/>
      <c r="CG23" s="1"/>
      <c r="CH23" s="1"/>
    </row>
    <row r="24" spans="53:86" ht="20.100000000000001" customHeight="1">
      <c r="BA24" s="208" t="s">
        <v>430</v>
      </c>
      <c r="BB24" s="208" t="s">
        <v>431</v>
      </c>
      <c r="BC24" s="1"/>
      <c r="BD24" s="1"/>
      <c r="BE24" s="207"/>
      <c r="BF24" s="207"/>
      <c r="BG24" s="1"/>
      <c r="BH24" s="1"/>
      <c r="BI24" s="1"/>
      <c r="BJ24" s="1"/>
      <c r="BK24" s="1"/>
      <c r="BL24" s="1"/>
      <c r="BM24" s="209" t="s">
        <v>549</v>
      </c>
      <c r="BN24" s="1"/>
      <c r="BO24" s="1" t="s">
        <v>725</v>
      </c>
      <c r="BP24" s="1"/>
      <c r="BQ24" s="1"/>
      <c r="BR24" s="1"/>
      <c r="BS24" s="1"/>
      <c r="BT24" s="1"/>
      <c r="BU24" s="91" t="s">
        <v>748</v>
      </c>
      <c r="BV24" s="91"/>
      <c r="BW24" s="91"/>
      <c r="BX24" s="91"/>
      <c r="BY24" s="91"/>
      <c r="BZ24" s="1"/>
      <c r="CA24" s="91"/>
      <c r="CB24" s="91"/>
      <c r="CC24" s="1"/>
      <c r="CD24" s="1"/>
      <c r="CE24" s="1"/>
      <c r="CF24" s="1"/>
      <c r="CG24" s="1"/>
      <c r="CH24" s="1"/>
    </row>
    <row r="25" spans="53:86" ht="20.100000000000001" customHeight="1">
      <c r="BA25" s="208" t="s">
        <v>432</v>
      </c>
      <c r="BB25" s="208" t="s">
        <v>433</v>
      </c>
      <c r="BC25" s="1"/>
      <c r="BD25" s="1"/>
      <c r="BE25" s="207"/>
      <c r="BF25" s="207"/>
      <c r="BG25" s="1"/>
      <c r="BH25" s="1"/>
      <c r="BI25" s="1"/>
      <c r="BJ25" s="1"/>
      <c r="BK25" s="1"/>
      <c r="BL25" s="1"/>
      <c r="BM25" s="209" t="s">
        <v>550</v>
      </c>
      <c r="BN25" s="1"/>
      <c r="BO25" s="1" t="s">
        <v>738</v>
      </c>
      <c r="BP25" s="1"/>
      <c r="BQ25" s="1"/>
      <c r="BR25" s="1"/>
      <c r="BS25" s="1"/>
      <c r="BT25" s="1"/>
      <c r="BU25" s="91" t="s">
        <v>749</v>
      </c>
      <c r="BV25" s="91"/>
      <c r="BW25" s="91"/>
      <c r="BX25" s="91"/>
      <c r="BY25" s="91"/>
      <c r="BZ25" s="91"/>
      <c r="CA25" s="91"/>
      <c r="CB25" s="91"/>
      <c r="CC25" s="1"/>
      <c r="CD25" s="1"/>
      <c r="CE25" s="1"/>
      <c r="CF25" s="1"/>
      <c r="CG25" s="1"/>
      <c r="CH25" s="1"/>
    </row>
    <row r="26" spans="53:86" ht="20.100000000000001" customHeight="1">
      <c r="BA26" s="208" t="s">
        <v>434</v>
      </c>
      <c r="BB26" s="208" t="s">
        <v>435</v>
      </c>
      <c r="BC26" s="1"/>
      <c r="BD26" s="205" t="s">
        <v>492</v>
      </c>
      <c r="BE26" s="207"/>
      <c r="BF26" s="207"/>
      <c r="BG26" s="1"/>
      <c r="BH26" s="205" t="s">
        <v>531</v>
      </c>
      <c r="BI26" s="1"/>
      <c r="BJ26" s="1"/>
      <c r="BK26" s="1"/>
      <c r="BL26" s="1"/>
      <c r="BM26" s="209" t="s">
        <v>551</v>
      </c>
      <c r="BN26" s="1"/>
      <c r="BO26" s="1" t="s">
        <v>726</v>
      </c>
      <c r="BP26" s="1"/>
      <c r="BQ26" s="1"/>
      <c r="BR26" s="1"/>
      <c r="BS26" s="1"/>
      <c r="BT26" s="1"/>
      <c r="BU26" s="91" t="s">
        <v>770</v>
      </c>
      <c r="BV26" s="91"/>
      <c r="BW26" s="91"/>
      <c r="BX26" s="91"/>
      <c r="BY26" s="91"/>
      <c r="BZ26" s="91" t="s">
        <v>795</v>
      </c>
      <c r="CA26" s="91"/>
      <c r="CB26" s="91"/>
      <c r="CC26" s="1"/>
      <c r="CD26" s="86" t="s">
        <v>277</v>
      </c>
      <c r="CE26" s="87"/>
      <c r="CF26" s="86" t="s">
        <v>278</v>
      </c>
      <c r="CG26" s="119"/>
      <c r="CH26" s="119"/>
    </row>
    <row r="27" spans="53:86" ht="20.100000000000001" customHeight="1">
      <c r="BA27" s="208" t="s">
        <v>436</v>
      </c>
      <c r="BB27" s="208" t="s">
        <v>437</v>
      </c>
      <c r="BC27" s="1"/>
      <c r="BD27" s="1" t="s">
        <v>501</v>
      </c>
      <c r="BE27" s="207"/>
      <c r="BF27" s="207"/>
      <c r="BG27" s="1"/>
      <c r="BH27" s="1" t="s">
        <v>530</v>
      </c>
      <c r="BI27" s="1"/>
      <c r="BJ27" s="1"/>
      <c r="BK27" s="1"/>
      <c r="BL27" s="1"/>
      <c r="BM27" s="209" t="s">
        <v>552</v>
      </c>
      <c r="BN27" s="1"/>
      <c r="BO27" s="1"/>
      <c r="BP27" s="1"/>
      <c r="BQ27" s="1"/>
      <c r="BR27" s="1"/>
      <c r="BS27" s="1"/>
      <c r="BT27" s="1"/>
      <c r="BU27" s="91" t="s">
        <v>750</v>
      </c>
      <c r="BV27" s="91"/>
      <c r="BW27" s="91"/>
      <c r="BX27" s="91"/>
      <c r="BY27" s="91"/>
      <c r="BZ27" s="91" t="s">
        <v>236</v>
      </c>
      <c r="CA27" s="91"/>
      <c r="CB27" s="91"/>
      <c r="CC27" s="1"/>
      <c r="CD27" s="87" t="s">
        <v>279</v>
      </c>
      <c r="CE27" s="87"/>
      <c r="CF27" s="87" t="s">
        <v>280</v>
      </c>
      <c r="CG27" s="119"/>
      <c r="CH27" s="119"/>
    </row>
    <row r="28" spans="53:86" ht="20.100000000000001" customHeight="1">
      <c r="BA28" s="208" t="s">
        <v>438</v>
      </c>
      <c r="BB28" s="208" t="s">
        <v>439</v>
      </c>
      <c r="BC28" s="1"/>
      <c r="BD28" s="1" t="s">
        <v>502</v>
      </c>
      <c r="BE28" s="207"/>
      <c r="BF28" s="207"/>
      <c r="BG28" s="1"/>
      <c r="BH28" s="1" t="s">
        <v>340</v>
      </c>
      <c r="BI28" s="1"/>
      <c r="BJ28" s="1"/>
      <c r="BK28" s="1"/>
      <c r="BL28" s="1"/>
      <c r="BM28" s="209" t="s">
        <v>553</v>
      </c>
      <c r="BN28" s="1"/>
      <c r="BO28" s="1"/>
      <c r="BP28" s="1"/>
      <c r="BQ28" s="1"/>
      <c r="BR28" s="1"/>
      <c r="BS28" s="1"/>
      <c r="BT28" s="1"/>
      <c r="BU28" s="91" t="s">
        <v>751</v>
      </c>
      <c r="BV28" s="91"/>
      <c r="BW28" s="91"/>
      <c r="BX28" s="91"/>
      <c r="BY28" s="91"/>
      <c r="BZ28" s="91" t="s">
        <v>789</v>
      </c>
      <c r="CA28" s="91"/>
      <c r="CB28" s="91"/>
      <c r="CC28" s="1"/>
      <c r="CD28" s="87" t="s">
        <v>281</v>
      </c>
      <c r="CE28" s="87"/>
      <c r="CF28" s="87" t="s">
        <v>282</v>
      </c>
      <c r="CG28" s="119"/>
      <c r="CH28" s="119"/>
    </row>
    <row r="29" spans="53:86" ht="20.100000000000001" customHeight="1">
      <c r="BA29" s="208" t="s">
        <v>441</v>
      </c>
      <c r="BB29" s="208" t="s">
        <v>66</v>
      </c>
      <c r="BC29" s="1"/>
      <c r="BD29" s="1" t="s">
        <v>119</v>
      </c>
      <c r="BE29" s="207"/>
      <c r="BF29" s="207"/>
      <c r="BG29" s="1"/>
      <c r="BH29" s="1" t="s">
        <v>529</v>
      </c>
      <c r="BI29" s="1"/>
      <c r="BJ29" s="1"/>
      <c r="BK29" s="1"/>
      <c r="BL29" s="1"/>
      <c r="BM29" s="209" t="s">
        <v>554</v>
      </c>
      <c r="BN29" s="1"/>
      <c r="BO29" s="1"/>
      <c r="BP29" s="1"/>
      <c r="BQ29" s="1"/>
      <c r="BR29" s="1"/>
      <c r="BS29" s="1"/>
      <c r="BT29" s="1"/>
      <c r="BU29" s="91" t="s">
        <v>752</v>
      </c>
      <c r="BV29" s="91"/>
      <c r="BW29" s="91"/>
      <c r="BX29" s="91"/>
      <c r="BY29" s="91"/>
      <c r="BZ29" s="91" t="s">
        <v>119</v>
      </c>
      <c r="CA29" s="91"/>
      <c r="CB29" s="91"/>
      <c r="CC29" s="1"/>
      <c r="CD29" s="87" t="s">
        <v>283</v>
      </c>
      <c r="CE29" s="87"/>
      <c r="CF29" s="87" t="s">
        <v>284</v>
      </c>
      <c r="CG29" s="119"/>
      <c r="CH29" s="119"/>
    </row>
    <row r="30" spans="53:86" ht="20.100000000000001" customHeight="1">
      <c r="BA30" s="1"/>
      <c r="BB30" s="1"/>
      <c r="BC30" s="1"/>
      <c r="BD30" s="1" t="s">
        <v>503</v>
      </c>
      <c r="BE30" s="1"/>
      <c r="BF30" s="1"/>
      <c r="BG30" s="1"/>
      <c r="BH30" s="1" t="s">
        <v>527</v>
      </c>
      <c r="BI30" s="1"/>
      <c r="BJ30" s="1"/>
      <c r="BK30" s="1"/>
      <c r="BL30" s="1"/>
      <c r="BM30" s="209" t="s">
        <v>555</v>
      </c>
      <c r="BN30" s="1"/>
      <c r="BO30" s="1"/>
      <c r="BP30" s="1"/>
      <c r="BQ30" s="1"/>
      <c r="BR30" s="1"/>
      <c r="BS30" s="1"/>
      <c r="BT30" s="1"/>
      <c r="BU30" s="91" t="s">
        <v>753</v>
      </c>
      <c r="BV30" s="91"/>
      <c r="BW30" s="91"/>
      <c r="BX30" s="91"/>
      <c r="BY30" s="91"/>
      <c r="BZ30" s="91" t="s">
        <v>797</v>
      </c>
      <c r="CA30" s="91"/>
      <c r="CB30" s="91"/>
      <c r="CC30" s="1"/>
      <c r="CD30" s="87" t="s">
        <v>285</v>
      </c>
      <c r="CE30" s="87"/>
      <c r="CF30" s="87" t="s">
        <v>286</v>
      </c>
      <c r="CG30" s="119"/>
      <c r="CH30" s="119"/>
    </row>
    <row r="31" spans="53:86" ht="20.100000000000001" customHeight="1">
      <c r="BA31" s="1"/>
      <c r="BB31" s="1"/>
      <c r="BC31" s="1"/>
      <c r="BD31" s="1" t="s">
        <v>504</v>
      </c>
      <c r="BE31" s="1"/>
      <c r="BF31" s="1"/>
      <c r="BG31" s="1"/>
      <c r="BH31" s="1" t="s">
        <v>528</v>
      </c>
      <c r="BI31" s="1"/>
      <c r="BJ31" s="1"/>
      <c r="BK31" s="1"/>
      <c r="BL31" s="1"/>
      <c r="BM31" s="209" t="s">
        <v>556</v>
      </c>
      <c r="BN31" s="1"/>
      <c r="BO31" s="1"/>
      <c r="BP31" s="1"/>
      <c r="BQ31" s="1"/>
      <c r="BR31" s="1"/>
      <c r="BS31" s="1"/>
      <c r="BT31" s="1"/>
      <c r="BU31" s="91" t="s">
        <v>754</v>
      </c>
      <c r="BV31" s="91"/>
      <c r="BW31" s="91"/>
      <c r="BX31" s="91"/>
      <c r="BY31" s="91"/>
      <c r="BZ31" s="91" t="s">
        <v>788</v>
      </c>
      <c r="CA31" s="91"/>
      <c r="CB31" s="91"/>
      <c r="CC31" s="1"/>
      <c r="CD31" s="87" t="s">
        <v>287</v>
      </c>
      <c r="CE31" s="87"/>
      <c r="CF31" s="87" t="s">
        <v>273</v>
      </c>
      <c r="CG31" s="119"/>
      <c r="CH31" s="119"/>
    </row>
    <row r="32" spans="53:86" ht="20.100000000000001" customHeight="1">
      <c r="BA32" s="205" t="s">
        <v>483</v>
      </c>
      <c r="BB32" s="1"/>
      <c r="BC32" s="1"/>
      <c r="BD32" s="1" t="s">
        <v>237</v>
      </c>
      <c r="BE32" s="1"/>
      <c r="BF32" s="1"/>
      <c r="BG32" s="1"/>
      <c r="BH32" s="1" t="s">
        <v>341</v>
      </c>
      <c r="BI32" s="1"/>
      <c r="BJ32" s="1"/>
      <c r="BK32" s="1"/>
      <c r="BL32" s="1"/>
      <c r="BM32" s="209" t="s">
        <v>557</v>
      </c>
      <c r="BN32" s="1"/>
      <c r="BO32" s="1"/>
      <c r="BP32" s="1"/>
      <c r="BQ32" s="1"/>
      <c r="BR32" s="1"/>
      <c r="BS32" s="1"/>
      <c r="BT32" s="1"/>
      <c r="BU32" s="91" t="s">
        <v>771</v>
      </c>
      <c r="BV32" s="91"/>
      <c r="BW32" s="91"/>
      <c r="BX32" s="91"/>
      <c r="BY32" s="91"/>
      <c r="BZ32" s="91" t="s">
        <v>237</v>
      </c>
      <c r="CA32" s="91"/>
      <c r="CB32" s="91"/>
      <c r="CC32" s="1"/>
      <c r="CD32" s="87" t="s">
        <v>288</v>
      </c>
      <c r="CE32" s="87"/>
      <c r="CF32" s="87" t="s">
        <v>271</v>
      </c>
      <c r="CG32" s="119"/>
      <c r="CH32" s="119"/>
    </row>
    <row r="33" spans="53:86" ht="20.100000000000001" customHeight="1">
      <c r="BA33" s="1" t="s">
        <v>79</v>
      </c>
      <c r="BB33" s="1"/>
      <c r="BC33" s="1"/>
      <c r="BD33" s="1" t="s">
        <v>495</v>
      </c>
      <c r="BE33" s="1"/>
      <c r="BF33" s="1"/>
      <c r="BG33" s="1"/>
      <c r="BH33" s="1"/>
      <c r="BI33" s="1"/>
      <c r="BJ33" s="1"/>
      <c r="BK33" s="1"/>
      <c r="BL33" s="1"/>
      <c r="BM33" s="209" t="s">
        <v>558</v>
      </c>
      <c r="BN33" s="1"/>
      <c r="BO33" s="1"/>
      <c r="BP33" s="1"/>
      <c r="BQ33" s="1"/>
      <c r="BR33" s="1"/>
      <c r="BS33" s="1"/>
      <c r="BT33" s="1"/>
      <c r="BU33" s="91" t="s">
        <v>755</v>
      </c>
      <c r="BV33" s="91"/>
      <c r="BW33" s="91"/>
      <c r="BX33" s="91"/>
      <c r="BY33" s="91"/>
      <c r="BZ33" s="91" t="s">
        <v>796</v>
      </c>
      <c r="CA33" s="91"/>
      <c r="CB33" s="91"/>
      <c r="CC33" s="1"/>
      <c r="CD33" s="87" t="s">
        <v>289</v>
      </c>
      <c r="CE33" s="87"/>
      <c r="CF33" s="87" t="s">
        <v>290</v>
      </c>
      <c r="CG33" s="119"/>
      <c r="CH33" s="119"/>
    </row>
    <row r="34" spans="53:86" ht="20.100000000000001" customHeight="1">
      <c r="BA34" s="1" t="s">
        <v>81</v>
      </c>
      <c r="BB34" s="1"/>
      <c r="BC34" s="1"/>
      <c r="BD34" s="1" t="s">
        <v>505</v>
      </c>
      <c r="BE34" s="1"/>
      <c r="BF34" s="1"/>
      <c r="BG34" s="1"/>
      <c r="BH34" s="1"/>
      <c r="BI34" s="1"/>
      <c r="BJ34" s="1"/>
      <c r="BK34" s="1"/>
      <c r="BL34" s="1"/>
      <c r="BM34" s="209" t="s">
        <v>559</v>
      </c>
      <c r="BN34" s="1"/>
      <c r="BO34" s="1"/>
      <c r="BP34" s="1"/>
      <c r="BQ34" s="1"/>
      <c r="BR34" s="1"/>
      <c r="BS34" s="1"/>
      <c r="BT34" s="1"/>
      <c r="BU34" s="91" t="s">
        <v>772</v>
      </c>
      <c r="BV34" s="91"/>
      <c r="BW34" s="91"/>
      <c r="BX34" s="91"/>
      <c r="BY34" s="91"/>
      <c r="BZ34" s="91" t="s">
        <v>246</v>
      </c>
      <c r="CA34" s="91"/>
      <c r="CB34" s="91"/>
      <c r="CC34" s="1"/>
      <c r="CD34" s="87" t="s">
        <v>291</v>
      </c>
      <c r="CE34" s="87"/>
      <c r="CF34" s="87" t="s">
        <v>272</v>
      </c>
      <c r="CG34" s="119"/>
      <c r="CH34" s="119"/>
    </row>
    <row r="35" spans="53:86" ht="20.100000000000001" customHeight="1">
      <c r="BA35" s="1" t="s">
        <v>83</v>
      </c>
      <c r="BB35" s="1"/>
      <c r="BC35" s="1"/>
      <c r="BD35" s="1" t="s">
        <v>506</v>
      </c>
      <c r="BE35" s="1"/>
      <c r="BF35" s="1"/>
      <c r="BG35" s="1"/>
      <c r="BH35" s="205" t="s">
        <v>701</v>
      </c>
      <c r="BI35" s="1"/>
      <c r="BJ35" s="1"/>
      <c r="BK35" s="1"/>
      <c r="BL35" s="1"/>
      <c r="BM35" s="209" t="s">
        <v>560</v>
      </c>
      <c r="BN35" s="1"/>
      <c r="BO35" s="1"/>
      <c r="BP35" s="1"/>
      <c r="BQ35" s="1"/>
      <c r="BR35" s="1"/>
      <c r="BS35" s="1"/>
      <c r="BT35" s="1"/>
      <c r="BU35" s="91" t="s">
        <v>756</v>
      </c>
      <c r="BV35" s="91"/>
      <c r="BW35" s="91"/>
      <c r="BX35" s="91"/>
      <c r="BY35" s="91"/>
      <c r="BZ35" s="91" t="s">
        <v>781</v>
      </c>
      <c r="CA35" s="91"/>
      <c r="CB35" s="91"/>
      <c r="CC35" s="1"/>
      <c r="CD35" s="87" t="s">
        <v>292</v>
      </c>
      <c r="CE35" s="87"/>
      <c r="CF35" s="87"/>
      <c r="CG35" s="119"/>
      <c r="CH35" s="119"/>
    </row>
    <row r="36" spans="53:86" ht="20.100000000000001" customHeight="1">
      <c r="BA36" s="1" t="s">
        <v>85</v>
      </c>
      <c r="BB36" s="1"/>
      <c r="BC36" s="1"/>
      <c r="BD36" s="91" t="s">
        <v>508</v>
      </c>
      <c r="BE36" s="1"/>
      <c r="BF36" s="1"/>
      <c r="BG36" s="1"/>
      <c r="BH36" s="1" t="s">
        <v>809</v>
      </c>
      <c r="BI36" s="1"/>
      <c r="BJ36" s="1"/>
      <c r="BK36" s="1"/>
      <c r="BL36" s="1"/>
      <c r="BM36" s="209" t="s">
        <v>561</v>
      </c>
      <c r="BN36" s="1"/>
      <c r="BO36" s="1"/>
      <c r="BP36" s="1"/>
      <c r="BQ36" s="1"/>
      <c r="BR36" s="1"/>
      <c r="BS36" s="1"/>
      <c r="BT36" s="1"/>
      <c r="BU36" s="91" t="s">
        <v>773</v>
      </c>
      <c r="BV36" s="91"/>
      <c r="BW36" s="91"/>
      <c r="BX36" s="91"/>
      <c r="BY36" s="91"/>
      <c r="BZ36" s="91" t="s">
        <v>791</v>
      </c>
      <c r="CA36" s="91"/>
      <c r="CB36" s="91"/>
      <c r="CC36" s="1"/>
      <c r="CD36" s="87" t="s">
        <v>293</v>
      </c>
      <c r="CE36" s="87"/>
      <c r="CF36" s="87"/>
      <c r="CG36" s="119"/>
      <c r="CH36" s="119"/>
    </row>
    <row r="37" spans="53:86" ht="20.100000000000001" customHeight="1">
      <c r="BA37" s="1" t="s">
        <v>472</v>
      </c>
      <c r="BB37" s="1"/>
      <c r="BC37" s="1"/>
      <c r="BD37" s="91" t="s">
        <v>507</v>
      </c>
      <c r="BE37" s="1"/>
      <c r="BF37" s="1"/>
      <c r="BG37" s="1"/>
      <c r="BH37" s="1" t="s">
        <v>702</v>
      </c>
      <c r="BI37" s="1"/>
      <c r="BJ37" s="1"/>
      <c r="BK37" s="1"/>
      <c r="BL37" s="1"/>
      <c r="BM37" s="209" t="s">
        <v>562</v>
      </c>
      <c r="BN37" s="1"/>
      <c r="BO37" s="1"/>
      <c r="BP37" s="1"/>
      <c r="BQ37" s="1"/>
      <c r="BR37" s="1"/>
      <c r="BS37" s="1"/>
      <c r="BT37" s="1"/>
      <c r="BU37" s="91" t="s">
        <v>757</v>
      </c>
      <c r="BV37" s="91"/>
      <c r="BW37" s="91"/>
      <c r="BX37" s="91"/>
      <c r="BY37" s="91"/>
      <c r="BZ37" s="91" t="s">
        <v>782</v>
      </c>
      <c r="CA37" s="91"/>
      <c r="CB37" s="91"/>
      <c r="CC37" s="1"/>
      <c r="CD37" s="87" t="s">
        <v>294</v>
      </c>
      <c r="CE37" s="87"/>
      <c r="CF37" s="87"/>
      <c r="CG37" s="119"/>
      <c r="CH37" s="119"/>
    </row>
    <row r="38" spans="53:86" ht="20.100000000000001" customHeight="1">
      <c r="BA38" s="1"/>
      <c r="BB38" s="1"/>
      <c r="BC38" s="1"/>
      <c r="BD38" s="91" t="s">
        <v>509</v>
      </c>
      <c r="BE38" s="1"/>
      <c r="BF38" s="1"/>
      <c r="BG38" s="1"/>
      <c r="BH38" s="1" t="s">
        <v>703</v>
      </c>
      <c r="BI38" s="1"/>
      <c r="BJ38" s="1"/>
      <c r="BK38" s="1"/>
      <c r="BL38" s="1"/>
      <c r="BM38" s="209" t="s">
        <v>563</v>
      </c>
      <c r="BN38" s="1"/>
      <c r="BO38" s="1"/>
      <c r="BP38" s="1"/>
      <c r="BQ38" s="1"/>
      <c r="BR38" s="1"/>
      <c r="BS38" s="1"/>
      <c r="BT38" s="1"/>
      <c r="BU38" s="91" t="s">
        <v>774</v>
      </c>
      <c r="BV38" s="91"/>
      <c r="BW38" s="91"/>
      <c r="BX38" s="91"/>
      <c r="BY38" s="91"/>
      <c r="BZ38" s="91" t="s">
        <v>783</v>
      </c>
      <c r="CA38" s="91"/>
      <c r="CB38" s="91"/>
      <c r="CC38" s="1"/>
      <c r="CD38" s="87" t="s">
        <v>295</v>
      </c>
      <c r="CE38" s="87"/>
      <c r="CF38" s="87"/>
      <c r="CG38" s="119"/>
      <c r="CH38" s="119"/>
    </row>
    <row r="39" spans="53:86" ht="20.100000000000001" customHeight="1">
      <c r="BA39" s="1"/>
      <c r="BB39" s="1"/>
      <c r="BC39" s="1"/>
      <c r="BD39" s="91" t="s">
        <v>510</v>
      </c>
      <c r="BE39" s="1"/>
      <c r="BF39" s="1"/>
      <c r="BG39" s="1"/>
      <c r="BH39" s="1" t="s">
        <v>704</v>
      </c>
      <c r="BI39" s="1"/>
      <c r="BJ39" s="1"/>
      <c r="BK39" s="1"/>
      <c r="BL39" s="1"/>
      <c r="BM39" s="209" t="s">
        <v>564</v>
      </c>
      <c r="BN39" s="1"/>
      <c r="BO39" s="1"/>
      <c r="BP39" s="1"/>
      <c r="BQ39" s="1"/>
      <c r="BR39" s="1"/>
      <c r="BS39" s="1"/>
      <c r="BT39" s="1"/>
      <c r="BU39" s="91" t="s">
        <v>775</v>
      </c>
      <c r="BV39" s="91"/>
      <c r="BW39" s="91"/>
      <c r="BX39" s="91"/>
      <c r="BY39" s="91"/>
      <c r="BZ39" s="91" t="s">
        <v>794</v>
      </c>
      <c r="CA39" s="91"/>
      <c r="CB39" s="91"/>
      <c r="CC39" s="1"/>
      <c r="CD39" s="87" t="s">
        <v>296</v>
      </c>
      <c r="CE39" s="87"/>
      <c r="CF39" s="87"/>
      <c r="CG39" s="119"/>
      <c r="CH39" s="119"/>
    </row>
    <row r="40" spans="53:86" ht="20.100000000000001" customHeight="1">
      <c r="BA40" s="1" t="s">
        <v>484</v>
      </c>
      <c r="BB40" s="1"/>
      <c r="BC40" s="1"/>
      <c r="BD40" s="91" t="s">
        <v>511</v>
      </c>
      <c r="BE40" s="1"/>
      <c r="BF40" s="1"/>
      <c r="BG40" s="1"/>
      <c r="BH40" s="1" t="s">
        <v>705</v>
      </c>
      <c r="BI40" s="1"/>
      <c r="BJ40" s="1"/>
      <c r="BK40" s="1"/>
      <c r="BL40" s="1"/>
      <c r="BM40" s="209" t="s">
        <v>565</v>
      </c>
      <c r="BN40" s="1"/>
      <c r="BO40" s="1"/>
      <c r="BP40" s="1"/>
      <c r="BQ40" s="1"/>
      <c r="BR40" s="1"/>
      <c r="BS40" s="1"/>
      <c r="BT40" s="1"/>
      <c r="BU40" s="91" t="s">
        <v>776</v>
      </c>
      <c r="BV40" s="91"/>
      <c r="BW40" s="91"/>
      <c r="BX40" s="91"/>
      <c r="BY40" s="91"/>
      <c r="BZ40" s="91" t="s">
        <v>784</v>
      </c>
      <c r="CA40" s="91"/>
      <c r="CB40" s="91"/>
      <c r="CC40" s="1"/>
      <c r="CD40" s="1"/>
      <c r="CE40" s="1"/>
      <c r="CF40" s="1"/>
      <c r="CG40" s="1"/>
      <c r="CH40" s="1"/>
    </row>
    <row r="41" spans="53:86" ht="20.100000000000001" customHeight="1">
      <c r="BA41" s="1" t="s">
        <v>101</v>
      </c>
      <c r="BB41" s="1"/>
      <c r="BC41" s="1"/>
      <c r="BD41" s="91" t="s">
        <v>512</v>
      </c>
      <c r="BE41" s="1"/>
      <c r="BF41" s="1"/>
      <c r="BG41" s="1"/>
      <c r="BH41" s="1" t="s">
        <v>706</v>
      </c>
      <c r="BI41" s="1"/>
      <c r="BJ41" s="1"/>
      <c r="BK41" s="1"/>
      <c r="BL41" s="1"/>
      <c r="BM41" s="209" t="s">
        <v>566</v>
      </c>
      <c r="BN41" s="1"/>
      <c r="BO41" s="1"/>
      <c r="BP41" s="1"/>
      <c r="BQ41" s="1"/>
      <c r="BR41" s="1"/>
      <c r="BS41" s="1"/>
      <c r="BT41" s="1"/>
      <c r="BU41" s="91" t="s">
        <v>758</v>
      </c>
      <c r="BV41" s="91"/>
      <c r="BW41" s="91"/>
      <c r="BX41" s="91"/>
      <c r="BY41" s="91"/>
      <c r="BZ41" s="91" t="s">
        <v>786</v>
      </c>
      <c r="CA41" s="91"/>
      <c r="CB41" s="91"/>
      <c r="CC41" s="1"/>
      <c r="CD41" s="1"/>
      <c r="CE41" s="1"/>
      <c r="CF41" s="1"/>
      <c r="CG41" s="1"/>
      <c r="CH41" s="1"/>
    </row>
    <row r="42" spans="53:86" ht="20.100000000000001" customHeight="1">
      <c r="BA42" s="1" t="s">
        <v>85</v>
      </c>
      <c r="BB42" s="1"/>
      <c r="BC42" s="1"/>
      <c r="BD42" s="91" t="s">
        <v>513</v>
      </c>
      <c r="BE42" s="1"/>
      <c r="BF42" s="1"/>
      <c r="BG42" s="1"/>
      <c r="BH42" s="1" t="s">
        <v>707</v>
      </c>
      <c r="BI42" s="1"/>
      <c r="BJ42" s="1"/>
      <c r="BK42" s="1"/>
      <c r="BL42" s="1"/>
      <c r="BM42" s="209" t="s">
        <v>567</v>
      </c>
      <c r="BN42" s="1"/>
      <c r="BO42" s="1"/>
      <c r="BP42" s="1"/>
      <c r="BQ42" s="1"/>
      <c r="BR42" s="1"/>
      <c r="BS42" s="1"/>
      <c r="BT42" s="1"/>
      <c r="BU42" s="91" t="s">
        <v>759</v>
      </c>
      <c r="BV42" s="91"/>
      <c r="BW42" s="91"/>
      <c r="BX42" s="91"/>
      <c r="BY42" s="91"/>
      <c r="BZ42" s="91" t="s">
        <v>512</v>
      </c>
      <c r="CA42" s="91"/>
      <c r="CB42" s="91"/>
      <c r="CC42" s="1"/>
      <c r="CD42" s="1"/>
      <c r="CE42" s="1"/>
      <c r="CF42" s="1"/>
      <c r="CG42" s="1"/>
      <c r="CH42" s="1"/>
    </row>
    <row r="43" spans="53:86" ht="20.100000000000001" customHeight="1">
      <c r="BA43" s="1" t="s">
        <v>472</v>
      </c>
      <c r="BB43" s="1"/>
      <c r="BC43" s="1"/>
      <c r="BD43" s="91" t="s">
        <v>514</v>
      </c>
      <c r="BE43" s="1"/>
      <c r="BF43" s="1"/>
      <c r="BG43" s="1"/>
      <c r="BH43" s="1" t="s">
        <v>708</v>
      </c>
      <c r="BI43" s="1"/>
      <c r="BJ43" s="1"/>
      <c r="BK43" s="1"/>
      <c r="BL43" s="1"/>
      <c r="BM43" s="209" t="s">
        <v>568</v>
      </c>
      <c r="BN43" s="1"/>
      <c r="BO43" s="1"/>
      <c r="BP43" s="1"/>
      <c r="BQ43" s="1"/>
      <c r="BR43" s="1"/>
      <c r="BS43" s="1"/>
      <c r="BT43" s="1"/>
      <c r="BU43" s="91" t="s">
        <v>761</v>
      </c>
      <c r="BV43" s="91"/>
      <c r="BW43" s="91"/>
      <c r="BX43" s="91"/>
      <c r="BY43" s="91"/>
      <c r="BZ43" s="91" t="s">
        <v>787</v>
      </c>
      <c r="CA43" s="91"/>
      <c r="CB43" s="91"/>
      <c r="CC43" s="1"/>
      <c r="CD43" s="1"/>
      <c r="CE43" s="1"/>
      <c r="CF43" s="1"/>
      <c r="CG43" s="1"/>
      <c r="CH43" s="1"/>
    </row>
    <row r="44" spans="53:86" ht="20.100000000000001" customHeight="1">
      <c r="BA44" s="1"/>
      <c r="BB44" s="1"/>
      <c r="BC44" s="1"/>
      <c r="BD44" s="1" t="s">
        <v>500</v>
      </c>
      <c r="BE44" s="1"/>
      <c r="BF44" s="1"/>
      <c r="BG44" s="1"/>
      <c r="BH44" s="1" t="s">
        <v>709</v>
      </c>
      <c r="BI44" s="1"/>
      <c r="BJ44" s="1"/>
      <c r="BK44" s="1"/>
      <c r="BL44" s="1"/>
      <c r="BM44" s="209" t="s">
        <v>569</v>
      </c>
      <c r="BN44" s="1"/>
      <c r="BO44" s="1"/>
      <c r="BP44" s="1"/>
      <c r="BQ44" s="1"/>
      <c r="BR44" s="1"/>
      <c r="BS44" s="1"/>
      <c r="BT44" s="1"/>
      <c r="BU44" s="91" t="s">
        <v>762</v>
      </c>
      <c r="BV44" s="91"/>
      <c r="BW44" s="91"/>
      <c r="BX44" s="91"/>
      <c r="BY44" s="91"/>
      <c r="BZ44" s="1"/>
      <c r="CA44" s="91"/>
      <c r="CB44" s="91"/>
      <c r="CC44" s="1"/>
      <c r="CD44" s="1"/>
      <c r="CE44" s="1"/>
      <c r="CF44" s="1"/>
      <c r="CG44" s="1"/>
      <c r="CH44" s="1"/>
    </row>
    <row r="45" spans="53:86" ht="20.100000000000001" customHeight="1">
      <c r="BA45" s="1"/>
      <c r="BB45" s="1"/>
      <c r="BC45" s="1"/>
      <c r="BD45" s="1"/>
      <c r="BE45" s="1"/>
      <c r="BF45" s="1"/>
      <c r="BG45" s="1"/>
      <c r="BH45" s="1" t="s">
        <v>173</v>
      </c>
      <c r="BI45" s="1"/>
      <c r="BJ45" s="1"/>
      <c r="BK45" s="1"/>
      <c r="BL45" s="1"/>
      <c r="BM45" s="209" t="s">
        <v>570</v>
      </c>
      <c r="BN45" s="1"/>
      <c r="BO45" s="1"/>
      <c r="BP45" s="1"/>
      <c r="BQ45" s="1"/>
      <c r="BR45" s="1"/>
      <c r="BS45" s="1"/>
      <c r="BT45" s="1"/>
      <c r="BU45" s="1"/>
      <c r="BV45" s="91"/>
      <c r="BW45" s="91"/>
      <c r="BX45" s="91"/>
      <c r="BY45" s="91"/>
      <c r="BZ45" s="1"/>
      <c r="CA45" s="91"/>
      <c r="CB45" s="91"/>
      <c r="CC45" s="1"/>
      <c r="CD45" s="1"/>
      <c r="CE45" s="1"/>
      <c r="CF45" s="1"/>
      <c r="CG45" s="1"/>
      <c r="CH45" s="1"/>
    </row>
    <row r="46" spans="53:86" ht="20.100000000000001" customHeight="1">
      <c r="BA46" s="205" t="s">
        <v>363</v>
      </c>
      <c r="BB46" s="1"/>
      <c r="BC46" s="1"/>
      <c r="BD46" s="1"/>
      <c r="BE46" s="1"/>
      <c r="BF46" s="1"/>
      <c r="BG46" s="1"/>
      <c r="BH46" s="1" t="s">
        <v>174</v>
      </c>
      <c r="BI46" s="1"/>
      <c r="BJ46" s="1"/>
      <c r="BK46" s="1"/>
      <c r="BL46" s="1"/>
      <c r="BM46" s="209" t="s">
        <v>571</v>
      </c>
      <c r="BN46" s="1"/>
      <c r="BO46" s="1"/>
      <c r="BP46" s="1"/>
      <c r="BQ46" s="1"/>
      <c r="BR46" s="1"/>
      <c r="BS46" s="1"/>
      <c r="BT46" s="1"/>
      <c r="BU46" s="1"/>
      <c r="BV46" s="91"/>
      <c r="BW46" s="91"/>
      <c r="BX46" s="91"/>
      <c r="BY46" s="91"/>
      <c r="BZ46" s="91"/>
      <c r="CA46" s="91"/>
      <c r="CB46" s="91"/>
      <c r="CC46" s="1"/>
      <c r="CD46" s="1"/>
      <c r="CE46" s="1"/>
      <c r="CF46" s="1"/>
      <c r="CG46" s="1"/>
      <c r="CH46" s="1"/>
    </row>
    <row r="47" spans="53:86" ht="20.100000000000001" customHeight="1">
      <c r="BA47" s="1" t="s">
        <v>68</v>
      </c>
      <c r="BB47" s="1"/>
      <c r="BC47" s="1"/>
      <c r="BD47" s="205" t="s">
        <v>347</v>
      </c>
      <c r="BE47" s="1"/>
      <c r="BF47" s="1"/>
      <c r="BG47" s="1"/>
      <c r="BH47" s="1" t="s">
        <v>175</v>
      </c>
      <c r="BI47" s="1"/>
      <c r="BJ47" s="1"/>
      <c r="BK47" s="1"/>
      <c r="BL47" s="1"/>
      <c r="BM47" s="209" t="s">
        <v>572</v>
      </c>
      <c r="BN47" s="1"/>
      <c r="BO47" s="1"/>
      <c r="BP47" s="1"/>
      <c r="BQ47" s="1"/>
      <c r="BR47" s="1"/>
      <c r="BS47" s="1"/>
      <c r="BT47" s="1"/>
      <c r="BU47" s="91"/>
      <c r="BV47" s="91"/>
      <c r="BW47" s="91"/>
      <c r="BX47" s="91"/>
      <c r="BY47" s="91"/>
      <c r="BZ47" s="91"/>
      <c r="CA47" s="91"/>
      <c r="CB47" s="91"/>
      <c r="CC47" s="1"/>
      <c r="CD47" s="1"/>
      <c r="CE47" s="1"/>
      <c r="CF47" s="1"/>
      <c r="CG47" s="1"/>
      <c r="CH47" s="1"/>
    </row>
    <row r="48" spans="53:86" ht="20.100000000000001" customHeight="1">
      <c r="BA48" s="1" t="s">
        <v>161</v>
      </c>
      <c r="BB48" s="1"/>
      <c r="BC48" s="1"/>
      <c r="BD48" s="1" t="s">
        <v>515</v>
      </c>
      <c r="BE48" s="1"/>
      <c r="BF48" s="1"/>
      <c r="BG48" s="1"/>
      <c r="BH48" s="1"/>
      <c r="BI48" s="1"/>
      <c r="BJ48" s="1"/>
      <c r="BK48" s="1"/>
      <c r="BL48" s="1"/>
      <c r="BM48" s="209" t="s">
        <v>573</v>
      </c>
      <c r="BN48" s="1"/>
      <c r="BO48" s="1"/>
      <c r="BP48" s="1"/>
      <c r="BQ48" s="1"/>
      <c r="BR48" s="1"/>
      <c r="BS48" s="1"/>
      <c r="BT48" s="1"/>
      <c r="BU48" s="1"/>
      <c r="BV48" s="91"/>
      <c r="BW48" s="91"/>
      <c r="BX48" s="91"/>
      <c r="BY48" s="91"/>
      <c r="BZ48" s="91"/>
      <c r="CA48" s="91"/>
      <c r="CB48" s="91"/>
      <c r="CC48" s="1"/>
      <c r="CD48" s="1"/>
      <c r="CE48" s="1"/>
      <c r="CF48" s="1"/>
      <c r="CG48" s="1"/>
      <c r="CH48" s="1"/>
    </row>
    <row r="49" spans="53:86" ht="20.100000000000001" customHeight="1">
      <c r="BA49" s="1" t="s">
        <v>268</v>
      </c>
      <c r="BB49" s="1"/>
      <c r="BC49" s="1"/>
      <c r="BD49" s="1" t="s">
        <v>516</v>
      </c>
      <c r="BE49" s="1"/>
      <c r="BF49" s="1"/>
      <c r="BG49" s="1"/>
      <c r="BH49" s="1"/>
      <c r="BI49" s="1"/>
      <c r="BJ49" s="1"/>
      <c r="BK49" s="1"/>
      <c r="BL49" s="1"/>
      <c r="BM49" s="209" t="s">
        <v>574</v>
      </c>
      <c r="BN49" s="1"/>
      <c r="BO49" s="1"/>
      <c r="BP49" s="1"/>
      <c r="BQ49" s="1"/>
      <c r="BR49" s="1"/>
      <c r="BS49" s="1"/>
      <c r="BT49" s="1"/>
      <c r="BU49" s="1"/>
      <c r="BV49" s="91"/>
      <c r="BW49" s="91"/>
      <c r="BX49" s="91"/>
      <c r="BY49" s="91"/>
      <c r="BZ49" s="91"/>
      <c r="CA49" s="91"/>
      <c r="CB49" s="91"/>
      <c r="CC49" s="1"/>
      <c r="CD49" s="1"/>
      <c r="CE49" s="1"/>
      <c r="CF49" s="1"/>
      <c r="CG49" s="1"/>
      <c r="CH49" s="1"/>
    </row>
    <row r="50" spans="53:86" ht="20.100000000000001" customHeight="1">
      <c r="BA50" s="1" t="s">
        <v>474</v>
      </c>
      <c r="BB50" s="1"/>
      <c r="BC50" s="1"/>
      <c r="BD50" s="1" t="s">
        <v>517</v>
      </c>
      <c r="BE50" s="1"/>
      <c r="BF50" s="1"/>
      <c r="BG50" s="1"/>
      <c r="BH50" s="1"/>
      <c r="BI50" s="1"/>
      <c r="BJ50" s="1"/>
      <c r="BK50" s="1"/>
      <c r="BL50" s="1"/>
      <c r="BM50" s="209" t="s">
        <v>575</v>
      </c>
      <c r="BN50" s="1"/>
      <c r="BO50" s="1"/>
      <c r="BP50" s="1"/>
      <c r="BQ50" s="1"/>
      <c r="BR50" s="1"/>
      <c r="BS50" s="1"/>
      <c r="BT50" s="1"/>
      <c r="BU50" s="1"/>
      <c r="BV50" s="91"/>
      <c r="BW50" s="91"/>
      <c r="BX50" s="91"/>
      <c r="BY50" s="91"/>
      <c r="BZ50" s="91"/>
      <c r="CA50" s="91"/>
      <c r="CB50" s="91"/>
      <c r="CC50" s="1"/>
      <c r="CD50" s="1"/>
      <c r="CE50" s="1"/>
      <c r="CF50" s="1"/>
      <c r="CG50" s="1"/>
      <c r="CH50" s="1"/>
    </row>
    <row r="51" spans="53:86" ht="20.100000000000001" customHeight="1">
      <c r="BA51" s="1" t="s">
        <v>475</v>
      </c>
      <c r="BB51" s="1"/>
      <c r="BC51" s="1"/>
      <c r="BD51" s="1"/>
      <c r="BE51" s="1"/>
      <c r="BF51" s="1"/>
      <c r="BG51" s="1"/>
      <c r="BH51" s="1"/>
      <c r="BI51" s="1"/>
      <c r="BJ51" s="1"/>
      <c r="BK51" s="1"/>
      <c r="BL51" s="1"/>
      <c r="BM51" s="209" t="s">
        <v>157</v>
      </c>
      <c r="BN51" s="1"/>
      <c r="BO51" s="1"/>
      <c r="BP51" s="1"/>
      <c r="BQ51" s="1"/>
      <c r="BR51" s="1"/>
      <c r="BS51" s="1"/>
      <c r="BT51" s="1"/>
      <c r="BU51" s="1"/>
      <c r="BV51" s="91"/>
      <c r="BW51" s="91"/>
      <c r="BX51" s="91"/>
      <c r="BY51" s="91"/>
      <c r="BZ51" s="91"/>
      <c r="CA51" s="91"/>
      <c r="CB51" s="91"/>
      <c r="CC51" s="1"/>
      <c r="CD51" s="1"/>
      <c r="CE51" s="1"/>
      <c r="CF51" s="1"/>
      <c r="CG51" s="1"/>
      <c r="CH51" s="1"/>
    </row>
    <row r="52" spans="53:86" ht="20.100000000000001" customHeight="1">
      <c r="BA52" s="1" t="s">
        <v>334</v>
      </c>
      <c r="BB52" s="1"/>
      <c r="BC52" s="1"/>
      <c r="BD52" s="1"/>
      <c r="BE52" s="1"/>
      <c r="BF52" s="1"/>
      <c r="BG52" s="1"/>
      <c r="BH52" s="1"/>
      <c r="BI52" s="1"/>
      <c r="BJ52" s="1"/>
      <c r="BK52" s="1"/>
      <c r="BL52" s="1"/>
      <c r="BM52" s="209" t="s">
        <v>576</v>
      </c>
      <c r="BN52" s="1"/>
      <c r="BO52" s="1"/>
      <c r="BP52" s="1"/>
      <c r="BQ52" s="1"/>
      <c r="BR52" s="1"/>
      <c r="BS52" s="1"/>
      <c r="BT52" s="1"/>
      <c r="BU52" s="1"/>
      <c r="BV52" s="1"/>
      <c r="BW52" s="1"/>
      <c r="BX52" s="1"/>
      <c r="BY52" s="1"/>
      <c r="BZ52" s="1"/>
      <c r="CA52" s="1"/>
      <c r="CB52" s="1"/>
      <c r="CC52" s="1"/>
      <c r="CD52" s="1"/>
      <c r="CE52" s="1"/>
      <c r="CF52" s="1"/>
      <c r="CG52" s="1"/>
      <c r="CH52" s="1"/>
    </row>
    <row r="53" spans="53:86" ht="20.100000000000001" customHeight="1">
      <c r="BA53" s="1" t="s">
        <v>476</v>
      </c>
      <c r="BB53" s="1"/>
      <c r="BC53" s="1"/>
      <c r="BD53" s="1"/>
      <c r="BE53" s="1"/>
      <c r="BF53" s="1"/>
      <c r="BG53" s="1"/>
      <c r="BH53" s="1"/>
      <c r="BI53" s="1"/>
      <c r="BJ53" s="1"/>
      <c r="BK53" s="1"/>
      <c r="BL53" s="1"/>
      <c r="BM53" s="209" t="s">
        <v>577</v>
      </c>
      <c r="BN53" s="1"/>
      <c r="BO53" s="1"/>
      <c r="BP53" s="1"/>
      <c r="BQ53" s="1"/>
      <c r="BR53" s="1"/>
      <c r="BS53" s="1"/>
      <c r="BT53" s="1"/>
      <c r="BU53" s="1"/>
      <c r="BV53" s="1"/>
      <c r="BW53" s="1"/>
      <c r="BX53" s="1"/>
      <c r="BY53" s="1"/>
      <c r="BZ53" s="1"/>
      <c r="CA53" s="1"/>
      <c r="CB53" s="1"/>
      <c r="CC53" s="1"/>
      <c r="CD53" s="1"/>
      <c r="CE53" s="1"/>
      <c r="CF53" s="1"/>
      <c r="CG53" s="1"/>
      <c r="CH53" s="1"/>
    </row>
    <row r="54" spans="53:86" ht="20.100000000000001" customHeight="1">
      <c r="BA54" s="1" t="s">
        <v>477</v>
      </c>
      <c r="BB54" s="1"/>
      <c r="BC54" s="1"/>
      <c r="BD54" s="1"/>
      <c r="BE54" s="1"/>
      <c r="BF54" s="1"/>
      <c r="BG54" s="1"/>
      <c r="BH54" s="1"/>
      <c r="BI54" s="1"/>
      <c r="BJ54" s="1"/>
      <c r="BK54" s="1"/>
      <c r="BL54" s="1"/>
      <c r="BM54" s="209" t="s">
        <v>578</v>
      </c>
      <c r="BN54" s="1"/>
      <c r="BO54" s="1"/>
      <c r="BP54" s="1"/>
      <c r="BQ54" s="1"/>
      <c r="BR54" s="1"/>
      <c r="BS54" s="1"/>
      <c r="BT54" s="1"/>
      <c r="BU54" s="1"/>
      <c r="BV54" s="1"/>
      <c r="BW54" s="1"/>
      <c r="BX54" s="1"/>
      <c r="BY54" s="1"/>
      <c r="BZ54" s="1"/>
      <c r="CA54" s="1"/>
      <c r="CB54" s="1"/>
      <c r="CC54" s="1"/>
      <c r="CD54" s="1"/>
      <c r="CE54" s="1"/>
      <c r="CF54" s="1"/>
      <c r="CG54" s="1"/>
      <c r="CH54" s="1"/>
    </row>
    <row r="55" spans="53:86" ht="20.100000000000001" customHeight="1">
      <c r="BA55" s="1" t="s">
        <v>478</v>
      </c>
      <c r="BB55" s="1"/>
      <c r="BC55" s="1"/>
      <c r="BD55" s="1"/>
      <c r="BE55" s="1"/>
      <c r="BF55" s="1"/>
      <c r="BG55" s="1"/>
      <c r="BH55" s="1"/>
      <c r="BI55" s="1"/>
      <c r="BJ55" s="1"/>
      <c r="BK55" s="1"/>
      <c r="BL55" s="1"/>
      <c r="BM55" s="209" t="s">
        <v>579</v>
      </c>
      <c r="BN55" s="1"/>
      <c r="BO55" s="1"/>
      <c r="BP55" s="1"/>
      <c r="BQ55" s="1"/>
      <c r="BR55" s="1"/>
      <c r="BS55" s="1"/>
      <c r="BT55" s="1"/>
      <c r="BU55" s="1"/>
      <c r="BV55" s="1"/>
      <c r="BW55" s="1"/>
      <c r="BX55" s="1"/>
      <c r="BY55" s="1"/>
      <c r="BZ55" s="1"/>
      <c r="CA55" s="1"/>
      <c r="CB55" s="1"/>
      <c r="CC55" s="1"/>
      <c r="CD55" s="1"/>
      <c r="CE55" s="1"/>
      <c r="CF55" s="1"/>
      <c r="CG55" s="1"/>
      <c r="CH55" s="1"/>
    </row>
    <row r="56" spans="53:86" ht="20.100000000000001" customHeight="1">
      <c r="BA56" s="1" t="s">
        <v>479</v>
      </c>
      <c r="BB56" s="1"/>
      <c r="BC56" s="1"/>
      <c r="BD56" s="1"/>
      <c r="BE56" s="1"/>
      <c r="BF56" s="1"/>
      <c r="BG56" s="1"/>
      <c r="BH56" s="1"/>
      <c r="BI56" s="1"/>
      <c r="BJ56" s="1"/>
      <c r="BK56" s="1"/>
      <c r="BL56" s="1"/>
      <c r="BM56" s="209" t="s">
        <v>580</v>
      </c>
      <c r="BN56" s="1"/>
      <c r="BO56" s="1"/>
      <c r="BP56" s="1"/>
      <c r="BQ56" s="1"/>
      <c r="BR56" s="1"/>
      <c r="BS56" s="1"/>
      <c r="BT56" s="1"/>
      <c r="BU56" s="1"/>
      <c r="BV56" s="1"/>
      <c r="BW56" s="1"/>
      <c r="BX56" s="1"/>
      <c r="BY56" s="1"/>
      <c r="BZ56" s="1"/>
      <c r="CA56" s="1"/>
      <c r="CB56" s="1"/>
      <c r="CC56" s="1"/>
      <c r="CD56" s="1"/>
      <c r="CE56" s="1"/>
      <c r="CF56" s="1"/>
      <c r="CG56" s="1"/>
      <c r="CH56" s="1"/>
    </row>
    <row r="57" spans="53:86" ht="20.100000000000001" customHeight="1">
      <c r="BA57" s="1" t="s">
        <v>480</v>
      </c>
      <c r="BB57" s="1"/>
      <c r="BC57" s="1"/>
      <c r="BD57" s="1"/>
      <c r="BE57" s="1"/>
      <c r="BF57" s="1"/>
      <c r="BG57" s="1"/>
      <c r="BH57" s="1"/>
      <c r="BI57" s="1"/>
      <c r="BJ57" s="1"/>
      <c r="BK57" s="1"/>
      <c r="BL57" s="1"/>
      <c r="BM57" s="209" t="s">
        <v>581</v>
      </c>
      <c r="BN57" s="1"/>
      <c r="BO57" s="1"/>
      <c r="BP57" s="1"/>
      <c r="BQ57" s="1"/>
      <c r="BR57" s="1"/>
      <c r="BS57" s="1"/>
      <c r="BT57" s="1"/>
      <c r="BU57" s="1"/>
      <c r="BV57" s="1"/>
      <c r="BW57" s="1"/>
      <c r="BX57" s="1"/>
      <c r="BY57" s="1"/>
      <c r="BZ57" s="1"/>
      <c r="CA57" s="1"/>
      <c r="CB57" s="1"/>
      <c r="CC57" s="1"/>
      <c r="CD57" s="1"/>
      <c r="CE57" s="1"/>
      <c r="CF57" s="1"/>
      <c r="CG57" s="1"/>
      <c r="CH57" s="1"/>
    </row>
    <row r="58" spans="53:86" ht="20.100000000000001" customHeight="1">
      <c r="BA58" s="1" t="s">
        <v>481</v>
      </c>
      <c r="BB58" s="1"/>
      <c r="BC58" s="1"/>
      <c r="BD58" s="1"/>
      <c r="BE58" s="1"/>
      <c r="BF58" s="1"/>
      <c r="BG58" s="1"/>
      <c r="BH58" s="1"/>
      <c r="BI58" s="1"/>
      <c r="BJ58" s="1"/>
      <c r="BK58" s="1"/>
      <c r="BL58" s="1"/>
      <c r="BM58" s="209" t="s">
        <v>582</v>
      </c>
      <c r="BN58" s="1"/>
      <c r="BO58" s="1"/>
      <c r="BP58" s="1"/>
      <c r="BQ58" s="1"/>
      <c r="BR58" s="1"/>
      <c r="BS58" s="1"/>
      <c r="BT58" s="1"/>
      <c r="BU58" s="1"/>
      <c r="BV58" s="1"/>
      <c r="BW58" s="1"/>
      <c r="BX58" s="1"/>
      <c r="BY58" s="1"/>
      <c r="BZ58" s="1"/>
      <c r="CA58" s="1"/>
      <c r="CB58" s="1"/>
      <c r="CC58" s="1"/>
      <c r="CD58" s="1"/>
      <c r="CE58" s="1"/>
      <c r="CF58" s="1"/>
      <c r="CG58" s="1"/>
      <c r="CH58" s="1"/>
    </row>
    <row r="59" spans="53:86" ht="20.100000000000001" customHeight="1">
      <c r="BA59" s="1" t="s">
        <v>482</v>
      </c>
      <c r="BB59" s="1"/>
      <c r="BC59" s="1"/>
      <c r="BD59" s="1"/>
      <c r="BE59" s="1"/>
      <c r="BF59" s="1"/>
      <c r="BG59" s="1"/>
      <c r="BH59" s="1"/>
      <c r="BI59" s="1"/>
      <c r="BJ59" s="1"/>
      <c r="BK59" s="1"/>
      <c r="BL59" s="1"/>
      <c r="BM59" s="209" t="s">
        <v>583</v>
      </c>
      <c r="BN59" s="1"/>
      <c r="BO59" s="1"/>
      <c r="BP59" s="1"/>
      <c r="BQ59" s="1"/>
      <c r="BR59" s="1"/>
      <c r="BS59" s="1"/>
      <c r="BT59" s="1"/>
      <c r="BU59" s="1"/>
      <c r="BV59" s="1"/>
      <c r="BW59" s="1"/>
      <c r="BX59" s="1"/>
      <c r="BY59" s="1"/>
      <c r="BZ59" s="1"/>
      <c r="CA59" s="1"/>
      <c r="CB59" s="1"/>
      <c r="CC59" s="1"/>
      <c r="CD59" s="1"/>
      <c r="CE59" s="1"/>
      <c r="CF59" s="1"/>
      <c r="CG59" s="1"/>
      <c r="CH59" s="1"/>
    </row>
    <row r="60" spans="53:86" ht="20.100000000000001" customHeight="1">
      <c r="BA60" s="1"/>
      <c r="BB60" s="1"/>
      <c r="BC60" s="1"/>
      <c r="BD60" s="1"/>
      <c r="BE60" s="1"/>
      <c r="BF60" s="1"/>
      <c r="BG60" s="1"/>
      <c r="BH60" s="1"/>
      <c r="BI60" s="1"/>
      <c r="BJ60" s="1"/>
      <c r="BK60" s="1"/>
      <c r="BL60" s="1"/>
      <c r="BM60" s="209" t="s">
        <v>584</v>
      </c>
      <c r="BN60" s="1"/>
      <c r="BO60" s="1"/>
      <c r="BP60" s="1"/>
      <c r="BQ60" s="1"/>
      <c r="BR60" s="1"/>
      <c r="BS60" s="1"/>
      <c r="BT60" s="1"/>
      <c r="BU60" s="1"/>
      <c r="BV60" s="1"/>
      <c r="BW60" s="1"/>
      <c r="BX60" s="1"/>
      <c r="BY60" s="1"/>
      <c r="BZ60" s="1"/>
      <c r="CA60" s="1"/>
      <c r="CB60" s="1"/>
      <c r="CC60" s="1"/>
      <c r="CD60" s="1"/>
      <c r="CE60" s="1"/>
      <c r="CF60" s="1"/>
      <c r="CG60" s="1"/>
      <c r="CH60" s="1"/>
    </row>
    <row r="61" spans="53:86" ht="20.100000000000001" customHeight="1">
      <c r="BA61" s="1"/>
      <c r="BB61" s="1"/>
      <c r="BC61" s="1"/>
      <c r="BD61" s="1"/>
      <c r="BE61" s="1"/>
      <c r="BF61" s="1"/>
      <c r="BG61" s="1"/>
      <c r="BH61" s="1"/>
      <c r="BI61" s="1"/>
      <c r="BJ61" s="1"/>
      <c r="BK61" s="1"/>
      <c r="BL61" s="1"/>
      <c r="BM61" s="209" t="s">
        <v>585</v>
      </c>
      <c r="BN61" s="1"/>
      <c r="BO61" s="1"/>
      <c r="BP61" s="1"/>
      <c r="BQ61" s="1"/>
      <c r="BR61" s="1"/>
      <c r="BS61" s="1"/>
      <c r="BT61" s="1"/>
      <c r="BU61" s="1"/>
      <c r="BV61" s="1"/>
      <c r="BW61" s="1"/>
      <c r="BX61" s="1"/>
      <c r="BY61" s="1"/>
      <c r="BZ61" s="1"/>
      <c r="CA61" s="1"/>
      <c r="CB61" s="1"/>
      <c r="CC61" s="1"/>
      <c r="CD61" s="1"/>
      <c r="CE61" s="1"/>
      <c r="CF61" s="1"/>
      <c r="CG61" s="1"/>
      <c r="CH61" s="1"/>
    </row>
    <row r="62" spans="53:86" ht="20.100000000000001" customHeight="1">
      <c r="BA62" s="221" t="s">
        <v>821</v>
      </c>
      <c r="BB62" s="1"/>
      <c r="BC62" s="1"/>
      <c r="BD62" s="1"/>
      <c r="BE62" s="1"/>
      <c r="BF62" s="1"/>
      <c r="BG62" s="1"/>
      <c r="BH62" s="1"/>
      <c r="BI62" s="1"/>
      <c r="BJ62" s="1"/>
      <c r="BK62" s="1"/>
      <c r="BL62" s="1"/>
      <c r="BM62" s="209" t="s">
        <v>714</v>
      </c>
      <c r="BN62" s="1"/>
      <c r="BO62" s="1"/>
      <c r="BP62" s="1"/>
      <c r="BQ62" s="1"/>
      <c r="BR62" s="1"/>
      <c r="BS62" s="1"/>
      <c r="BT62" s="1"/>
      <c r="BU62" s="1"/>
      <c r="BV62" s="1"/>
      <c r="BW62" s="1"/>
      <c r="BX62" s="1"/>
      <c r="BY62" s="1"/>
      <c r="BZ62" s="1"/>
      <c r="CA62" s="1"/>
      <c r="CB62" s="1"/>
      <c r="CC62" s="1"/>
      <c r="CD62" s="1"/>
      <c r="CE62" s="1"/>
      <c r="CF62" s="1"/>
      <c r="CG62" s="1"/>
      <c r="CH62" s="1"/>
    </row>
    <row r="63" spans="53:86" ht="20.100000000000001" customHeight="1">
      <c r="BA63" s="222" t="s">
        <v>822</v>
      </c>
      <c r="BB63" s="1"/>
      <c r="BC63" s="1"/>
      <c r="BD63" s="1"/>
      <c r="BE63" s="1"/>
      <c r="BF63" s="1"/>
      <c r="BG63" s="1"/>
      <c r="BH63" s="1"/>
      <c r="BI63" s="1"/>
      <c r="BJ63" s="1"/>
      <c r="BK63" s="1"/>
      <c r="BL63" s="1"/>
      <c r="BM63" s="210" t="s">
        <v>586</v>
      </c>
      <c r="BN63" s="1"/>
      <c r="BO63" s="1"/>
      <c r="BP63" s="1"/>
      <c r="BQ63" s="1"/>
      <c r="BR63" s="1"/>
      <c r="BS63" s="1"/>
      <c r="BT63" s="1"/>
      <c r="BU63" s="1"/>
      <c r="BV63" s="1"/>
      <c r="BW63" s="1"/>
      <c r="BX63" s="1"/>
      <c r="BY63" s="1"/>
      <c r="BZ63" s="1"/>
      <c r="CA63" s="1"/>
      <c r="CB63" s="1"/>
      <c r="CC63" s="1"/>
      <c r="CD63" s="1"/>
      <c r="CE63" s="1"/>
      <c r="CF63" s="1"/>
      <c r="CG63" s="1"/>
      <c r="CH63" s="1"/>
    </row>
    <row r="64" spans="53:86" ht="20.100000000000001" customHeight="1">
      <c r="BA64" s="223" t="s">
        <v>267</v>
      </c>
      <c r="BB64" s="1"/>
      <c r="BC64" s="1"/>
      <c r="BD64" s="1"/>
      <c r="BE64" s="1"/>
      <c r="BF64" s="1"/>
      <c r="BG64" s="1"/>
      <c r="BH64" s="1"/>
      <c r="BI64" s="1"/>
      <c r="BJ64" s="1"/>
      <c r="BK64" s="1"/>
      <c r="BL64" s="1"/>
      <c r="BM64" s="209" t="s">
        <v>587</v>
      </c>
      <c r="BN64" s="1"/>
      <c r="BO64" s="1"/>
      <c r="BP64" s="1"/>
      <c r="BQ64" s="1"/>
      <c r="BR64" s="1"/>
      <c r="BS64" s="1"/>
      <c r="BT64" s="1"/>
      <c r="BU64" s="1"/>
      <c r="BV64" s="1"/>
      <c r="BW64" s="1"/>
      <c r="BX64" s="1"/>
      <c r="BY64" s="1"/>
      <c r="BZ64" s="1"/>
      <c r="CA64" s="1"/>
      <c r="CB64" s="1"/>
      <c r="CC64" s="1"/>
      <c r="CD64" s="1"/>
      <c r="CE64" s="1"/>
      <c r="CF64" s="1"/>
      <c r="CG64" s="1"/>
      <c r="CH64" s="1"/>
    </row>
    <row r="65" spans="53:86" ht="20.100000000000001" customHeight="1">
      <c r="BA65" s="223" t="s">
        <v>879</v>
      </c>
      <c r="BB65" s="1"/>
      <c r="BC65" s="1"/>
      <c r="BD65" s="1"/>
      <c r="BE65" s="1"/>
      <c r="BF65" s="1"/>
      <c r="BG65" s="1"/>
      <c r="BH65" s="1"/>
      <c r="BI65" s="1"/>
      <c r="BJ65" s="1"/>
      <c r="BK65" s="1"/>
      <c r="BL65" s="1"/>
      <c r="BM65" s="209" t="s">
        <v>588</v>
      </c>
      <c r="BN65" s="1"/>
      <c r="BO65" s="1"/>
      <c r="BP65" s="1"/>
      <c r="BQ65" s="1"/>
      <c r="BR65" s="1"/>
      <c r="BS65" s="1"/>
      <c r="BT65" s="1"/>
      <c r="BU65" s="1"/>
      <c r="BV65" s="1"/>
      <c r="BW65" s="1"/>
      <c r="BX65" s="1"/>
      <c r="BY65" s="1"/>
      <c r="BZ65" s="1"/>
      <c r="CA65" s="1"/>
      <c r="CB65" s="1"/>
      <c r="CC65" s="1"/>
      <c r="CD65" s="1"/>
      <c r="CE65" s="1"/>
      <c r="CF65" s="1"/>
      <c r="CG65" s="1"/>
      <c r="CH65" s="1"/>
    </row>
    <row r="66" spans="53:86" ht="20.100000000000001" customHeight="1">
      <c r="BA66" s="223" t="s">
        <v>880</v>
      </c>
      <c r="BB66" s="1"/>
      <c r="BC66" s="1"/>
      <c r="BD66" s="1"/>
      <c r="BE66" s="1"/>
      <c r="BF66" s="1"/>
      <c r="BG66" s="1"/>
      <c r="BH66" s="1"/>
      <c r="BI66" s="1"/>
      <c r="BJ66" s="1"/>
      <c r="BK66" s="1"/>
      <c r="BL66" s="1"/>
      <c r="BM66" s="209" t="s">
        <v>589</v>
      </c>
      <c r="BN66" s="1"/>
      <c r="BO66" s="1"/>
      <c r="BP66" s="1"/>
      <c r="BQ66" s="1"/>
      <c r="BR66" s="1"/>
      <c r="BS66" s="1"/>
      <c r="BT66" s="1"/>
      <c r="BU66" s="1"/>
      <c r="BV66" s="1"/>
      <c r="BW66" s="1"/>
      <c r="BX66" s="1"/>
      <c r="BY66" s="1"/>
      <c r="BZ66" s="1"/>
      <c r="CA66" s="1"/>
      <c r="CB66" s="1"/>
      <c r="CC66" s="1"/>
      <c r="CD66" s="1"/>
      <c r="CE66" s="1"/>
      <c r="CF66" s="1"/>
      <c r="CG66" s="1"/>
      <c r="CH66" s="1"/>
    </row>
    <row r="67" spans="53:86" ht="20.100000000000001" customHeight="1">
      <c r="BA67" s="223" t="s">
        <v>127</v>
      </c>
      <c r="BB67" s="1"/>
      <c r="BC67" s="1"/>
      <c r="BD67" s="1"/>
      <c r="BE67" s="1"/>
      <c r="BF67" s="1"/>
      <c r="BG67" s="1"/>
      <c r="BH67" s="1"/>
      <c r="BI67" s="1"/>
      <c r="BJ67" s="1"/>
      <c r="BK67" s="1"/>
      <c r="BL67" s="1"/>
      <c r="BM67" s="209" t="s">
        <v>590</v>
      </c>
      <c r="BN67" s="1"/>
      <c r="BO67" s="1"/>
      <c r="BP67" s="1"/>
      <c r="BQ67" s="1"/>
      <c r="BR67" s="1"/>
      <c r="BS67" s="1"/>
      <c r="BT67" s="1"/>
      <c r="BU67" s="1"/>
      <c r="BV67" s="1"/>
      <c r="BW67" s="1"/>
      <c r="BX67" s="1"/>
      <c r="BY67" s="1"/>
      <c r="BZ67" s="1"/>
      <c r="CA67" s="1"/>
      <c r="CB67" s="1"/>
      <c r="CC67" s="1"/>
      <c r="CD67" s="1"/>
      <c r="CE67" s="1"/>
      <c r="CF67" s="1"/>
      <c r="CG67" s="1"/>
      <c r="CH67" s="1"/>
    </row>
    <row r="68" spans="53:86" ht="20.100000000000001" customHeight="1">
      <c r="BA68" s="223" t="s">
        <v>881</v>
      </c>
      <c r="BB68" s="1"/>
      <c r="BC68" s="1"/>
      <c r="BD68" s="1"/>
      <c r="BE68" s="1"/>
      <c r="BF68" s="1"/>
      <c r="BG68" s="1"/>
      <c r="BH68" s="1"/>
      <c r="BI68" s="1"/>
      <c r="BJ68" s="1"/>
      <c r="BK68" s="1"/>
      <c r="BL68" s="1"/>
      <c r="BM68" s="209" t="s">
        <v>591</v>
      </c>
      <c r="BN68" s="1"/>
      <c r="BO68" s="1"/>
      <c r="BP68" s="1"/>
      <c r="BQ68" s="1"/>
      <c r="BR68" s="1"/>
      <c r="BS68" s="1"/>
      <c r="BT68" s="1"/>
      <c r="BU68" s="1"/>
      <c r="BV68" s="1"/>
      <c r="BW68" s="1"/>
      <c r="BX68" s="1"/>
      <c r="BY68" s="1"/>
      <c r="BZ68" s="1"/>
      <c r="CA68" s="1"/>
      <c r="CB68" s="1"/>
      <c r="CC68" s="1"/>
      <c r="CD68" s="1"/>
      <c r="CE68" s="1"/>
      <c r="CF68" s="1"/>
      <c r="CG68" s="1"/>
      <c r="CH68" s="1"/>
    </row>
    <row r="69" spans="53:86" ht="20.100000000000001" customHeight="1">
      <c r="BA69" s="222" t="s">
        <v>823</v>
      </c>
      <c r="BB69" s="1"/>
      <c r="BC69" s="1"/>
      <c r="BD69" s="1"/>
      <c r="BE69" s="1"/>
      <c r="BF69" s="1"/>
      <c r="BG69" s="1"/>
      <c r="BH69" s="1"/>
      <c r="BI69" s="1"/>
      <c r="BJ69" s="1"/>
      <c r="BK69" s="1"/>
      <c r="BL69" s="1"/>
      <c r="BM69" s="209" t="s">
        <v>592</v>
      </c>
      <c r="BN69" s="1"/>
      <c r="BO69" s="1"/>
      <c r="BP69" s="1"/>
      <c r="BQ69" s="1"/>
      <c r="BR69" s="1"/>
      <c r="BS69" s="1"/>
      <c r="BT69" s="1"/>
      <c r="BU69" s="1"/>
      <c r="BV69" s="1"/>
      <c r="BW69" s="1"/>
      <c r="BX69" s="1"/>
      <c r="BY69" s="1"/>
      <c r="BZ69" s="1"/>
      <c r="CA69" s="1"/>
      <c r="CB69" s="1"/>
      <c r="CC69" s="1"/>
      <c r="CD69" s="1"/>
      <c r="CE69" s="1"/>
      <c r="CF69" s="1"/>
      <c r="CG69" s="1"/>
      <c r="CH69" s="1"/>
    </row>
    <row r="70" spans="53:86" ht="20.100000000000001" customHeight="1">
      <c r="BA70" t="s">
        <v>824</v>
      </c>
      <c r="BB70" s="1"/>
      <c r="BC70" s="1"/>
      <c r="BD70" s="1"/>
      <c r="BE70" s="1"/>
      <c r="BF70" s="1"/>
      <c r="BG70" s="1"/>
      <c r="BH70" s="1"/>
      <c r="BI70" s="1"/>
      <c r="BJ70" s="1"/>
      <c r="BK70" s="1"/>
      <c r="BL70" s="1"/>
      <c r="BM70" s="209" t="s">
        <v>593</v>
      </c>
      <c r="BN70" s="1"/>
      <c r="BO70" s="1"/>
      <c r="BP70" s="1"/>
      <c r="BQ70" s="1"/>
      <c r="BR70" s="1"/>
      <c r="BS70" s="1"/>
      <c r="BT70" s="1"/>
      <c r="BU70" s="1"/>
      <c r="BV70" s="1"/>
      <c r="BW70" s="1"/>
      <c r="BX70" s="1"/>
      <c r="BY70" s="1"/>
      <c r="BZ70" s="1"/>
      <c r="CA70" s="1"/>
      <c r="CB70" s="1"/>
      <c r="CC70" s="1"/>
      <c r="CD70" s="1"/>
      <c r="CE70" s="1"/>
      <c r="CF70" s="1"/>
      <c r="CG70" s="1"/>
      <c r="CH70" s="1"/>
    </row>
    <row r="71" spans="53:86" ht="20.100000000000001" customHeight="1">
      <c r="BA71" t="s">
        <v>825</v>
      </c>
      <c r="BB71" s="1"/>
      <c r="BC71" s="1"/>
      <c r="BD71" s="1"/>
      <c r="BE71" s="1"/>
      <c r="BF71" s="1"/>
      <c r="BG71" s="1"/>
      <c r="BH71" s="1"/>
      <c r="BI71" s="1"/>
      <c r="BJ71" s="1"/>
      <c r="BK71" s="1"/>
      <c r="BL71" s="1"/>
      <c r="BM71" s="209" t="s">
        <v>594</v>
      </c>
      <c r="BN71" s="1"/>
      <c r="BO71" s="1"/>
      <c r="BP71" s="1"/>
      <c r="BQ71" s="1"/>
      <c r="BR71" s="1"/>
      <c r="BS71" s="1"/>
      <c r="BT71" s="1"/>
      <c r="BU71" s="1"/>
      <c r="BV71" s="1"/>
      <c r="BW71" s="1"/>
      <c r="BX71" s="1"/>
      <c r="BY71" s="1"/>
      <c r="BZ71" s="1"/>
      <c r="CA71" s="1"/>
      <c r="CB71" s="1"/>
      <c r="CC71" s="1"/>
      <c r="CD71" s="1"/>
      <c r="CE71" s="1"/>
      <c r="CF71" s="1"/>
      <c r="CG71" s="1"/>
      <c r="CH71" s="1"/>
    </row>
    <row r="72" spans="53:86" ht="20.100000000000001" customHeight="1">
      <c r="BA72" t="s">
        <v>826</v>
      </c>
      <c r="BB72" s="1"/>
      <c r="BC72" s="1"/>
      <c r="BD72" s="1"/>
      <c r="BE72" s="1"/>
      <c r="BF72" s="1"/>
      <c r="BG72" s="1"/>
      <c r="BH72" s="1"/>
      <c r="BI72" s="1"/>
      <c r="BJ72" s="1"/>
      <c r="BK72" s="1"/>
      <c r="BL72" s="1"/>
      <c r="BM72" s="209" t="s">
        <v>595</v>
      </c>
      <c r="BN72" s="1"/>
      <c r="BO72" s="1"/>
      <c r="BP72" s="1"/>
      <c r="BQ72" s="1"/>
      <c r="BR72" s="1"/>
      <c r="BS72" s="1"/>
      <c r="BT72" s="1"/>
      <c r="BU72" s="1"/>
      <c r="BV72" s="1"/>
      <c r="BW72" s="1"/>
      <c r="BX72" s="1"/>
      <c r="BY72" s="1"/>
      <c r="BZ72" s="1"/>
      <c r="CA72" s="1"/>
      <c r="CB72" s="1"/>
      <c r="CC72" s="1"/>
      <c r="CD72" s="1"/>
      <c r="CE72" s="1"/>
      <c r="CF72" s="1"/>
      <c r="CG72" s="1"/>
      <c r="CH72" s="1"/>
    </row>
    <row r="73" spans="53:86" ht="20.100000000000001" customHeight="1">
      <c r="BA73" t="s">
        <v>827</v>
      </c>
      <c r="BB73" s="1"/>
      <c r="BC73" s="1"/>
      <c r="BD73" s="1"/>
      <c r="BE73" s="1"/>
      <c r="BF73" s="1"/>
      <c r="BG73" s="1"/>
      <c r="BH73" s="1"/>
      <c r="BI73" s="1"/>
      <c r="BJ73" s="1"/>
      <c r="BK73" s="1"/>
      <c r="BL73" s="1"/>
      <c r="BM73" s="209" t="s">
        <v>596</v>
      </c>
      <c r="BN73" s="1"/>
      <c r="BO73" s="1"/>
      <c r="BP73" s="1"/>
      <c r="BQ73" s="1"/>
      <c r="BR73" s="1"/>
      <c r="BS73" s="1"/>
      <c r="BT73" s="1"/>
      <c r="BU73" s="1"/>
      <c r="BV73" s="1"/>
      <c r="BW73" s="1"/>
      <c r="BX73" s="1"/>
      <c r="BY73" s="1"/>
      <c r="BZ73" s="1"/>
      <c r="CA73" s="1"/>
      <c r="CB73" s="1"/>
      <c r="CC73" s="1"/>
      <c r="CD73" s="1"/>
      <c r="CE73" s="1"/>
      <c r="CF73" s="1"/>
      <c r="CG73" s="1"/>
      <c r="CH73" s="1"/>
    </row>
    <row r="74" spans="53:86" ht="20.100000000000001" customHeight="1">
      <c r="BA74" t="s">
        <v>828</v>
      </c>
      <c r="BB74" s="1"/>
      <c r="BC74" s="1"/>
      <c r="BD74" s="1"/>
      <c r="BE74" s="1"/>
      <c r="BF74" s="1"/>
      <c r="BG74" s="1"/>
      <c r="BH74" s="1"/>
      <c r="BI74" s="1"/>
      <c r="BJ74" s="1"/>
      <c r="BK74" s="1"/>
      <c r="BL74" s="1"/>
      <c r="BM74" s="209" t="s">
        <v>597</v>
      </c>
      <c r="BN74" s="1"/>
      <c r="BO74" s="1"/>
      <c r="BP74" s="1"/>
      <c r="BQ74" s="1"/>
      <c r="BR74" s="1"/>
      <c r="BS74" s="1"/>
      <c r="BT74" s="1"/>
      <c r="BU74" s="1"/>
      <c r="BV74" s="1"/>
      <c r="BW74" s="1"/>
      <c r="BX74" s="1"/>
      <c r="BY74" s="1"/>
      <c r="BZ74" s="1"/>
      <c r="CA74" s="1"/>
      <c r="CB74" s="1"/>
      <c r="CC74" s="1"/>
      <c r="CD74" s="1"/>
      <c r="CE74" s="1"/>
      <c r="CF74" s="1"/>
      <c r="CG74" s="1"/>
      <c r="CH74" s="1"/>
    </row>
    <row r="75" spans="53:86" ht="20.100000000000001" customHeight="1">
      <c r="BA75" t="s">
        <v>829</v>
      </c>
      <c r="BB75" s="1"/>
      <c r="BC75" s="1"/>
      <c r="BD75" s="1"/>
      <c r="BE75" s="1"/>
      <c r="BF75" s="1"/>
      <c r="BG75" s="1"/>
      <c r="BH75" s="1"/>
      <c r="BI75" s="1"/>
      <c r="BJ75" s="1"/>
      <c r="BK75" s="1"/>
      <c r="BL75" s="1"/>
      <c r="BM75" s="209" t="s">
        <v>598</v>
      </c>
      <c r="BN75" s="1"/>
      <c r="BO75" s="1"/>
      <c r="BP75" s="1"/>
      <c r="BQ75" s="1"/>
      <c r="BR75" s="1"/>
      <c r="BS75" s="1"/>
      <c r="BT75" s="1"/>
      <c r="BU75" s="1"/>
      <c r="BV75" s="1"/>
      <c r="BW75" s="1"/>
      <c r="BX75" s="1"/>
      <c r="BY75" s="1"/>
      <c r="BZ75" s="1"/>
      <c r="CA75" s="1"/>
      <c r="CB75" s="1"/>
      <c r="CC75" s="1"/>
      <c r="CD75" s="1"/>
      <c r="CE75" s="1"/>
      <c r="CF75" s="1"/>
      <c r="CG75" s="1"/>
      <c r="CH75" s="1"/>
    </row>
    <row r="76" spans="53:86" ht="20.100000000000001" customHeight="1">
      <c r="BA76" t="s">
        <v>830</v>
      </c>
      <c r="BB76" s="1"/>
      <c r="BC76" s="1"/>
      <c r="BD76" s="1"/>
      <c r="BE76" s="1"/>
      <c r="BF76" s="1"/>
      <c r="BG76" s="1"/>
      <c r="BH76" s="1"/>
      <c r="BI76" s="1"/>
      <c r="BJ76" s="1"/>
      <c r="BK76" s="1"/>
      <c r="BL76" s="1"/>
      <c r="BM76" s="209" t="s">
        <v>599</v>
      </c>
      <c r="BN76" s="1"/>
      <c r="BO76" s="1"/>
      <c r="BP76" s="1"/>
      <c r="BQ76" s="1"/>
      <c r="BR76" s="1"/>
      <c r="BS76" s="1"/>
      <c r="BT76" s="1"/>
      <c r="BU76" s="1"/>
      <c r="BV76" s="1"/>
      <c r="BW76" s="1"/>
      <c r="BX76" s="1"/>
      <c r="BY76" s="1"/>
      <c r="BZ76" s="1"/>
      <c r="CA76" s="1"/>
      <c r="CB76" s="1"/>
      <c r="CC76" s="1"/>
      <c r="CD76" s="1"/>
      <c r="CE76" s="1"/>
      <c r="CF76" s="1"/>
      <c r="CG76" s="1"/>
      <c r="CH76" s="1"/>
    </row>
    <row r="77" spans="53:86" ht="20.100000000000001" customHeight="1">
      <c r="BA77" t="s">
        <v>831</v>
      </c>
      <c r="BB77" s="1"/>
      <c r="BC77" s="1"/>
      <c r="BD77" s="1"/>
      <c r="BE77" s="1"/>
      <c r="BF77" s="1"/>
      <c r="BG77" s="1"/>
      <c r="BH77" s="1"/>
      <c r="BI77" s="1"/>
      <c r="BJ77" s="1"/>
      <c r="BK77" s="1"/>
      <c r="BL77" s="1"/>
      <c r="BM77" s="209" t="s">
        <v>600</v>
      </c>
      <c r="BN77" s="1"/>
      <c r="BO77" s="1"/>
      <c r="BP77" s="1"/>
      <c r="BQ77" s="1"/>
      <c r="BR77" s="1"/>
      <c r="BS77" s="1"/>
      <c r="BT77" s="1"/>
      <c r="BU77" s="1"/>
      <c r="BV77" s="1"/>
      <c r="BW77" s="1"/>
      <c r="BX77" s="1"/>
      <c r="BY77" s="1"/>
      <c r="BZ77" s="1"/>
      <c r="CA77" s="1"/>
      <c r="CB77" s="1"/>
      <c r="CC77" s="1"/>
      <c r="CD77" s="1"/>
      <c r="CE77" s="1"/>
      <c r="CF77" s="1"/>
      <c r="CG77" s="1"/>
      <c r="CH77" s="1"/>
    </row>
    <row r="78" spans="53:86" ht="20.100000000000001" customHeight="1">
      <c r="BA78" t="s">
        <v>832</v>
      </c>
      <c r="BB78" s="1"/>
      <c r="BC78" s="1"/>
      <c r="BD78" s="1"/>
      <c r="BE78" s="1"/>
      <c r="BF78" s="1"/>
      <c r="BG78" s="1"/>
      <c r="BH78" s="1"/>
      <c r="BI78" s="1"/>
      <c r="BJ78" s="1"/>
      <c r="BK78" s="1"/>
      <c r="BL78" s="1"/>
      <c r="BM78" s="209" t="s">
        <v>601</v>
      </c>
      <c r="BN78" s="1"/>
      <c r="BO78" s="1"/>
      <c r="BP78" s="1"/>
      <c r="BQ78" s="1"/>
      <c r="BR78" s="1"/>
      <c r="BS78" s="1"/>
      <c r="BT78" s="1"/>
      <c r="BU78" s="1"/>
      <c r="BV78" s="1"/>
      <c r="BW78" s="1"/>
      <c r="BX78" s="1"/>
      <c r="BY78" s="1"/>
      <c r="BZ78" s="1"/>
      <c r="CA78" s="1"/>
      <c r="CB78" s="1"/>
      <c r="CC78" s="1"/>
      <c r="CD78" s="1"/>
      <c r="CE78" s="1"/>
      <c r="CF78" s="1"/>
      <c r="CG78" s="1"/>
      <c r="CH78" s="1"/>
    </row>
    <row r="79" spans="53:86" ht="20.100000000000001" customHeight="1">
      <c r="BA79" s="222" t="s">
        <v>875</v>
      </c>
      <c r="BB79" s="1"/>
      <c r="BC79" s="1"/>
      <c r="BD79" s="1"/>
      <c r="BE79" s="1"/>
      <c r="BF79" s="1"/>
      <c r="BG79" s="1"/>
      <c r="BH79" s="1"/>
      <c r="BI79" s="1"/>
      <c r="BJ79" s="1"/>
      <c r="BK79" s="1"/>
      <c r="BL79" s="1"/>
      <c r="BM79" s="209"/>
      <c r="BN79" s="1"/>
      <c r="BO79" s="1"/>
      <c r="BP79" s="1"/>
      <c r="BQ79" s="1"/>
      <c r="BR79" s="1"/>
      <c r="BS79" s="1"/>
      <c r="BT79" s="1"/>
      <c r="BU79" s="1"/>
      <c r="BV79" s="1"/>
      <c r="BW79" s="1"/>
      <c r="BX79" s="1"/>
      <c r="BY79" s="1"/>
      <c r="BZ79" s="1"/>
      <c r="CA79" s="1"/>
      <c r="CB79" s="1"/>
      <c r="CC79" s="1"/>
      <c r="CD79" s="1"/>
      <c r="CE79" s="1"/>
      <c r="CF79" s="1"/>
      <c r="CG79" s="1"/>
      <c r="CH79" s="1"/>
    </row>
    <row r="80" spans="53:86" ht="20.100000000000001" customHeight="1">
      <c r="BA80" t="s">
        <v>872</v>
      </c>
      <c r="BB80" s="1"/>
      <c r="BC80" s="1"/>
      <c r="BD80" s="1"/>
      <c r="BE80" s="1"/>
      <c r="BF80" s="1"/>
      <c r="BG80" s="1"/>
      <c r="BH80" s="1"/>
      <c r="BI80" s="1"/>
      <c r="BJ80" s="1"/>
      <c r="BK80" s="1"/>
      <c r="BL80" s="1"/>
      <c r="BM80" s="209"/>
      <c r="BN80" s="1"/>
      <c r="BO80" s="1"/>
      <c r="BP80" s="1"/>
      <c r="BQ80" s="1"/>
      <c r="BR80" s="1"/>
      <c r="BS80" s="1"/>
      <c r="BT80" s="1"/>
      <c r="BU80" s="1"/>
      <c r="BV80" s="1"/>
      <c r="BW80" s="1"/>
      <c r="BX80" s="1"/>
      <c r="BY80" s="1"/>
      <c r="BZ80" s="1"/>
      <c r="CA80" s="1"/>
      <c r="CB80" s="1"/>
      <c r="CC80" s="1"/>
      <c r="CD80" s="1"/>
      <c r="CE80" s="1"/>
      <c r="CF80" s="1"/>
      <c r="CG80" s="1"/>
      <c r="CH80" s="1"/>
    </row>
    <row r="81" spans="53:86" ht="20.100000000000001" customHeight="1">
      <c r="BA81" t="s">
        <v>873</v>
      </c>
      <c r="BB81" s="1"/>
      <c r="BC81" s="1"/>
      <c r="BD81" s="1"/>
      <c r="BE81" s="1"/>
      <c r="BF81" s="1"/>
      <c r="BG81" s="1"/>
      <c r="BH81" s="1"/>
      <c r="BI81" s="1"/>
      <c r="BJ81" s="1"/>
      <c r="BK81" s="1"/>
      <c r="BL81" s="1"/>
      <c r="BM81" s="209"/>
      <c r="BN81" s="1"/>
      <c r="BO81" s="1"/>
      <c r="BP81" s="1"/>
      <c r="BQ81" s="1"/>
      <c r="BR81" s="1"/>
      <c r="BS81" s="1"/>
      <c r="BT81" s="1"/>
      <c r="BU81" s="1"/>
      <c r="BV81" s="1"/>
      <c r="BW81" s="1"/>
      <c r="BX81" s="1"/>
      <c r="BY81" s="1"/>
      <c r="BZ81" s="1"/>
      <c r="CA81" s="1"/>
      <c r="CB81" s="1"/>
      <c r="CC81" s="1"/>
      <c r="CD81" s="1"/>
      <c r="CE81" s="1"/>
      <c r="CF81" s="1"/>
      <c r="CG81" s="1"/>
      <c r="CH81" s="1"/>
    </row>
    <row r="82" spans="53:86" ht="20.100000000000001" customHeight="1">
      <c r="BA82" t="s">
        <v>874</v>
      </c>
      <c r="BB82" s="1"/>
      <c r="BC82" s="1"/>
      <c r="BD82" s="1"/>
      <c r="BE82" s="1"/>
      <c r="BF82" s="1"/>
      <c r="BG82" s="1"/>
      <c r="BH82" s="1"/>
      <c r="BI82" s="1"/>
      <c r="BJ82" s="1"/>
      <c r="BK82" s="1"/>
      <c r="BL82" s="1"/>
      <c r="BM82" s="209"/>
      <c r="BN82" s="1"/>
      <c r="BO82" s="1"/>
      <c r="BP82" s="1"/>
      <c r="BQ82" s="1"/>
      <c r="BR82" s="1"/>
      <c r="BS82" s="1"/>
      <c r="BT82" s="1"/>
      <c r="BU82" s="1"/>
      <c r="BV82" s="1"/>
      <c r="BW82" s="1"/>
      <c r="BX82" s="1"/>
      <c r="BY82" s="1"/>
      <c r="BZ82" s="1"/>
      <c r="CA82" s="1"/>
      <c r="CB82" s="1"/>
      <c r="CC82" s="1"/>
      <c r="CD82" s="1"/>
      <c r="CE82" s="1"/>
      <c r="CF82" s="1"/>
      <c r="CG82" s="1"/>
      <c r="CH82" s="1"/>
    </row>
    <row r="83" spans="53:86" ht="20.100000000000001" customHeight="1">
      <c r="BA83" s="222" t="s">
        <v>833</v>
      </c>
      <c r="BB83" s="1"/>
      <c r="BC83" s="1"/>
      <c r="BD83" s="1"/>
      <c r="BE83" s="1"/>
      <c r="BF83" s="1"/>
      <c r="BG83" s="1"/>
      <c r="BH83" s="1"/>
      <c r="BI83" s="1"/>
      <c r="BJ83" s="1"/>
      <c r="BK83" s="1"/>
      <c r="BL83" s="1"/>
      <c r="BM83" s="210" t="s">
        <v>602</v>
      </c>
      <c r="BN83" s="1"/>
      <c r="BO83" s="1"/>
      <c r="BP83" s="1"/>
      <c r="BQ83" s="1"/>
      <c r="BR83" s="1"/>
      <c r="BS83" s="1"/>
      <c r="BT83" s="1"/>
      <c r="BU83" s="1"/>
      <c r="BV83" s="1"/>
      <c r="BW83" s="1"/>
      <c r="BX83" s="1"/>
      <c r="BY83" s="1"/>
      <c r="BZ83" s="1"/>
      <c r="CA83" s="1"/>
      <c r="CB83" s="1"/>
      <c r="CC83" s="1"/>
      <c r="CD83" s="1"/>
      <c r="CE83" s="1"/>
      <c r="CF83" s="1"/>
      <c r="CG83" s="1"/>
      <c r="CH83" s="1"/>
    </row>
    <row r="84" spans="53:86" ht="20.100000000000001" customHeight="1">
      <c r="BA84" t="s">
        <v>834</v>
      </c>
      <c r="BB84" s="1"/>
      <c r="BC84" s="1"/>
      <c r="BD84" s="1"/>
      <c r="BE84" s="1"/>
      <c r="BF84" s="1"/>
      <c r="BG84" s="1"/>
      <c r="BH84" s="1"/>
      <c r="BI84" s="1"/>
      <c r="BJ84" s="1"/>
      <c r="BK84" s="1"/>
      <c r="BL84" s="1"/>
      <c r="BM84" s="209" t="s">
        <v>603</v>
      </c>
      <c r="BN84" s="1"/>
      <c r="BO84" s="1"/>
      <c r="BP84" s="1"/>
      <c r="BQ84" s="1"/>
      <c r="BR84" s="1"/>
      <c r="BS84" s="1"/>
      <c r="BT84" s="1"/>
      <c r="BU84" s="1"/>
      <c r="BV84" s="1"/>
      <c r="BW84" s="1"/>
      <c r="BX84" s="1"/>
      <c r="BY84" s="1"/>
      <c r="BZ84" s="1"/>
      <c r="CA84" s="1"/>
      <c r="CB84" s="1"/>
      <c r="CC84" s="1"/>
      <c r="CD84" s="1"/>
      <c r="CE84" s="1"/>
      <c r="CF84" s="1"/>
      <c r="CG84" s="1"/>
      <c r="CH84" s="1"/>
    </row>
    <row r="85" spans="53:86" ht="20.100000000000001" customHeight="1">
      <c r="BA85" t="s">
        <v>835</v>
      </c>
      <c r="BB85" s="1"/>
      <c r="BC85" s="1"/>
      <c r="BD85" s="1"/>
      <c r="BE85" s="1"/>
      <c r="BF85" s="1"/>
      <c r="BG85" s="1"/>
      <c r="BH85" s="1"/>
      <c r="BI85" s="1"/>
      <c r="BJ85" s="1"/>
      <c r="BK85" s="1"/>
      <c r="BL85" s="1"/>
      <c r="BM85" s="209" t="s">
        <v>604</v>
      </c>
      <c r="BN85" s="1"/>
      <c r="BO85" s="1"/>
      <c r="BP85" s="1"/>
      <c r="BQ85" s="1"/>
      <c r="BR85" s="1"/>
      <c r="BS85" s="1"/>
      <c r="BT85" s="1"/>
      <c r="BU85" s="1"/>
      <c r="BV85" s="1"/>
      <c r="BW85" s="1"/>
      <c r="BX85" s="1"/>
      <c r="BY85" s="1"/>
      <c r="BZ85" s="1"/>
      <c r="CA85" s="1"/>
      <c r="CB85" s="1"/>
      <c r="CC85" s="1"/>
      <c r="CD85" s="1"/>
      <c r="CE85" s="1"/>
      <c r="CF85" s="1"/>
      <c r="CG85" s="1"/>
      <c r="CH85" s="1"/>
    </row>
    <row r="86" spans="53:86" ht="20.100000000000001" customHeight="1">
      <c r="BA86" t="s">
        <v>836</v>
      </c>
      <c r="BB86" s="1"/>
      <c r="BC86" s="1"/>
      <c r="BD86" s="1"/>
      <c r="BE86" s="1"/>
      <c r="BF86" s="1"/>
      <c r="BG86" s="1"/>
      <c r="BH86" s="1"/>
      <c r="BI86" s="1"/>
      <c r="BJ86" s="1"/>
      <c r="BK86" s="1"/>
      <c r="BL86" s="1"/>
      <c r="BM86" s="209" t="s">
        <v>605</v>
      </c>
      <c r="BN86" s="1"/>
      <c r="BO86" s="1"/>
      <c r="BP86" s="1"/>
      <c r="BQ86" s="1"/>
      <c r="BR86" s="1"/>
      <c r="BS86" s="1"/>
      <c r="BT86" s="1"/>
      <c r="BU86" s="1"/>
      <c r="BV86" s="1"/>
      <c r="BW86" s="1"/>
      <c r="BX86" s="1"/>
      <c r="BY86" s="1"/>
      <c r="BZ86" s="1"/>
      <c r="CA86" s="1"/>
      <c r="CB86" s="1"/>
      <c r="CC86" s="1"/>
      <c r="CD86" s="1"/>
      <c r="CE86" s="1"/>
      <c r="CF86" s="1"/>
      <c r="CG86" s="1"/>
      <c r="CH86" s="1"/>
    </row>
    <row r="87" spans="53:86" ht="20.100000000000001" customHeight="1">
      <c r="BA87" t="s">
        <v>837</v>
      </c>
      <c r="BB87" s="1"/>
      <c r="BC87" s="1"/>
      <c r="BD87" s="1"/>
      <c r="BE87" s="1"/>
      <c r="BF87" s="1"/>
      <c r="BG87" s="1"/>
      <c r="BH87" s="1"/>
      <c r="BI87" s="1"/>
      <c r="BJ87" s="1"/>
      <c r="BK87" s="1"/>
      <c r="BL87" s="1"/>
      <c r="BM87" s="209" t="s">
        <v>606</v>
      </c>
      <c r="BN87" s="1"/>
      <c r="BO87" s="1"/>
      <c r="BP87" s="1"/>
      <c r="BQ87" s="1"/>
      <c r="BR87" s="1"/>
      <c r="BS87" s="1"/>
      <c r="BT87" s="1"/>
      <c r="BU87" s="1"/>
      <c r="BV87" s="1"/>
      <c r="BW87" s="1"/>
      <c r="BX87" s="1"/>
      <c r="BY87" s="1"/>
      <c r="BZ87" s="1"/>
      <c r="CA87" s="1"/>
      <c r="CB87" s="1"/>
      <c r="CC87" s="1"/>
      <c r="CD87" s="1"/>
      <c r="CE87" s="1"/>
      <c r="CF87" s="1"/>
      <c r="CG87" s="1"/>
      <c r="CH87" s="1"/>
    </row>
    <row r="88" spans="53:86" ht="20.100000000000001" customHeight="1">
      <c r="BA88" t="s">
        <v>146</v>
      </c>
      <c r="BB88" s="1"/>
      <c r="BC88" s="1"/>
      <c r="BD88" s="1"/>
      <c r="BE88" s="1"/>
      <c r="BF88" s="1"/>
      <c r="BG88" s="1"/>
      <c r="BH88" s="1"/>
      <c r="BI88" s="1"/>
      <c r="BJ88" s="1"/>
      <c r="BK88" s="1"/>
      <c r="BL88" s="1"/>
      <c r="BM88" s="209" t="s">
        <v>162</v>
      </c>
      <c r="BN88" s="1"/>
      <c r="BO88" s="1"/>
      <c r="BP88" s="1"/>
      <c r="BQ88" s="1"/>
      <c r="BR88" s="1"/>
      <c r="BS88" s="1"/>
      <c r="BT88" s="1"/>
      <c r="BU88" s="1"/>
      <c r="BV88" s="1"/>
      <c r="BW88" s="1"/>
      <c r="BX88" s="1"/>
      <c r="BY88" s="1"/>
      <c r="BZ88" s="1"/>
      <c r="CA88" s="1"/>
      <c r="CB88" s="1"/>
      <c r="CC88" s="1"/>
      <c r="CD88" s="1"/>
      <c r="CE88" s="1"/>
      <c r="CF88" s="1"/>
      <c r="CG88" s="1"/>
      <c r="CH88" s="1"/>
    </row>
    <row r="89" spans="53:86" ht="20.100000000000001" customHeight="1">
      <c r="BA89" t="s">
        <v>838</v>
      </c>
      <c r="BB89" s="1"/>
      <c r="BC89" s="1"/>
      <c r="BD89" s="1"/>
      <c r="BE89" s="1"/>
      <c r="BF89" s="1"/>
      <c r="BG89" s="1"/>
      <c r="BH89" s="1"/>
      <c r="BI89" s="1"/>
      <c r="BJ89" s="1"/>
      <c r="BK89" s="1"/>
      <c r="BL89" s="1"/>
      <c r="BM89" s="209" t="s">
        <v>715</v>
      </c>
      <c r="BN89" s="1"/>
      <c r="BO89" s="1"/>
      <c r="BP89" s="1"/>
      <c r="BQ89" s="1"/>
      <c r="BR89" s="1"/>
      <c r="BS89" s="1"/>
      <c r="BT89" s="1"/>
      <c r="BU89" s="1"/>
      <c r="BV89" s="1"/>
      <c r="BW89" s="1"/>
      <c r="BX89" s="1"/>
      <c r="BY89" s="1"/>
      <c r="BZ89" s="1"/>
      <c r="CA89" s="1"/>
      <c r="CB89" s="1"/>
      <c r="CC89" s="1"/>
      <c r="CD89" s="1"/>
      <c r="CE89" s="1"/>
      <c r="CF89" s="1"/>
      <c r="CG89" s="1"/>
      <c r="CH89" s="1"/>
    </row>
    <row r="90" spans="53:86" ht="20.100000000000001" customHeight="1">
      <c r="BA90" t="s">
        <v>839</v>
      </c>
      <c r="BB90" s="1"/>
      <c r="BC90" s="1"/>
      <c r="BD90" s="1"/>
      <c r="BE90" s="1"/>
      <c r="BF90" s="1"/>
      <c r="BG90" s="1"/>
      <c r="BH90" s="1"/>
      <c r="BI90" s="1"/>
      <c r="BJ90" s="1"/>
      <c r="BK90" s="1"/>
      <c r="BL90" s="1"/>
      <c r="BM90" s="209" t="s">
        <v>607</v>
      </c>
      <c r="BN90" s="1"/>
      <c r="BO90" s="1"/>
      <c r="BP90" s="1"/>
      <c r="BQ90" s="1"/>
      <c r="BR90" s="1"/>
      <c r="BS90" s="1"/>
      <c r="BT90" s="1"/>
      <c r="BU90" s="1"/>
      <c r="BV90" s="1"/>
      <c r="BW90" s="1"/>
      <c r="BX90" s="1"/>
      <c r="BY90" s="1"/>
      <c r="BZ90" s="1"/>
      <c r="CA90" s="1"/>
      <c r="CB90" s="1"/>
      <c r="CC90" s="1"/>
      <c r="CD90" s="1"/>
      <c r="CE90" s="1"/>
      <c r="CF90" s="1"/>
      <c r="CG90" s="1"/>
      <c r="CH90" s="1"/>
    </row>
    <row r="91" spans="53:86" ht="20.100000000000001" customHeight="1">
      <c r="BA91" t="s">
        <v>840</v>
      </c>
      <c r="BB91" s="1"/>
      <c r="BC91" s="1"/>
      <c r="BD91" s="1"/>
      <c r="BE91" s="1"/>
      <c r="BF91" s="1"/>
      <c r="BG91" s="1"/>
      <c r="BH91" s="1"/>
      <c r="BI91" s="1"/>
      <c r="BJ91" s="1"/>
      <c r="BK91" s="1"/>
      <c r="BL91" s="1"/>
      <c r="BM91" s="209" t="s">
        <v>608</v>
      </c>
      <c r="BN91" s="1"/>
      <c r="BO91" s="1"/>
      <c r="BP91" s="1"/>
      <c r="BQ91" s="1"/>
      <c r="BR91" s="1"/>
      <c r="BS91" s="1"/>
      <c r="BT91" s="1"/>
      <c r="BU91" s="1"/>
      <c r="BV91" s="1"/>
      <c r="BW91" s="1"/>
      <c r="BX91" s="1"/>
      <c r="BY91" s="1"/>
      <c r="BZ91" s="1"/>
      <c r="CA91" s="1"/>
      <c r="CB91" s="1"/>
      <c r="CC91" s="1"/>
      <c r="CD91" s="1"/>
      <c r="CE91" s="1"/>
      <c r="CF91" s="1"/>
      <c r="CG91" s="1"/>
      <c r="CH91" s="1"/>
    </row>
    <row r="92" spans="53:86" ht="20.100000000000001" customHeight="1">
      <c r="BA92" t="s">
        <v>841</v>
      </c>
      <c r="BB92" s="1"/>
      <c r="BC92" s="1"/>
      <c r="BD92" s="1"/>
      <c r="BE92" s="1"/>
      <c r="BF92" s="1"/>
      <c r="BG92" s="1"/>
      <c r="BH92" s="1"/>
      <c r="BI92" s="1"/>
      <c r="BJ92" s="1"/>
      <c r="BK92" s="1"/>
      <c r="BL92" s="1"/>
      <c r="BM92" s="209" t="s">
        <v>609</v>
      </c>
      <c r="BN92" s="1"/>
      <c r="BO92" s="1"/>
      <c r="BP92" s="1"/>
      <c r="BQ92" s="1"/>
      <c r="BR92" s="1"/>
      <c r="BS92" s="1"/>
      <c r="BT92" s="1"/>
      <c r="BU92" s="1"/>
      <c r="BV92" s="1"/>
      <c r="BW92" s="1"/>
      <c r="BX92" s="1"/>
      <c r="BY92" s="1"/>
      <c r="BZ92" s="1"/>
      <c r="CA92" s="1"/>
      <c r="CB92" s="1"/>
      <c r="CC92" s="1"/>
      <c r="CD92" s="1"/>
      <c r="CE92" s="1"/>
      <c r="CF92" s="1"/>
      <c r="CG92" s="1"/>
      <c r="CH92" s="1"/>
    </row>
    <row r="93" spans="53:86" ht="20.100000000000001" customHeight="1">
      <c r="BA93" t="s">
        <v>842</v>
      </c>
      <c r="BB93" s="1"/>
      <c r="BC93" s="1"/>
      <c r="BD93" s="1"/>
      <c r="BE93" s="1"/>
      <c r="BF93" s="1"/>
      <c r="BG93" s="1"/>
      <c r="BH93" s="1"/>
      <c r="BI93" s="1"/>
      <c r="BJ93" s="1"/>
      <c r="BK93" s="1"/>
      <c r="BL93" s="1"/>
      <c r="BM93" s="209" t="s">
        <v>610</v>
      </c>
      <c r="BN93" s="1"/>
      <c r="BO93" s="1"/>
      <c r="BP93" s="1"/>
      <c r="BQ93" s="1"/>
      <c r="BR93" s="1"/>
      <c r="BS93" s="1"/>
      <c r="BT93" s="1"/>
      <c r="BU93" s="1"/>
      <c r="BV93" s="1"/>
      <c r="BW93" s="1"/>
      <c r="BX93" s="1"/>
      <c r="BY93" s="1"/>
      <c r="BZ93" s="1"/>
      <c r="CA93" s="1"/>
      <c r="CB93" s="1"/>
      <c r="CC93" s="1"/>
      <c r="CD93" s="1"/>
      <c r="CE93" s="1"/>
      <c r="CF93" s="1"/>
      <c r="CG93" s="1"/>
      <c r="CH93" s="1"/>
    </row>
    <row r="94" spans="53:86" ht="20.100000000000001" customHeight="1">
      <c r="BA94" t="s">
        <v>843</v>
      </c>
      <c r="BB94" s="1"/>
      <c r="BC94" s="1"/>
      <c r="BD94" s="1"/>
      <c r="BE94" s="1"/>
      <c r="BF94" s="1"/>
      <c r="BG94" s="1"/>
      <c r="BH94" s="1"/>
      <c r="BI94" s="1"/>
      <c r="BJ94" s="1"/>
      <c r="BK94" s="1"/>
      <c r="BL94" s="1"/>
      <c r="BM94" s="209" t="s">
        <v>611</v>
      </c>
      <c r="BN94" s="1"/>
      <c r="BO94" s="1"/>
      <c r="BP94" s="1"/>
      <c r="BQ94" s="1"/>
      <c r="BR94" s="1"/>
      <c r="BS94" s="1"/>
      <c r="BT94" s="1"/>
      <c r="BU94" s="1"/>
      <c r="BV94" s="1"/>
      <c r="BW94" s="1"/>
      <c r="BX94" s="1"/>
      <c r="BY94" s="1"/>
      <c r="BZ94" s="1"/>
      <c r="CA94" s="1"/>
      <c r="CB94" s="1"/>
      <c r="CC94" s="1"/>
      <c r="CD94" s="1"/>
      <c r="CE94" s="1"/>
      <c r="CF94" s="1"/>
      <c r="CG94" s="1"/>
      <c r="CH94" s="1"/>
    </row>
    <row r="95" spans="53:86" ht="20.100000000000001" customHeight="1">
      <c r="BA95" t="s">
        <v>844</v>
      </c>
      <c r="BB95" s="1"/>
      <c r="BC95" s="1"/>
      <c r="BD95" s="1"/>
      <c r="BE95" s="1"/>
      <c r="BF95" s="1"/>
      <c r="BG95" s="1"/>
      <c r="BH95" s="1"/>
      <c r="BI95" s="1"/>
      <c r="BJ95" s="1"/>
      <c r="BK95" s="1"/>
      <c r="BL95" s="1"/>
      <c r="BM95" s="210" t="s">
        <v>612</v>
      </c>
      <c r="BN95" s="1"/>
      <c r="BO95" s="1"/>
      <c r="BP95" s="1"/>
      <c r="BQ95" s="1"/>
      <c r="BR95" s="1"/>
      <c r="BS95" s="1"/>
      <c r="BT95" s="1"/>
      <c r="BU95" s="1"/>
      <c r="BV95" s="1"/>
      <c r="BW95" s="1"/>
      <c r="BX95" s="1"/>
      <c r="BY95" s="1"/>
      <c r="BZ95" s="1"/>
      <c r="CA95" s="1"/>
      <c r="CB95" s="1"/>
      <c r="CC95" s="1"/>
      <c r="CD95" s="1"/>
      <c r="CE95" s="1"/>
      <c r="CF95" s="1"/>
      <c r="CG95" s="1"/>
      <c r="CH95" s="1"/>
    </row>
    <row r="96" spans="53:86" ht="20.100000000000001" customHeight="1">
      <c r="BA96" t="s">
        <v>845</v>
      </c>
      <c r="BB96" s="1"/>
      <c r="BC96" s="1"/>
      <c r="BD96" s="1"/>
      <c r="BE96" s="1"/>
      <c r="BF96" s="1"/>
      <c r="BG96" s="1"/>
      <c r="BH96" s="1"/>
      <c r="BI96" s="1"/>
      <c r="BJ96" s="1"/>
      <c r="BK96" s="1"/>
      <c r="BL96" s="1"/>
      <c r="BM96" s="209" t="s">
        <v>613</v>
      </c>
      <c r="BN96" s="1"/>
      <c r="BO96" s="1"/>
      <c r="BP96" s="1"/>
      <c r="BQ96" s="1"/>
      <c r="BR96" s="1"/>
      <c r="BS96" s="1"/>
      <c r="BT96" s="1"/>
      <c r="BU96" s="1"/>
      <c r="BV96" s="1"/>
      <c r="BW96" s="1"/>
      <c r="BX96" s="1"/>
      <c r="BY96" s="1"/>
      <c r="BZ96" s="1"/>
      <c r="CA96" s="1"/>
      <c r="CB96" s="1"/>
      <c r="CC96" s="1"/>
      <c r="CD96" s="1"/>
      <c r="CE96" s="1"/>
      <c r="CF96" s="1"/>
      <c r="CG96" s="1"/>
      <c r="CH96" s="1"/>
    </row>
    <row r="97" spans="53:86" ht="20.100000000000001" customHeight="1">
      <c r="BA97" t="s">
        <v>846</v>
      </c>
      <c r="BB97" s="1"/>
      <c r="BC97" s="1"/>
      <c r="BD97" s="1"/>
      <c r="BE97" s="1"/>
      <c r="BF97" s="1"/>
      <c r="BG97" s="1"/>
      <c r="BH97" s="1"/>
      <c r="BI97" s="1"/>
      <c r="BJ97" s="1"/>
      <c r="BK97" s="1"/>
      <c r="BL97" s="1"/>
      <c r="BM97" s="209" t="s">
        <v>614</v>
      </c>
      <c r="BN97" s="1"/>
      <c r="BO97" s="1"/>
      <c r="BP97" s="1"/>
      <c r="BQ97" s="1"/>
      <c r="BR97" s="1"/>
      <c r="BS97" s="1"/>
      <c r="BT97" s="1"/>
      <c r="BU97" s="1"/>
      <c r="BV97" s="1"/>
      <c r="BW97" s="1"/>
      <c r="BX97" s="1"/>
      <c r="BY97" s="1"/>
      <c r="BZ97" s="1"/>
      <c r="CA97" s="1"/>
      <c r="CB97" s="1"/>
      <c r="CC97" s="1"/>
      <c r="CD97" s="1"/>
      <c r="CE97" s="1"/>
      <c r="CF97" s="1"/>
      <c r="CG97" s="1"/>
      <c r="CH97" s="1"/>
    </row>
    <row r="98" spans="53:86" ht="20.100000000000001" customHeight="1">
      <c r="BA98" t="s">
        <v>847</v>
      </c>
      <c r="BB98" s="1"/>
      <c r="BC98" s="1"/>
      <c r="BD98" s="1"/>
      <c r="BE98" s="1"/>
      <c r="BF98" s="1"/>
      <c r="BG98" s="1"/>
      <c r="BH98" s="1"/>
      <c r="BI98" s="1"/>
      <c r="BJ98" s="1"/>
      <c r="BK98" s="1"/>
      <c r="BL98" s="1"/>
      <c r="BM98" s="209" t="s">
        <v>615</v>
      </c>
      <c r="BN98" s="1"/>
      <c r="BO98" s="1"/>
      <c r="BP98" s="1"/>
      <c r="BQ98" s="1"/>
      <c r="BR98" s="1"/>
      <c r="BS98" s="1"/>
      <c r="BT98" s="1"/>
      <c r="BU98" s="1"/>
      <c r="BV98" s="1"/>
      <c r="BW98" s="1"/>
      <c r="BX98" s="1"/>
      <c r="BY98" s="1"/>
      <c r="BZ98" s="1"/>
      <c r="CA98" s="1"/>
      <c r="CB98" s="1"/>
      <c r="CC98" s="1"/>
      <c r="CD98" s="1"/>
      <c r="CE98" s="1"/>
      <c r="CF98" s="1"/>
      <c r="CG98" s="1"/>
      <c r="CH98" s="1"/>
    </row>
    <row r="99" spans="53:86" ht="20.100000000000001" customHeight="1">
      <c r="BA99" t="s">
        <v>848</v>
      </c>
      <c r="BB99" s="1"/>
      <c r="BC99" s="1"/>
      <c r="BD99" s="1"/>
      <c r="BE99" s="1"/>
      <c r="BF99" s="1"/>
      <c r="BG99" s="1"/>
      <c r="BH99" s="1"/>
      <c r="BI99" s="1"/>
      <c r="BJ99" s="1"/>
      <c r="BK99" s="1"/>
      <c r="BL99" s="1"/>
      <c r="BM99" s="209" t="s">
        <v>616</v>
      </c>
      <c r="BN99" s="1"/>
      <c r="BO99" s="1"/>
      <c r="BP99" s="1"/>
      <c r="BQ99" s="1"/>
      <c r="BR99" s="1"/>
      <c r="BS99" s="1"/>
      <c r="BT99" s="1"/>
      <c r="BU99" s="1"/>
      <c r="BV99" s="1"/>
      <c r="BW99" s="1"/>
      <c r="BX99" s="1"/>
      <c r="BY99" s="1"/>
      <c r="BZ99" s="1"/>
      <c r="CA99" s="1"/>
      <c r="CB99" s="1"/>
      <c r="CC99" s="1"/>
      <c r="CD99" s="1"/>
      <c r="CE99" s="1"/>
      <c r="CF99" s="1"/>
      <c r="CG99" s="1"/>
      <c r="CH99" s="1"/>
    </row>
    <row r="100" spans="53:86" ht="20.100000000000001" customHeight="1">
      <c r="BA100" t="s">
        <v>849</v>
      </c>
      <c r="BB100" s="1"/>
      <c r="BC100" s="1"/>
      <c r="BD100" s="1"/>
      <c r="BE100" s="1"/>
      <c r="BF100" s="1"/>
      <c r="BG100" s="1"/>
      <c r="BH100" s="1"/>
      <c r="BI100" s="1"/>
      <c r="BJ100" s="1"/>
      <c r="BK100" s="1"/>
      <c r="BL100" s="1"/>
      <c r="BM100" s="209" t="s">
        <v>617</v>
      </c>
      <c r="BN100" s="1"/>
      <c r="BO100" s="1"/>
      <c r="BP100" s="1"/>
      <c r="BQ100" s="1"/>
      <c r="BR100" s="1"/>
      <c r="BS100" s="1"/>
      <c r="BT100" s="1"/>
      <c r="BU100" s="1"/>
      <c r="BV100" s="1"/>
      <c r="BW100" s="1"/>
      <c r="BX100" s="1"/>
      <c r="BY100" s="1"/>
      <c r="BZ100" s="1"/>
      <c r="CA100" s="1"/>
      <c r="CB100" s="1"/>
      <c r="CC100" s="1"/>
      <c r="CD100" s="1"/>
      <c r="CE100" s="1"/>
      <c r="CF100" s="1"/>
      <c r="CG100" s="1"/>
      <c r="CH100" s="1"/>
    </row>
    <row r="101" spans="53:86" ht="20.100000000000001" customHeight="1">
      <c r="BA101" t="s">
        <v>850</v>
      </c>
      <c r="BB101" s="1"/>
      <c r="BC101" s="1"/>
      <c r="BD101" s="1"/>
      <c r="BE101" s="1"/>
      <c r="BF101" s="1"/>
      <c r="BG101" s="1"/>
      <c r="BH101" s="1"/>
      <c r="BI101" s="1"/>
      <c r="BJ101" s="1"/>
      <c r="BK101" s="1"/>
      <c r="BL101" s="1"/>
      <c r="BM101" s="209" t="s">
        <v>716</v>
      </c>
      <c r="BN101" s="1"/>
      <c r="BO101" s="1"/>
      <c r="BP101" s="1"/>
      <c r="BQ101" s="1"/>
      <c r="BR101" s="1"/>
      <c r="BS101" s="1"/>
      <c r="BT101" s="1"/>
      <c r="BU101" s="1"/>
      <c r="BV101" s="1"/>
      <c r="BW101" s="1"/>
      <c r="BX101" s="1"/>
      <c r="BY101" s="1"/>
      <c r="BZ101" s="1"/>
      <c r="CA101" s="1"/>
      <c r="CB101" s="1"/>
      <c r="CC101" s="1"/>
      <c r="CD101" s="1"/>
      <c r="CE101" s="1"/>
      <c r="CF101" s="1"/>
      <c r="CG101" s="1"/>
      <c r="CH101" s="1"/>
    </row>
    <row r="102" spans="53:86" ht="20.100000000000001" customHeight="1">
      <c r="BA102" t="s">
        <v>851</v>
      </c>
      <c r="BB102" s="1"/>
      <c r="BC102" s="1"/>
      <c r="BD102" s="1"/>
      <c r="BE102" s="1"/>
      <c r="BF102" s="1"/>
      <c r="BG102" s="1"/>
      <c r="BH102" s="1"/>
      <c r="BI102" s="1"/>
      <c r="BJ102" s="1"/>
      <c r="BK102" s="1"/>
      <c r="BL102" s="1"/>
      <c r="BM102" s="209" t="s">
        <v>618</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20.100000000000001" customHeight="1">
      <c r="BA103" s="222" t="s">
        <v>852</v>
      </c>
      <c r="BB103" s="1"/>
      <c r="BC103" s="1"/>
      <c r="BD103" s="1"/>
      <c r="BE103" s="1"/>
      <c r="BF103" s="1"/>
      <c r="BG103" s="1"/>
      <c r="BH103" s="1"/>
      <c r="BI103" s="1"/>
      <c r="BJ103" s="1"/>
      <c r="BK103" s="1"/>
      <c r="BL103" s="1"/>
      <c r="BM103" s="209" t="s">
        <v>158</v>
      </c>
      <c r="BN103" s="1"/>
      <c r="BO103" s="1"/>
      <c r="BP103" s="1"/>
      <c r="BQ103" s="1"/>
      <c r="BR103" s="1"/>
      <c r="BS103" s="1"/>
      <c r="BT103" s="1"/>
      <c r="BU103" s="1"/>
      <c r="BV103" s="1"/>
      <c r="BW103" s="1"/>
      <c r="BX103" s="1"/>
      <c r="BY103" s="1"/>
      <c r="BZ103" s="1"/>
      <c r="CA103" s="1"/>
      <c r="CB103" s="1"/>
      <c r="CC103" s="1"/>
      <c r="CD103" s="1"/>
      <c r="CE103" s="1"/>
      <c r="CF103" s="1"/>
      <c r="CG103" s="1"/>
      <c r="CH103" s="1"/>
    </row>
    <row r="104" spans="53:86" ht="20.100000000000001" customHeight="1">
      <c r="BA104" t="s">
        <v>876</v>
      </c>
      <c r="BB104" s="1"/>
      <c r="BC104" s="1"/>
      <c r="BD104" s="1"/>
      <c r="BE104" s="1"/>
      <c r="BF104" s="1"/>
      <c r="BG104" s="1"/>
      <c r="BH104" s="1"/>
      <c r="BI104" s="1"/>
      <c r="BJ104" s="1"/>
      <c r="BK104" s="1"/>
      <c r="BL104" s="1"/>
      <c r="BM104" s="209" t="s">
        <v>619</v>
      </c>
      <c r="BN104" s="1"/>
      <c r="BO104" s="1"/>
      <c r="BP104" s="1"/>
      <c r="BQ104" s="1"/>
      <c r="BR104" s="1"/>
      <c r="BS104" s="1"/>
      <c r="BT104" s="1"/>
      <c r="BU104" s="1"/>
      <c r="BV104" s="1"/>
      <c r="BW104" s="1"/>
      <c r="BX104" s="1"/>
      <c r="BY104" s="1"/>
      <c r="BZ104" s="1"/>
      <c r="CA104" s="1"/>
      <c r="CB104" s="1"/>
      <c r="CC104" s="1"/>
      <c r="CD104" s="1"/>
      <c r="CE104" s="1"/>
      <c r="CF104" s="1"/>
      <c r="CG104" s="1"/>
      <c r="CH104" s="1"/>
    </row>
    <row r="105" spans="53:86" ht="20.100000000000001" customHeight="1">
      <c r="BA105" t="s">
        <v>877</v>
      </c>
      <c r="BB105" s="1"/>
      <c r="BC105" s="1"/>
      <c r="BD105" s="1"/>
      <c r="BE105" s="1"/>
      <c r="BF105" s="1"/>
      <c r="BG105" s="1"/>
      <c r="BH105" s="1"/>
      <c r="BI105" s="1"/>
      <c r="BJ105" s="1"/>
      <c r="BK105" s="1"/>
      <c r="BL105" s="1"/>
      <c r="BM105" s="209" t="s">
        <v>620</v>
      </c>
      <c r="BN105" s="1"/>
      <c r="BO105" s="1"/>
      <c r="BP105" s="1"/>
      <c r="BQ105" s="1"/>
      <c r="BR105" s="1"/>
      <c r="BS105" s="1"/>
      <c r="BT105" s="1"/>
      <c r="BU105" s="1"/>
      <c r="BV105" s="1"/>
      <c r="BW105" s="1"/>
      <c r="BX105" s="1"/>
      <c r="BY105" s="1"/>
      <c r="BZ105" s="1"/>
      <c r="CA105" s="1"/>
      <c r="CB105" s="1"/>
      <c r="CC105" s="1"/>
      <c r="CD105" s="1"/>
      <c r="CE105" s="1"/>
      <c r="CF105" s="1"/>
      <c r="CG105" s="1"/>
      <c r="CH105" s="1"/>
    </row>
    <row r="106" spans="53:86" ht="20.100000000000001" customHeight="1">
      <c r="BA106" t="s">
        <v>878</v>
      </c>
      <c r="BB106" s="1"/>
      <c r="BC106" s="1"/>
      <c r="BD106" s="1"/>
      <c r="BE106" s="1"/>
      <c r="BF106" s="1"/>
      <c r="BG106" s="1"/>
      <c r="BH106" s="1"/>
      <c r="BI106" s="1"/>
      <c r="BJ106" s="1"/>
      <c r="BK106" s="1"/>
      <c r="BL106" s="1"/>
      <c r="BM106" s="209" t="s">
        <v>621</v>
      </c>
      <c r="BN106" s="1"/>
      <c r="BO106" s="1"/>
      <c r="BP106" s="1"/>
      <c r="BQ106" s="1"/>
      <c r="BR106" s="1"/>
      <c r="BS106" s="1"/>
      <c r="BT106" s="1"/>
      <c r="BU106" s="1"/>
      <c r="BV106" s="1"/>
      <c r="BW106" s="1"/>
      <c r="BX106" s="1"/>
      <c r="BY106" s="1"/>
      <c r="BZ106" s="1"/>
      <c r="CA106" s="1"/>
      <c r="CB106" s="1"/>
      <c r="CC106" s="1"/>
      <c r="CD106" s="1"/>
      <c r="CE106" s="1"/>
      <c r="CF106" s="1"/>
      <c r="CG106" s="1"/>
      <c r="CH106" s="1"/>
    </row>
    <row r="107" spans="53:86" ht="20.100000000000001" customHeight="1">
      <c r="BA107" s="222" t="s">
        <v>853</v>
      </c>
      <c r="BB107" s="1"/>
      <c r="BC107" s="1"/>
      <c r="BD107" s="1"/>
      <c r="BE107" s="1"/>
      <c r="BF107" s="1"/>
      <c r="BG107" s="1"/>
      <c r="BH107" s="1"/>
      <c r="BI107" s="1"/>
      <c r="BJ107" s="1"/>
      <c r="BK107" s="1"/>
      <c r="BL107" s="1"/>
      <c r="BM107" s="209" t="s">
        <v>622</v>
      </c>
      <c r="BN107" s="1"/>
      <c r="BO107" s="1"/>
      <c r="BP107" s="1"/>
      <c r="BQ107" s="1"/>
      <c r="BR107" s="1"/>
      <c r="BS107" s="1"/>
      <c r="BT107" s="1"/>
      <c r="BU107" s="1"/>
      <c r="BV107" s="1"/>
      <c r="BW107" s="1"/>
      <c r="BX107" s="1"/>
      <c r="BY107" s="1"/>
      <c r="BZ107" s="1"/>
      <c r="CA107" s="1"/>
      <c r="CB107" s="1"/>
      <c r="CC107" s="1"/>
      <c r="CD107" s="1"/>
      <c r="CE107" s="1"/>
      <c r="CF107" s="1"/>
      <c r="CG107" s="1"/>
      <c r="CH107" s="1"/>
    </row>
    <row r="108" spans="53:86" ht="20.100000000000001" customHeight="1">
      <c r="BA108" t="s">
        <v>854</v>
      </c>
      <c r="BB108" s="1"/>
      <c r="BC108" s="1"/>
      <c r="BD108" s="1"/>
      <c r="BE108" s="1"/>
      <c r="BF108" s="1"/>
      <c r="BG108" s="1"/>
      <c r="BH108" s="1"/>
      <c r="BI108" s="1"/>
      <c r="BJ108" s="1"/>
      <c r="BK108" s="1"/>
      <c r="BL108" s="1"/>
      <c r="BM108" s="209" t="s">
        <v>623</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20.100000000000001" customHeight="1">
      <c r="BA109" s="222" t="s">
        <v>855</v>
      </c>
      <c r="BB109" s="1"/>
      <c r="BC109" s="1"/>
      <c r="BD109" s="1"/>
      <c r="BE109" s="1"/>
      <c r="BF109" s="1"/>
      <c r="BG109" s="1"/>
      <c r="BH109" s="1"/>
      <c r="BI109" s="1"/>
      <c r="BJ109" s="1"/>
      <c r="BK109" s="1"/>
      <c r="BL109" s="1"/>
      <c r="BM109" s="209" t="s">
        <v>624</v>
      </c>
      <c r="BN109" s="1"/>
      <c r="BO109" s="1"/>
      <c r="BP109" s="1"/>
      <c r="BQ109" s="1"/>
      <c r="BR109" s="1"/>
      <c r="BS109" s="1"/>
      <c r="BT109" s="1"/>
      <c r="BU109" s="1"/>
      <c r="BV109" s="1"/>
      <c r="BW109" s="1"/>
      <c r="BX109" s="1"/>
      <c r="BY109" s="1"/>
      <c r="BZ109" s="1"/>
      <c r="CA109" s="1"/>
      <c r="CB109" s="1"/>
      <c r="CC109" s="1"/>
      <c r="CD109" s="1"/>
      <c r="CE109" s="1"/>
      <c r="CF109" s="1"/>
      <c r="CG109" s="1"/>
      <c r="CH109" s="1"/>
    </row>
    <row r="110" spans="53:86" ht="20.100000000000001" customHeight="1">
      <c r="BA110" t="s">
        <v>856</v>
      </c>
      <c r="BB110" s="1"/>
      <c r="BC110" s="1"/>
      <c r="BD110" s="1"/>
      <c r="BE110" s="1"/>
      <c r="BF110" s="1"/>
      <c r="BG110" s="1"/>
      <c r="BH110" s="1"/>
      <c r="BI110" s="1"/>
      <c r="BJ110" s="1"/>
      <c r="BK110" s="1"/>
      <c r="BL110" s="1"/>
      <c r="BM110" s="209" t="s">
        <v>717</v>
      </c>
      <c r="BN110" s="1"/>
      <c r="BO110" s="1"/>
      <c r="BP110" s="1"/>
      <c r="BQ110" s="1"/>
      <c r="BR110" s="1"/>
      <c r="BS110" s="1"/>
      <c r="BT110" s="1"/>
      <c r="BU110" s="1"/>
      <c r="BV110" s="1"/>
      <c r="BW110" s="1"/>
      <c r="BX110" s="1"/>
      <c r="BY110" s="1"/>
      <c r="BZ110" s="1"/>
      <c r="CA110" s="1"/>
      <c r="CB110" s="1"/>
      <c r="CC110" s="1"/>
      <c r="CD110" s="1"/>
      <c r="CE110" s="1"/>
      <c r="CF110" s="1"/>
      <c r="CG110" s="1"/>
      <c r="CH110" s="1"/>
    </row>
    <row r="111" spans="53:86" ht="20.100000000000001" customHeight="1">
      <c r="BA111" t="s">
        <v>857</v>
      </c>
      <c r="BB111" s="1"/>
      <c r="BC111" s="1"/>
      <c r="BD111" s="1"/>
      <c r="BE111" s="1"/>
      <c r="BF111" s="1"/>
      <c r="BG111" s="1"/>
      <c r="BH111" s="1"/>
      <c r="BI111" s="1"/>
      <c r="BJ111" s="1"/>
      <c r="BK111" s="1"/>
      <c r="BL111" s="1"/>
      <c r="BM111" s="209" t="s">
        <v>147</v>
      </c>
      <c r="BN111" s="1"/>
      <c r="BO111" s="1"/>
      <c r="BP111" s="1"/>
      <c r="BQ111" s="1"/>
      <c r="BR111" s="1"/>
      <c r="BS111" s="1"/>
      <c r="BT111" s="1"/>
      <c r="BU111" s="1"/>
      <c r="BV111" s="1"/>
      <c r="BW111" s="1"/>
      <c r="BX111" s="1"/>
      <c r="BY111" s="1"/>
      <c r="BZ111" s="1"/>
      <c r="CA111" s="1"/>
      <c r="CB111" s="1"/>
      <c r="CC111" s="1"/>
      <c r="CD111" s="1"/>
      <c r="CE111" s="1"/>
      <c r="CF111" s="1"/>
      <c r="CG111" s="1"/>
      <c r="CH111" s="1"/>
    </row>
    <row r="112" spans="53:86" ht="20.100000000000001" customHeight="1">
      <c r="BA112" t="s">
        <v>858</v>
      </c>
      <c r="BB112" s="1"/>
      <c r="BC112" s="1"/>
      <c r="BD112" s="1"/>
      <c r="BE112" s="1"/>
      <c r="BF112" s="1"/>
      <c r="BG112" s="1"/>
      <c r="BH112" s="1"/>
      <c r="BI112" s="1"/>
      <c r="BJ112" s="1"/>
      <c r="BK112" s="1"/>
      <c r="BL112" s="1"/>
      <c r="BM112" s="209" t="s">
        <v>625</v>
      </c>
      <c r="BN112" s="1"/>
      <c r="BO112" s="1"/>
      <c r="BP112" s="1"/>
      <c r="BQ112" s="1"/>
      <c r="BR112" s="1"/>
      <c r="BS112" s="1"/>
      <c r="BT112" s="1"/>
      <c r="BU112" s="1"/>
      <c r="BV112" s="1"/>
      <c r="BW112" s="1"/>
      <c r="BX112" s="1"/>
      <c r="BY112" s="1"/>
      <c r="BZ112" s="1"/>
      <c r="CA112" s="1"/>
      <c r="CB112" s="1"/>
      <c r="CC112" s="1"/>
      <c r="CD112" s="1"/>
      <c r="CE112" s="1"/>
      <c r="CF112" s="1"/>
      <c r="CG112" s="1"/>
      <c r="CH112" s="1"/>
    </row>
    <row r="113" spans="53:86" ht="20.100000000000001" customHeight="1">
      <c r="BA113" t="s">
        <v>859</v>
      </c>
      <c r="BB113" s="1"/>
      <c r="BC113" s="1"/>
      <c r="BD113" s="1"/>
      <c r="BE113" s="1"/>
      <c r="BF113" s="1"/>
      <c r="BG113" s="1"/>
      <c r="BH113" s="1"/>
      <c r="BI113" s="1"/>
      <c r="BJ113" s="1"/>
      <c r="BK113" s="1"/>
      <c r="BL113" s="1"/>
      <c r="BM113" s="209" t="s">
        <v>626</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20.100000000000001" customHeight="1">
      <c r="BA114" s="222" t="s">
        <v>860</v>
      </c>
      <c r="BB114" s="1"/>
      <c r="BC114" s="1"/>
      <c r="BD114" s="1"/>
      <c r="BE114" s="1"/>
      <c r="BF114" s="1"/>
      <c r="BG114" s="1"/>
      <c r="BH114" s="1"/>
      <c r="BI114" s="1"/>
      <c r="BJ114" s="1"/>
      <c r="BK114" s="1"/>
      <c r="BL114" s="1"/>
      <c r="BM114" s="209" t="s">
        <v>627</v>
      </c>
      <c r="BN114" s="1"/>
      <c r="BO114" s="1"/>
      <c r="BP114" s="1"/>
      <c r="BQ114" s="1"/>
      <c r="BR114" s="1"/>
      <c r="BS114" s="1"/>
      <c r="BT114" s="1"/>
      <c r="BU114" s="1"/>
      <c r="BV114" s="1"/>
      <c r="BW114" s="1"/>
      <c r="BX114" s="1"/>
      <c r="BY114" s="1"/>
      <c r="BZ114" s="1"/>
      <c r="CA114" s="1"/>
      <c r="CB114" s="1"/>
      <c r="CC114" s="1"/>
      <c r="CD114" s="1"/>
      <c r="CE114" s="1"/>
      <c r="CF114" s="1"/>
      <c r="CG114" s="1"/>
      <c r="CH114" s="1"/>
    </row>
    <row r="115" spans="53:86" ht="20.100000000000001" customHeight="1">
      <c r="BA115" t="s">
        <v>861</v>
      </c>
      <c r="BB115" s="1"/>
      <c r="BC115" s="1"/>
      <c r="BD115" s="1"/>
      <c r="BE115" s="1"/>
      <c r="BF115" s="1"/>
      <c r="BG115" s="1"/>
      <c r="BH115" s="1"/>
      <c r="BI115" s="1"/>
      <c r="BJ115" s="1"/>
      <c r="BK115" s="1"/>
      <c r="BL115" s="1"/>
      <c r="BM115" s="209" t="s">
        <v>628</v>
      </c>
      <c r="BN115" s="1"/>
      <c r="BO115" s="1"/>
      <c r="BP115" s="1"/>
      <c r="BQ115" s="1"/>
      <c r="BR115" s="1"/>
      <c r="BS115" s="1"/>
      <c r="BT115" s="1"/>
      <c r="BU115" s="1"/>
      <c r="BV115" s="1"/>
      <c r="BW115" s="1"/>
      <c r="BX115" s="1"/>
      <c r="BY115" s="1"/>
      <c r="BZ115" s="1"/>
      <c r="CA115" s="1"/>
      <c r="CB115" s="1"/>
      <c r="CC115" s="1"/>
      <c r="CD115" s="1"/>
      <c r="CE115" s="1"/>
      <c r="CF115" s="1"/>
      <c r="CG115" s="1"/>
      <c r="CH115" s="1"/>
    </row>
    <row r="116" spans="53:86" ht="20.100000000000001" customHeight="1">
      <c r="BA116" t="s">
        <v>862</v>
      </c>
      <c r="BB116" s="1"/>
      <c r="BC116" s="1"/>
      <c r="BD116" s="1"/>
      <c r="BE116" s="1"/>
      <c r="BF116" s="1"/>
      <c r="BG116" s="1"/>
      <c r="BH116" s="1"/>
      <c r="BI116" s="1"/>
      <c r="BJ116" s="1"/>
      <c r="BK116" s="1"/>
      <c r="BL116" s="1"/>
      <c r="BM116" s="209" t="s">
        <v>629</v>
      </c>
      <c r="BN116" s="1"/>
      <c r="BO116" s="1"/>
      <c r="BP116" s="1"/>
      <c r="BQ116" s="1"/>
      <c r="BR116" s="1"/>
      <c r="BS116" s="1"/>
      <c r="BT116" s="1"/>
      <c r="BU116" s="1"/>
      <c r="BV116" s="1"/>
      <c r="BW116" s="1"/>
      <c r="BX116" s="1"/>
      <c r="BY116" s="1"/>
      <c r="BZ116" s="1"/>
      <c r="CA116" s="1"/>
      <c r="CB116" s="1"/>
      <c r="CC116" s="1"/>
      <c r="CD116" s="1"/>
      <c r="CE116" s="1"/>
      <c r="CF116" s="1"/>
      <c r="CG116" s="1"/>
      <c r="CH116" s="1"/>
    </row>
    <row r="117" spans="53:86" ht="20.100000000000001" customHeight="1">
      <c r="BA117" t="s">
        <v>863</v>
      </c>
      <c r="BB117" s="1"/>
      <c r="BC117" s="1"/>
      <c r="BD117" s="1"/>
      <c r="BE117" s="1"/>
      <c r="BF117" s="1"/>
      <c r="BG117" s="1"/>
      <c r="BH117" s="1"/>
      <c r="BI117" s="1"/>
      <c r="BJ117" s="1"/>
      <c r="BK117" s="1"/>
      <c r="BL117" s="1"/>
      <c r="BM117" s="209" t="s">
        <v>630</v>
      </c>
      <c r="BN117" s="1"/>
      <c r="BO117" s="1"/>
      <c r="BP117" s="1"/>
      <c r="BQ117" s="1"/>
      <c r="BR117" s="1"/>
      <c r="BS117" s="1"/>
      <c r="BT117" s="1"/>
      <c r="BU117" s="1"/>
      <c r="BV117" s="1"/>
      <c r="BW117" s="1"/>
      <c r="BX117" s="1"/>
      <c r="BY117" s="1"/>
      <c r="BZ117" s="1"/>
      <c r="CA117" s="1"/>
      <c r="CB117" s="1"/>
      <c r="CC117" s="1"/>
      <c r="CD117" s="1"/>
      <c r="CE117" s="1"/>
      <c r="CF117" s="1"/>
      <c r="CG117" s="1"/>
      <c r="CH117" s="1"/>
    </row>
    <row r="118" spans="53:86" ht="20.100000000000001" customHeight="1">
      <c r="BA118" t="s">
        <v>864</v>
      </c>
      <c r="BB118" s="1"/>
      <c r="BC118" s="1"/>
      <c r="BD118" s="1"/>
      <c r="BE118" s="1"/>
      <c r="BF118" s="1"/>
      <c r="BG118" s="1"/>
      <c r="BH118" s="1"/>
      <c r="BI118" s="1"/>
      <c r="BJ118" s="1"/>
      <c r="BK118" s="1"/>
      <c r="BL118" s="1"/>
      <c r="BM118" s="209" t="s">
        <v>631</v>
      </c>
      <c r="BN118" s="1"/>
      <c r="BO118" s="1"/>
      <c r="BP118" s="1"/>
      <c r="BQ118" s="1"/>
      <c r="BR118" s="1"/>
      <c r="BS118" s="1"/>
      <c r="BT118" s="1"/>
      <c r="BU118" s="1"/>
      <c r="BV118" s="1"/>
      <c r="BW118" s="1"/>
      <c r="BX118" s="1"/>
      <c r="BY118" s="1"/>
      <c r="BZ118" s="1"/>
      <c r="CA118" s="1"/>
      <c r="CB118" s="1"/>
      <c r="CC118" s="1"/>
      <c r="CD118" s="1"/>
      <c r="CE118" s="1"/>
      <c r="CF118" s="1"/>
      <c r="CG118" s="1"/>
      <c r="CH118" s="1"/>
    </row>
    <row r="119" spans="53:86" ht="20.100000000000001" customHeight="1">
      <c r="BA119" t="s">
        <v>865</v>
      </c>
      <c r="BB119" s="1"/>
      <c r="BC119" s="1"/>
      <c r="BD119" s="1"/>
      <c r="BE119" s="1"/>
      <c r="BF119" s="1"/>
      <c r="BG119" s="1"/>
      <c r="BH119" s="1"/>
      <c r="BI119" s="1"/>
      <c r="BJ119" s="1"/>
      <c r="BK119" s="1"/>
      <c r="BL119" s="1"/>
      <c r="BM119" s="209" t="s">
        <v>148</v>
      </c>
      <c r="BN119" s="1"/>
      <c r="BO119" s="1"/>
      <c r="BP119" s="1"/>
      <c r="BQ119" s="1"/>
      <c r="BR119" s="1"/>
      <c r="BS119" s="1"/>
      <c r="BT119" s="1"/>
      <c r="BU119" s="1"/>
      <c r="BV119" s="1"/>
      <c r="BW119" s="1"/>
      <c r="BX119" s="1"/>
      <c r="BY119" s="1"/>
      <c r="BZ119" s="1"/>
      <c r="CA119" s="1"/>
      <c r="CB119" s="1"/>
      <c r="CC119" s="1"/>
      <c r="CD119" s="1"/>
      <c r="CE119" s="1"/>
      <c r="CF119" s="1"/>
      <c r="CG119" s="1"/>
      <c r="CH119" s="1"/>
    </row>
    <row r="120" spans="53:86" ht="20.100000000000001" customHeight="1">
      <c r="BA120" t="s">
        <v>866</v>
      </c>
      <c r="BB120" s="1"/>
      <c r="BC120" s="1"/>
      <c r="BD120" s="1"/>
      <c r="BE120" s="1"/>
      <c r="BF120" s="1"/>
      <c r="BG120" s="1"/>
      <c r="BH120" s="1"/>
      <c r="BI120" s="1"/>
      <c r="BJ120" s="1"/>
      <c r="BK120" s="1"/>
      <c r="BL120" s="1"/>
      <c r="BM120" s="209" t="s">
        <v>632</v>
      </c>
      <c r="BN120" s="1"/>
      <c r="BO120" s="1"/>
      <c r="BP120" s="1"/>
      <c r="BQ120" s="1"/>
      <c r="BR120" s="1"/>
      <c r="BS120" s="1"/>
      <c r="BT120" s="1"/>
      <c r="BU120" s="1"/>
      <c r="BV120" s="1"/>
      <c r="BW120" s="1"/>
      <c r="BX120" s="1"/>
      <c r="BY120" s="1"/>
      <c r="BZ120" s="1"/>
      <c r="CA120" s="1"/>
      <c r="CB120" s="1"/>
      <c r="CC120" s="1"/>
      <c r="CD120" s="1"/>
      <c r="CE120" s="1"/>
      <c r="CF120" s="1"/>
      <c r="CG120" s="1"/>
      <c r="CH120" s="1"/>
    </row>
    <row r="121" spans="53:86" ht="20.100000000000001" customHeight="1">
      <c r="BA121" s="222" t="s">
        <v>867</v>
      </c>
      <c r="BB121" s="1"/>
      <c r="BC121" s="1"/>
      <c r="BD121" s="1"/>
      <c r="BE121" s="1"/>
      <c r="BF121" s="1"/>
      <c r="BG121" s="1"/>
      <c r="BH121" s="1"/>
      <c r="BI121" s="1"/>
      <c r="BJ121" s="1"/>
      <c r="BK121" s="1"/>
      <c r="BL121" s="1"/>
      <c r="BM121" s="209" t="s">
        <v>633</v>
      </c>
      <c r="BN121" s="1"/>
      <c r="BO121" s="1"/>
      <c r="BP121" s="1"/>
      <c r="BQ121" s="1"/>
      <c r="BR121" s="1"/>
      <c r="BS121" s="1"/>
      <c r="BT121" s="1"/>
      <c r="BU121" s="1"/>
      <c r="BV121" s="1"/>
      <c r="BW121" s="1"/>
      <c r="BX121" s="1"/>
      <c r="BY121" s="1"/>
      <c r="BZ121" s="1"/>
      <c r="CA121" s="1"/>
      <c r="CB121" s="1"/>
      <c r="CC121" s="1"/>
      <c r="CD121" s="1"/>
      <c r="CE121" s="1"/>
      <c r="CF121" s="1"/>
      <c r="CG121" s="1"/>
      <c r="CH121" s="1"/>
    </row>
    <row r="122" spans="53:86" ht="20.100000000000001" customHeight="1">
      <c r="BA122" t="s">
        <v>868</v>
      </c>
      <c r="BB122" s="1"/>
      <c r="BC122" s="1"/>
      <c r="BD122" s="1"/>
      <c r="BE122" s="1"/>
      <c r="BF122" s="1"/>
      <c r="BG122" s="1"/>
      <c r="BH122" s="1"/>
      <c r="BI122" s="1"/>
      <c r="BJ122" s="1"/>
      <c r="BK122" s="1"/>
      <c r="BL122" s="1"/>
      <c r="BM122" s="209" t="s">
        <v>634</v>
      </c>
      <c r="BN122" s="1"/>
      <c r="BO122" s="1"/>
      <c r="BP122" s="1"/>
      <c r="BQ122" s="1"/>
      <c r="BR122" s="1"/>
      <c r="BS122" s="1"/>
      <c r="BT122" s="1"/>
      <c r="BU122" s="1"/>
      <c r="BV122" s="1"/>
      <c r="BW122" s="1"/>
      <c r="BX122" s="1"/>
      <c r="BY122" s="1"/>
      <c r="BZ122" s="1"/>
      <c r="CA122" s="1"/>
      <c r="CB122" s="1"/>
      <c r="CC122" s="1"/>
      <c r="CD122" s="1"/>
      <c r="CE122" s="1"/>
      <c r="CF122" s="1"/>
      <c r="CG122" s="1"/>
      <c r="CH122" s="1"/>
    </row>
    <row r="123" spans="53:86" ht="20.100000000000001" customHeight="1">
      <c r="BA123" s="222" t="s">
        <v>869</v>
      </c>
      <c r="BB123" s="1"/>
      <c r="BC123" s="1"/>
      <c r="BD123" s="1"/>
      <c r="BE123" s="1"/>
      <c r="BF123" s="1"/>
      <c r="BG123" s="1"/>
      <c r="BH123" s="1"/>
      <c r="BI123" s="1"/>
      <c r="BJ123" s="1"/>
      <c r="BK123" s="1"/>
      <c r="BL123" s="1"/>
      <c r="BM123" s="209" t="s">
        <v>635</v>
      </c>
      <c r="BN123" s="1"/>
      <c r="BO123" s="1"/>
      <c r="BP123" s="1"/>
      <c r="BQ123" s="1"/>
      <c r="BR123" s="1"/>
      <c r="BS123" s="1"/>
      <c r="BT123" s="1"/>
      <c r="BU123" s="1"/>
      <c r="BV123" s="1"/>
      <c r="BW123" s="1"/>
      <c r="BX123" s="1"/>
      <c r="BY123" s="1"/>
      <c r="BZ123" s="1"/>
      <c r="CA123" s="1"/>
      <c r="CB123" s="1"/>
      <c r="CC123" s="1"/>
      <c r="CD123" s="1"/>
      <c r="CE123" s="1"/>
      <c r="CF123" s="1"/>
      <c r="CG123" s="1"/>
      <c r="CH123" s="1"/>
    </row>
    <row r="124" spans="53:86" ht="20.100000000000001" customHeight="1">
      <c r="BA124" t="s">
        <v>870</v>
      </c>
      <c r="BB124" s="1"/>
      <c r="BC124" s="1"/>
      <c r="BD124" s="1"/>
      <c r="BE124" s="1"/>
      <c r="BF124" s="1"/>
      <c r="BG124" s="1"/>
      <c r="BH124" s="1"/>
      <c r="BI124" s="1"/>
      <c r="BJ124" s="1"/>
      <c r="BK124" s="1"/>
      <c r="BL124" s="1"/>
      <c r="BM124" s="209" t="s">
        <v>636</v>
      </c>
      <c r="BN124" s="1"/>
      <c r="BO124" s="1"/>
      <c r="BP124" s="1"/>
      <c r="BQ124" s="1"/>
      <c r="BR124" s="1"/>
      <c r="BS124" s="1"/>
      <c r="BT124" s="1"/>
      <c r="BU124" s="1"/>
      <c r="BV124" s="1"/>
      <c r="BW124" s="1"/>
      <c r="BX124" s="1"/>
      <c r="BY124" s="1"/>
      <c r="BZ124" s="1"/>
      <c r="CA124" s="1"/>
      <c r="CB124" s="1"/>
      <c r="CC124" s="1"/>
      <c r="CD124" s="1"/>
      <c r="CE124" s="1"/>
      <c r="CF124" s="1"/>
      <c r="CG124" s="1"/>
      <c r="CH124" s="1"/>
    </row>
    <row r="125" spans="53:86" ht="20.100000000000001" customHeight="1">
      <c r="BA125" s="1"/>
      <c r="BB125" s="1"/>
      <c r="BC125" s="1"/>
      <c r="BD125" s="1"/>
      <c r="BE125" s="1"/>
      <c r="BF125" s="1"/>
      <c r="BG125" s="1"/>
      <c r="BH125" s="1"/>
      <c r="BI125" s="1"/>
      <c r="BJ125" s="1"/>
      <c r="BK125" s="1"/>
      <c r="BL125" s="1"/>
      <c r="BM125" s="209" t="s">
        <v>637</v>
      </c>
      <c r="BN125" s="1"/>
      <c r="BO125" s="1"/>
      <c r="BP125" s="1"/>
      <c r="BQ125" s="1"/>
      <c r="BR125" s="1"/>
      <c r="BS125" s="1"/>
      <c r="BT125" s="1"/>
      <c r="BU125" s="1"/>
      <c r="BV125" s="1"/>
      <c r="BW125" s="1"/>
      <c r="BX125" s="1"/>
      <c r="BY125" s="1"/>
      <c r="BZ125" s="1"/>
      <c r="CA125" s="1"/>
      <c r="CB125" s="1"/>
      <c r="CC125" s="1"/>
      <c r="CD125" s="1"/>
      <c r="CE125" s="1"/>
      <c r="CF125" s="1"/>
      <c r="CG125" s="1"/>
      <c r="CH125" s="1"/>
    </row>
    <row r="126" spans="53:86" ht="20.100000000000001" customHeight="1">
      <c r="BA126" s="1"/>
      <c r="BB126" s="1"/>
      <c r="BC126" s="1"/>
      <c r="BD126" s="1"/>
      <c r="BE126" s="1"/>
      <c r="BF126" s="1"/>
      <c r="BG126" s="1"/>
      <c r="BH126" s="1"/>
      <c r="BI126" s="1"/>
      <c r="BJ126" s="1"/>
      <c r="BK126" s="1"/>
      <c r="BL126" s="1"/>
      <c r="BM126" s="209" t="s">
        <v>638</v>
      </c>
      <c r="BN126" s="1"/>
      <c r="BO126" s="1"/>
      <c r="BP126" s="1"/>
      <c r="BQ126" s="1"/>
      <c r="BR126" s="1"/>
      <c r="BS126" s="1"/>
      <c r="BT126" s="1"/>
      <c r="BU126" s="1"/>
      <c r="BV126" s="1"/>
      <c r="BW126" s="1"/>
      <c r="BX126" s="1"/>
      <c r="BY126" s="1"/>
      <c r="BZ126" s="1"/>
      <c r="CA126" s="1"/>
      <c r="CB126" s="1"/>
      <c r="CC126" s="1"/>
      <c r="CD126" s="1"/>
      <c r="CE126" s="1"/>
      <c r="CF126" s="1"/>
      <c r="CG126" s="1"/>
      <c r="CH126" s="1"/>
    </row>
    <row r="127" spans="53:86" ht="20.100000000000001" customHeight="1">
      <c r="BA127" s="1"/>
      <c r="BB127" s="1"/>
      <c r="BC127" s="1"/>
      <c r="BD127" s="1"/>
      <c r="BE127" s="1"/>
      <c r="BF127" s="1"/>
      <c r="BG127" s="1"/>
      <c r="BH127" s="1"/>
      <c r="BI127" s="1"/>
      <c r="BJ127" s="1"/>
      <c r="BK127" s="1"/>
      <c r="BL127" s="1"/>
      <c r="BM127" s="209" t="s">
        <v>639</v>
      </c>
      <c r="BN127" s="1"/>
      <c r="BO127" s="1"/>
      <c r="BP127" s="1"/>
      <c r="BQ127" s="1"/>
      <c r="BR127" s="1"/>
      <c r="BS127" s="1"/>
      <c r="BT127" s="1"/>
      <c r="BU127" s="1"/>
      <c r="BV127" s="1"/>
      <c r="BW127" s="1"/>
      <c r="BX127" s="1"/>
      <c r="BY127" s="1"/>
      <c r="BZ127" s="1"/>
      <c r="CA127" s="1"/>
      <c r="CB127" s="1"/>
      <c r="CC127" s="1"/>
      <c r="CD127" s="1"/>
      <c r="CE127" s="1"/>
      <c r="CF127" s="1"/>
      <c r="CG127" s="1"/>
      <c r="CH127" s="1"/>
    </row>
    <row r="128" spans="53:86" ht="20.100000000000001" customHeight="1">
      <c r="BA128" s="1"/>
      <c r="BB128" s="1"/>
      <c r="BC128" s="1"/>
      <c r="BD128" s="1"/>
      <c r="BE128" s="1"/>
      <c r="BF128" s="1"/>
      <c r="BG128" s="1"/>
      <c r="BH128" s="1"/>
      <c r="BI128" s="1"/>
      <c r="BJ128" s="1"/>
      <c r="BK128" s="1"/>
      <c r="BL128" s="1"/>
      <c r="BM128" s="209" t="s">
        <v>640</v>
      </c>
      <c r="BN128" s="1"/>
      <c r="BO128" s="1"/>
      <c r="BP128" s="1"/>
      <c r="BQ128" s="1"/>
      <c r="BR128" s="1"/>
      <c r="BS128" s="1"/>
      <c r="BT128" s="1"/>
      <c r="BU128" s="1"/>
      <c r="BV128" s="1"/>
      <c r="BW128" s="1"/>
      <c r="BX128" s="1"/>
      <c r="BY128" s="1"/>
      <c r="BZ128" s="1"/>
      <c r="CA128" s="1"/>
      <c r="CB128" s="1"/>
      <c r="CC128" s="1"/>
      <c r="CD128" s="1"/>
      <c r="CE128" s="1"/>
      <c r="CF128" s="1"/>
      <c r="CG128" s="1"/>
      <c r="CH128" s="1"/>
    </row>
    <row r="129" spans="53:86" ht="20.100000000000001" customHeight="1">
      <c r="BA129" s="1"/>
      <c r="BB129" s="1"/>
      <c r="BC129" s="1"/>
      <c r="BD129" s="1"/>
      <c r="BE129" s="1"/>
      <c r="BF129" s="1"/>
      <c r="BG129" s="1"/>
      <c r="BH129" s="1"/>
      <c r="BI129" s="1"/>
      <c r="BJ129" s="1"/>
      <c r="BK129" s="1"/>
      <c r="BL129" s="1"/>
      <c r="BM129" s="209" t="s">
        <v>641</v>
      </c>
      <c r="BN129" s="1"/>
      <c r="BO129" s="1"/>
      <c r="BP129" s="1"/>
      <c r="BQ129" s="1"/>
      <c r="BR129" s="1"/>
      <c r="BS129" s="1"/>
      <c r="BT129" s="1"/>
      <c r="BU129" s="1"/>
      <c r="BV129" s="1"/>
      <c r="BW129" s="1"/>
      <c r="BX129" s="1"/>
      <c r="BY129" s="1"/>
      <c r="BZ129" s="1"/>
      <c r="CA129" s="1"/>
      <c r="CB129" s="1"/>
      <c r="CC129" s="1"/>
      <c r="CD129" s="1"/>
      <c r="CE129" s="1"/>
      <c r="CF129" s="1"/>
      <c r="CG129" s="1"/>
      <c r="CH129" s="1"/>
    </row>
    <row r="130" spans="53:86" ht="20.100000000000001" customHeight="1">
      <c r="BA130" s="1"/>
      <c r="BB130" s="1"/>
      <c r="BC130" s="1"/>
      <c r="BD130" s="1"/>
      <c r="BE130" s="1"/>
      <c r="BF130" s="1"/>
      <c r="BG130" s="1"/>
      <c r="BH130" s="1"/>
      <c r="BI130" s="1"/>
      <c r="BJ130" s="1"/>
      <c r="BK130" s="1"/>
      <c r="BL130" s="1"/>
      <c r="BM130" s="209" t="s">
        <v>642</v>
      </c>
      <c r="BN130" s="1"/>
      <c r="BO130" s="1"/>
      <c r="BP130" s="1"/>
      <c r="BQ130" s="1"/>
      <c r="BR130" s="1"/>
      <c r="BS130" s="1"/>
      <c r="BT130" s="1"/>
      <c r="BU130" s="1"/>
      <c r="BV130" s="1"/>
      <c r="BW130" s="1"/>
      <c r="BX130" s="1"/>
      <c r="BY130" s="1"/>
      <c r="BZ130" s="1"/>
      <c r="CA130" s="1"/>
      <c r="CB130" s="1"/>
      <c r="CC130" s="1"/>
      <c r="CD130" s="1"/>
      <c r="CE130" s="1"/>
      <c r="CF130" s="1"/>
      <c r="CG130" s="1"/>
      <c r="CH130" s="1"/>
    </row>
    <row r="131" spans="53:86" ht="20.100000000000001" customHeight="1">
      <c r="BA131" s="1"/>
      <c r="BB131" s="1"/>
      <c r="BC131" s="1"/>
      <c r="BD131" s="1"/>
      <c r="BE131" s="1"/>
      <c r="BF131" s="1"/>
      <c r="BG131" s="1"/>
      <c r="BH131" s="1"/>
      <c r="BI131" s="1"/>
      <c r="BJ131" s="1"/>
      <c r="BK131" s="1"/>
      <c r="BL131" s="1"/>
      <c r="BM131" s="209" t="s">
        <v>643</v>
      </c>
      <c r="BN131" s="1"/>
      <c r="BO131" s="1"/>
      <c r="BP131" s="1"/>
      <c r="BQ131" s="1"/>
      <c r="BR131" s="1"/>
      <c r="BS131" s="1"/>
      <c r="BT131" s="1"/>
      <c r="BU131" s="1"/>
      <c r="BV131" s="1"/>
      <c r="BW131" s="1"/>
      <c r="BX131" s="1"/>
      <c r="BY131" s="1"/>
      <c r="BZ131" s="1"/>
      <c r="CA131" s="1"/>
      <c r="CB131" s="1"/>
      <c r="CC131" s="1"/>
      <c r="CD131" s="1"/>
      <c r="CE131" s="1"/>
      <c r="CF131" s="1"/>
      <c r="CG131" s="1"/>
      <c r="CH131" s="1"/>
    </row>
    <row r="132" spans="53:86" ht="20.100000000000001" customHeight="1">
      <c r="BA132" s="1"/>
      <c r="BB132" s="1"/>
      <c r="BC132" s="1"/>
      <c r="BD132" s="1"/>
      <c r="BE132" s="1"/>
      <c r="BF132" s="1"/>
      <c r="BG132" s="1"/>
      <c r="BH132" s="1"/>
      <c r="BI132" s="1"/>
      <c r="BJ132" s="1"/>
      <c r="BK132" s="1"/>
      <c r="BL132" s="1"/>
      <c r="BM132" s="209" t="s">
        <v>644</v>
      </c>
      <c r="BN132" s="1"/>
      <c r="BO132" s="1"/>
      <c r="BP132" s="1"/>
      <c r="BQ132" s="1"/>
      <c r="BR132" s="1"/>
      <c r="BS132" s="1"/>
      <c r="BT132" s="1"/>
      <c r="BU132" s="1"/>
      <c r="BV132" s="1"/>
      <c r="BW132" s="1"/>
      <c r="BX132" s="1"/>
      <c r="BY132" s="1"/>
      <c r="BZ132" s="1"/>
      <c r="CA132" s="1"/>
      <c r="CB132" s="1"/>
      <c r="CC132" s="1"/>
      <c r="CD132" s="1"/>
      <c r="CE132" s="1"/>
      <c r="CF132" s="1"/>
      <c r="CG132" s="1"/>
      <c r="CH132" s="1"/>
    </row>
    <row r="133" spans="53:86" ht="20.100000000000001" customHeight="1">
      <c r="BA133" s="1"/>
      <c r="BB133" s="1"/>
      <c r="BC133" s="1"/>
      <c r="BD133" s="1"/>
      <c r="BE133" s="1"/>
      <c r="BF133" s="1"/>
      <c r="BG133" s="1"/>
      <c r="BH133" s="1"/>
      <c r="BI133" s="1"/>
      <c r="BJ133" s="1"/>
      <c r="BK133" s="1"/>
      <c r="BL133" s="1"/>
      <c r="BM133" s="209" t="s">
        <v>645</v>
      </c>
      <c r="BN133" s="1"/>
      <c r="BO133" s="1"/>
      <c r="BP133" s="1"/>
      <c r="BQ133" s="1"/>
      <c r="BR133" s="1"/>
      <c r="BS133" s="1"/>
      <c r="BT133" s="1"/>
      <c r="BU133" s="1"/>
      <c r="BV133" s="1"/>
      <c r="BW133" s="1"/>
      <c r="BX133" s="1"/>
      <c r="BY133" s="1"/>
      <c r="BZ133" s="1"/>
      <c r="CA133" s="1"/>
      <c r="CB133" s="1"/>
      <c r="CC133" s="1"/>
      <c r="CD133" s="1"/>
      <c r="CE133" s="1"/>
      <c r="CF133" s="1"/>
      <c r="CG133" s="1"/>
      <c r="CH133" s="1"/>
    </row>
    <row r="134" spans="53:86" ht="20.100000000000001" customHeight="1">
      <c r="BA134" s="1"/>
      <c r="BB134" s="1"/>
      <c r="BC134" s="1"/>
      <c r="BD134" s="1"/>
      <c r="BE134" s="1"/>
      <c r="BF134" s="1"/>
      <c r="BG134" s="1"/>
      <c r="BH134" s="1"/>
      <c r="BI134" s="1"/>
      <c r="BJ134" s="1"/>
      <c r="BK134" s="1"/>
      <c r="BL134" s="1"/>
      <c r="BM134" s="209" t="s">
        <v>646</v>
      </c>
      <c r="BN134" s="1"/>
      <c r="BO134" s="1"/>
      <c r="BP134" s="1"/>
      <c r="BQ134" s="1"/>
      <c r="BR134" s="1"/>
      <c r="BS134" s="1"/>
      <c r="BT134" s="1"/>
      <c r="BU134" s="1"/>
      <c r="BV134" s="1"/>
      <c r="BW134" s="1"/>
      <c r="BX134" s="1"/>
      <c r="BY134" s="1"/>
      <c r="BZ134" s="1"/>
      <c r="CA134" s="1"/>
      <c r="CB134" s="1"/>
      <c r="CC134" s="1"/>
      <c r="CD134" s="1"/>
      <c r="CE134" s="1"/>
      <c r="CF134" s="1"/>
      <c r="CG134" s="1"/>
      <c r="CH134" s="1"/>
    </row>
    <row r="135" spans="53:86" ht="20.100000000000001" customHeight="1">
      <c r="BA135" s="1"/>
      <c r="BB135" s="1"/>
      <c r="BC135" s="1"/>
      <c r="BD135" s="1"/>
      <c r="BE135" s="1"/>
      <c r="BF135" s="1"/>
      <c r="BG135" s="1"/>
      <c r="BH135" s="1"/>
      <c r="BI135" s="1"/>
      <c r="BJ135" s="1"/>
      <c r="BK135" s="1"/>
      <c r="BL135" s="1"/>
      <c r="BM135" s="209" t="s">
        <v>647</v>
      </c>
      <c r="BN135" s="1"/>
      <c r="BO135" s="1"/>
      <c r="BP135" s="1"/>
      <c r="BQ135" s="1"/>
      <c r="BR135" s="1"/>
      <c r="BS135" s="1"/>
      <c r="BT135" s="1"/>
      <c r="BU135" s="1"/>
      <c r="BV135" s="1"/>
      <c r="BW135" s="1"/>
      <c r="BX135" s="1"/>
      <c r="BY135" s="1"/>
      <c r="BZ135" s="1"/>
      <c r="CA135" s="1"/>
      <c r="CB135" s="1"/>
      <c r="CC135" s="1"/>
      <c r="CD135" s="1"/>
      <c r="CE135" s="1"/>
      <c r="CF135" s="1"/>
      <c r="CG135" s="1"/>
      <c r="CH135" s="1"/>
    </row>
    <row r="136" spans="53:86" ht="20.100000000000001" customHeight="1">
      <c r="BA136" s="1"/>
      <c r="BB136" s="1"/>
      <c r="BC136" s="1"/>
      <c r="BD136" s="1"/>
      <c r="BE136" s="1"/>
      <c r="BF136" s="1"/>
      <c r="BG136" s="1"/>
      <c r="BH136" s="1"/>
      <c r="BI136" s="1"/>
      <c r="BJ136" s="1"/>
      <c r="BK136" s="1"/>
      <c r="BL136" s="1"/>
      <c r="BM136" s="209" t="s">
        <v>648</v>
      </c>
      <c r="BN136" s="1"/>
      <c r="BO136" s="1"/>
      <c r="BP136" s="1"/>
      <c r="BQ136" s="1"/>
      <c r="BR136" s="1"/>
      <c r="BS136" s="1"/>
      <c r="BT136" s="1"/>
      <c r="BU136" s="1"/>
      <c r="BV136" s="1"/>
      <c r="BW136" s="1"/>
      <c r="BX136" s="1"/>
      <c r="BY136" s="1"/>
      <c r="BZ136" s="1"/>
      <c r="CA136" s="1"/>
      <c r="CB136" s="1"/>
      <c r="CC136" s="1"/>
      <c r="CD136" s="1"/>
      <c r="CE136" s="1"/>
      <c r="CF136" s="1"/>
      <c r="CG136" s="1"/>
      <c r="CH136" s="1"/>
    </row>
    <row r="137" spans="53:86" ht="20.100000000000001" customHeight="1">
      <c r="BA137" s="1"/>
      <c r="BB137" s="1"/>
      <c r="BC137" s="1"/>
      <c r="BD137" s="1"/>
      <c r="BE137" s="1"/>
      <c r="BF137" s="1"/>
      <c r="BG137" s="1"/>
      <c r="BH137" s="1"/>
      <c r="BI137" s="1"/>
      <c r="BJ137" s="1"/>
      <c r="BK137" s="1"/>
      <c r="BL137" s="1"/>
      <c r="BM137" s="209" t="s">
        <v>718</v>
      </c>
      <c r="BN137" s="1"/>
      <c r="BO137" s="1"/>
      <c r="BP137" s="1"/>
      <c r="BQ137" s="1"/>
      <c r="BR137" s="1"/>
      <c r="BS137" s="1"/>
      <c r="BT137" s="1"/>
      <c r="BU137" s="1"/>
      <c r="BV137" s="1"/>
      <c r="BW137" s="1"/>
      <c r="BX137" s="1"/>
      <c r="BY137" s="1"/>
      <c r="BZ137" s="1"/>
      <c r="CA137" s="1"/>
      <c r="CB137" s="1"/>
      <c r="CC137" s="1"/>
      <c r="CD137" s="1"/>
      <c r="CE137" s="1"/>
      <c r="CF137" s="1"/>
      <c r="CG137" s="1"/>
      <c r="CH137" s="1"/>
    </row>
    <row r="138" spans="53:86" ht="20.100000000000001" customHeight="1">
      <c r="BA138" s="1"/>
      <c r="BB138" s="1"/>
      <c r="BC138" s="1"/>
      <c r="BD138" s="1"/>
      <c r="BE138" s="1"/>
      <c r="BF138" s="1"/>
      <c r="BG138" s="1"/>
      <c r="BH138" s="1"/>
      <c r="BI138" s="1"/>
      <c r="BJ138" s="1"/>
      <c r="BK138" s="1"/>
      <c r="BL138" s="1"/>
      <c r="BM138" s="209" t="s">
        <v>649</v>
      </c>
      <c r="BN138" s="1"/>
      <c r="BO138" s="1"/>
      <c r="BP138" s="1"/>
      <c r="BQ138" s="1"/>
      <c r="BR138" s="1"/>
      <c r="BS138" s="1"/>
      <c r="BT138" s="1"/>
      <c r="BU138" s="1"/>
      <c r="BV138" s="1"/>
      <c r="BW138" s="1"/>
      <c r="BX138" s="1"/>
      <c r="BY138" s="1"/>
      <c r="BZ138" s="1"/>
      <c r="CA138" s="1"/>
      <c r="CB138" s="1"/>
      <c r="CC138" s="1"/>
      <c r="CD138" s="1"/>
      <c r="CE138" s="1"/>
      <c r="CF138" s="1"/>
      <c r="CG138" s="1"/>
      <c r="CH138" s="1"/>
    </row>
    <row r="139" spans="53:86" ht="20.100000000000001" customHeight="1">
      <c r="BA139" s="1"/>
      <c r="BB139" s="1"/>
      <c r="BC139" s="1"/>
      <c r="BD139" s="1"/>
      <c r="BE139" s="1"/>
      <c r="BF139" s="1"/>
      <c r="BG139" s="1"/>
      <c r="BH139" s="1"/>
      <c r="BI139" s="1"/>
      <c r="BJ139" s="1"/>
      <c r="BK139" s="1"/>
      <c r="BL139" s="1"/>
      <c r="BM139" s="210" t="s">
        <v>650</v>
      </c>
      <c r="BN139" s="1"/>
      <c r="BO139" s="1"/>
      <c r="BP139" s="1"/>
      <c r="BQ139" s="1"/>
      <c r="BR139" s="1"/>
      <c r="BS139" s="1"/>
      <c r="BT139" s="1"/>
      <c r="BU139" s="1"/>
      <c r="BV139" s="1"/>
      <c r="BW139" s="1"/>
      <c r="BX139" s="1"/>
      <c r="BY139" s="1"/>
      <c r="BZ139" s="1"/>
      <c r="CA139" s="1"/>
      <c r="CB139" s="1"/>
      <c r="CC139" s="1"/>
      <c r="CD139" s="1"/>
      <c r="CE139" s="1"/>
      <c r="CF139" s="1"/>
      <c r="CG139" s="1"/>
      <c r="CH139" s="1"/>
    </row>
    <row r="140" spans="53:86" ht="20.100000000000001" customHeight="1">
      <c r="BA140" s="1"/>
      <c r="BB140" s="1"/>
      <c r="BC140" s="1"/>
      <c r="BD140" s="1"/>
      <c r="BE140" s="1"/>
      <c r="BF140" s="1"/>
      <c r="BG140" s="1"/>
      <c r="BH140" s="1"/>
      <c r="BI140" s="1"/>
      <c r="BJ140" s="1"/>
      <c r="BK140" s="1"/>
      <c r="BL140" s="1"/>
      <c r="BM140" s="209" t="s">
        <v>651</v>
      </c>
      <c r="BN140" s="1"/>
      <c r="BO140" s="1"/>
      <c r="BP140" s="1"/>
      <c r="BQ140" s="1"/>
      <c r="BR140" s="1"/>
      <c r="BS140" s="1"/>
      <c r="BT140" s="1"/>
      <c r="BU140" s="1"/>
      <c r="BV140" s="1"/>
      <c r="BW140" s="1"/>
      <c r="BX140" s="1"/>
      <c r="BY140" s="1"/>
      <c r="BZ140" s="1"/>
      <c r="CA140" s="1"/>
      <c r="CB140" s="1"/>
      <c r="CC140" s="1"/>
      <c r="CD140" s="1"/>
      <c r="CE140" s="1"/>
      <c r="CF140" s="1"/>
      <c r="CG140" s="1"/>
      <c r="CH140" s="1"/>
    </row>
    <row r="141" spans="53:86" ht="20.100000000000001" customHeight="1">
      <c r="BA141" s="1"/>
      <c r="BB141" s="1"/>
      <c r="BC141" s="1"/>
      <c r="BD141" s="1"/>
      <c r="BE141" s="1"/>
      <c r="BF141" s="1"/>
      <c r="BG141" s="1"/>
      <c r="BH141" s="1"/>
      <c r="BI141" s="1"/>
      <c r="BJ141" s="1"/>
      <c r="BK141" s="1"/>
      <c r="BL141" s="1"/>
      <c r="BM141" s="209" t="s">
        <v>652</v>
      </c>
      <c r="BN141" s="1"/>
      <c r="BO141" s="1"/>
      <c r="BP141" s="1"/>
      <c r="BQ141" s="1"/>
      <c r="BR141" s="1"/>
      <c r="BS141" s="1"/>
      <c r="BT141" s="1"/>
      <c r="BU141" s="1"/>
      <c r="BV141" s="1"/>
      <c r="BW141" s="1"/>
      <c r="BX141" s="1"/>
      <c r="BY141" s="1"/>
      <c r="BZ141" s="1"/>
      <c r="CA141" s="1"/>
      <c r="CB141" s="1"/>
      <c r="CC141" s="1"/>
      <c r="CD141" s="1"/>
      <c r="CE141" s="1"/>
      <c r="CF141" s="1"/>
      <c r="CG141" s="1"/>
      <c r="CH141" s="1"/>
    </row>
    <row r="142" spans="53:86" ht="20.100000000000001" customHeight="1">
      <c r="BA142" s="1"/>
      <c r="BB142" s="1"/>
      <c r="BC142" s="1"/>
      <c r="BD142" s="1"/>
      <c r="BE142" s="1"/>
      <c r="BF142" s="1"/>
      <c r="BG142" s="1"/>
      <c r="BH142" s="1"/>
      <c r="BI142" s="1"/>
      <c r="BJ142" s="1"/>
      <c r="BK142" s="1"/>
      <c r="BL142" s="1"/>
      <c r="BM142" s="209" t="s">
        <v>653</v>
      </c>
      <c r="BN142" s="1"/>
      <c r="BO142" s="1"/>
      <c r="BP142" s="1"/>
      <c r="BQ142" s="1"/>
      <c r="BR142" s="1"/>
      <c r="BS142" s="1"/>
      <c r="BT142" s="1"/>
      <c r="BU142" s="1"/>
      <c r="BV142" s="1"/>
      <c r="BW142" s="1"/>
      <c r="BX142" s="1"/>
      <c r="BY142" s="1"/>
      <c r="BZ142" s="1"/>
      <c r="CA142" s="1"/>
      <c r="CB142" s="1"/>
      <c r="CC142" s="1"/>
      <c r="CD142" s="1"/>
      <c r="CE142" s="1"/>
      <c r="CF142" s="1"/>
      <c r="CG142" s="1"/>
      <c r="CH142" s="1"/>
    </row>
    <row r="143" spans="53:86" ht="20.100000000000001" customHeight="1">
      <c r="BA143" s="1"/>
      <c r="BB143" s="1"/>
      <c r="BC143" s="1"/>
      <c r="BD143" s="1"/>
      <c r="BE143" s="1"/>
      <c r="BF143" s="1"/>
      <c r="BG143" s="1"/>
      <c r="BH143" s="1"/>
      <c r="BI143" s="1"/>
      <c r="BJ143" s="1"/>
      <c r="BK143" s="1"/>
      <c r="BL143" s="1"/>
      <c r="BM143" s="209" t="s">
        <v>654</v>
      </c>
      <c r="BN143" s="1"/>
      <c r="BO143" s="1"/>
      <c r="BP143" s="1"/>
      <c r="BQ143" s="1"/>
      <c r="BR143" s="1"/>
      <c r="BS143" s="1"/>
      <c r="BT143" s="1"/>
      <c r="BU143" s="1"/>
      <c r="BV143" s="1"/>
      <c r="BW143" s="1"/>
      <c r="BX143" s="1"/>
      <c r="BY143" s="1"/>
      <c r="BZ143" s="1"/>
      <c r="CA143" s="1"/>
      <c r="CB143" s="1"/>
      <c r="CC143" s="1"/>
      <c r="CD143" s="1"/>
      <c r="CE143" s="1"/>
      <c r="CF143" s="1"/>
      <c r="CG143" s="1"/>
      <c r="CH143" s="1"/>
    </row>
    <row r="144" spans="53:86" ht="20.100000000000001" customHeight="1">
      <c r="BA144" s="1"/>
      <c r="BB144" s="1"/>
      <c r="BC144" s="1"/>
      <c r="BD144" s="1"/>
      <c r="BE144" s="1"/>
      <c r="BF144" s="1"/>
      <c r="BG144" s="1"/>
      <c r="BH144" s="1"/>
      <c r="BI144" s="1"/>
      <c r="BJ144" s="1"/>
      <c r="BK144" s="1"/>
      <c r="BL144" s="1"/>
      <c r="BM144" s="209" t="s">
        <v>655</v>
      </c>
      <c r="BN144" s="1"/>
      <c r="BO144" s="1"/>
      <c r="BP144" s="1"/>
      <c r="BQ144" s="1"/>
      <c r="BR144" s="1"/>
      <c r="BS144" s="1"/>
      <c r="BT144" s="1"/>
      <c r="BU144" s="1"/>
      <c r="BV144" s="1"/>
      <c r="BW144" s="1"/>
      <c r="BX144" s="1"/>
      <c r="BY144" s="1"/>
      <c r="BZ144" s="1"/>
      <c r="CA144" s="1"/>
      <c r="CB144" s="1"/>
      <c r="CC144" s="1"/>
      <c r="CD144" s="1"/>
      <c r="CE144" s="1"/>
      <c r="CF144" s="1"/>
      <c r="CG144" s="1"/>
      <c r="CH144" s="1"/>
    </row>
    <row r="145" spans="53:86" ht="20.100000000000001" customHeight="1">
      <c r="BA145" s="1"/>
      <c r="BB145" s="1"/>
      <c r="BC145" s="1"/>
      <c r="BD145" s="1"/>
      <c r="BE145" s="1"/>
      <c r="BF145" s="1"/>
      <c r="BG145" s="1"/>
      <c r="BH145" s="1"/>
      <c r="BI145" s="1"/>
      <c r="BJ145" s="1"/>
      <c r="BK145" s="1"/>
      <c r="BL145" s="1"/>
      <c r="BM145" s="209" t="s">
        <v>656</v>
      </c>
      <c r="BN145" s="1"/>
      <c r="BO145" s="1"/>
      <c r="BP145" s="1"/>
      <c r="BQ145" s="1"/>
      <c r="BR145" s="1"/>
      <c r="BS145" s="1"/>
      <c r="BT145" s="1"/>
      <c r="BU145" s="1"/>
      <c r="BV145" s="1"/>
      <c r="BW145" s="1"/>
      <c r="BX145" s="1"/>
      <c r="BY145" s="1"/>
      <c r="BZ145" s="1"/>
      <c r="CA145" s="1"/>
      <c r="CB145" s="1"/>
      <c r="CC145" s="1"/>
      <c r="CD145" s="1"/>
      <c r="CE145" s="1"/>
      <c r="CF145" s="1"/>
      <c r="CG145" s="1"/>
      <c r="CH145" s="1"/>
    </row>
    <row r="146" spans="53:86" ht="20.100000000000001" customHeight="1">
      <c r="BA146" s="1"/>
      <c r="BB146" s="1"/>
      <c r="BC146" s="1"/>
      <c r="BD146" s="1"/>
      <c r="BE146" s="1"/>
      <c r="BF146" s="1"/>
      <c r="BG146" s="1"/>
      <c r="BH146" s="1"/>
      <c r="BI146" s="1"/>
      <c r="BJ146" s="1"/>
      <c r="BK146" s="1"/>
      <c r="BL146" s="1"/>
      <c r="BM146" s="209" t="s">
        <v>657</v>
      </c>
      <c r="BN146" s="1"/>
      <c r="BO146" s="1"/>
      <c r="BP146" s="1"/>
      <c r="BQ146" s="1"/>
      <c r="BR146" s="1"/>
      <c r="BS146" s="1"/>
      <c r="BT146" s="1"/>
      <c r="BU146" s="1"/>
      <c r="BV146" s="1"/>
      <c r="BW146" s="1"/>
      <c r="BX146" s="1"/>
      <c r="BY146" s="1"/>
      <c r="BZ146" s="1"/>
      <c r="CA146" s="1"/>
      <c r="CB146" s="1"/>
      <c r="CC146" s="1"/>
      <c r="CD146" s="1"/>
      <c r="CE146" s="1"/>
      <c r="CF146" s="1"/>
      <c r="CG146" s="1"/>
      <c r="CH146" s="1"/>
    </row>
    <row r="147" spans="53:86" ht="20.100000000000001" customHeight="1">
      <c r="BA147" s="1"/>
      <c r="BB147" s="1"/>
      <c r="BC147" s="1"/>
      <c r="BD147" s="1"/>
      <c r="BE147" s="1"/>
      <c r="BF147" s="1"/>
      <c r="BG147" s="1"/>
      <c r="BH147" s="1"/>
      <c r="BI147" s="1"/>
      <c r="BJ147" s="1"/>
      <c r="BK147" s="1"/>
      <c r="BL147" s="1"/>
      <c r="BM147" s="209" t="s">
        <v>658</v>
      </c>
      <c r="BN147" s="1"/>
      <c r="BO147" s="1"/>
      <c r="BP147" s="1"/>
      <c r="BQ147" s="1"/>
      <c r="BR147" s="1"/>
      <c r="BS147" s="1"/>
      <c r="BT147" s="1"/>
      <c r="BU147" s="1"/>
      <c r="BV147" s="1"/>
      <c r="BW147" s="1"/>
      <c r="BX147" s="1"/>
      <c r="BY147" s="1"/>
      <c r="BZ147" s="1"/>
      <c r="CA147" s="1"/>
      <c r="CB147" s="1"/>
      <c r="CC147" s="1"/>
      <c r="CD147" s="1"/>
      <c r="CE147" s="1"/>
      <c r="CF147" s="1"/>
      <c r="CG147" s="1"/>
      <c r="CH147" s="1"/>
    </row>
    <row r="148" spans="53:86" ht="20.100000000000001" customHeight="1">
      <c r="BA148" s="1"/>
      <c r="BB148" s="1"/>
      <c r="BC148" s="1"/>
      <c r="BD148" s="1"/>
      <c r="BE148" s="1"/>
      <c r="BF148" s="1"/>
      <c r="BG148" s="1"/>
      <c r="BH148" s="1"/>
      <c r="BI148" s="1"/>
      <c r="BJ148" s="1"/>
      <c r="BK148" s="1"/>
      <c r="BL148" s="1"/>
      <c r="BM148" s="209" t="s">
        <v>659</v>
      </c>
      <c r="BN148" s="1"/>
      <c r="BO148" s="1"/>
      <c r="BP148" s="1"/>
      <c r="BQ148" s="1"/>
      <c r="BR148" s="1"/>
      <c r="BS148" s="1"/>
      <c r="BT148" s="1"/>
      <c r="BU148" s="1"/>
      <c r="BV148" s="1"/>
      <c r="BW148" s="1"/>
      <c r="BX148" s="1"/>
      <c r="BY148" s="1"/>
      <c r="BZ148" s="1"/>
      <c r="CA148" s="1"/>
      <c r="CB148" s="1"/>
      <c r="CC148" s="1"/>
      <c r="CD148" s="1"/>
      <c r="CE148" s="1"/>
      <c r="CF148" s="1"/>
      <c r="CG148" s="1"/>
      <c r="CH148" s="1"/>
    </row>
    <row r="149" spans="53:86" ht="20.100000000000001" customHeight="1">
      <c r="BA149" s="1"/>
      <c r="BB149" s="1"/>
      <c r="BC149" s="1"/>
      <c r="BD149" s="1"/>
      <c r="BE149" s="1"/>
      <c r="BF149" s="1"/>
      <c r="BG149" s="1"/>
      <c r="BH149" s="1"/>
      <c r="BI149" s="1"/>
      <c r="BJ149" s="1"/>
      <c r="BK149" s="1"/>
      <c r="BL149" s="1"/>
      <c r="BM149" s="209" t="s">
        <v>660</v>
      </c>
      <c r="BN149" s="1"/>
      <c r="BO149" s="1"/>
      <c r="BP149" s="1"/>
      <c r="BQ149" s="1"/>
      <c r="BR149" s="1"/>
      <c r="BS149" s="1"/>
      <c r="BT149" s="1"/>
      <c r="BU149" s="1"/>
      <c r="BV149" s="1"/>
      <c r="BW149" s="1"/>
      <c r="BX149" s="1"/>
      <c r="BY149" s="1"/>
      <c r="BZ149" s="1"/>
      <c r="CA149" s="1"/>
      <c r="CB149" s="1"/>
      <c r="CC149" s="1"/>
      <c r="CD149" s="1"/>
      <c r="CE149" s="1"/>
      <c r="CF149" s="1"/>
      <c r="CG149" s="1"/>
      <c r="CH149" s="1"/>
    </row>
    <row r="150" spans="53:86" ht="20.100000000000001" customHeight="1">
      <c r="BA150" s="1"/>
      <c r="BB150" s="1"/>
      <c r="BC150" s="1"/>
      <c r="BD150" s="1"/>
      <c r="BE150" s="1"/>
      <c r="BF150" s="1"/>
      <c r="BG150" s="1"/>
      <c r="BH150" s="1"/>
      <c r="BI150" s="1"/>
      <c r="BJ150" s="1"/>
      <c r="BK150" s="1"/>
      <c r="BL150" s="1"/>
      <c r="BM150" s="209" t="s">
        <v>661</v>
      </c>
      <c r="BN150" s="1"/>
      <c r="BO150" s="1"/>
      <c r="BP150" s="1"/>
      <c r="BQ150" s="1"/>
      <c r="BR150" s="1"/>
      <c r="BS150" s="1"/>
      <c r="BT150" s="1"/>
      <c r="BU150" s="1"/>
      <c r="BV150" s="1"/>
      <c r="BW150" s="1"/>
      <c r="BX150" s="1"/>
      <c r="BY150" s="1"/>
      <c r="BZ150" s="1"/>
      <c r="CA150" s="1"/>
      <c r="CB150" s="1"/>
      <c r="CC150" s="1"/>
      <c r="CD150" s="1"/>
      <c r="CE150" s="1"/>
      <c r="CF150" s="1"/>
      <c r="CG150" s="1"/>
      <c r="CH150" s="1"/>
    </row>
    <row r="151" spans="53:86" ht="20.100000000000001" customHeight="1">
      <c r="BA151" s="1"/>
      <c r="BB151" s="1"/>
      <c r="BC151" s="1"/>
      <c r="BD151" s="1"/>
      <c r="BE151" s="1"/>
      <c r="BF151" s="1"/>
      <c r="BG151" s="1"/>
      <c r="BH151" s="1"/>
      <c r="BI151" s="1"/>
      <c r="BJ151" s="1"/>
      <c r="BK151" s="1"/>
      <c r="BL151" s="1"/>
      <c r="BM151" s="209" t="s">
        <v>662</v>
      </c>
      <c r="BN151" s="1"/>
      <c r="BO151" s="1"/>
      <c r="BP151" s="1"/>
      <c r="BQ151" s="1"/>
      <c r="BR151" s="1"/>
      <c r="BS151" s="1"/>
      <c r="BT151" s="1"/>
      <c r="BU151" s="1"/>
      <c r="BV151" s="1"/>
      <c r="BW151" s="1"/>
      <c r="BX151" s="1"/>
      <c r="BY151" s="1"/>
      <c r="BZ151" s="1"/>
      <c r="CA151" s="1"/>
      <c r="CB151" s="1"/>
      <c r="CC151" s="1"/>
      <c r="CD151" s="1"/>
      <c r="CE151" s="1"/>
      <c r="CF151" s="1"/>
      <c r="CG151" s="1"/>
      <c r="CH151" s="1"/>
    </row>
    <row r="152" spans="53:86" ht="20.100000000000001" customHeight="1">
      <c r="BA152" s="1"/>
      <c r="BB152" s="1"/>
      <c r="BC152" s="1"/>
      <c r="BD152" s="1"/>
      <c r="BE152" s="1"/>
      <c r="BF152" s="1"/>
      <c r="BG152" s="1"/>
      <c r="BH152" s="1"/>
      <c r="BI152" s="1"/>
      <c r="BJ152" s="1"/>
      <c r="BK152" s="1"/>
      <c r="BL152" s="1"/>
      <c r="BM152" s="209" t="s">
        <v>663</v>
      </c>
      <c r="BN152" s="1"/>
      <c r="BO152" s="1"/>
      <c r="BP152" s="1"/>
      <c r="BQ152" s="1"/>
      <c r="BR152" s="1"/>
      <c r="BS152" s="1"/>
      <c r="BT152" s="1"/>
      <c r="BU152" s="1"/>
      <c r="BV152" s="1"/>
      <c r="BW152" s="1"/>
      <c r="BX152" s="1"/>
      <c r="BY152" s="1"/>
      <c r="BZ152" s="1"/>
      <c r="CA152" s="1"/>
      <c r="CB152" s="1"/>
      <c r="CC152" s="1"/>
      <c r="CD152" s="1"/>
      <c r="CE152" s="1"/>
      <c r="CF152" s="1"/>
      <c r="CG152" s="1"/>
      <c r="CH152" s="1"/>
    </row>
    <row r="153" spans="53:86" ht="20.100000000000001" customHeight="1">
      <c r="BA153" s="1"/>
      <c r="BB153" s="1"/>
      <c r="BC153" s="1"/>
      <c r="BD153" s="1"/>
      <c r="BE153" s="1"/>
      <c r="BF153" s="1"/>
      <c r="BG153" s="1"/>
      <c r="BH153" s="1"/>
      <c r="BI153" s="1"/>
      <c r="BJ153" s="1"/>
      <c r="BK153" s="1"/>
      <c r="BL153" s="1"/>
      <c r="BM153" s="209" t="s">
        <v>719</v>
      </c>
      <c r="BN153" s="1"/>
      <c r="BO153" s="1"/>
      <c r="BP153" s="1"/>
      <c r="BQ153" s="1"/>
      <c r="BR153" s="1"/>
      <c r="BS153" s="1"/>
      <c r="BT153" s="1"/>
      <c r="BU153" s="1"/>
      <c r="BV153" s="1"/>
      <c r="BW153" s="1"/>
      <c r="BX153" s="1"/>
      <c r="BY153" s="1"/>
      <c r="BZ153" s="1"/>
      <c r="CA153" s="1"/>
      <c r="CB153" s="1"/>
      <c r="CC153" s="1"/>
      <c r="CD153" s="1"/>
      <c r="CE153" s="1"/>
      <c r="CF153" s="1"/>
      <c r="CG153" s="1"/>
      <c r="CH153" s="1"/>
    </row>
    <row r="154" spans="53:86" ht="20.100000000000001" customHeight="1">
      <c r="BA154" s="1"/>
      <c r="BB154" s="1"/>
      <c r="BC154" s="1"/>
      <c r="BD154" s="1"/>
      <c r="BE154" s="1"/>
      <c r="BF154" s="1"/>
      <c r="BG154" s="1"/>
      <c r="BH154" s="1"/>
      <c r="BI154" s="1"/>
      <c r="BJ154" s="1"/>
      <c r="BK154" s="1"/>
      <c r="BL154" s="1"/>
      <c r="BM154" s="209" t="s">
        <v>664</v>
      </c>
      <c r="BN154" s="1"/>
      <c r="BO154" s="1"/>
      <c r="BP154" s="1"/>
      <c r="BQ154" s="1"/>
      <c r="BR154" s="1"/>
      <c r="BS154" s="1"/>
      <c r="BT154" s="1"/>
      <c r="BU154" s="1"/>
      <c r="BV154" s="1"/>
      <c r="BW154" s="1"/>
      <c r="BX154" s="1"/>
      <c r="BY154" s="1"/>
      <c r="BZ154" s="1"/>
      <c r="CA154" s="1"/>
      <c r="CB154" s="1"/>
      <c r="CC154" s="1"/>
      <c r="CD154" s="1"/>
      <c r="CE154" s="1"/>
      <c r="CF154" s="1"/>
      <c r="CG154" s="1"/>
      <c r="CH154" s="1"/>
    </row>
    <row r="155" spans="53:86" ht="20.100000000000001" customHeight="1">
      <c r="BA155" s="1"/>
      <c r="BB155" s="1"/>
      <c r="BC155" s="1"/>
      <c r="BD155" s="1"/>
      <c r="BE155" s="1"/>
      <c r="BF155" s="1"/>
      <c r="BG155" s="1"/>
      <c r="BH155" s="1"/>
      <c r="BI155" s="1"/>
      <c r="BJ155" s="1"/>
      <c r="BK155" s="1"/>
      <c r="BL155" s="1"/>
      <c r="BM155" s="209" t="s">
        <v>665</v>
      </c>
      <c r="BN155" s="1"/>
      <c r="BO155" s="1"/>
      <c r="BP155" s="1"/>
      <c r="BQ155" s="1"/>
      <c r="BR155" s="1"/>
      <c r="BS155" s="1"/>
      <c r="BT155" s="1"/>
      <c r="BU155" s="1"/>
      <c r="BV155" s="1"/>
      <c r="BW155" s="1"/>
      <c r="BX155" s="1"/>
      <c r="BY155" s="1"/>
      <c r="BZ155" s="1"/>
      <c r="CA155" s="1"/>
      <c r="CB155" s="1"/>
      <c r="CC155" s="1"/>
      <c r="CD155" s="1"/>
      <c r="CE155" s="1"/>
      <c r="CF155" s="1"/>
      <c r="CG155" s="1"/>
      <c r="CH155" s="1"/>
    </row>
    <row r="156" spans="53:86" ht="20.100000000000001" customHeight="1">
      <c r="BA156" s="1"/>
      <c r="BB156" s="1"/>
      <c r="BC156" s="1"/>
      <c r="BD156" s="1"/>
      <c r="BE156" s="1"/>
      <c r="BF156" s="1"/>
      <c r="BG156" s="1"/>
      <c r="BH156" s="1"/>
      <c r="BI156" s="1"/>
      <c r="BJ156" s="1"/>
      <c r="BK156" s="1"/>
      <c r="BL156" s="1"/>
      <c r="BM156" s="209" t="s">
        <v>666</v>
      </c>
      <c r="BN156" s="1"/>
      <c r="BO156" s="1"/>
      <c r="BP156" s="1"/>
      <c r="BQ156" s="1"/>
      <c r="BR156" s="1"/>
      <c r="BS156" s="1"/>
      <c r="BT156" s="1"/>
      <c r="BU156" s="1"/>
      <c r="BV156" s="1"/>
      <c r="BW156" s="1"/>
      <c r="BX156" s="1"/>
      <c r="BY156" s="1"/>
      <c r="BZ156" s="1"/>
      <c r="CA156" s="1"/>
      <c r="CB156" s="1"/>
      <c r="CC156" s="1"/>
      <c r="CD156" s="1"/>
      <c r="CE156" s="1"/>
      <c r="CF156" s="1"/>
      <c r="CG156" s="1"/>
      <c r="CH156" s="1"/>
    </row>
    <row r="157" spans="53:86" ht="20.100000000000001" customHeight="1">
      <c r="BA157" s="1"/>
      <c r="BB157" s="1"/>
      <c r="BC157" s="1"/>
      <c r="BD157" s="1"/>
      <c r="BE157" s="1"/>
      <c r="BF157" s="1"/>
      <c r="BG157" s="1"/>
      <c r="BH157" s="1"/>
      <c r="BI157" s="1"/>
      <c r="BJ157" s="1"/>
      <c r="BK157" s="1"/>
      <c r="BL157" s="1"/>
      <c r="BM157" s="209" t="s">
        <v>667</v>
      </c>
      <c r="BN157" s="1"/>
      <c r="BO157" s="1"/>
      <c r="BP157" s="1"/>
      <c r="BQ157" s="1"/>
      <c r="BR157" s="1"/>
      <c r="BS157" s="1"/>
      <c r="BT157" s="1"/>
      <c r="BU157" s="1"/>
      <c r="BV157" s="1"/>
      <c r="BW157" s="1"/>
      <c r="BX157" s="1"/>
      <c r="BY157" s="1"/>
      <c r="BZ157" s="1"/>
      <c r="CA157" s="1"/>
      <c r="CB157" s="1"/>
      <c r="CC157" s="1"/>
      <c r="CD157" s="1"/>
      <c r="CE157" s="1"/>
      <c r="CF157" s="1"/>
      <c r="CG157" s="1"/>
      <c r="CH157" s="1"/>
    </row>
    <row r="158" spans="53:86" ht="20.100000000000001" customHeight="1">
      <c r="BA158" s="1"/>
      <c r="BB158" s="1"/>
      <c r="BC158" s="1"/>
      <c r="BD158" s="1"/>
      <c r="BE158" s="1"/>
      <c r="BF158" s="1"/>
      <c r="BG158" s="1"/>
      <c r="BH158" s="1"/>
      <c r="BI158" s="1"/>
      <c r="BJ158" s="1"/>
      <c r="BK158" s="1"/>
      <c r="BL158" s="1"/>
      <c r="BM158" s="209" t="s">
        <v>668</v>
      </c>
      <c r="BN158" s="1"/>
      <c r="BO158" s="1"/>
      <c r="BP158" s="1"/>
      <c r="BQ158" s="1"/>
      <c r="BR158" s="1"/>
      <c r="BS158" s="1"/>
      <c r="BT158" s="1"/>
      <c r="BU158" s="1"/>
      <c r="BV158" s="1"/>
      <c r="BW158" s="1"/>
      <c r="BX158" s="1"/>
      <c r="BY158" s="1"/>
      <c r="BZ158" s="1"/>
      <c r="CA158" s="1"/>
      <c r="CB158" s="1"/>
      <c r="CC158" s="1"/>
      <c r="CD158" s="1"/>
      <c r="CE158" s="1"/>
      <c r="CF158" s="1"/>
      <c r="CG158" s="1"/>
      <c r="CH158" s="1"/>
    </row>
    <row r="159" spans="53:86" ht="20.100000000000001" customHeight="1">
      <c r="BA159" s="1"/>
      <c r="BB159" s="1"/>
      <c r="BC159" s="1"/>
      <c r="BD159" s="1"/>
      <c r="BE159" s="1"/>
      <c r="BF159" s="1"/>
      <c r="BG159" s="1"/>
      <c r="BH159" s="1"/>
      <c r="BI159" s="1"/>
      <c r="BJ159" s="1"/>
      <c r="BK159" s="1"/>
      <c r="BL159" s="1"/>
      <c r="BM159" s="209" t="s">
        <v>720</v>
      </c>
      <c r="BN159" s="1"/>
      <c r="BO159" s="1"/>
      <c r="BP159" s="1"/>
      <c r="BQ159" s="1"/>
      <c r="BR159" s="1"/>
      <c r="BS159" s="1"/>
      <c r="BT159" s="1"/>
      <c r="BU159" s="1"/>
      <c r="BV159" s="1"/>
      <c r="BW159" s="1"/>
      <c r="BX159" s="1"/>
      <c r="BY159" s="1"/>
      <c r="BZ159" s="1"/>
      <c r="CA159" s="1"/>
      <c r="CB159" s="1"/>
      <c r="CC159" s="1"/>
      <c r="CD159" s="1"/>
      <c r="CE159" s="1"/>
      <c r="CF159" s="1"/>
      <c r="CG159" s="1"/>
      <c r="CH159" s="1"/>
    </row>
    <row r="160" spans="53:86" ht="20.100000000000001" customHeight="1">
      <c r="BA160" s="1"/>
      <c r="BB160" s="1"/>
      <c r="BC160" s="1"/>
      <c r="BD160" s="1"/>
      <c r="BE160" s="1"/>
      <c r="BF160" s="1"/>
      <c r="BG160" s="1"/>
      <c r="BH160" s="1"/>
      <c r="BI160" s="1"/>
      <c r="BJ160" s="1"/>
      <c r="BK160" s="1"/>
      <c r="BL160" s="1"/>
      <c r="BM160" s="209" t="s">
        <v>669</v>
      </c>
      <c r="BN160" s="1"/>
      <c r="BO160" s="1"/>
      <c r="BP160" s="1"/>
      <c r="BQ160" s="1"/>
      <c r="BR160" s="1"/>
      <c r="BS160" s="1"/>
      <c r="BT160" s="1"/>
      <c r="BU160" s="1"/>
      <c r="BV160" s="1"/>
      <c r="BW160" s="1"/>
      <c r="BX160" s="1"/>
      <c r="BY160" s="1"/>
      <c r="BZ160" s="1"/>
      <c r="CA160" s="1"/>
      <c r="CB160" s="1"/>
      <c r="CC160" s="1"/>
      <c r="CD160" s="1"/>
      <c r="CE160" s="1"/>
      <c r="CF160" s="1"/>
      <c r="CG160" s="1"/>
      <c r="CH160" s="1"/>
    </row>
    <row r="161" spans="53:86" ht="20.100000000000001" customHeight="1">
      <c r="BA161" s="1"/>
      <c r="BB161" s="1"/>
      <c r="BC161" s="1"/>
      <c r="BD161" s="1"/>
      <c r="BE161" s="1"/>
      <c r="BF161" s="1"/>
      <c r="BG161" s="1"/>
      <c r="BH161" s="1"/>
      <c r="BI161" s="1"/>
      <c r="BJ161" s="1"/>
      <c r="BK161" s="1"/>
      <c r="BL161" s="1"/>
      <c r="BM161" s="209" t="s">
        <v>670</v>
      </c>
      <c r="BN161" s="1"/>
      <c r="BO161" s="1"/>
      <c r="BP161" s="1"/>
      <c r="BQ161" s="1"/>
      <c r="BR161" s="1"/>
      <c r="BS161" s="1"/>
      <c r="BT161" s="1"/>
      <c r="BU161" s="1"/>
      <c r="BV161" s="1"/>
      <c r="BW161" s="1"/>
      <c r="BX161" s="1"/>
      <c r="BY161" s="1"/>
      <c r="BZ161" s="1"/>
      <c r="CA161" s="1"/>
      <c r="CB161" s="1"/>
      <c r="CC161" s="1"/>
      <c r="CD161" s="1"/>
      <c r="CE161" s="1"/>
      <c r="CF161" s="1"/>
      <c r="CG161" s="1"/>
      <c r="CH161" s="1"/>
    </row>
    <row r="162" spans="53:86" ht="20.100000000000001" customHeight="1">
      <c r="BA162" s="1"/>
      <c r="BB162" s="1"/>
      <c r="BC162" s="1"/>
      <c r="BD162" s="1"/>
      <c r="BE162" s="1"/>
      <c r="BF162" s="1"/>
      <c r="BG162" s="1"/>
      <c r="BH162" s="1"/>
      <c r="BI162" s="1"/>
      <c r="BJ162" s="1"/>
      <c r="BK162" s="1"/>
      <c r="BL162" s="1"/>
      <c r="BM162" s="210" t="s">
        <v>671</v>
      </c>
      <c r="BN162" s="1"/>
      <c r="BO162" s="1"/>
      <c r="BP162" s="1"/>
      <c r="BQ162" s="1"/>
      <c r="BR162" s="1"/>
      <c r="BS162" s="1"/>
      <c r="BT162" s="1"/>
      <c r="BU162" s="1"/>
      <c r="BV162" s="1"/>
      <c r="BW162" s="1"/>
      <c r="BX162" s="1"/>
      <c r="BY162" s="1"/>
      <c r="BZ162" s="1"/>
      <c r="CA162" s="1"/>
      <c r="CB162" s="1"/>
      <c r="CC162" s="1"/>
      <c r="CD162" s="1"/>
      <c r="CE162" s="1"/>
      <c r="CF162" s="1"/>
      <c r="CG162" s="1"/>
      <c r="CH162" s="1"/>
    </row>
    <row r="163" spans="53:86" ht="20.100000000000001" customHeight="1">
      <c r="BA163" s="1"/>
      <c r="BB163" s="1"/>
      <c r="BC163" s="1"/>
      <c r="BD163" s="1"/>
      <c r="BE163" s="1"/>
      <c r="BF163" s="1"/>
      <c r="BG163" s="1"/>
      <c r="BH163" s="1"/>
      <c r="BI163" s="1"/>
      <c r="BJ163" s="1"/>
      <c r="BK163" s="1"/>
      <c r="BL163" s="1"/>
      <c r="BM163" s="209" t="s">
        <v>145</v>
      </c>
      <c r="BN163" s="1"/>
      <c r="BO163" s="1"/>
      <c r="BP163" s="1"/>
      <c r="BQ163" s="1"/>
      <c r="BR163" s="1"/>
      <c r="BS163" s="1"/>
      <c r="BT163" s="1"/>
      <c r="BU163" s="1"/>
      <c r="BV163" s="1"/>
      <c r="BW163" s="1"/>
      <c r="BX163" s="1"/>
      <c r="BY163" s="1"/>
      <c r="BZ163" s="1"/>
      <c r="CA163" s="1"/>
      <c r="CB163" s="1"/>
      <c r="CC163" s="1"/>
      <c r="CD163" s="1"/>
      <c r="CE163" s="1"/>
      <c r="CF163" s="1"/>
      <c r="CG163" s="1"/>
      <c r="CH163" s="1"/>
    </row>
    <row r="164" spans="53:86" ht="20.100000000000001" customHeight="1">
      <c r="BA164" s="1"/>
      <c r="BB164" s="1"/>
      <c r="BC164" s="1"/>
      <c r="BD164" s="1"/>
      <c r="BE164" s="1"/>
      <c r="BF164" s="1"/>
      <c r="BG164" s="1"/>
      <c r="BH164" s="1"/>
      <c r="BI164" s="1"/>
      <c r="BJ164" s="1"/>
      <c r="BK164" s="1"/>
      <c r="BL164" s="1"/>
      <c r="BM164" s="210" t="s">
        <v>672</v>
      </c>
      <c r="BN164" s="1"/>
      <c r="BO164" s="1"/>
      <c r="BP164" s="1"/>
      <c r="BQ164" s="1"/>
      <c r="BR164" s="1"/>
      <c r="BS164" s="1"/>
      <c r="BT164" s="1"/>
      <c r="BU164" s="1"/>
      <c r="BV164" s="1"/>
      <c r="BW164" s="1"/>
      <c r="BX164" s="1"/>
      <c r="BY164" s="1"/>
      <c r="BZ164" s="1"/>
      <c r="CA164" s="1"/>
      <c r="CB164" s="1"/>
      <c r="CC164" s="1"/>
      <c r="CD164" s="1"/>
      <c r="CE164" s="1"/>
      <c r="CF164" s="1"/>
      <c r="CG164" s="1"/>
      <c r="CH164" s="1"/>
    </row>
    <row r="165" spans="53:86" ht="20.100000000000001" customHeight="1">
      <c r="BA165" s="1"/>
      <c r="BB165" s="1"/>
      <c r="BC165" s="1"/>
      <c r="BD165" s="1"/>
      <c r="BE165" s="1"/>
      <c r="BF165" s="1"/>
      <c r="BG165" s="1"/>
      <c r="BH165" s="1"/>
      <c r="BI165" s="1"/>
      <c r="BJ165" s="1"/>
      <c r="BK165" s="1"/>
      <c r="BL165" s="1"/>
      <c r="BM165" s="209" t="s">
        <v>673</v>
      </c>
      <c r="BN165" s="1"/>
      <c r="BO165" s="1"/>
      <c r="BP165" s="1"/>
      <c r="BQ165" s="1"/>
      <c r="BR165" s="1"/>
      <c r="BS165" s="1"/>
      <c r="BT165" s="1"/>
      <c r="BU165" s="1"/>
      <c r="BV165" s="1"/>
      <c r="BW165" s="1"/>
      <c r="BX165" s="1"/>
      <c r="BY165" s="1"/>
      <c r="BZ165" s="1"/>
      <c r="CA165" s="1"/>
      <c r="CB165" s="1"/>
      <c r="CC165" s="1"/>
      <c r="CD165" s="1"/>
      <c r="CE165" s="1"/>
      <c r="CF165" s="1"/>
      <c r="CG165" s="1"/>
      <c r="CH165" s="1"/>
    </row>
    <row r="166" spans="53:86" ht="20.100000000000001" customHeight="1">
      <c r="BA166" s="1"/>
      <c r="BB166" s="1"/>
      <c r="BC166" s="1"/>
      <c r="BD166" s="1"/>
      <c r="BE166" s="1"/>
      <c r="BF166" s="1"/>
      <c r="BG166" s="1"/>
      <c r="BH166" s="1"/>
      <c r="BI166" s="1"/>
      <c r="BJ166" s="1"/>
      <c r="BK166" s="1"/>
      <c r="BL166" s="1"/>
      <c r="BM166" s="209" t="s">
        <v>674</v>
      </c>
      <c r="BN166" s="1"/>
      <c r="BO166" s="1"/>
      <c r="BP166" s="1"/>
      <c r="BQ166" s="1"/>
      <c r="BR166" s="1"/>
      <c r="BS166" s="1"/>
      <c r="BT166" s="1"/>
      <c r="BU166" s="1"/>
      <c r="BV166" s="1"/>
      <c r="BW166" s="1"/>
      <c r="BX166" s="1"/>
      <c r="BY166" s="1"/>
      <c r="BZ166" s="1"/>
      <c r="CA166" s="1"/>
      <c r="CB166" s="1"/>
      <c r="CC166" s="1"/>
      <c r="CD166" s="1"/>
      <c r="CE166" s="1"/>
      <c r="CF166" s="1"/>
      <c r="CG166" s="1"/>
      <c r="CH166" s="1"/>
    </row>
    <row r="167" spans="53:86" ht="20.100000000000001" customHeight="1">
      <c r="BA167" s="1"/>
      <c r="BB167" s="1"/>
      <c r="BC167" s="1"/>
      <c r="BD167" s="1"/>
      <c r="BE167" s="1"/>
      <c r="BF167" s="1"/>
      <c r="BG167" s="1"/>
      <c r="BH167" s="1"/>
      <c r="BI167" s="1"/>
      <c r="BJ167" s="1"/>
      <c r="BK167" s="1"/>
      <c r="BL167" s="1"/>
      <c r="BM167" s="209" t="s">
        <v>675</v>
      </c>
      <c r="BN167" s="1"/>
      <c r="BO167" s="1"/>
      <c r="BP167" s="1"/>
      <c r="BQ167" s="1"/>
      <c r="BR167" s="1"/>
      <c r="BS167" s="1"/>
      <c r="BT167" s="1"/>
      <c r="BU167" s="1"/>
      <c r="BV167" s="1"/>
      <c r="BW167" s="1"/>
      <c r="BX167" s="1"/>
      <c r="BY167" s="1"/>
      <c r="BZ167" s="1"/>
      <c r="CA167" s="1"/>
      <c r="CB167" s="1"/>
      <c r="CC167" s="1"/>
      <c r="CD167" s="1"/>
      <c r="CE167" s="1"/>
      <c r="CF167" s="1"/>
      <c r="CG167" s="1"/>
      <c r="CH167" s="1"/>
    </row>
    <row r="168" spans="53:86" ht="20.100000000000001" customHeight="1">
      <c r="BA168" s="1"/>
      <c r="BB168" s="1"/>
      <c r="BC168" s="1"/>
      <c r="BD168" s="1"/>
      <c r="BE168" s="1"/>
      <c r="BF168" s="1"/>
      <c r="BG168" s="1"/>
      <c r="BH168" s="1"/>
      <c r="BI168" s="1"/>
      <c r="BJ168" s="1"/>
      <c r="BK168" s="1"/>
      <c r="BL168" s="1"/>
      <c r="BM168" s="209" t="s">
        <v>676</v>
      </c>
      <c r="BN168" s="1"/>
      <c r="BO168" s="1"/>
      <c r="BP168" s="1"/>
      <c r="BQ168" s="1"/>
      <c r="BR168" s="1"/>
      <c r="BS168" s="1"/>
      <c r="BT168" s="1"/>
      <c r="BU168" s="1"/>
      <c r="BV168" s="1"/>
      <c r="BW168" s="1"/>
      <c r="BX168" s="1"/>
      <c r="BY168" s="1"/>
      <c r="BZ168" s="1"/>
      <c r="CA168" s="1"/>
      <c r="CB168" s="1"/>
      <c r="CC168" s="1"/>
      <c r="CD168" s="1"/>
      <c r="CE168" s="1"/>
      <c r="CF168" s="1"/>
      <c r="CG168" s="1"/>
      <c r="CH168" s="1"/>
    </row>
    <row r="169" spans="53:86" ht="20.100000000000001" customHeight="1">
      <c r="BA169" s="1"/>
      <c r="BB169" s="1"/>
      <c r="BC169" s="1"/>
      <c r="BD169" s="1"/>
      <c r="BE169" s="1"/>
      <c r="BF169" s="1"/>
      <c r="BG169" s="1"/>
      <c r="BH169" s="1"/>
      <c r="BI169" s="1"/>
      <c r="BJ169" s="1"/>
      <c r="BK169" s="1"/>
      <c r="BL169" s="1"/>
      <c r="BM169" s="209" t="s">
        <v>677</v>
      </c>
      <c r="BN169" s="1"/>
      <c r="BO169" s="1"/>
      <c r="BP169" s="1"/>
      <c r="BQ169" s="1"/>
      <c r="BR169" s="1"/>
      <c r="BS169" s="1"/>
      <c r="BT169" s="1"/>
      <c r="BU169" s="1"/>
      <c r="BV169" s="1"/>
      <c r="BW169" s="1"/>
      <c r="BX169" s="1"/>
      <c r="BY169" s="1"/>
      <c r="BZ169" s="1"/>
      <c r="CA169" s="1"/>
      <c r="CB169" s="1"/>
      <c r="CC169" s="1"/>
      <c r="CD169" s="1"/>
      <c r="CE169" s="1"/>
      <c r="CF169" s="1"/>
      <c r="CG169" s="1"/>
      <c r="CH169" s="1"/>
    </row>
    <row r="170" spans="53:86" ht="20.100000000000001" customHeight="1">
      <c r="BA170" s="1"/>
      <c r="BB170" s="1"/>
      <c r="BC170" s="1"/>
      <c r="BD170" s="1"/>
      <c r="BE170" s="1"/>
      <c r="BF170" s="1"/>
      <c r="BG170" s="1"/>
      <c r="BH170" s="1"/>
      <c r="BI170" s="1"/>
      <c r="BJ170" s="1"/>
      <c r="BK170" s="1"/>
      <c r="BL170" s="1"/>
      <c r="BM170" s="209" t="s">
        <v>678</v>
      </c>
      <c r="BN170" s="1"/>
      <c r="BO170" s="1"/>
      <c r="BP170" s="1"/>
      <c r="BQ170" s="1"/>
      <c r="BR170" s="1"/>
      <c r="BS170" s="1"/>
      <c r="BT170" s="1"/>
      <c r="BU170" s="1"/>
      <c r="BV170" s="1"/>
      <c r="BW170" s="1"/>
      <c r="BX170" s="1"/>
      <c r="BY170" s="1"/>
      <c r="BZ170" s="1"/>
      <c r="CA170" s="1"/>
      <c r="CB170" s="1"/>
      <c r="CC170" s="1"/>
      <c r="CD170" s="1"/>
      <c r="CE170" s="1"/>
      <c r="CF170" s="1"/>
      <c r="CG170" s="1"/>
      <c r="CH170" s="1"/>
    </row>
    <row r="171" spans="53:86" ht="20.100000000000001" customHeight="1">
      <c r="BA171" s="1"/>
      <c r="BB171" s="1"/>
      <c r="BC171" s="1"/>
      <c r="BD171" s="1"/>
      <c r="BE171" s="1"/>
      <c r="BF171" s="1"/>
      <c r="BG171" s="1"/>
      <c r="BH171" s="1"/>
      <c r="BI171" s="1"/>
      <c r="BJ171" s="1"/>
      <c r="BK171" s="1"/>
      <c r="BL171" s="1"/>
      <c r="BM171" s="209" t="s">
        <v>679</v>
      </c>
      <c r="BN171" s="1"/>
      <c r="BO171" s="1"/>
      <c r="BP171" s="1"/>
      <c r="BQ171" s="1"/>
      <c r="BR171" s="1"/>
      <c r="BS171" s="1"/>
      <c r="BT171" s="1"/>
      <c r="BU171" s="1"/>
      <c r="BV171" s="1"/>
      <c r="BW171" s="1"/>
      <c r="BX171" s="1"/>
      <c r="BY171" s="1"/>
      <c r="BZ171" s="1"/>
      <c r="CA171" s="1"/>
      <c r="CB171" s="1"/>
      <c r="CC171" s="1"/>
      <c r="CD171" s="1"/>
      <c r="CE171" s="1"/>
      <c r="CF171" s="1"/>
      <c r="CG171" s="1"/>
      <c r="CH171" s="1"/>
    </row>
    <row r="172" spans="53:86" ht="20.100000000000001" customHeight="1">
      <c r="BA172" s="1"/>
      <c r="BB172" s="1"/>
      <c r="BC172" s="1"/>
      <c r="BD172" s="1"/>
      <c r="BE172" s="1"/>
      <c r="BF172" s="1"/>
      <c r="BG172" s="1"/>
      <c r="BH172" s="1"/>
      <c r="BI172" s="1"/>
      <c r="BJ172" s="1"/>
      <c r="BK172" s="1"/>
      <c r="BL172" s="1"/>
      <c r="BM172" s="210" t="s">
        <v>680</v>
      </c>
      <c r="BN172" s="1"/>
      <c r="BO172" s="1"/>
      <c r="BP172" s="1"/>
      <c r="BQ172" s="1"/>
      <c r="BR172" s="1"/>
      <c r="BS172" s="1"/>
      <c r="BT172" s="1"/>
      <c r="BU172" s="1"/>
      <c r="BV172" s="1"/>
      <c r="BW172" s="1"/>
      <c r="BX172" s="1"/>
      <c r="BY172" s="1"/>
      <c r="BZ172" s="1"/>
      <c r="CA172" s="1"/>
      <c r="CB172" s="1"/>
      <c r="CC172" s="1"/>
      <c r="CD172" s="1"/>
      <c r="CE172" s="1"/>
      <c r="CF172" s="1"/>
      <c r="CG172" s="1"/>
      <c r="CH172" s="1"/>
    </row>
    <row r="173" spans="53:86" ht="20.100000000000001" customHeight="1">
      <c r="BA173" s="1"/>
      <c r="BB173" s="1"/>
      <c r="BC173" s="1"/>
      <c r="BD173" s="1"/>
      <c r="BE173" s="1"/>
      <c r="BF173" s="1"/>
      <c r="BG173" s="1"/>
      <c r="BH173" s="1"/>
      <c r="BI173" s="1"/>
      <c r="BJ173" s="1"/>
      <c r="BK173" s="1"/>
      <c r="BL173" s="1"/>
      <c r="BM173" s="209" t="s">
        <v>681</v>
      </c>
      <c r="BN173" s="1"/>
      <c r="BO173" s="1"/>
      <c r="BP173" s="1"/>
      <c r="BQ173" s="1"/>
      <c r="BR173" s="1"/>
      <c r="BS173" s="1"/>
      <c r="BT173" s="1"/>
      <c r="BU173" s="1"/>
      <c r="BV173" s="1"/>
      <c r="BW173" s="1"/>
      <c r="BX173" s="1"/>
      <c r="BY173" s="1"/>
      <c r="BZ173" s="1"/>
      <c r="CA173" s="1"/>
      <c r="CB173" s="1"/>
      <c r="CC173" s="1"/>
      <c r="CD173" s="1"/>
      <c r="CE173" s="1"/>
      <c r="CF173" s="1"/>
      <c r="CG173" s="1"/>
      <c r="CH173" s="1"/>
    </row>
    <row r="174" spans="53:86" ht="20.100000000000001" customHeight="1">
      <c r="BA174" s="1"/>
      <c r="BB174" s="1"/>
      <c r="BC174" s="1"/>
      <c r="BD174" s="1"/>
      <c r="BE174" s="1"/>
      <c r="BF174" s="1"/>
      <c r="BG174" s="1"/>
      <c r="BH174" s="1"/>
      <c r="BI174" s="1"/>
      <c r="BJ174" s="1"/>
      <c r="BK174" s="1"/>
      <c r="BL174" s="1"/>
      <c r="BM174" s="209" t="s">
        <v>682</v>
      </c>
      <c r="BN174" s="1"/>
      <c r="BO174" s="1"/>
      <c r="BP174" s="1"/>
      <c r="BQ174" s="1"/>
      <c r="BR174" s="1"/>
      <c r="BS174" s="1"/>
      <c r="BT174" s="1"/>
      <c r="BU174" s="1"/>
      <c r="BV174" s="1"/>
      <c r="BW174" s="1"/>
      <c r="BX174" s="1"/>
      <c r="BY174" s="1"/>
      <c r="BZ174" s="1"/>
      <c r="CA174" s="1"/>
      <c r="CB174" s="1"/>
      <c r="CC174" s="1"/>
      <c r="CD174" s="1"/>
      <c r="CE174" s="1"/>
      <c r="CF174" s="1"/>
      <c r="CG174" s="1"/>
      <c r="CH174" s="1"/>
    </row>
    <row r="175" spans="53:86" ht="20.100000000000001" customHeight="1">
      <c r="BA175" s="1"/>
      <c r="BB175" s="1"/>
      <c r="BC175" s="1"/>
      <c r="BD175" s="1"/>
      <c r="BE175" s="1"/>
      <c r="BF175" s="1"/>
      <c r="BG175" s="1"/>
      <c r="BH175" s="1"/>
      <c r="BI175" s="1"/>
      <c r="BJ175" s="1"/>
      <c r="BK175" s="1"/>
      <c r="BL175" s="1"/>
      <c r="BM175" s="209" t="s">
        <v>683</v>
      </c>
      <c r="BN175" s="1"/>
      <c r="BO175" s="1"/>
      <c r="BP175" s="1"/>
      <c r="BQ175" s="1"/>
      <c r="BR175" s="1"/>
      <c r="BS175" s="1"/>
      <c r="BT175" s="1"/>
      <c r="BU175" s="1"/>
      <c r="BV175" s="1"/>
      <c r="BW175" s="1"/>
      <c r="BX175" s="1"/>
      <c r="BY175" s="1"/>
      <c r="BZ175" s="1"/>
      <c r="CA175" s="1"/>
      <c r="CB175" s="1"/>
      <c r="CC175" s="1"/>
      <c r="CD175" s="1"/>
      <c r="CE175" s="1"/>
      <c r="CF175" s="1"/>
      <c r="CG175" s="1"/>
      <c r="CH175" s="1"/>
    </row>
    <row r="176" spans="53:86" ht="20.100000000000001" customHeight="1">
      <c r="BA176" s="1"/>
      <c r="BB176" s="1"/>
      <c r="BC176" s="1"/>
      <c r="BD176" s="1"/>
      <c r="BE176" s="1"/>
      <c r="BF176" s="1"/>
      <c r="BG176" s="1"/>
      <c r="BH176" s="1"/>
      <c r="BI176" s="1"/>
      <c r="BJ176" s="1"/>
      <c r="BK176" s="1"/>
      <c r="BL176" s="1"/>
      <c r="BM176" s="209" t="s">
        <v>684</v>
      </c>
      <c r="BN176" s="1"/>
      <c r="BO176" s="1"/>
      <c r="BP176" s="1"/>
      <c r="BQ176" s="1"/>
      <c r="BR176" s="1"/>
      <c r="BS176" s="1"/>
      <c r="BT176" s="1"/>
      <c r="BU176" s="1"/>
      <c r="BV176" s="1"/>
      <c r="BW176" s="1"/>
      <c r="BX176" s="1"/>
      <c r="BY176" s="1"/>
      <c r="BZ176" s="1"/>
      <c r="CA176" s="1"/>
      <c r="CB176" s="1"/>
      <c r="CC176" s="1"/>
      <c r="CD176" s="1"/>
      <c r="CE176" s="1"/>
      <c r="CF176" s="1"/>
      <c r="CG176" s="1"/>
      <c r="CH176" s="1"/>
    </row>
    <row r="177" spans="53:86" ht="20.100000000000001" customHeight="1">
      <c r="BA177" s="1"/>
      <c r="BB177" s="1"/>
      <c r="BC177" s="1"/>
      <c r="BD177" s="1"/>
      <c r="BE177" s="1"/>
      <c r="BF177" s="1"/>
      <c r="BG177" s="1"/>
      <c r="BH177" s="1"/>
      <c r="BI177" s="1"/>
      <c r="BJ177" s="1"/>
      <c r="BK177" s="1"/>
      <c r="BL177" s="1"/>
      <c r="BM177" s="209" t="s">
        <v>685</v>
      </c>
      <c r="BN177" s="1"/>
      <c r="BO177" s="1"/>
      <c r="BP177" s="1"/>
      <c r="BQ177" s="1"/>
      <c r="BR177" s="1"/>
      <c r="BS177" s="1"/>
      <c r="BT177" s="1"/>
      <c r="BU177" s="1"/>
      <c r="BV177" s="1"/>
      <c r="BW177" s="1"/>
      <c r="BX177" s="1"/>
      <c r="BY177" s="1"/>
      <c r="BZ177" s="1"/>
      <c r="CA177" s="1"/>
      <c r="CB177" s="1"/>
      <c r="CC177" s="1"/>
      <c r="CD177" s="1"/>
      <c r="CE177" s="1"/>
      <c r="CF177" s="1"/>
      <c r="CG177" s="1"/>
      <c r="CH177" s="1"/>
    </row>
    <row r="178" spans="53:86" ht="20.100000000000001" customHeight="1">
      <c r="BA178" s="1"/>
      <c r="BB178" s="1"/>
      <c r="BC178" s="1"/>
      <c r="BD178" s="1"/>
      <c r="BE178" s="1"/>
      <c r="BF178" s="1"/>
      <c r="BG178" s="1"/>
      <c r="BH178" s="1"/>
      <c r="BI178" s="1"/>
      <c r="BJ178" s="1"/>
      <c r="BK178" s="1"/>
      <c r="BL178" s="1"/>
      <c r="BM178" s="209" t="s">
        <v>686</v>
      </c>
      <c r="BN178" s="1"/>
      <c r="BO178" s="1"/>
      <c r="BP178" s="1"/>
      <c r="BQ178" s="1"/>
      <c r="BR178" s="1"/>
      <c r="BS178" s="1"/>
      <c r="BT178" s="1"/>
      <c r="BU178" s="1"/>
      <c r="BV178" s="1"/>
      <c r="BW178" s="1"/>
      <c r="BX178" s="1"/>
      <c r="BY178" s="1"/>
      <c r="BZ178" s="1"/>
      <c r="CA178" s="1"/>
      <c r="CB178" s="1"/>
      <c r="CC178" s="1"/>
      <c r="CD178" s="1"/>
      <c r="CE178" s="1"/>
      <c r="CF178" s="1"/>
      <c r="CG178" s="1"/>
      <c r="CH178" s="1"/>
    </row>
    <row r="179" spans="53:86" ht="20.100000000000001" customHeight="1">
      <c r="BA179" s="1"/>
      <c r="BB179" s="1"/>
      <c r="BC179" s="1"/>
      <c r="BD179" s="1"/>
      <c r="BE179" s="1"/>
      <c r="BF179" s="1"/>
      <c r="BG179" s="1"/>
      <c r="BH179" s="1"/>
      <c r="BI179" s="1"/>
      <c r="BJ179" s="1"/>
      <c r="BK179" s="1"/>
      <c r="BL179" s="1"/>
      <c r="BM179" s="209" t="s">
        <v>687</v>
      </c>
      <c r="BN179" s="1"/>
      <c r="BO179" s="1"/>
      <c r="BP179" s="1"/>
      <c r="BQ179" s="1"/>
      <c r="BR179" s="1"/>
      <c r="BS179" s="1"/>
      <c r="BT179" s="1"/>
      <c r="BU179" s="1"/>
      <c r="BV179" s="1"/>
      <c r="BW179" s="1"/>
      <c r="BX179" s="1"/>
      <c r="BY179" s="1"/>
      <c r="BZ179" s="1"/>
      <c r="CA179" s="1"/>
      <c r="CB179" s="1"/>
      <c r="CC179" s="1"/>
      <c r="CD179" s="1"/>
      <c r="CE179" s="1"/>
      <c r="CF179" s="1"/>
      <c r="CG179" s="1"/>
      <c r="CH179" s="1"/>
    </row>
    <row r="180" spans="53:86" ht="20.100000000000001" customHeight="1">
      <c r="BA180" s="1"/>
      <c r="BB180" s="1"/>
      <c r="BC180" s="1"/>
      <c r="BD180" s="1"/>
      <c r="BE180" s="1"/>
      <c r="BF180" s="1"/>
      <c r="BG180" s="1"/>
      <c r="BH180" s="1"/>
      <c r="BI180" s="1"/>
      <c r="BJ180" s="1"/>
      <c r="BK180" s="1"/>
      <c r="BL180" s="1"/>
      <c r="BM180" s="209" t="s">
        <v>688</v>
      </c>
      <c r="BN180" s="1"/>
      <c r="BO180" s="1"/>
      <c r="BP180" s="1"/>
      <c r="BQ180" s="1"/>
      <c r="BR180" s="1"/>
      <c r="BS180" s="1"/>
      <c r="BT180" s="1"/>
      <c r="BU180" s="1"/>
      <c r="BV180" s="1"/>
      <c r="BW180" s="1"/>
      <c r="BX180" s="1"/>
      <c r="BY180" s="1"/>
      <c r="BZ180" s="1"/>
      <c r="CA180" s="1"/>
      <c r="CB180" s="1"/>
      <c r="CC180" s="1"/>
      <c r="CD180" s="1"/>
      <c r="CE180" s="1"/>
      <c r="CF180" s="1"/>
      <c r="CG180" s="1"/>
      <c r="CH180" s="1"/>
    </row>
    <row r="181" spans="53:86" ht="20.100000000000001" customHeight="1">
      <c r="BA181" s="1"/>
      <c r="BB181" s="1"/>
      <c r="BC181" s="1"/>
      <c r="BD181" s="1"/>
      <c r="BE181" s="1"/>
      <c r="BF181" s="1"/>
      <c r="BG181" s="1"/>
      <c r="BH181" s="1"/>
      <c r="BI181" s="1"/>
      <c r="BJ181" s="1"/>
      <c r="BK181" s="1"/>
      <c r="BL181" s="1"/>
      <c r="BM181" s="209" t="s">
        <v>689</v>
      </c>
      <c r="BN181" s="1"/>
      <c r="BO181" s="1"/>
      <c r="BP181" s="1"/>
      <c r="BQ181" s="1"/>
      <c r="BR181" s="1"/>
      <c r="BS181" s="1"/>
      <c r="BT181" s="1"/>
      <c r="BU181" s="1"/>
      <c r="BV181" s="1"/>
      <c r="BW181" s="1"/>
      <c r="BX181" s="1"/>
      <c r="BY181" s="1"/>
      <c r="BZ181" s="1"/>
      <c r="CA181" s="1"/>
      <c r="CB181" s="1"/>
      <c r="CC181" s="1"/>
      <c r="CD181" s="1"/>
      <c r="CE181" s="1"/>
      <c r="CF181" s="1"/>
      <c r="CG181" s="1"/>
      <c r="CH181" s="1"/>
    </row>
    <row r="182" spans="53:86" ht="20.100000000000001" customHeight="1">
      <c r="BA182" s="1"/>
      <c r="BB182" s="1"/>
      <c r="BC182" s="1"/>
      <c r="BD182" s="1"/>
      <c r="BE182" s="1"/>
      <c r="BF182" s="1"/>
      <c r="BG182" s="1"/>
      <c r="BH182" s="1"/>
      <c r="BI182" s="1"/>
      <c r="BJ182" s="1"/>
      <c r="BK182" s="1"/>
      <c r="BL182" s="1"/>
      <c r="BM182" s="209" t="s">
        <v>690</v>
      </c>
      <c r="BN182" s="1"/>
      <c r="BO182" s="1"/>
      <c r="BP182" s="1"/>
      <c r="BQ182" s="1"/>
      <c r="BR182" s="1"/>
      <c r="BS182" s="1"/>
      <c r="BT182" s="1"/>
      <c r="BU182" s="1"/>
      <c r="BV182" s="1"/>
      <c r="BW182" s="1"/>
      <c r="BX182" s="1"/>
      <c r="BY182" s="1"/>
      <c r="BZ182" s="1"/>
      <c r="CA182" s="1"/>
      <c r="CB182" s="1"/>
      <c r="CC182" s="1"/>
      <c r="CD182" s="1"/>
      <c r="CE182" s="1"/>
      <c r="CF182" s="1"/>
      <c r="CG182" s="1"/>
      <c r="CH182" s="1"/>
    </row>
    <row r="183" spans="53:86" ht="20.100000000000001" customHeight="1">
      <c r="BA183" s="1"/>
      <c r="BB183" s="1"/>
      <c r="BC183" s="1"/>
      <c r="BD183" s="1"/>
      <c r="BE183" s="1"/>
      <c r="BF183" s="1"/>
      <c r="BG183" s="1"/>
      <c r="BH183" s="1"/>
      <c r="BI183" s="1"/>
      <c r="BJ183" s="1"/>
      <c r="BK183" s="1"/>
      <c r="BL183" s="1"/>
      <c r="BM183" s="209" t="s">
        <v>691</v>
      </c>
      <c r="BN183" s="1"/>
      <c r="BO183" s="1"/>
      <c r="BP183" s="1"/>
      <c r="BQ183" s="1"/>
      <c r="BR183" s="1"/>
      <c r="BS183" s="1"/>
      <c r="BT183" s="1"/>
      <c r="BU183" s="1"/>
      <c r="BV183" s="1"/>
      <c r="BW183" s="1"/>
      <c r="BX183" s="1"/>
      <c r="BY183" s="1"/>
      <c r="BZ183" s="1"/>
      <c r="CA183" s="1"/>
      <c r="CB183" s="1"/>
      <c r="CC183" s="1"/>
      <c r="CD183" s="1"/>
      <c r="CE183" s="1"/>
      <c r="CF183" s="1"/>
      <c r="CG183" s="1"/>
      <c r="CH183" s="1"/>
    </row>
    <row r="184" spans="53:86" ht="20.100000000000001" customHeight="1">
      <c r="BA184" s="1"/>
      <c r="BB184" s="1"/>
      <c r="BC184" s="1"/>
      <c r="BD184" s="1"/>
      <c r="BE184" s="1"/>
      <c r="BF184" s="1"/>
      <c r="BG184" s="1"/>
      <c r="BH184" s="1"/>
      <c r="BI184" s="1"/>
      <c r="BJ184" s="1"/>
      <c r="BK184" s="1"/>
      <c r="BL184" s="1"/>
      <c r="BM184" s="209" t="s">
        <v>692</v>
      </c>
      <c r="BN184" s="1"/>
      <c r="BO184" s="1"/>
      <c r="BP184" s="1"/>
      <c r="BQ184" s="1"/>
      <c r="BR184" s="1"/>
      <c r="BS184" s="1"/>
      <c r="BT184" s="1"/>
      <c r="BU184" s="1"/>
      <c r="BV184" s="1"/>
      <c r="BW184" s="1"/>
      <c r="BX184" s="1"/>
      <c r="BY184" s="1"/>
      <c r="BZ184" s="1"/>
      <c r="CA184" s="1"/>
      <c r="CB184" s="1"/>
      <c r="CC184" s="1"/>
      <c r="CD184" s="1"/>
      <c r="CE184" s="1"/>
      <c r="CF184" s="1"/>
      <c r="CG184" s="1"/>
      <c r="CH184" s="1"/>
    </row>
    <row r="185" spans="53:86" ht="20.100000000000001" customHeight="1">
      <c r="BA185" s="1"/>
      <c r="BB185" s="1"/>
      <c r="BC185" s="1"/>
      <c r="BD185" s="1"/>
      <c r="BE185" s="1"/>
      <c r="BF185" s="1"/>
      <c r="BG185" s="1"/>
      <c r="BH185" s="1"/>
      <c r="BI185" s="1"/>
      <c r="BJ185" s="1"/>
      <c r="BK185" s="1"/>
      <c r="BL185" s="1"/>
      <c r="BM185" s="209" t="s">
        <v>693</v>
      </c>
      <c r="BN185" s="1"/>
      <c r="BO185" s="1"/>
      <c r="BP185" s="1"/>
      <c r="BQ185" s="1"/>
      <c r="BR185" s="1"/>
      <c r="BS185" s="1"/>
      <c r="BT185" s="1"/>
      <c r="BU185" s="1"/>
      <c r="BV185" s="1"/>
      <c r="BW185" s="1"/>
      <c r="BX185" s="1"/>
      <c r="BY185" s="1"/>
      <c r="BZ185" s="1"/>
      <c r="CA185" s="1"/>
      <c r="CB185" s="1"/>
      <c r="CC185" s="1"/>
      <c r="CD185" s="1"/>
      <c r="CE185" s="1"/>
      <c r="CF185" s="1"/>
      <c r="CG185" s="1"/>
      <c r="CH185" s="1"/>
    </row>
    <row r="186" spans="53:86" ht="20.100000000000001" customHeight="1">
      <c r="BA186" s="1"/>
      <c r="BB186" s="1"/>
      <c r="BC186" s="1"/>
      <c r="BD186" s="1"/>
      <c r="BE186" s="1"/>
      <c r="BF186" s="1"/>
      <c r="BG186" s="1"/>
      <c r="BH186" s="1"/>
      <c r="BI186" s="1"/>
      <c r="BJ186" s="1"/>
      <c r="BK186" s="1"/>
      <c r="BL186" s="1"/>
      <c r="BM186" s="209" t="s">
        <v>721</v>
      </c>
      <c r="BN186" s="1"/>
      <c r="BO186" s="1"/>
      <c r="BP186" s="1"/>
      <c r="BQ186" s="1"/>
      <c r="BR186" s="1"/>
      <c r="BS186" s="1"/>
      <c r="BT186" s="1"/>
      <c r="BU186" s="1"/>
      <c r="BV186" s="1"/>
      <c r="BW186" s="1"/>
      <c r="BX186" s="1"/>
      <c r="BY186" s="1"/>
      <c r="BZ186" s="1"/>
      <c r="CA186" s="1"/>
      <c r="CB186" s="1"/>
      <c r="CC186" s="1"/>
      <c r="CD186" s="1"/>
      <c r="CE186" s="1"/>
      <c r="CF186" s="1"/>
      <c r="CG186" s="1"/>
      <c r="CH186" s="1"/>
    </row>
    <row r="187" spans="53:86" ht="20.100000000000001" customHeight="1">
      <c r="BA187" s="1"/>
      <c r="BB187" s="1"/>
      <c r="BC187" s="1"/>
      <c r="BD187" s="1"/>
      <c r="BE187" s="1"/>
      <c r="BF187" s="1"/>
      <c r="BG187" s="1"/>
      <c r="BH187" s="1"/>
      <c r="BI187" s="1"/>
      <c r="BJ187" s="1"/>
      <c r="BK187" s="1"/>
      <c r="BL187" s="1"/>
      <c r="BM187" s="209" t="s">
        <v>694</v>
      </c>
      <c r="BN187" s="1"/>
      <c r="BO187" s="1"/>
      <c r="BP187" s="1"/>
      <c r="BQ187" s="1"/>
      <c r="BR187" s="1"/>
      <c r="BS187" s="1"/>
      <c r="BT187" s="1"/>
      <c r="BU187" s="1"/>
      <c r="BV187" s="1"/>
      <c r="BW187" s="1"/>
      <c r="BX187" s="1"/>
      <c r="BY187" s="1"/>
      <c r="BZ187" s="1"/>
      <c r="CA187" s="1"/>
      <c r="CB187" s="1"/>
      <c r="CC187" s="1"/>
      <c r="CD187" s="1"/>
      <c r="CE187" s="1"/>
      <c r="CF187" s="1"/>
      <c r="CG187" s="1"/>
      <c r="CH187" s="1"/>
    </row>
    <row r="188" spans="53:86" ht="20.100000000000001" customHeight="1">
      <c r="BA188" s="1"/>
      <c r="BB188" s="1"/>
      <c r="BC188" s="1"/>
      <c r="BD188" s="1"/>
      <c r="BE188" s="1"/>
      <c r="BF188" s="1"/>
      <c r="BG188" s="1"/>
      <c r="BH188" s="1"/>
      <c r="BI188" s="1"/>
      <c r="BJ188" s="1"/>
      <c r="BK188" s="1"/>
      <c r="BL188" s="1"/>
      <c r="BM188" s="209" t="s">
        <v>695</v>
      </c>
      <c r="BN188" s="1"/>
      <c r="BO188" s="1"/>
      <c r="BP188" s="1"/>
      <c r="BQ188" s="1"/>
      <c r="BR188" s="1"/>
      <c r="BS188" s="1"/>
      <c r="BT188" s="1"/>
      <c r="BU188" s="1"/>
      <c r="BV188" s="1"/>
      <c r="BW188" s="1"/>
      <c r="BX188" s="1"/>
      <c r="BY188" s="1"/>
      <c r="BZ188" s="1"/>
      <c r="CA188" s="1"/>
      <c r="CB188" s="1"/>
      <c r="CC188" s="1"/>
      <c r="CD188" s="1"/>
      <c r="CE188" s="1"/>
      <c r="CF188" s="1"/>
      <c r="CG188" s="1"/>
      <c r="CH188" s="1"/>
    </row>
    <row r="189" spans="53:86" ht="20.100000000000001" customHeight="1">
      <c r="BA189" s="1"/>
      <c r="BB189" s="1"/>
      <c r="BC189" s="1"/>
      <c r="BD189" s="1"/>
      <c r="BE189" s="1"/>
      <c r="BF189" s="1"/>
      <c r="BG189" s="1"/>
      <c r="BH189" s="1"/>
      <c r="BI189" s="1"/>
      <c r="BJ189" s="1"/>
      <c r="BK189" s="1"/>
      <c r="BL189" s="1"/>
      <c r="BM189" s="209" t="s">
        <v>696</v>
      </c>
      <c r="BN189" s="1"/>
      <c r="BO189" s="1"/>
      <c r="BP189" s="1"/>
      <c r="BQ189" s="1"/>
      <c r="BR189" s="1"/>
      <c r="BS189" s="1"/>
      <c r="BT189" s="1"/>
      <c r="BU189" s="1"/>
      <c r="BV189" s="1"/>
      <c r="BW189" s="1"/>
      <c r="BX189" s="1"/>
      <c r="BY189" s="1"/>
      <c r="BZ189" s="1"/>
      <c r="CA189" s="1"/>
      <c r="CB189" s="1"/>
      <c r="CC189" s="1"/>
      <c r="CD189" s="1"/>
      <c r="CE189" s="1"/>
      <c r="CF189" s="1"/>
      <c r="CG189" s="1"/>
      <c r="CH189" s="1"/>
    </row>
    <row r="190" spans="53:86" ht="20.100000000000001" customHeight="1">
      <c r="BA190" s="1"/>
      <c r="BB190" s="1"/>
      <c r="BC190" s="1"/>
      <c r="BD190" s="1"/>
      <c r="BE190" s="1"/>
      <c r="BF190" s="1"/>
      <c r="BG190" s="1"/>
      <c r="BH190" s="1"/>
      <c r="BI190" s="1"/>
      <c r="BJ190" s="1"/>
      <c r="BK190" s="1"/>
      <c r="BL190" s="1"/>
      <c r="BM190" s="209" t="s">
        <v>722</v>
      </c>
      <c r="BN190" s="1"/>
      <c r="BO190" s="1"/>
      <c r="BP190" s="1"/>
      <c r="BQ190" s="1"/>
      <c r="BR190" s="1"/>
      <c r="BS190" s="1"/>
      <c r="BT190" s="1"/>
      <c r="BU190" s="1"/>
      <c r="BV190" s="1"/>
      <c r="BW190" s="1"/>
      <c r="BX190" s="1"/>
      <c r="BY190" s="1"/>
      <c r="BZ190" s="1"/>
      <c r="CA190" s="1"/>
      <c r="CB190" s="1"/>
      <c r="CC190" s="1"/>
      <c r="CD190" s="1"/>
      <c r="CE190" s="1"/>
      <c r="CF190" s="1"/>
      <c r="CG190" s="1"/>
      <c r="CH190" s="1"/>
    </row>
    <row r="191" spans="53:86" ht="20.100000000000001" customHeight="1">
      <c r="BA191" s="1"/>
      <c r="BB191" s="1"/>
      <c r="BC191" s="1"/>
      <c r="BD191" s="1"/>
      <c r="BE191" s="1"/>
      <c r="BF191" s="1"/>
      <c r="BG191" s="1"/>
      <c r="BH191" s="1"/>
      <c r="BI191" s="1"/>
      <c r="BJ191" s="1"/>
      <c r="BK191" s="1"/>
      <c r="BL191" s="1"/>
      <c r="BM191" s="210" t="s">
        <v>697</v>
      </c>
      <c r="BN191" s="1"/>
      <c r="BO191" s="1"/>
      <c r="BP191" s="1"/>
      <c r="BQ191" s="1"/>
      <c r="BR191" s="1"/>
      <c r="BS191" s="1"/>
      <c r="BT191" s="1"/>
      <c r="BU191" s="1"/>
      <c r="BV191" s="1"/>
      <c r="BW191" s="1"/>
      <c r="BX191" s="1"/>
      <c r="BY191" s="1"/>
      <c r="BZ191" s="1"/>
      <c r="CA191" s="1"/>
      <c r="CB191" s="1"/>
      <c r="CC191" s="1"/>
      <c r="CD191" s="1"/>
      <c r="CE191" s="1"/>
      <c r="CF191" s="1"/>
      <c r="CG191" s="1"/>
      <c r="CH191" s="1"/>
    </row>
    <row r="192" spans="53:86" ht="20.100000000000001" customHeight="1">
      <c r="BA192" s="1"/>
      <c r="BB192" s="1"/>
      <c r="BC192" s="1"/>
      <c r="BD192" s="1"/>
      <c r="BE192" s="1"/>
      <c r="BF192" s="1"/>
      <c r="BG192" s="1"/>
      <c r="BH192" s="1"/>
      <c r="BI192" s="1"/>
      <c r="BJ192" s="1"/>
      <c r="BK192" s="1"/>
      <c r="BL192" s="1"/>
      <c r="BM192" s="209" t="s">
        <v>698</v>
      </c>
      <c r="BN192" s="1"/>
      <c r="BO192" s="1"/>
      <c r="BP192" s="1"/>
      <c r="BQ192" s="1"/>
      <c r="BR192" s="1"/>
      <c r="BS192" s="1"/>
      <c r="BT192" s="1"/>
      <c r="BU192" s="1"/>
      <c r="BV192" s="1"/>
      <c r="BW192" s="1"/>
      <c r="BX192" s="1"/>
      <c r="BY192" s="1"/>
      <c r="BZ192" s="1"/>
      <c r="CA192" s="1"/>
      <c r="CB192" s="1"/>
      <c r="CC192" s="1"/>
      <c r="CD192" s="1"/>
      <c r="CE192" s="1"/>
      <c r="CF192" s="1"/>
      <c r="CG192" s="1"/>
      <c r="CH192" s="1"/>
    </row>
    <row r="193" spans="53:86" ht="20.100000000000001" customHeight="1">
      <c r="BA193" s="1"/>
      <c r="BB193" s="1"/>
      <c r="BC193" s="1"/>
      <c r="BD193" s="1"/>
      <c r="BE193" s="1"/>
      <c r="BF193" s="1"/>
      <c r="BG193" s="1"/>
      <c r="BH193" s="1"/>
      <c r="BI193" s="1"/>
      <c r="BJ193" s="1"/>
      <c r="BK193" s="1"/>
      <c r="BL193" s="1"/>
      <c r="BM193" s="209" t="s">
        <v>699</v>
      </c>
      <c r="BN193" s="1"/>
      <c r="BO193" s="1"/>
      <c r="BP193" s="1"/>
      <c r="BQ193" s="1"/>
      <c r="BR193" s="1"/>
      <c r="BS193" s="1"/>
      <c r="BT193" s="1"/>
      <c r="BU193" s="1"/>
      <c r="BV193" s="1"/>
      <c r="BW193" s="1"/>
      <c r="BX193" s="1"/>
      <c r="BY193" s="1"/>
      <c r="BZ193" s="1"/>
      <c r="CA193" s="1"/>
      <c r="CB193" s="1"/>
      <c r="CC193" s="1"/>
      <c r="CD193" s="1"/>
      <c r="CE193" s="1"/>
      <c r="CF193" s="1"/>
      <c r="CG193" s="1"/>
      <c r="CH193" s="1"/>
    </row>
    <row r="194" spans="53:86" ht="20.100000000000001" customHeight="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ht="20.100000000000001" customHeight="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ht="20.100000000000001" customHeight="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ht="20.100000000000001" customHeight="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ht="20.100000000000001" customHeight="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ht="20.100000000000001" customHeight="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ht="20.100000000000001" customHeight="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row>
  </sheetData>
  <mergeCells count="5">
    <mergeCell ref="D3:I3"/>
    <mergeCell ref="B9:B13"/>
    <mergeCell ref="A3:A4"/>
    <mergeCell ref="B3:B4"/>
    <mergeCell ref="C3:C4"/>
  </mergeCells>
  <phoneticPr fontId="24" type="noConversion"/>
  <dataValidations count="2">
    <dataValidation type="list" allowBlank="1" showInputMessage="1" showErrorMessage="1" sqref="A5:A13">
      <formula1>$BB$2:$BB$30</formula1>
    </dataValidation>
    <dataValidation type="list" allowBlank="1" showInputMessage="1" showErrorMessage="1" sqref="D5:G5 D6:I13">
      <formula1>$BK$13:$BK$15</formula1>
    </dataValidation>
  </dataValidations>
  <pageMargins left="0.78749999999999998" right="0.78749999999999998" top="1.0631944444444446" bottom="1.0631944444444446" header="0.51180555555555551" footer="0.51180555555555551"/>
  <pageSetup paperSize="9" scale="50" orientation="portrait" useFirstPageNumber="1"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193"/>
  <sheetViews>
    <sheetView zoomScale="90" zoomScaleNormal="90" zoomScaleSheetLayoutView="100" zoomScalePageLayoutView="90" workbookViewId="0">
      <selection activeCell="C23" sqref="C23"/>
    </sheetView>
  </sheetViews>
  <sheetFormatPr defaultColWidth="11.42578125" defaultRowHeight="12.75"/>
  <cols>
    <col min="1" max="1" width="11.42578125" style="119" customWidth="1"/>
    <col min="2" max="2" width="34.7109375" style="119" customWidth="1"/>
    <col min="3" max="3" width="38.28515625" style="119" customWidth="1"/>
    <col min="4" max="4" width="13.7109375" style="119" customWidth="1"/>
    <col min="5" max="8" width="11.42578125" style="119" customWidth="1"/>
    <col min="9" max="9" width="13.140625" style="119" customWidth="1"/>
    <col min="10" max="10" width="17.28515625" style="683" customWidth="1"/>
    <col min="11" max="12" width="11.42578125" style="683" customWidth="1"/>
    <col min="13" max="13" width="12.42578125" style="683" customWidth="1"/>
    <col min="14" max="52" width="11.42578125" style="119" customWidth="1"/>
    <col min="53" max="16384" width="11.42578125" style="119"/>
  </cols>
  <sheetData>
    <row r="1" spans="1:81" ht="25.35" customHeight="1" thickBot="1">
      <c r="A1" s="106" t="s">
        <v>95</v>
      </c>
      <c r="B1" s="106"/>
      <c r="C1" s="106"/>
      <c r="D1" s="106"/>
      <c r="E1" s="106"/>
      <c r="F1" s="106"/>
      <c r="G1" s="106"/>
      <c r="H1" s="118"/>
      <c r="L1" s="684"/>
      <c r="M1" s="685"/>
      <c r="N1" s="107" t="s">
        <v>62</v>
      </c>
      <c r="O1" s="108" t="s">
        <v>891</v>
      </c>
      <c r="BA1" s="686" t="s">
        <v>473</v>
      </c>
      <c r="BB1" s="687" t="s">
        <v>885</v>
      </c>
      <c r="BD1" s="205" t="s">
        <v>1074</v>
      </c>
      <c r="BE1" s="688"/>
      <c r="BF1" s="688"/>
      <c r="BH1" s="119" t="s">
        <v>1075</v>
      </c>
      <c r="BM1" s="205" t="s">
        <v>1076</v>
      </c>
      <c r="BO1" s="119" t="s">
        <v>1077</v>
      </c>
      <c r="BU1" s="205" t="s">
        <v>1078</v>
      </c>
      <c r="BZ1" s="119" t="s">
        <v>1079</v>
      </c>
      <c r="CC1" s="119" t="s">
        <v>1080</v>
      </c>
    </row>
    <row r="2" spans="1:81" ht="26.85" customHeight="1" thickBot="1">
      <c r="A2" s="109"/>
      <c r="B2" s="109"/>
      <c r="C2" s="109"/>
      <c r="D2" s="109"/>
      <c r="E2" s="689"/>
      <c r="F2" s="109"/>
      <c r="G2" s="109"/>
      <c r="H2" s="690"/>
      <c r="L2" s="216"/>
      <c r="M2" s="685"/>
      <c r="N2" s="691" t="s">
        <v>312</v>
      </c>
      <c r="O2" s="692" t="s">
        <v>990</v>
      </c>
      <c r="BA2" s="693" t="s">
        <v>398</v>
      </c>
      <c r="BB2" s="693" t="s">
        <v>399</v>
      </c>
      <c r="BD2" s="119" t="s">
        <v>490</v>
      </c>
      <c r="BE2" s="688"/>
      <c r="BF2" s="688"/>
      <c r="BH2" s="119" t="s">
        <v>519</v>
      </c>
      <c r="BM2" s="694" t="s">
        <v>532</v>
      </c>
      <c r="BO2" s="119" t="s">
        <v>177</v>
      </c>
      <c r="BU2" s="330" t="s">
        <v>763</v>
      </c>
      <c r="BV2" s="330"/>
      <c r="BW2" s="330"/>
      <c r="BX2" s="330"/>
      <c r="BY2" s="330"/>
      <c r="BZ2" s="330" t="s">
        <v>236</v>
      </c>
      <c r="CA2" s="330"/>
      <c r="CB2" s="330"/>
      <c r="CC2" s="119" t="s">
        <v>327</v>
      </c>
    </row>
    <row r="3" spans="1:81" ht="88.35" customHeight="1" thickBot="1">
      <c r="A3" s="695" t="s">
        <v>63</v>
      </c>
      <c r="B3" s="696" t="s">
        <v>96</v>
      </c>
      <c r="C3" s="696" t="s">
        <v>376</v>
      </c>
      <c r="D3" s="697" t="s">
        <v>377</v>
      </c>
      <c r="E3" s="128" t="s">
        <v>266</v>
      </c>
      <c r="F3" s="128" t="s">
        <v>264</v>
      </c>
      <c r="G3" s="128" t="s">
        <v>305</v>
      </c>
      <c r="H3" s="128" t="s">
        <v>314</v>
      </c>
      <c r="I3" s="128" t="s">
        <v>315</v>
      </c>
      <c r="J3" s="128" t="s">
        <v>275</v>
      </c>
      <c r="K3" s="544" t="s">
        <v>97</v>
      </c>
      <c r="L3" s="544" t="s">
        <v>98</v>
      </c>
      <c r="M3" s="698" t="s">
        <v>99</v>
      </c>
      <c r="N3" s="699" t="s">
        <v>306</v>
      </c>
      <c r="O3" s="179" t="s">
        <v>366</v>
      </c>
      <c r="BA3" s="693" t="s">
        <v>400</v>
      </c>
      <c r="BB3" s="693" t="s">
        <v>401</v>
      </c>
      <c r="BD3" s="119" t="s">
        <v>280</v>
      </c>
      <c r="BE3" s="688"/>
      <c r="BF3" s="688"/>
      <c r="BH3" s="119" t="s">
        <v>521</v>
      </c>
      <c r="BM3" s="694" t="s">
        <v>533</v>
      </c>
      <c r="BO3" s="119" t="s">
        <v>179</v>
      </c>
      <c r="BU3" s="330" t="s">
        <v>764</v>
      </c>
      <c r="BV3" s="330"/>
      <c r="BW3" s="330"/>
      <c r="BX3" s="330"/>
      <c r="BY3" s="330"/>
      <c r="BZ3" s="330" t="s">
        <v>789</v>
      </c>
      <c r="CA3" s="330"/>
      <c r="CB3" s="330"/>
      <c r="CC3" s="119" t="s">
        <v>328</v>
      </c>
    </row>
    <row r="4" spans="1:81" ht="28.5" customHeight="1">
      <c r="A4" s="481" t="s">
        <v>407</v>
      </c>
      <c r="B4" s="700" t="s">
        <v>85</v>
      </c>
      <c r="C4" s="701" t="s">
        <v>289</v>
      </c>
      <c r="D4" s="702" t="s">
        <v>490</v>
      </c>
      <c r="E4" s="703">
        <v>2014</v>
      </c>
      <c r="F4" s="704">
        <v>33</v>
      </c>
      <c r="G4" s="704">
        <v>33</v>
      </c>
      <c r="H4" s="705">
        <v>11</v>
      </c>
      <c r="I4" s="706">
        <f>H4/G4</f>
        <v>0.33333333333333331</v>
      </c>
      <c r="J4" s="707" t="s">
        <v>516</v>
      </c>
      <c r="K4" s="708">
        <v>26</v>
      </c>
      <c r="L4" s="709">
        <f>K4/G4</f>
        <v>0.78787878787878785</v>
      </c>
      <c r="M4" s="709">
        <f>K4/H4</f>
        <v>2.3636363636363638</v>
      </c>
      <c r="N4" s="710"/>
      <c r="O4" s="711"/>
      <c r="BA4" s="693" t="s">
        <v>402</v>
      </c>
      <c r="BB4" s="693" t="s">
        <v>403</v>
      </c>
      <c r="BD4" s="119" t="s">
        <v>491</v>
      </c>
      <c r="BE4" s="688"/>
      <c r="BF4" s="688"/>
      <c r="BH4" s="119" t="s">
        <v>526</v>
      </c>
      <c r="BM4" s="694" t="s">
        <v>534</v>
      </c>
      <c r="BO4" s="119" t="s">
        <v>183</v>
      </c>
      <c r="BU4" s="330" t="s">
        <v>765</v>
      </c>
      <c r="BV4" s="330"/>
      <c r="BW4" s="330"/>
      <c r="BX4" s="330"/>
      <c r="BY4" s="330"/>
      <c r="BZ4" s="330" t="s">
        <v>119</v>
      </c>
      <c r="CA4" s="330"/>
      <c r="CB4" s="330"/>
      <c r="CC4" s="119" t="s">
        <v>329</v>
      </c>
    </row>
    <row r="5" spans="1:81" ht="31.5" customHeight="1">
      <c r="A5" s="712" t="s">
        <v>407</v>
      </c>
      <c r="B5" s="713" t="s">
        <v>85</v>
      </c>
      <c r="C5" s="714" t="s">
        <v>289</v>
      </c>
      <c r="D5" s="715" t="s">
        <v>491</v>
      </c>
      <c r="E5" s="703">
        <v>2014</v>
      </c>
      <c r="F5" s="704">
        <v>360</v>
      </c>
      <c r="G5" s="704">
        <v>360</v>
      </c>
      <c r="H5" s="705">
        <v>72</v>
      </c>
      <c r="I5" s="706">
        <f>H5/G5</f>
        <v>0.2</v>
      </c>
      <c r="J5" s="707" t="s">
        <v>516</v>
      </c>
      <c r="K5" s="708">
        <v>314</v>
      </c>
      <c r="L5" s="709">
        <f t="shared" ref="L5:L12" si="0">K5/G5</f>
        <v>0.87222222222222223</v>
      </c>
      <c r="M5" s="709">
        <f t="shared" ref="M5:M12" si="1">K5/H5</f>
        <v>4.3611111111111107</v>
      </c>
      <c r="N5" s="711"/>
      <c r="O5" s="711"/>
      <c r="BA5" s="693" t="s">
        <v>406</v>
      </c>
      <c r="BB5" s="693" t="s">
        <v>407</v>
      </c>
      <c r="BD5" s="119" t="s">
        <v>284</v>
      </c>
      <c r="BE5" s="688"/>
      <c r="BF5" s="688"/>
      <c r="BH5" s="119" t="s">
        <v>518</v>
      </c>
      <c r="BM5" s="716" t="s">
        <v>535</v>
      </c>
      <c r="BU5" s="330" t="s">
        <v>739</v>
      </c>
      <c r="BV5" s="330"/>
      <c r="BW5" s="330"/>
      <c r="BX5" s="330"/>
      <c r="BY5" s="330"/>
      <c r="BZ5" s="330" t="s">
        <v>790</v>
      </c>
      <c r="CA5" s="330"/>
      <c r="CB5" s="330"/>
      <c r="CC5" s="119" t="s">
        <v>330</v>
      </c>
    </row>
    <row r="6" spans="1:81" ht="30" customHeight="1">
      <c r="A6" s="712" t="s">
        <v>407</v>
      </c>
      <c r="B6" s="713" t="s">
        <v>85</v>
      </c>
      <c r="C6" s="714" t="s">
        <v>1081</v>
      </c>
      <c r="D6" s="715" t="s">
        <v>490</v>
      </c>
      <c r="E6" s="703">
        <v>2014</v>
      </c>
      <c r="F6" s="704">
        <v>359</v>
      </c>
      <c r="G6" s="704">
        <v>359</v>
      </c>
      <c r="H6" s="705">
        <v>72</v>
      </c>
      <c r="I6" s="706">
        <f t="shared" ref="I6:I8" si="2">H6/G6</f>
        <v>0.20055710306406685</v>
      </c>
      <c r="J6" s="707" t="s">
        <v>516</v>
      </c>
      <c r="K6" s="708">
        <v>59</v>
      </c>
      <c r="L6" s="709">
        <f t="shared" si="0"/>
        <v>0.16434540389972144</v>
      </c>
      <c r="M6" s="709">
        <f t="shared" si="1"/>
        <v>0.81944444444444442</v>
      </c>
      <c r="N6" s="711"/>
      <c r="O6" s="711"/>
      <c r="BA6" s="693" t="s">
        <v>408</v>
      </c>
      <c r="BB6" s="693" t="s">
        <v>409</v>
      </c>
      <c r="BD6" s="119" t="s">
        <v>486</v>
      </c>
      <c r="BE6" s="688"/>
      <c r="BF6" s="688"/>
      <c r="BH6" s="119" t="s">
        <v>522</v>
      </c>
      <c r="BM6" s="694" t="s">
        <v>1082</v>
      </c>
      <c r="BU6" s="330" t="s">
        <v>740</v>
      </c>
      <c r="BV6" s="330"/>
      <c r="BW6" s="330"/>
      <c r="BX6" s="330"/>
      <c r="BY6" s="330"/>
      <c r="BZ6" s="330" t="s">
        <v>788</v>
      </c>
      <c r="CA6" s="330"/>
      <c r="CB6" s="330"/>
      <c r="CC6" s="119" t="s">
        <v>802</v>
      </c>
    </row>
    <row r="7" spans="1:81" ht="31.5" customHeight="1">
      <c r="A7" s="712" t="s">
        <v>407</v>
      </c>
      <c r="B7" s="713" t="s">
        <v>85</v>
      </c>
      <c r="C7" s="714" t="s">
        <v>1081</v>
      </c>
      <c r="D7" s="715" t="s">
        <v>491</v>
      </c>
      <c r="E7" s="703">
        <v>2014</v>
      </c>
      <c r="F7" s="704">
        <v>75</v>
      </c>
      <c r="G7" s="704">
        <v>75</v>
      </c>
      <c r="H7" s="705">
        <v>25</v>
      </c>
      <c r="I7" s="706">
        <f t="shared" si="2"/>
        <v>0.33333333333333331</v>
      </c>
      <c r="J7" s="707" t="s">
        <v>516</v>
      </c>
      <c r="K7" s="708">
        <v>26</v>
      </c>
      <c r="L7" s="709">
        <f t="shared" si="0"/>
        <v>0.34666666666666668</v>
      </c>
      <c r="M7" s="709">
        <f t="shared" si="1"/>
        <v>1.04</v>
      </c>
      <c r="N7" s="711"/>
      <c r="O7" s="711"/>
      <c r="BA7" s="693" t="s">
        <v>415</v>
      </c>
      <c r="BB7" s="693" t="s">
        <v>397</v>
      </c>
      <c r="BD7" s="119" t="s">
        <v>487</v>
      </c>
      <c r="BE7" s="688"/>
      <c r="BF7" s="688"/>
      <c r="BH7" s="119" t="s">
        <v>523</v>
      </c>
      <c r="BM7" s="694" t="s">
        <v>536</v>
      </c>
      <c r="BO7" s="119" t="s">
        <v>1083</v>
      </c>
      <c r="BU7" s="330" t="s">
        <v>766</v>
      </c>
      <c r="BV7" s="330"/>
      <c r="BW7" s="330"/>
      <c r="BX7" s="330"/>
      <c r="BY7" s="330"/>
      <c r="BZ7" s="330" t="s">
        <v>237</v>
      </c>
      <c r="CA7" s="330"/>
      <c r="CB7" s="330"/>
      <c r="CC7" s="119" t="s">
        <v>803</v>
      </c>
    </row>
    <row r="8" spans="1:81" ht="28.5" customHeight="1">
      <c r="A8" s="712" t="s">
        <v>407</v>
      </c>
      <c r="B8" s="713" t="s">
        <v>85</v>
      </c>
      <c r="C8" s="714" t="s">
        <v>1084</v>
      </c>
      <c r="D8" s="715" t="s">
        <v>486</v>
      </c>
      <c r="E8" s="703">
        <v>2014</v>
      </c>
      <c r="F8" s="704">
        <v>22</v>
      </c>
      <c r="G8" s="704">
        <v>22</v>
      </c>
      <c r="H8" s="717">
        <v>22</v>
      </c>
      <c r="I8" s="706">
        <f t="shared" si="2"/>
        <v>1</v>
      </c>
      <c r="J8" s="707" t="s">
        <v>515</v>
      </c>
      <c r="K8" s="708">
        <v>17</v>
      </c>
      <c r="L8" s="709">
        <f t="shared" si="0"/>
        <v>0.77272727272727271</v>
      </c>
      <c r="M8" s="709">
        <f t="shared" si="1"/>
        <v>0.77272727272727271</v>
      </c>
      <c r="N8" s="711"/>
      <c r="O8" s="711"/>
      <c r="BA8" s="693" t="s">
        <v>410</v>
      </c>
      <c r="BB8" s="693" t="s">
        <v>393</v>
      </c>
      <c r="BD8" s="119" t="s">
        <v>488</v>
      </c>
      <c r="BE8" s="688"/>
      <c r="BF8" s="688"/>
      <c r="BH8" s="119" t="s">
        <v>524</v>
      </c>
      <c r="BM8" s="694" t="s">
        <v>537</v>
      </c>
      <c r="BO8" s="119" t="s">
        <v>178</v>
      </c>
      <c r="BU8" s="330" t="s">
        <v>741</v>
      </c>
      <c r="BV8" s="330"/>
      <c r="BW8" s="330"/>
      <c r="BX8" s="330"/>
      <c r="BY8" s="330"/>
      <c r="BZ8" s="330" t="s">
        <v>778</v>
      </c>
      <c r="CA8" s="330"/>
      <c r="CB8" s="330"/>
      <c r="CC8" s="119" t="s">
        <v>804</v>
      </c>
    </row>
    <row r="9" spans="1:81">
      <c r="A9" s="712" t="s">
        <v>407</v>
      </c>
      <c r="B9" s="713" t="s">
        <v>85</v>
      </c>
      <c r="C9" s="714" t="s">
        <v>1085</v>
      </c>
      <c r="D9" s="715" t="s">
        <v>488</v>
      </c>
      <c r="E9" s="703">
        <v>2014</v>
      </c>
      <c r="F9" s="704">
        <v>5</v>
      </c>
      <c r="G9" s="704">
        <v>5</v>
      </c>
      <c r="H9" s="705" t="s">
        <v>103</v>
      </c>
      <c r="I9" s="706">
        <f>H9/G9</f>
        <v>1</v>
      </c>
      <c r="J9" s="707" t="s">
        <v>515</v>
      </c>
      <c r="K9" s="708">
        <v>5</v>
      </c>
      <c r="L9" s="709">
        <f t="shared" si="0"/>
        <v>1</v>
      </c>
      <c r="M9" s="709">
        <f t="shared" si="1"/>
        <v>1</v>
      </c>
      <c r="N9" s="711"/>
      <c r="O9" s="711"/>
      <c r="BA9" s="693" t="s">
        <v>440</v>
      </c>
      <c r="BB9" s="693" t="s">
        <v>100</v>
      </c>
      <c r="BD9" s="119" t="s">
        <v>489</v>
      </c>
      <c r="BE9" s="688"/>
      <c r="BF9" s="688"/>
      <c r="BH9" s="119" t="s">
        <v>525</v>
      </c>
      <c r="BM9" s="694" t="s">
        <v>1086</v>
      </c>
      <c r="BO9" s="119" t="s">
        <v>727</v>
      </c>
      <c r="BU9" s="330" t="s">
        <v>199</v>
      </c>
      <c r="BV9" s="330"/>
      <c r="BW9" s="330"/>
      <c r="BX9" s="330"/>
      <c r="BY9" s="330"/>
      <c r="BZ9" s="330" t="s">
        <v>779</v>
      </c>
      <c r="CA9" s="330"/>
      <c r="CB9" s="330"/>
      <c r="CC9" s="119" t="s">
        <v>257</v>
      </c>
    </row>
    <row r="10" spans="1:81" ht="15" customHeight="1">
      <c r="A10" s="712" t="s">
        <v>407</v>
      </c>
      <c r="B10" s="713" t="s">
        <v>85</v>
      </c>
      <c r="C10" s="718" t="s">
        <v>1087</v>
      </c>
      <c r="D10" s="715" t="s">
        <v>490</v>
      </c>
      <c r="E10" s="703">
        <v>2014</v>
      </c>
      <c r="F10" s="719">
        <v>25</v>
      </c>
      <c r="G10" s="719">
        <v>25</v>
      </c>
      <c r="H10" s="719">
        <v>25</v>
      </c>
      <c r="I10" s="706">
        <f>H10/G10</f>
        <v>1</v>
      </c>
      <c r="J10" s="707" t="s">
        <v>515</v>
      </c>
      <c r="K10" s="708">
        <v>25</v>
      </c>
      <c r="L10" s="709">
        <f t="shared" si="0"/>
        <v>1</v>
      </c>
      <c r="M10" s="709">
        <f t="shared" si="1"/>
        <v>1</v>
      </c>
      <c r="N10" s="711"/>
      <c r="O10" s="711"/>
      <c r="BA10" s="693" t="s">
        <v>411</v>
      </c>
      <c r="BB10" s="693" t="s">
        <v>412</v>
      </c>
      <c r="BE10" s="688"/>
      <c r="BF10" s="688"/>
      <c r="BM10" s="694" t="s">
        <v>1088</v>
      </c>
      <c r="BO10" s="119" t="s">
        <v>178</v>
      </c>
      <c r="BU10" s="330" t="s">
        <v>742</v>
      </c>
      <c r="BV10" s="330"/>
      <c r="BW10" s="330"/>
      <c r="BX10" s="330"/>
      <c r="BY10" s="330"/>
      <c r="BZ10" s="330" t="s">
        <v>780</v>
      </c>
      <c r="CA10" s="330"/>
      <c r="CB10" s="330"/>
      <c r="CC10" s="119" t="s">
        <v>261</v>
      </c>
    </row>
    <row r="11" spans="1:81" ht="15" customHeight="1">
      <c r="A11" s="712" t="s">
        <v>407</v>
      </c>
      <c r="B11" s="713" t="s">
        <v>85</v>
      </c>
      <c r="C11" s="718" t="s">
        <v>1087</v>
      </c>
      <c r="D11" s="715" t="s">
        <v>491</v>
      </c>
      <c r="E11" s="703">
        <v>2014</v>
      </c>
      <c r="F11" s="720">
        <v>18</v>
      </c>
      <c r="G11" s="720">
        <v>18</v>
      </c>
      <c r="H11" s="720">
        <v>18</v>
      </c>
      <c r="I11" s="721">
        <f t="shared" ref="I11:I12" si="3">H11/G11</f>
        <v>1</v>
      </c>
      <c r="J11" s="722" t="s">
        <v>515</v>
      </c>
      <c r="K11" s="723">
        <v>18</v>
      </c>
      <c r="L11" s="724">
        <f t="shared" si="0"/>
        <v>1</v>
      </c>
      <c r="M11" s="724">
        <f t="shared" si="1"/>
        <v>1</v>
      </c>
      <c r="N11" s="725"/>
      <c r="O11" s="725"/>
      <c r="BA11" s="693" t="s">
        <v>413</v>
      </c>
      <c r="BB11" s="693" t="s">
        <v>184</v>
      </c>
      <c r="BE11" s="688"/>
      <c r="BF11" s="688"/>
      <c r="BM11" s="694" t="s">
        <v>538</v>
      </c>
      <c r="BO11" s="119" t="s">
        <v>180</v>
      </c>
      <c r="BU11" s="330" t="s">
        <v>743</v>
      </c>
      <c r="BV11" s="330"/>
      <c r="BW11" s="330"/>
      <c r="BX11" s="330"/>
      <c r="BY11" s="330"/>
      <c r="BZ11" s="330" t="s">
        <v>246</v>
      </c>
      <c r="CA11" s="330"/>
      <c r="CB11" s="330"/>
    </row>
    <row r="12" spans="1:81" ht="15" customHeight="1">
      <c r="A12" s="481" t="s">
        <v>407</v>
      </c>
      <c r="B12" s="700" t="s">
        <v>85</v>
      </c>
      <c r="C12" s="718" t="s">
        <v>1087</v>
      </c>
      <c r="D12" s="702" t="s">
        <v>486</v>
      </c>
      <c r="E12" s="703">
        <v>2014</v>
      </c>
      <c r="F12" s="726">
        <v>2</v>
      </c>
      <c r="G12" s="726">
        <v>2</v>
      </c>
      <c r="H12" s="726">
        <v>2</v>
      </c>
      <c r="I12" s="727">
        <f t="shared" si="3"/>
        <v>1</v>
      </c>
      <c r="J12" s="722" t="s">
        <v>515</v>
      </c>
      <c r="K12" s="728">
        <v>2</v>
      </c>
      <c r="L12" s="729">
        <f t="shared" si="0"/>
        <v>1</v>
      </c>
      <c r="M12" s="729">
        <f t="shared" si="1"/>
        <v>1</v>
      </c>
      <c r="N12" s="711"/>
      <c r="O12" s="711"/>
      <c r="BA12" s="693" t="s">
        <v>414</v>
      </c>
      <c r="BB12" s="693" t="s">
        <v>111</v>
      </c>
      <c r="BD12" s="205" t="s">
        <v>1089</v>
      </c>
      <c r="BE12" s="688"/>
      <c r="BF12" s="688"/>
      <c r="BH12" s="205" t="s">
        <v>136</v>
      </c>
      <c r="BK12" s="205" t="s">
        <v>882</v>
      </c>
      <c r="BM12" s="694" t="s">
        <v>539</v>
      </c>
      <c r="BO12" s="119" t="s">
        <v>181</v>
      </c>
      <c r="BU12" s="330" t="s">
        <v>767</v>
      </c>
      <c r="BV12" s="330"/>
      <c r="BW12" s="330"/>
      <c r="BX12" s="330"/>
      <c r="BY12" s="330"/>
      <c r="BZ12" s="330" t="s">
        <v>781</v>
      </c>
      <c r="CA12" s="330"/>
      <c r="CB12" s="330"/>
    </row>
    <row r="13" spans="1:81" ht="15" customHeight="1">
      <c r="A13" s="712"/>
      <c r="B13" s="713"/>
      <c r="C13" s="730"/>
      <c r="D13" s="715"/>
      <c r="E13" s="726"/>
      <c r="F13" s="726"/>
      <c r="G13" s="726"/>
      <c r="H13" s="726"/>
      <c r="I13" s="727"/>
      <c r="J13" s="731"/>
      <c r="K13" s="728"/>
      <c r="L13" s="729"/>
      <c r="M13" s="729"/>
      <c r="N13" s="711"/>
      <c r="O13" s="711"/>
      <c r="BA13" s="693" t="s">
        <v>442</v>
      </c>
      <c r="BB13" s="693" t="s">
        <v>394</v>
      </c>
      <c r="BD13" s="119" t="s">
        <v>117</v>
      </c>
      <c r="BE13" s="688"/>
      <c r="BF13" s="688"/>
      <c r="BH13" s="119" t="s">
        <v>128</v>
      </c>
      <c r="BK13" s="119" t="s">
        <v>128</v>
      </c>
      <c r="BM13" s="694" t="s">
        <v>540</v>
      </c>
      <c r="BO13" s="119" t="s">
        <v>182</v>
      </c>
      <c r="BU13" s="330" t="s">
        <v>744</v>
      </c>
      <c r="BV13" s="330"/>
      <c r="BW13" s="330"/>
      <c r="BX13" s="330"/>
      <c r="BY13" s="330"/>
      <c r="BZ13" s="330" t="s">
        <v>791</v>
      </c>
      <c r="CA13" s="330"/>
      <c r="CB13" s="330"/>
    </row>
    <row r="14" spans="1:81" ht="15" customHeight="1">
      <c r="A14" s="279"/>
      <c r="B14" s="111"/>
      <c r="C14" s="730"/>
      <c r="D14" s="715"/>
      <c r="E14" s="726"/>
      <c r="F14" s="726"/>
      <c r="G14" s="726"/>
      <c r="H14" s="726"/>
      <c r="I14" s="727"/>
      <c r="J14" s="731"/>
      <c r="K14" s="728"/>
      <c r="L14" s="729"/>
      <c r="M14" s="729"/>
      <c r="N14" s="711"/>
      <c r="O14" s="711"/>
      <c r="BA14" s="693" t="s">
        <v>416</v>
      </c>
      <c r="BB14" s="693" t="s">
        <v>417</v>
      </c>
      <c r="BD14" s="119" t="s">
        <v>494</v>
      </c>
      <c r="BE14" s="688"/>
      <c r="BF14" s="688"/>
      <c r="BH14" s="119" t="s">
        <v>138</v>
      </c>
      <c r="BK14" s="119" t="s">
        <v>820</v>
      </c>
      <c r="BM14" s="694" t="s">
        <v>541</v>
      </c>
      <c r="BO14" s="119" t="s">
        <v>729</v>
      </c>
      <c r="BU14" s="330" t="s">
        <v>768</v>
      </c>
      <c r="BV14" s="330"/>
      <c r="BW14" s="330"/>
      <c r="BX14" s="330"/>
      <c r="BY14" s="330"/>
      <c r="BZ14" s="330" t="s">
        <v>782</v>
      </c>
      <c r="CA14" s="330"/>
      <c r="CB14" s="330"/>
    </row>
    <row r="15" spans="1:81" ht="23.25" customHeight="1">
      <c r="A15" s="988" t="s">
        <v>342</v>
      </c>
      <c r="B15" s="988"/>
      <c r="C15" s="988"/>
      <c r="D15" s="732"/>
      <c r="E15" s="181"/>
      <c r="F15" s="112"/>
      <c r="G15" s="112"/>
      <c r="H15" s="112"/>
      <c r="I15" s="181"/>
      <c r="J15" s="733"/>
      <c r="K15" s="733"/>
      <c r="L15" s="734"/>
      <c r="M15" s="735"/>
      <c r="N15" s="118"/>
      <c r="O15" s="142"/>
      <c r="P15" s="118"/>
      <c r="BA15" s="693" t="s">
        <v>404</v>
      </c>
      <c r="BB15" s="693" t="s">
        <v>405</v>
      </c>
      <c r="BD15" s="119" t="s">
        <v>237</v>
      </c>
      <c r="BE15" s="688"/>
      <c r="BF15" s="688"/>
      <c r="BH15" s="119" t="s">
        <v>808</v>
      </c>
      <c r="BM15" s="694" t="s">
        <v>542</v>
      </c>
      <c r="BO15" s="119" t="s">
        <v>728</v>
      </c>
      <c r="BU15" s="330" t="s">
        <v>745</v>
      </c>
      <c r="BV15" s="330"/>
      <c r="BW15" s="330"/>
      <c r="BX15" s="330"/>
      <c r="BY15" s="330"/>
      <c r="BZ15" s="330" t="s">
        <v>783</v>
      </c>
      <c r="CA15" s="330"/>
      <c r="CB15" s="330"/>
    </row>
    <row r="16" spans="1:81" ht="15" customHeight="1">
      <c r="A16" s="113" t="s">
        <v>316</v>
      </c>
      <c r="C16" s="114"/>
      <c r="D16" s="114"/>
      <c r="E16" s="114"/>
      <c r="F16" s="114"/>
      <c r="G16" s="114"/>
      <c r="H16" s="114"/>
      <c r="I16" s="114"/>
      <c r="J16" s="736"/>
      <c r="K16" s="736"/>
      <c r="L16" s="736"/>
      <c r="M16" s="736"/>
      <c r="O16" s="142"/>
      <c r="BA16" s="693" t="s">
        <v>418</v>
      </c>
      <c r="BB16" s="693" t="s">
        <v>419</v>
      </c>
      <c r="BD16" s="119" t="s">
        <v>495</v>
      </c>
      <c r="BE16" s="688"/>
      <c r="BF16" s="688"/>
      <c r="BM16" s="694" t="s">
        <v>1090</v>
      </c>
      <c r="BO16" s="119" t="s">
        <v>730</v>
      </c>
      <c r="BU16" s="330" t="s">
        <v>202</v>
      </c>
      <c r="BV16" s="330"/>
      <c r="BW16" s="330"/>
      <c r="BX16" s="330"/>
      <c r="BY16" s="330"/>
      <c r="BZ16" s="330" t="s">
        <v>794</v>
      </c>
      <c r="CA16" s="330"/>
      <c r="CB16" s="330"/>
    </row>
    <row r="17" spans="1:84" ht="15" customHeight="1">
      <c r="A17" s="113" t="s">
        <v>105</v>
      </c>
      <c r="C17" s="114"/>
      <c r="D17" s="114"/>
      <c r="E17" s="114"/>
      <c r="F17" s="114"/>
      <c r="G17" s="114"/>
      <c r="H17" s="114"/>
      <c r="I17" s="114"/>
      <c r="J17" s="736"/>
      <c r="K17" s="736"/>
      <c r="L17" s="736"/>
      <c r="M17" s="736"/>
      <c r="BA17" s="693" t="s">
        <v>420</v>
      </c>
      <c r="BB17" s="693" t="s">
        <v>421</v>
      </c>
      <c r="BD17" s="119" t="s">
        <v>246</v>
      </c>
      <c r="BE17" s="688"/>
      <c r="BF17" s="688"/>
      <c r="BM17" s="694" t="s">
        <v>160</v>
      </c>
      <c r="BO17" s="119" t="s">
        <v>731</v>
      </c>
      <c r="BU17" s="330" t="s">
        <v>769</v>
      </c>
      <c r="BV17" s="330"/>
      <c r="BW17" s="330"/>
      <c r="BX17" s="330"/>
      <c r="BY17" s="330"/>
      <c r="BZ17" s="330" t="s">
        <v>784</v>
      </c>
      <c r="CA17" s="330"/>
      <c r="CB17" s="330"/>
    </row>
    <row r="18" spans="1:84">
      <c r="A18" s="113" t="s">
        <v>242</v>
      </c>
      <c r="BA18" s="693" t="s">
        <v>422</v>
      </c>
      <c r="BB18" s="693" t="s">
        <v>159</v>
      </c>
      <c r="BD18" s="119" t="s">
        <v>496</v>
      </c>
      <c r="BE18" s="688"/>
      <c r="BF18" s="688"/>
      <c r="BM18" s="694" t="s">
        <v>543</v>
      </c>
      <c r="BO18" s="119" t="s">
        <v>732</v>
      </c>
      <c r="BU18" s="330" t="s">
        <v>798</v>
      </c>
      <c r="BV18" s="330"/>
      <c r="BW18" s="330"/>
      <c r="BX18" s="330"/>
      <c r="BY18" s="330"/>
      <c r="BZ18" s="330" t="s">
        <v>785</v>
      </c>
      <c r="CA18" s="330"/>
      <c r="CB18" s="330"/>
    </row>
    <row r="19" spans="1:84" ht="15" customHeight="1">
      <c r="A19" s="113" t="s">
        <v>309</v>
      </c>
      <c r="C19" s="114"/>
      <c r="D19" s="114"/>
      <c r="E19" s="114"/>
      <c r="F19" s="114"/>
      <c r="G19" s="114"/>
      <c r="H19" s="114"/>
      <c r="I19" s="114"/>
      <c r="J19" s="736"/>
      <c r="BA19" s="693" t="s">
        <v>424</v>
      </c>
      <c r="BB19" s="693" t="s">
        <v>396</v>
      </c>
      <c r="BD19" s="119" t="s">
        <v>497</v>
      </c>
      <c r="BE19" s="688"/>
      <c r="BF19" s="688"/>
      <c r="BM19" s="694" t="s">
        <v>544</v>
      </c>
      <c r="BO19" s="119" t="s">
        <v>733</v>
      </c>
      <c r="BU19" s="330" t="s">
        <v>799</v>
      </c>
      <c r="BV19" s="330"/>
      <c r="BW19" s="330"/>
      <c r="BX19" s="330"/>
      <c r="BY19" s="330"/>
      <c r="BZ19" s="330" t="s">
        <v>793</v>
      </c>
      <c r="CA19" s="330"/>
      <c r="CB19" s="330"/>
    </row>
    <row r="20" spans="1:84">
      <c r="C20" s="732"/>
      <c r="BA20" s="693" t="s">
        <v>425</v>
      </c>
      <c r="BB20" s="693" t="s">
        <v>426</v>
      </c>
      <c r="BD20" s="119" t="s">
        <v>498</v>
      </c>
      <c r="BE20" s="688"/>
      <c r="BF20" s="688"/>
      <c r="BM20" s="694" t="s">
        <v>545</v>
      </c>
      <c r="BO20" s="119" t="s">
        <v>734</v>
      </c>
      <c r="BU20" s="330" t="s">
        <v>800</v>
      </c>
      <c r="BV20" s="330"/>
      <c r="BW20" s="330"/>
      <c r="BX20" s="330"/>
      <c r="BY20" s="330"/>
      <c r="BZ20" s="330" t="s">
        <v>792</v>
      </c>
      <c r="CA20" s="330"/>
      <c r="CB20" s="330"/>
    </row>
    <row r="21" spans="1:84">
      <c r="C21" s="732"/>
      <c r="BA21" s="693" t="s">
        <v>423</v>
      </c>
      <c r="BB21" s="693" t="s">
        <v>392</v>
      </c>
      <c r="BD21" s="119" t="s">
        <v>499</v>
      </c>
      <c r="BE21" s="688"/>
      <c r="BF21" s="688"/>
      <c r="BH21" s="737" t="s">
        <v>1091</v>
      </c>
      <c r="BI21" s="119" t="s">
        <v>871</v>
      </c>
      <c r="BM21" s="694" t="s">
        <v>546</v>
      </c>
      <c r="BO21" s="119" t="s">
        <v>735</v>
      </c>
      <c r="BU21" s="330" t="s">
        <v>801</v>
      </c>
      <c r="BV21" s="330"/>
      <c r="BW21" s="330"/>
      <c r="BX21" s="330"/>
      <c r="BY21" s="330"/>
      <c r="BZ21" s="330" t="s">
        <v>786</v>
      </c>
      <c r="CA21" s="330"/>
      <c r="CB21" s="330"/>
    </row>
    <row r="22" spans="1:84">
      <c r="C22" s="732"/>
      <c r="BA22" s="693" t="s">
        <v>427</v>
      </c>
      <c r="BB22" s="693" t="s">
        <v>428</v>
      </c>
      <c r="BD22" s="119" t="s">
        <v>179</v>
      </c>
      <c r="BE22" s="688"/>
      <c r="BF22" s="688"/>
      <c r="BM22" s="694" t="s">
        <v>547</v>
      </c>
      <c r="BO22" s="119" t="s">
        <v>736</v>
      </c>
      <c r="BU22" s="330" t="s">
        <v>746</v>
      </c>
      <c r="BV22" s="330"/>
      <c r="BW22" s="330"/>
      <c r="BX22" s="330"/>
      <c r="BY22" s="330"/>
      <c r="BZ22" s="330" t="s">
        <v>512</v>
      </c>
      <c r="CA22" s="330"/>
      <c r="CB22" s="330"/>
    </row>
    <row r="23" spans="1:84">
      <c r="C23" s="732"/>
      <c r="BA23" s="693" t="s">
        <v>429</v>
      </c>
      <c r="BB23" s="693" t="s">
        <v>395</v>
      </c>
      <c r="BD23" s="119" t="s">
        <v>500</v>
      </c>
      <c r="BE23" s="688"/>
      <c r="BF23" s="688"/>
      <c r="BM23" s="694" t="s">
        <v>548</v>
      </c>
      <c r="BO23" s="119" t="s">
        <v>737</v>
      </c>
      <c r="BU23" s="330" t="s">
        <v>747</v>
      </c>
      <c r="BV23" s="330"/>
      <c r="BW23" s="330"/>
      <c r="BX23" s="330"/>
      <c r="BY23" s="330"/>
      <c r="BZ23" s="330" t="s">
        <v>787</v>
      </c>
      <c r="CA23" s="330"/>
      <c r="CB23" s="330"/>
    </row>
    <row r="24" spans="1:84">
      <c r="C24" s="732"/>
      <c r="BA24" s="693" t="s">
        <v>430</v>
      </c>
      <c r="BB24" s="693" t="s">
        <v>431</v>
      </c>
      <c r="BE24" s="688"/>
      <c r="BF24" s="688"/>
      <c r="BM24" s="694" t="s">
        <v>549</v>
      </c>
      <c r="BO24" s="119" t="s">
        <v>725</v>
      </c>
      <c r="BU24" s="330" t="s">
        <v>748</v>
      </c>
      <c r="BV24" s="330"/>
      <c r="BW24" s="330"/>
      <c r="BX24" s="330"/>
      <c r="BY24" s="330"/>
      <c r="CA24" s="330"/>
      <c r="CB24" s="330"/>
    </row>
    <row r="25" spans="1:84">
      <c r="C25" s="118"/>
      <c r="BA25" s="693" t="s">
        <v>432</v>
      </c>
      <c r="BB25" s="693" t="s">
        <v>433</v>
      </c>
      <c r="BE25" s="688"/>
      <c r="BF25" s="688"/>
      <c r="BM25" s="694" t="s">
        <v>550</v>
      </c>
      <c r="BO25" s="119" t="s">
        <v>738</v>
      </c>
      <c r="BU25" s="330" t="s">
        <v>749</v>
      </c>
      <c r="BV25" s="330"/>
      <c r="BW25" s="330"/>
      <c r="BX25" s="330"/>
      <c r="BY25" s="330"/>
      <c r="BZ25" s="330"/>
      <c r="CA25" s="330"/>
      <c r="CB25" s="330"/>
    </row>
    <row r="26" spans="1:84">
      <c r="BA26" s="693" t="s">
        <v>434</v>
      </c>
      <c r="BB26" s="693" t="s">
        <v>435</v>
      </c>
      <c r="BD26" s="205" t="s">
        <v>1092</v>
      </c>
      <c r="BE26" s="688"/>
      <c r="BF26" s="688"/>
      <c r="BH26" s="205" t="s">
        <v>1093</v>
      </c>
      <c r="BM26" s="694" t="s">
        <v>551</v>
      </c>
      <c r="BO26" s="119" t="s">
        <v>726</v>
      </c>
      <c r="BU26" s="330" t="s">
        <v>770</v>
      </c>
      <c r="BV26" s="330"/>
      <c r="BW26" s="330"/>
      <c r="BX26" s="330"/>
      <c r="BY26" s="330"/>
      <c r="BZ26" s="330" t="s">
        <v>1094</v>
      </c>
      <c r="CA26" s="330"/>
      <c r="CB26" s="330"/>
      <c r="CD26" s="86" t="s">
        <v>277</v>
      </c>
      <c r="CE26" s="87"/>
      <c r="CF26" s="86" t="s">
        <v>278</v>
      </c>
    </row>
    <row r="27" spans="1:84">
      <c r="BA27" s="693" t="s">
        <v>436</v>
      </c>
      <c r="BB27" s="693" t="s">
        <v>437</v>
      </c>
      <c r="BD27" s="119" t="s">
        <v>501</v>
      </c>
      <c r="BE27" s="688"/>
      <c r="BF27" s="688"/>
      <c r="BH27" s="119" t="s">
        <v>530</v>
      </c>
      <c r="BM27" s="694" t="s">
        <v>552</v>
      </c>
      <c r="BU27" s="330" t="s">
        <v>750</v>
      </c>
      <c r="BV27" s="330"/>
      <c r="BW27" s="330"/>
      <c r="BX27" s="330"/>
      <c r="BY27" s="330"/>
      <c r="BZ27" s="330" t="s">
        <v>236</v>
      </c>
      <c r="CA27" s="330"/>
      <c r="CB27" s="330"/>
      <c r="CD27" s="87" t="s">
        <v>279</v>
      </c>
      <c r="CE27" s="87"/>
      <c r="CF27" s="87" t="s">
        <v>280</v>
      </c>
    </row>
    <row r="28" spans="1:84">
      <c r="BA28" s="693" t="s">
        <v>438</v>
      </c>
      <c r="BB28" s="693" t="s">
        <v>439</v>
      </c>
      <c r="BD28" s="119" t="s">
        <v>502</v>
      </c>
      <c r="BE28" s="688"/>
      <c r="BF28" s="688"/>
      <c r="BH28" s="119" t="s">
        <v>340</v>
      </c>
      <c r="BM28" s="694" t="s">
        <v>553</v>
      </c>
      <c r="BU28" s="330" t="s">
        <v>751</v>
      </c>
      <c r="BV28" s="330"/>
      <c r="BW28" s="330"/>
      <c r="BX28" s="330"/>
      <c r="BY28" s="330"/>
      <c r="BZ28" s="330" t="s">
        <v>789</v>
      </c>
      <c r="CA28" s="330"/>
      <c r="CB28" s="330"/>
      <c r="CD28" s="87" t="s">
        <v>281</v>
      </c>
      <c r="CE28" s="87"/>
      <c r="CF28" s="87" t="s">
        <v>282</v>
      </c>
    </row>
    <row r="29" spans="1:84">
      <c r="BA29" s="693" t="s">
        <v>441</v>
      </c>
      <c r="BB29" s="693" t="s">
        <v>66</v>
      </c>
      <c r="BD29" s="119" t="s">
        <v>119</v>
      </c>
      <c r="BE29" s="688"/>
      <c r="BF29" s="688"/>
      <c r="BH29" s="119" t="s">
        <v>529</v>
      </c>
      <c r="BM29" s="694" t="s">
        <v>554</v>
      </c>
      <c r="BU29" s="330" t="s">
        <v>752</v>
      </c>
      <c r="BV29" s="330"/>
      <c r="BW29" s="330"/>
      <c r="BX29" s="330"/>
      <c r="BY29" s="330"/>
      <c r="BZ29" s="330" t="s">
        <v>119</v>
      </c>
      <c r="CA29" s="330"/>
      <c r="CB29" s="330"/>
      <c r="CD29" s="87" t="s">
        <v>283</v>
      </c>
      <c r="CE29" s="87"/>
      <c r="CF29" s="87" t="s">
        <v>284</v>
      </c>
    </row>
    <row r="30" spans="1:84">
      <c r="BD30" s="119" t="s">
        <v>503</v>
      </c>
      <c r="BH30" s="119" t="s">
        <v>527</v>
      </c>
      <c r="BM30" s="694" t="s">
        <v>555</v>
      </c>
      <c r="BU30" s="330" t="s">
        <v>753</v>
      </c>
      <c r="BV30" s="330"/>
      <c r="BW30" s="330"/>
      <c r="BX30" s="330"/>
      <c r="BY30" s="330"/>
      <c r="BZ30" s="330" t="s">
        <v>797</v>
      </c>
      <c r="CA30" s="330"/>
      <c r="CB30" s="330"/>
      <c r="CD30" s="87" t="s">
        <v>285</v>
      </c>
      <c r="CE30" s="87"/>
      <c r="CF30" s="87" t="s">
        <v>286</v>
      </c>
    </row>
    <row r="31" spans="1:84">
      <c r="BD31" s="119" t="s">
        <v>504</v>
      </c>
      <c r="BH31" s="119" t="s">
        <v>528</v>
      </c>
      <c r="BM31" s="694" t="s">
        <v>556</v>
      </c>
      <c r="BU31" s="330" t="s">
        <v>754</v>
      </c>
      <c r="BV31" s="330"/>
      <c r="BW31" s="330"/>
      <c r="BX31" s="330"/>
      <c r="BY31" s="330"/>
      <c r="BZ31" s="330" t="s">
        <v>788</v>
      </c>
      <c r="CA31" s="330"/>
      <c r="CB31" s="330"/>
      <c r="CD31" s="87" t="s">
        <v>287</v>
      </c>
      <c r="CE31" s="87"/>
      <c r="CF31" s="87" t="s">
        <v>273</v>
      </c>
    </row>
    <row r="32" spans="1:84">
      <c r="BA32" s="205" t="s">
        <v>1095</v>
      </c>
      <c r="BD32" s="119" t="s">
        <v>237</v>
      </c>
      <c r="BH32" s="119" t="s">
        <v>341</v>
      </c>
      <c r="BM32" s="694" t="s">
        <v>557</v>
      </c>
      <c r="BU32" s="330" t="s">
        <v>771</v>
      </c>
      <c r="BV32" s="330"/>
      <c r="BW32" s="330"/>
      <c r="BX32" s="330"/>
      <c r="BY32" s="330"/>
      <c r="BZ32" s="330" t="s">
        <v>237</v>
      </c>
      <c r="CA32" s="330"/>
      <c r="CB32" s="330"/>
      <c r="CD32" s="87" t="s">
        <v>288</v>
      </c>
      <c r="CE32" s="87"/>
      <c r="CF32" s="87" t="s">
        <v>271</v>
      </c>
    </row>
    <row r="33" spans="53:84">
      <c r="BA33" s="119" t="s">
        <v>79</v>
      </c>
      <c r="BD33" s="119" t="s">
        <v>495</v>
      </c>
      <c r="BM33" s="694" t="s">
        <v>558</v>
      </c>
      <c r="BU33" s="330" t="s">
        <v>755</v>
      </c>
      <c r="BV33" s="330"/>
      <c r="BW33" s="330"/>
      <c r="BX33" s="330"/>
      <c r="BY33" s="330"/>
      <c r="BZ33" s="330" t="s">
        <v>796</v>
      </c>
      <c r="CA33" s="330"/>
      <c r="CB33" s="330"/>
      <c r="CD33" s="87" t="s">
        <v>289</v>
      </c>
      <c r="CE33" s="87"/>
      <c r="CF33" s="87" t="s">
        <v>290</v>
      </c>
    </row>
    <row r="34" spans="53:84">
      <c r="BA34" s="119" t="s">
        <v>81</v>
      </c>
      <c r="BD34" s="119" t="s">
        <v>505</v>
      </c>
      <c r="BM34" s="694" t="s">
        <v>559</v>
      </c>
      <c r="BU34" s="330" t="s">
        <v>772</v>
      </c>
      <c r="BV34" s="330"/>
      <c r="BW34" s="330"/>
      <c r="BX34" s="330"/>
      <c r="BY34" s="330"/>
      <c r="BZ34" s="330" t="s">
        <v>246</v>
      </c>
      <c r="CA34" s="330"/>
      <c r="CB34" s="330"/>
      <c r="CD34" s="87" t="s">
        <v>291</v>
      </c>
      <c r="CE34" s="87"/>
      <c r="CF34" s="87" t="s">
        <v>272</v>
      </c>
    </row>
    <row r="35" spans="53:84">
      <c r="BA35" s="119" t="s">
        <v>83</v>
      </c>
      <c r="BD35" s="119" t="s">
        <v>506</v>
      </c>
      <c r="BH35" s="205" t="s">
        <v>701</v>
      </c>
      <c r="BM35" s="694" t="s">
        <v>560</v>
      </c>
      <c r="BU35" s="330" t="s">
        <v>756</v>
      </c>
      <c r="BV35" s="330"/>
      <c r="BW35" s="330"/>
      <c r="BX35" s="330"/>
      <c r="BY35" s="330"/>
      <c r="BZ35" s="330" t="s">
        <v>781</v>
      </c>
      <c r="CA35" s="330"/>
      <c r="CB35" s="330"/>
      <c r="CD35" s="87" t="s">
        <v>292</v>
      </c>
      <c r="CE35" s="87"/>
      <c r="CF35" s="87"/>
    </row>
    <row r="36" spans="53:84">
      <c r="BA36" s="119" t="s">
        <v>85</v>
      </c>
      <c r="BD36" s="330" t="s">
        <v>508</v>
      </c>
      <c r="BH36" s="119" t="s">
        <v>809</v>
      </c>
      <c r="BM36" s="694" t="s">
        <v>561</v>
      </c>
      <c r="BU36" s="330" t="s">
        <v>773</v>
      </c>
      <c r="BV36" s="330"/>
      <c r="BW36" s="330"/>
      <c r="BX36" s="330"/>
      <c r="BY36" s="330"/>
      <c r="BZ36" s="330" t="s">
        <v>791</v>
      </c>
      <c r="CA36" s="330"/>
      <c r="CB36" s="330"/>
      <c r="CD36" s="87" t="s">
        <v>293</v>
      </c>
      <c r="CE36" s="87"/>
      <c r="CF36" s="87"/>
    </row>
    <row r="37" spans="53:84">
      <c r="BA37" s="119" t="s">
        <v>472</v>
      </c>
      <c r="BD37" s="330" t="s">
        <v>507</v>
      </c>
      <c r="BH37" s="119" t="s">
        <v>702</v>
      </c>
      <c r="BM37" s="694" t="s">
        <v>562</v>
      </c>
      <c r="BU37" s="330" t="s">
        <v>757</v>
      </c>
      <c r="BV37" s="330"/>
      <c r="BW37" s="330"/>
      <c r="BX37" s="330"/>
      <c r="BY37" s="330"/>
      <c r="BZ37" s="330" t="s">
        <v>782</v>
      </c>
      <c r="CA37" s="330"/>
      <c r="CB37" s="330"/>
      <c r="CD37" s="87" t="s">
        <v>294</v>
      </c>
      <c r="CE37" s="87"/>
      <c r="CF37" s="87"/>
    </row>
    <row r="38" spans="53:84">
      <c r="BD38" s="330" t="s">
        <v>509</v>
      </c>
      <c r="BH38" s="119" t="s">
        <v>703</v>
      </c>
      <c r="BM38" s="694" t="s">
        <v>563</v>
      </c>
      <c r="BU38" s="330" t="s">
        <v>774</v>
      </c>
      <c r="BV38" s="330"/>
      <c r="BW38" s="330"/>
      <c r="BX38" s="330"/>
      <c r="BY38" s="330"/>
      <c r="BZ38" s="330" t="s">
        <v>783</v>
      </c>
      <c r="CA38" s="330"/>
      <c r="CB38" s="330"/>
      <c r="CD38" s="87" t="s">
        <v>295</v>
      </c>
      <c r="CE38" s="87"/>
      <c r="CF38" s="87"/>
    </row>
    <row r="39" spans="53:84">
      <c r="BD39" s="330" t="s">
        <v>510</v>
      </c>
      <c r="BH39" s="119" t="s">
        <v>704</v>
      </c>
      <c r="BM39" s="694" t="s">
        <v>564</v>
      </c>
      <c r="BU39" s="330" t="s">
        <v>775</v>
      </c>
      <c r="BV39" s="330"/>
      <c r="BW39" s="330"/>
      <c r="BX39" s="330"/>
      <c r="BY39" s="330"/>
      <c r="BZ39" s="330" t="s">
        <v>794</v>
      </c>
      <c r="CA39" s="330"/>
      <c r="CB39" s="330"/>
      <c r="CD39" s="87" t="s">
        <v>296</v>
      </c>
      <c r="CE39" s="87"/>
      <c r="CF39" s="87"/>
    </row>
    <row r="40" spans="53:84">
      <c r="BA40" s="119" t="s">
        <v>1096</v>
      </c>
      <c r="BD40" s="330" t="s">
        <v>511</v>
      </c>
      <c r="BH40" s="119" t="s">
        <v>705</v>
      </c>
      <c r="BM40" s="694" t="s">
        <v>565</v>
      </c>
      <c r="BU40" s="330" t="s">
        <v>776</v>
      </c>
      <c r="BV40" s="330"/>
      <c r="BW40" s="330"/>
      <c r="BX40" s="330"/>
      <c r="BY40" s="330"/>
      <c r="BZ40" s="330" t="s">
        <v>784</v>
      </c>
      <c r="CA40" s="330"/>
      <c r="CB40" s="330"/>
    </row>
    <row r="41" spans="53:84">
      <c r="BA41" s="119" t="s">
        <v>101</v>
      </c>
      <c r="BD41" s="330" t="s">
        <v>512</v>
      </c>
      <c r="BH41" s="119" t="s">
        <v>706</v>
      </c>
      <c r="BM41" s="694" t="s">
        <v>566</v>
      </c>
      <c r="BU41" s="330" t="s">
        <v>758</v>
      </c>
      <c r="BV41" s="330"/>
      <c r="BW41" s="330"/>
      <c r="BX41" s="330"/>
      <c r="BY41" s="330"/>
      <c r="BZ41" s="330" t="s">
        <v>786</v>
      </c>
      <c r="CA41" s="330"/>
      <c r="CB41" s="330"/>
    </row>
    <row r="42" spans="53:84">
      <c r="BA42" s="119" t="s">
        <v>85</v>
      </c>
      <c r="BD42" s="330" t="s">
        <v>513</v>
      </c>
      <c r="BH42" s="119" t="s">
        <v>707</v>
      </c>
      <c r="BM42" s="694" t="s">
        <v>567</v>
      </c>
      <c r="BU42" s="330" t="s">
        <v>759</v>
      </c>
      <c r="BV42" s="330"/>
      <c r="BW42" s="330"/>
      <c r="BX42" s="330"/>
      <c r="BY42" s="330"/>
      <c r="BZ42" s="330" t="s">
        <v>512</v>
      </c>
      <c r="CA42" s="330"/>
      <c r="CB42" s="330"/>
    </row>
    <row r="43" spans="53:84">
      <c r="BA43" s="119" t="s">
        <v>472</v>
      </c>
      <c r="BD43" s="330" t="s">
        <v>514</v>
      </c>
      <c r="BH43" s="119" t="s">
        <v>708</v>
      </c>
      <c r="BM43" s="694" t="s">
        <v>568</v>
      </c>
      <c r="BU43" s="330" t="s">
        <v>761</v>
      </c>
      <c r="BV43" s="330"/>
      <c r="BW43" s="330"/>
      <c r="BX43" s="330"/>
      <c r="BY43" s="330"/>
      <c r="BZ43" s="330" t="s">
        <v>787</v>
      </c>
      <c r="CA43" s="330"/>
      <c r="CB43" s="330"/>
    </row>
    <row r="44" spans="53:84">
      <c r="BD44" s="119" t="s">
        <v>500</v>
      </c>
      <c r="BH44" s="119" t="s">
        <v>709</v>
      </c>
      <c r="BM44" s="694" t="s">
        <v>569</v>
      </c>
      <c r="BU44" s="330" t="s">
        <v>762</v>
      </c>
      <c r="BV44" s="330"/>
      <c r="BW44" s="330"/>
      <c r="BX44" s="330"/>
      <c r="BY44" s="330"/>
      <c r="CA44" s="330"/>
      <c r="CB44" s="330"/>
    </row>
    <row r="45" spans="53:84">
      <c r="BH45" s="119" t="s">
        <v>173</v>
      </c>
      <c r="BM45" s="694" t="s">
        <v>570</v>
      </c>
      <c r="BV45" s="330"/>
      <c r="BW45" s="330"/>
      <c r="BX45" s="330"/>
      <c r="BY45" s="330"/>
      <c r="CA45" s="330"/>
      <c r="CB45" s="330"/>
    </row>
    <row r="46" spans="53:84">
      <c r="BA46" s="205" t="s">
        <v>363</v>
      </c>
      <c r="BH46" s="119" t="s">
        <v>174</v>
      </c>
      <c r="BM46" s="694" t="s">
        <v>571</v>
      </c>
      <c r="BV46" s="330"/>
      <c r="BW46" s="330"/>
      <c r="BX46" s="330"/>
      <c r="BY46" s="330"/>
      <c r="BZ46" s="330"/>
      <c r="CA46" s="330"/>
      <c r="CB46" s="330"/>
    </row>
    <row r="47" spans="53:84">
      <c r="BA47" s="119" t="s">
        <v>68</v>
      </c>
      <c r="BD47" s="205" t="s">
        <v>347</v>
      </c>
      <c r="BH47" s="119" t="s">
        <v>175</v>
      </c>
      <c r="BM47" s="694" t="s">
        <v>572</v>
      </c>
      <c r="BU47" s="330"/>
      <c r="BV47" s="330"/>
      <c r="BW47" s="330"/>
      <c r="BX47" s="330"/>
      <c r="BY47" s="330"/>
      <c r="BZ47" s="330"/>
      <c r="CA47" s="330"/>
      <c r="CB47" s="330"/>
    </row>
    <row r="48" spans="53:84">
      <c r="BA48" s="119" t="s">
        <v>161</v>
      </c>
      <c r="BD48" s="119" t="s">
        <v>515</v>
      </c>
      <c r="BM48" s="694" t="s">
        <v>573</v>
      </c>
      <c r="BV48" s="330"/>
      <c r="BW48" s="330"/>
      <c r="BX48" s="330"/>
      <c r="BY48" s="330"/>
      <c r="BZ48" s="330"/>
      <c r="CA48" s="330"/>
      <c r="CB48" s="330"/>
    </row>
    <row r="49" spans="53:80">
      <c r="BA49" s="119" t="s">
        <v>268</v>
      </c>
      <c r="BD49" s="119" t="s">
        <v>516</v>
      </c>
      <c r="BM49" s="694" t="s">
        <v>574</v>
      </c>
      <c r="BV49" s="330"/>
      <c r="BW49" s="330"/>
      <c r="BX49" s="330"/>
      <c r="BY49" s="330"/>
      <c r="BZ49" s="330"/>
      <c r="CA49" s="330"/>
      <c r="CB49" s="330"/>
    </row>
    <row r="50" spans="53:80">
      <c r="BA50" s="119" t="s">
        <v>474</v>
      </c>
      <c r="BD50" s="119" t="s">
        <v>517</v>
      </c>
      <c r="BM50" s="694" t="s">
        <v>575</v>
      </c>
      <c r="BV50" s="330"/>
      <c r="BW50" s="330"/>
      <c r="BX50" s="330"/>
      <c r="BY50" s="330"/>
      <c r="BZ50" s="330"/>
      <c r="CA50" s="330"/>
      <c r="CB50" s="330"/>
    </row>
    <row r="51" spans="53:80">
      <c r="BA51" s="119" t="s">
        <v>475</v>
      </c>
      <c r="BM51" s="694" t="s">
        <v>157</v>
      </c>
      <c r="BV51" s="330"/>
      <c r="BW51" s="330"/>
      <c r="BX51" s="330"/>
      <c r="BY51" s="330"/>
      <c r="BZ51" s="330"/>
      <c r="CA51" s="330"/>
      <c r="CB51" s="330"/>
    </row>
    <row r="52" spans="53:80">
      <c r="BA52" s="119" t="s">
        <v>334</v>
      </c>
      <c r="BM52" s="694" t="s">
        <v>576</v>
      </c>
    </row>
    <row r="53" spans="53:80">
      <c r="BA53" s="119" t="s">
        <v>476</v>
      </c>
      <c r="BM53" s="694" t="s">
        <v>577</v>
      </c>
    </row>
    <row r="54" spans="53:80">
      <c r="BA54" s="119" t="s">
        <v>477</v>
      </c>
      <c r="BM54" s="694" t="s">
        <v>578</v>
      </c>
    </row>
    <row r="55" spans="53:80">
      <c r="BA55" s="119" t="s">
        <v>478</v>
      </c>
      <c r="BM55" s="694" t="s">
        <v>579</v>
      </c>
    </row>
    <row r="56" spans="53:80">
      <c r="BA56" s="119" t="s">
        <v>479</v>
      </c>
      <c r="BM56" s="694" t="s">
        <v>580</v>
      </c>
    </row>
    <row r="57" spans="53:80">
      <c r="BA57" s="119" t="s">
        <v>480</v>
      </c>
      <c r="BM57" s="694" t="s">
        <v>581</v>
      </c>
    </row>
    <row r="58" spans="53:80">
      <c r="BA58" s="119" t="s">
        <v>481</v>
      </c>
      <c r="BM58" s="694" t="s">
        <v>582</v>
      </c>
    </row>
    <row r="59" spans="53:80">
      <c r="BA59" s="119" t="s">
        <v>482</v>
      </c>
      <c r="BM59" s="694" t="s">
        <v>583</v>
      </c>
    </row>
    <row r="60" spans="53:80">
      <c r="BM60" s="694" t="s">
        <v>584</v>
      </c>
    </row>
    <row r="61" spans="53:80">
      <c r="BM61" s="694" t="s">
        <v>585</v>
      </c>
    </row>
    <row r="62" spans="53:80">
      <c r="BA62" s="738" t="s">
        <v>821</v>
      </c>
      <c r="BM62" s="694" t="s">
        <v>1097</v>
      </c>
    </row>
    <row r="63" spans="53:80" ht="15">
      <c r="BA63" s="739" t="s">
        <v>822</v>
      </c>
      <c r="BM63" s="716" t="s">
        <v>586</v>
      </c>
    </row>
    <row r="64" spans="53:80">
      <c r="BA64" s="740" t="s">
        <v>267</v>
      </c>
      <c r="BM64" s="694" t="s">
        <v>587</v>
      </c>
    </row>
    <row r="65" spans="53:65" ht="25.5">
      <c r="BA65" s="740" t="s">
        <v>879</v>
      </c>
      <c r="BM65" s="694" t="s">
        <v>588</v>
      </c>
    </row>
    <row r="66" spans="53:65">
      <c r="BA66" s="740" t="s">
        <v>880</v>
      </c>
      <c r="BM66" s="694" t="s">
        <v>589</v>
      </c>
    </row>
    <row r="67" spans="53:65">
      <c r="BA67" s="740" t="s">
        <v>127</v>
      </c>
      <c r="BM67" s="694" t="s">
        <v>590</v>
      </c>
    </row>
    <row r="68" spans="53:65">
      <c r="BA68" s="740" t="s">
        <v>881</v>
      </c>
      <c r="BM68" s="694" t="s">
        <v>591</v>
      </c>
    </row>
    <row r="69" spans="53:65" ht="15">
      <c r="BA69" s="739" t="s">
        <v>823</v>
      </c>
      <c r="BM69" s="694" t="s">
        <v>592</v>
      </c>
    </row>
    <row r="70" spans="53:65">
      <c r="BA70" s="119" t="s">
        <v>824</v>
      </c>
      <c r="BM70" s="694" t="s">
        <v>593</v>
      </c>
    </row>
    <row r="71" spans="53:65">
      <c r="BA71" s="119" t="s">
        <v>825</v>
      </c>
      <c r="BM71" s="694" t="s">
        <v>594</v>
      </c>
    </row>
    <row r="72" spans="53:65">
      <c r="BA72" s="119" t="s">
        <v>826</v>
      </c>
      <c r="BM72" s="694" t="s">
        <v>595</v>
      </c>
    </row>
    <row r="73" spans="53:65">
      <c r="BA73" s="119" t="s">
        <v>827</v>
      </c>
      <c r="BM73" s="694" t="s">
        <v>596</v>
      </c>
    </row>
    <row r="74" spans="53:65">
      <c r="BA74" s="119" t="s">
        <v>828</v>
      </c>
      <c r="BM74" s="694" t="s">
        <v>597</v>
      </c>
    </row>
    <row r="75" spans="53:65">
      <c r="BA75" s="119" t="s">
        <v>829</v>
      </c>
      <c r="BM75" s="694" t="s">
        <v>598</v>
      </c>
    </row>
    <row r="76" spans="53:65">
      <c r="BA76" s="119" t="s">
        <v>830</v>
      </c>
      <c r="BM76" s="694" t="s">
        <v>599</v>
      </c>
    </row>
    <row r="77" spans="53:65">
      <c r="BA77" s="119" t="s">
        <v>831</v>
      </c>
      <c r="BM77" s="694" t="s">
        <v>600</v>
      </c>
    </row>
    <row r="78" spans="53:65">
      <c r="BA78" s="119" t="s">
        <v>832</v>
      </c>
      <c r="BM78" s="694" t="s">
        <v>601</v>
      </c>
    </row>
    <row r="79" spans="53:65" ht="15">
      <c r="BA79" s="739" t="s">
        <v>875</v>
      </c>
      <c r="BM79" s="694"/>
    </row>
    <row r="80" spans="53:65">
      <c r="BA80" s="119" t="s">
        <v>872</v>
      </c>
      <c r="BM80" s="694"/>
    </row>
    <row r="81" spans="53:65">
      <c r="BA81" s="119" t="s">
        <v>873</v>
      </c>
      <c r="BM81" s="694"/>
    </row>
    <row r="82" spans="53:65">
      <c r="BA82" s="119" t="s">
        <v>874</v>
      </c>
      <c r="BM82" s="694"/>
    </row>
    <row r="83" spans="53:65" ht="15">
      <c r="BA83" s="739" t="s">
        <v>1098</v>
      </c>
      <c r="BM83" s="716" t="s">
        <v>602</v>
      </c>
    </row>
    <row r="84" spans="53:65">
      <c r="BA84" s="119" t="s">
        <v>834</v>
      </c>
      <c r="BM84" s="694" t="s">
        <v>603</v>
      </c>
    </row>
    <row r="85" spans="53:65">
      <c r="BA85" s="119" t="s">
        <v>835</v>
      </c>
      <c r="BM85" s="694" t="s">
        <v>604</v>
      </c>
    </row>
    <row r="86" spans="53:65">
      <c r="BA86" s="119" t="s">
        <v>836</v>
      </c>
      <c r="BM86" s="694" t="s">
        <v>605</v>
      </c>
    </row>
    <row r="87" spans="53:65">
      <c r="BA87" s="119" t="s">
        <v>837</v>
      </c>
      <c r="BM87" s="694" t="s">
        <v>606</v>
      </c>
    </row>
    <row r="88" spans="53:65">
      <c r="BA88" s="119" t="s">
        <v>146</v>
      </c>
      <c r="BM88" s="694" t="s">
        <v>162</v>
      </c>
    </row>
    <row r="89" spans="53:65">
      <c r="BA89" s="119" t="s">
        <v>838</v>
      </c>
      <c r="BM89" s="694" t="s">
        <v>1099</v>
      </c>
    </row>
    <row r="90" spans="53:65">
      <c r="BA90" s="119" t="s">
        <v>839</v>
      </c>
      <c r="BM90" s="694" t="s">
        <v>607</v>
      </c>
    </row>
    <row r="91" spans="53:65">
      <c r="BA91" s="119" t="s">
        <v>840</v>
      </c>
      <c r="BM91" s="694" t="s">
        <v>608</v>
      </c>
    </row>
    <row r="92" spans="53:65">
      <c r="BA92" s="119" t="s">
        <v>841</v>
      </c>
      <c r="BM92" s="694" t="s">
        <v>609</v>
      </c>
    </row>
    <row r="93" spans="53:65">
      <c r="BA93" s="119" t="s">
        <v>842</v>
      </c>
      <c r="BM93" s="694" t="s">
        <v>610</v>
      </c>
    </row>
    <row r="94" spans="53:65">
      <c r="BA94" s="119" t="s">
        <v>843</v>
      </c>
      <c r="BM94" s="694" t="s">
        <v>611</v>
      </c>
    </row>
    <row r="95" spans="53:65">
      <c r="BA95" s="119" t="s">
        <v>844</v>
      </c>
      <c r="BM95" s="716" t="s">
        <v>612</v>
      </c>
    </row>
    <row r="96" spans="53:65">
      <c r="BA96" s="119" t="s">
        <v>845</v>
      </c>
      <c r="BM96" s="694" t="s">
        <v>613</v>
      </c>
    </row>
    <row r="97" spans="53:65">
      <c r="BA97" s="119" t="s">
        <v>846</v>
      </c>
      <c r="BM97" s="694" t="s">
        <v>614</v>
      </c>
    </row>
    <row r="98" spans="53:65">
      <c r="BA98" s="119" t="s">
        <v>847</v>
      </c>
      <c r="BM98" s="694" t="s">
        <v>615</v>
      </c>
    </row>
    <row r="99" spans="53:65">
      <c r="BA99" s="119" t="s">
        <v>848</v>
      </c>
      <c r="BM99" s="694" t="s">
        <v>616</v>
      </c>
    </row>
    <row r="100" spans="53:65">
      <c r="BA100" s="119" t="s">
        <v>849</v>
      </c>
      <c r="BM100" s="694" t="s">
        <v>617</v>
      </c>
    </row>
    <row r="101" spans="53:65">
      <c r="BA101" s="119" t="s">
        <v>850</v>
      </c>
      <c r="BM101" s="694" t="s">
        <v>1100</v>
      </c>
    </row>
    <row r="102" spans="53:65">
      <c r="BA102" s="119" t="s">
        <v>851</v>
      </c>
      <c r="BM102" s="694" t="s">
        <v>618</v>
      </c>
    </row>
    <row r="103" spans="53:65" ht="15">
      <c r="BA103" s="739" t="s">
        <v>852</v>
      </c>
      <c r="BM103" s="694" t="s">
        <v>158</v>
      </c>
    </row>
    <row r="104" spans="53:65">
      <c r="BA104" s="119" t="s">
        <v>876</v>
      </c>
      <c r="BM104" s="694" t="s">
        <v>619</v>
      </c>
    </row>
    <row r="105" spans="53:65">
      <c r="BA105" s="119" t="s">
        <v>877</v>
      </c>
      <c r="BM105" s="694" t="s">
        <v>620</v>
      </c>
    </row>
    <row r="106" spans="53:65">
      <c r="BA106" s="119" t="s">
        <v>878</v>
      </c>
      <c r="BM106" s="694" t="s">
        <v>621</v>
      </c>
    </row>
    <row r="107" spans="53:65" ht="15">
      <c r="BA107" s="739" t="s">
        <v>853</v>
      </c>
      <c r="BM107" s="694" t="s">
        <v>622</v>
      </c>
    </row>
    <row r="108" spans="53:65">
      <c r="BA108" s="119" t="s">
        <v>854</v>
      </c>
      <c r="BM108" s="694" t="s">
        <v>623</v>
      </c>
    </row>
    <row r="109" spans="53:65" ht="15">
      <c r="BA109" s="739" t="s">
        <v>855</v>
      </c>
      <c r="BM109" s="694" t="s">
        <v>624</v>
      </c>
    </row>
    <row r="110" spans="53:65">
      <c r="BA110" s="119" t="s">
        <v>856</v>
      </c>
      <c r="BM110" s="694" t="s">
        <v>1101</v>
      </c>
    </row>
    <row r="111" spans="53:65">
      <c r="BA111" s="119" t="s">
        <v>857</v>
      </c>
      <c r="BM111" s="694" t="s">
        <v>147</v>
      </c>
    </row>
    <row r="112" spans="53:65">
      <c r="BA112" s="119" t="s">
        <v>858</v>
      </c>
      <c r="BM112" s="694" t="s">
        <v>625</v>
      </c>
    </row>
    <row r="113" spans="53:65">
      <c r="BA113" s="119" t="s">
        <v>859</v>
      </c>
      <c r="BM113" s="694" t="s">
        <v>626</v>
      </c>
    </row>
    <row r="114" spans="53:65" ht="15">
      <c r="BA114" s="739" t="s">
        <v>860</v>
      </c>
      <c r="BM114" s="694" t="s">
        <v>627</v>
      </c>
    </row>
    <row r="115" spans="53:65">
      <c r="BA115" s="119" t="s">
        <v>861</v>
      </c>
      <c r="BM115" s="694" t="s">
        <v>628</v>
      </c>
    </row>
    <row r="116" spans="53:65">
      <c r="BA116" s="119" t="s">
        <v>862</v>
      </c>
      <c r="BM116" s="694" t="s">
        <v>629</v>
      </c>
    </row>
    <row r="117" spans="53:65">
      <c r="BA117" s="119" t="s">
        <v>863</v>
      </c>
      <c r="BM117" s="694" t="s">
        <v>630</v>
      </c>
    </row>
    <row r="118" spans="53:65">
      <c r="BA118" s="119" t="s">
        <v>864</v>
      </c>
      <c r="BM118" s="694" t="s">
        <v>631</v>
      </c>
    </row>
    <row r="119" spans="53:65">
      <c r="BA119" s="119" t="s">
        <v>865</v>
      </c>
      <c r="BM119" s="694" t="s">
        <v>148</v>
      </c>
    </row>
    <row r="120" spans="53:65">
      <c r="BA120" s="119" t="s">
        <v>866</v>
      </c>
      <c r="BM120" s="694" t="s">
        <v>632</v>
      </c>
    </row>
    <row r="121" spans="53:65" ht="15">
      <c r="BA121" s="739" t="s">
        <v>867</v>
      </c>
      <c r="BM121" s="694" t="s">
        <v>633</v>
      </c>
    </row>
    <row r="122" spans="53:65">
      <c r="BA122" s="119" t="s">
        <v>868</v>
      </c>
      <c r="BM122" s="694" t="s">
        <v>634</v>
      </c>
    </row>
    <row r="123" spans="53:65" ht="15">
      <c r="BA123" s="739" t="s">
        <v>869</v>
      </c>
      <c r="BM123" s="694" t="s">
        <v>635</v>
      </c>
    </row>
    <row r="124" spans="53:65">
      <c r="BA124" s="119" t="s">
        <v>870</v>
      </c>
      <c r="BM124" s="694" t="s">
        <v>636</v>
      </c>
    </row>
    <row r="125" spans="53:65">
      <c r="BM125" s="694" t="s">
        <v>637</v>
      </c>
    </row>
    <row r="126" spans="53:65">
      <c r="BM126" s="694" t="s">
        <v>638</v>
      </c>
    </row>
    <row r="127" spans="53:65">
      <c r="BM127" s="694" t="s">
        <v>639</v>
      </c>
    </row>
    <row r="128" spans="53:65">
      <c r="BM128" s="694" t="s">
        <v>640</v>
      </c>
    </row>
    <row r="129" spans="65:65">
      <c r="BM129" s="694" t="s">
        <v>641</v>
      </c>
    </row>
    <row r="130" spans="65:65">
      <c r="BM130" s="694" t="s">
        <v>642</v>
      </c>
    </row>
    <row r="131" spans="65:65">
      <c r="BM131" s="694" t="s">
        <v>643</v>
      </c>
    </row>
    <row r="132" spans="65:65">
      <c r="BM132" s="694" t="s">
        <v>644</v>
      </c>
    </row>
    <row r="133" spans="65:65">
      <c r="BM133" s="694" t="s">
        <v>645</v>
      </c>
    </row>
    <row r="134" spans="65:65">
      <c r="BM134" s="694" t="s">
        <v>646</v>
      </c>
    </row>
    <row r="135" spans="65:65">
      <c r="BM135" s="694" t="s">
        <v>647</v>
      </c>
    </row>
    <row r="136" spans="65:65">
      <c r="BM136" s="694" t="s">
        <v>648</v>
      </c>
    </row>
    <row r="137" spans="65:65">
      <c r="BM137" s="694" t="s">
        <v>1102</v>
      </c>
    </row>
    <row r="138" spans="65:65">
      <c r="BM138" s="694" t="s">
        <v>649</v>
      </c>
    </row>
    <row r="139" spans="65:65">
      <c r="BM139" s="716" t="s">
        <v>650</v>
      </c>
    </row>
    <row r="140" spans="65:65">
      <c r="BM140" s="694" t="s">
        <v>651</v>
      </c>
    </row>
    <row r="141" spans="65:65">
      <c r="BM141" s="694" t="s">
        <v>652</v>
      </c>
    </row>
    <row r="142" spans="65:65">
      <c r="BM142" s="694" t="s">
        <v>653</v>
      </c>
    </row>
    <row r="143" spans="65:65">
      <c r="BM143" s="694" t="s">
        <v>654</v>
      </c>
    </row>
    <row r="144" spans="65:65">
      <c r="BM144" s="694" t="s">
        <v>655</v>
      </c>
    </row>
    <row r="145" spans="65:65">
      <c r="BM145" s="694" t="s">
        <v>656</v>
      </c>
    </row>
    <row r="146" spans="65:65">
      <c r="BM146" s="694" t="s">
        <v>657</v>
      </c>
    </row>
    <row r="147" spans="65:65">
      <c r="BM147" s="694" t="s">
        <v>658</v>
      </c>
    </row>
    <row r="148" spans="65:65">
      <c r="BM148" s="694" t="s">
        <v>659</v>
      </c>
    </row>
    <row r="149" spans="65:65">
      <c r="BM149" s="694" t="s">
        <v>660</v>
      </c>
    </row>
    <row r="150" spans="65:65">
      <c r="BM150" s="694" t="s">
        <v>661</v>
      </c>
    </row>
    <row r="151" spans="65:65">
      <c r="BM151" s="694" t="s">
        <v>662</v>
      </c>
    </row>
    <row r="152" spans="65:65">
      <c r="BM152" s="694" t="s">
        <v>663</v>
      </c>
    </row>
    <row r="153" spans="65:65">
      <c r="BM153" s="694" t="s">
        <v>1103</v>
      </c>
    </row>
    <row r="154" spans="65:65">
      <c r="BM154" s="694" t="s">
        <v>664</v>
      </c>
    </row>
    <row r="155" spans="65:65">
      <c r="BM155" s="694" t="s">
        <v>665</v>
      </c>
    </row>
    <row r="156" spans="65:65">
      <c r="BM156" s="694" t="s">
        <v>666</v>
      </c>
    </row>
    <row r="157" spans="65:65">
      <c r="BM157" s="694" t="s">
        <v>667</v>
      </c>
    </row>
    <row r="158" spans="65:65">
      <c r="BM158" s="694" t="s">
        <v>668</v>
      </c>
    </row>
    <row r="159" spans="65:65">
      <c r="BM159" s="694" t="s">
        <v>1104</v>
      </c>
    </row>
    <row r="160" spans="65:65">
      <c r="BM160" s="694" t="s">
        <v>669</v>
      </c>
    </row>
    <row r="161" spans="65:65">
      <c r="BM161" s="694" t="s">
        <v>670</v>
      </c>
    </row>
    <row r="162" spans="65:65">
      <c r="BM162" s="716" t="s">
        <v>671</v>
      </c>
    </row>
    <row r="163" spans="65:65">
      <c r="BM163" s="694" t="s">
        <v>145</v>
      </c>
    </row>
    <row r="164" spans="65:65">
      <c r="BM164" s="716" t="s">
        <v>672</v>
      </c>
    </row>
    <row r="165" spans="65:65">
      <c r="BM165" s="694" t="s">
        <v>673</v>
      </c>
    </row>
    <row r="166" spans="65:65">
      <c r="BM166" s="694" t="s">
        <v>674</v>
      </c>
    </row>
    <row r="167" spans="65:65">
      <c r="BM167" s="694" t="s">
        <v>675</v>
      </c>
    </row>
    <row r="168" spans="65:65">
      <c r="BM168" s="694" t="s">
        <v>676</v>
      </c>
    </row>
    <row r="169" spans="65:65">
      <c r="BM169" s="694" t="s">
        <v>677</v>
      </c>
    </row>
    <row r="170" spans="65:65">
      <c r="BM170" s="694" t="s">
        <v>678</v>
      </c>
    </row>
    <row r="171" spans="65:65">
      <c r="BM171" s="694" t="s">
        <v>679</v>
      </c>
    </row>
    <row r="172" spans="65:65">
      <c r="BM172" s="716" t="s">
        <v>680</v>
      </c>
    </row>
    <row r="173" spans="65:65">
      <c r="BM173" s="694" t="s">
        <v>681</v>
      </c>
    </row>
    <row r="174" spans="65:65">
      <c r="BM174" s="694" t="s">
        <v>682</v>
      </c>
    </row>
    <row r="175" spans="65:65">
      <c r="BM175" s="694" t="s">
        <v>683</v>
      </c>
    </row>
    <row r="176" spans="65:65">
      <c r="BM176" s="694" t="s">
        <v>684</v>
      </c>
    </row>
    <row r="177" spans="65:65">
      <c r="BM177" s="694" t="s">
        <v>685</v>
      </c>
    </row>
    <row r="178" spans="65:65">
      <c r="BM178" s="694" t="s">
        <v>686</v>
      </c>
    </row>
    <row r="179" spans="65:65">
      <c r="BM179" s="694" t="s">
        <v>687</v>
      </c>
    </row>
    <row r="180" spans="65:65">
      <c r="BM180" s="694" t="s">
        <v>688</v>
      </c>
    </row>
    <row r="181" spans="65:65">
      <c r="BM181" s="694" t="s">
        <v>689</v>
      </c>
    </row>
    <row r="182" spans="65:65">
      <c r="BM182" s="694" t="s">
        <v>690</v>
      </c>
    </row>
    <row r="183" spans="65:65">
      <c r="BM183" s="694" t="s">
        <v>691</v>
      </c>
    </row>
    <row r="184" spans="65:65">
      <c r="BM184" s="694" t="s">
        <v>692</v>
      </c>
    </row>
    <row r="185" spans="65:65">
      <c r="BM185" s="694" t="s">
        <v>693</v>
      </c>
    </row>
    <row r="186" spans="65:65">
      <c r="BM186" s="694" t="s">
        <v>1105</v>
      </c>
    </row>
    <row r="187" spans="65:65">
      <c r="BM187" s="694" t="s">
        <v>694</v>
      </c>
    </row>
    <row r="188" spans="65:65">
      <c r="BM188" s="694" t="s">
        <v>695</v>
      </c>
    </row>
    <row r="189" spans="65:65">
      <c r="BM189" s="694" t="s">
        <v>696</v>
      </c>
    </row>
    <row r="190" spans="65:65">
      <c r="BM190" s="694" t="s">
        <v>1106</v>
      </c>
    </row>
    <row r="191" spans="65:65">
      <c r="BM191" s="716" t="s">
        <v>697</v>
      </c>
    </row>
    <row r="192" spans="65:65">
      <c r="BM192" s="694" t="s">
        <v>698</v>
      </c>
    </row>
    <row r="193" spans="65:65">
      <c r="BM193" s="694" t="s">
        <v>699</v>
      </c>
    </row>
  </sheetData>
  <mergeCells count="1">
    <mergeCell ref="A15:C15"/>
  </mergeCells>
  <dataValidations count="4">
    <dataValidation type="list" allowBlank="1" showInputMessage="1" showErrorMessage="1" sqref="J4:J10">
      <formula1>$BD$48:$BD$51</formula1>
    </dataValidation>
    <dataValidation type="list" allowBlank="1" showInputMessage="1" showErrorMessage="1" sqref="D4:D12">
      <formula1>$BD$2:$BD$10</formula1>
    </dataValidation>
    <dataValidation type="list" allowBlank="1" showInputMessage="1" showErrorMessage="1" sqref="A4:A13">
      <formula1>$BB$2:$BB$30</formula1>
    </dataValidation>
    <dataValidation type="textLength" showInputMessage="1" showErrorMessage="1" sqref="O4:O16">
      <formula1>0</formula1>
      <formula2>150</formula2>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headerFooter alignWithMargins="0">
    <oddHeader>&amp;C&amp;"Times New Roman,Normal"&amp;12&amp;A</oddHeader>
    <oddFooter>&amp;C&amp;"Times New Roman,Normal"&amp;12Page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194"/>
  <sheetViews>
    <sheetView zoomScaleSheetLayoutView="70" workbookViewId="0">
      <selection activeCell="D21" sqref="D21"/>
    </sheetView>
  </sheetViews>
  <sheetFormatPr defaultColWidth="11.42578125" defaultRowHeight="12.75"/>
  <cols>
    <col min="1" max="1" width="6.7109375" style="119" customWidth="1"/>
    <col min="2" max="2" width="30" style="119" customWidth="1"/>
    <col min="3" max="3" width="10.7109375" style="119" customWidth="1"/>
    <col min="4" max="4" width="38.7109375" style="119" bestFit="1" customWidth="1"/>
    <col min="5" max="5" width="22.42578125" style="119" customWidth="1"/>
    <col min="6" max="6" width="20.28515625" style="119" customWidth="1"/>
    <col min="7" max="7" width="20.42578125" style="119" customWidth="1"/>
    <col min="8" max="8" width="18.7109375" style="119" customWidth="1"/>
    <col min="9" max="9" width="14.140625" style="119" customWidth="1"/>
    <col min="10" max="52" width="11.42578125" style="119" customWidth="1"/>
    <col min="53" max="16384" width="11.42578125" style="119"/>
  </cols>
  <sheetData>
    <row r="1" spans="1:81" ht="17.45" customHeight="1" thickBot="1">
      <c r="A1" s="106" t="s">
        <v>106</v>
      </c>
      <c r="B1" s="118"/>
      <c r="C1" s="106"/>
      <c r="D1" s="106"/>
      <c r="E1" s="106"/>
      <c r="F1" s="118"/>
      <c r="G1" s="214"/>
      <c r="H1" s="115" t="s">
        <v>62</v>
      </c>
      <c r="I1" s="116" t="s">
        <v>891</v>
      </c>
      <c r="BA1" s="686" t="s">
        <v>473</v>
      </c>
      <c r="BB1" s="687" t="s">
        <v>885</v>
      </c>
      <c r="BD1" s="205" t="s">
        <v>1074</v>
      </c>
      <c r="BE1" s="688"/>
      <c r="BF1" s="688"/>
      <c r="BH1" s="119" t="s">
        <v>1075</v>
      </c>
      <c r="BM1" s="205" t="s">
        <v>1076</v>
      </c>
      <c r="BO1" s="119" t="s">
        <v>1077</v>
      </c>
      <c r="BU1" s="205" t="s">
        <v>1078</v>
      </c>
      <c r="BZ1" s="119" t="s">
        <v>1079</v>
      </c>
      <c r="CC1" s="119" t="s">
        <v>1080</v>
      </c>
    </row>
    <row r="2" spans="1:81" ht="41.25" customHeight="1" thickBot="1">
      <c r="A2" s="690"/>
      <c r="B2" s="109"/>
      <c r="C2" s="109"/>
      <c r="D2" s="741"/>
      <c r="E2" s="109"/>
      <c r="F2" s="741"/>
      <c r="G2" s="215"/>
      <c r="H2" s="25" t="s">
        <v>312</v>
      </c>
      <c r="I2" s="742" t="s">
        <v>990</v>
      </c>
      <c r="BA2" s="693" t="s">
        <v>398</v>
      </c>
      <c r="BB2" s="693" t="s">
        <v>399</v>
      </c>
      <c r="BD2" s="119" t="s">
        <v>490</v>
      </c>
      <c r="BE2" s="688"/>
      <c r="BF2" s="688"/>
      <c r="BH2" s="119" t="s">
        <v>519</v>
      </c>
      <c r="BM2" s="694" t="s">
        <v>532</v>
      </c>
      <c r="BO2" s="119" t="s">
        <v>177</v>
      </c>
      <c r="BU2" s="330" t="s">
        <v>763</v>
      </c>
      <c r="BV2" s="330"/>
      <c r="BW2" s="330"/>
      <c r="BX2" s="330"/>
      <c r="BY2" s="330"/>
      <c r="BZ2" s="330" t="s">
        <v>236</v>
      </c>
      <c r="CA2" s="330"/>
      <c r="CB2" s="330"/>
      <c r="CC2" s="119" t="s">
        <v>327</v>
      </c>
    </row>
    <row r="3" spans="1:81" ht="63" customHeight="1">
      <c r="A3" s="743" t="s">
        <v>63</v>
      </c>
      <c r="B3" s="743" t="s">
        <v>96</v>
      </c>
      <c r="C3" s="744" t="s">
        <v>266</v>
      </c>
      <c r="D3" s="745" t="s">
        <v>107</v>
      </c>
      <c r="E3" s="746" t="s">
        <v>108</v>
      </c>
      <c r="F3" s="747" t="s">
        <v>109</v>
      </c>
      <c r="G3" s="748" t="s">
        <v>110</v>
      </c>
      <c r="H3" s="749" t="s">
        <v>811</v>
      </c>
      <c r="I3" s="749" t="s">
        <v>366</v>
      </c>
      <c r="BA3" s="693" t="s">
        <v>400</v>
      </c>
      <c r="BB3" s="693" t="s">
        <v>401</v>
      </c>
      <c r="BD3" s="119" t="s">
        <v>280</v>
      </c>
      <c r="BE3" s="688"/>
      <c r="BF3" s="688"/>
      <c r="BH3" s="119" t="s">
        <v>521</v>
      </c>
      <c r="BM3" s="694" t="s">
        <v>533</v>
      </c>
      <c r="BO3" s="119" t="s">
        <v>179</v>
      </c>
      <c r="BU3" s="330" t="s">
        <v>764</v>
      </c>
      <c r="BV3" s="330"/>
      <c r="BW3" s="330"/>
      <c r="BX3" s="330"/>
      <c r="BY3" s="330"/>
      <c r="BZ3" s="330" t="s">
        <v>789</v>
      </c>
      <c r="CA3" s="330"/>
      <c r="CB3" s="330"/>
      <c r="CC3" s="119" t="s">
        <v>328</v>
      </c>
    </row>
    <row r="4" spans="1:81" ht="21.6" customHeight="1">
      <c r="A4" s="998" t="s">
        <v>407</v>
      </c>
      <c r="B4" s="999" t="s">
        <v>85</v>
      </c>
      <c r="C4" s="999">
        <v>2014</v>
      </c>
      <c r="D4" s="998" t="s">
        <v>1084</v>
      </c>
      <c r="E4" s="1000">
        <v>22</v>
      </c>
      <c r="F4" s="701" t="s">
        <v>1107</v>
      </c>
      <c r="G4" s="750">
        <v>20</v>
      </c>
      <c r="H4" s="751" t="s">
        <v>1108</v>
      </c>
      <c r="I4" s="751"/>
      <c r="BA4" s="693" t="s">
        <v>402</v>
      </c>
      <c r="BB4" s="693" t="s">
        <v>403</v>
      </c>
      <c r="BD4" s="119" t="s">
        <v>491</v>
      </c>
      <c r="BE4" s="688"/>
      <c r="BF4" s="688"/>
      <c r="BH4" s="119" t="s">
        <v>526</v>
      </c>
      <c r="BM4" s="694" t="s">
        <v>534</v>
      </c>
      <c r="BO4" s="119" t="s">
        <v>183</v>
      </c>
      <c r="BU4" s="330" t="s">
        <v>765</v>
      </c>
      <c r="BV4" s="330"/>
      <c r="BW4" s="330"/>
      <c r="BX4" s="330"/>
      <c r="BY4" s="330"/>
      <c r="BZ4" s="330" t="s">
        <v>119</v>
      </c>
      <c r="CA4" s="330"/>
      <c r="CB4" s="330"/>
      <c r="CC4" s="119" t="s">
        <v>329</v>
      </c>
    </row>
    <row r="5" spans="1:81" ht="30" customHeight="1">
      <c r="A5" s="998"/>
      <c r="B5" s="999"/>
      <c r="C5" s="999"/>
      <c r="D5" s="998"/>
      <c r="E5" s="1000"/>
      <c r="F5" s="701" t="s">
        <v>1109</v>
      </c>
      <c r="G5" s="750">
        <v>1</v>
      </c>
      <c r="H5" s="751" t="s">
        <v>1110</v>
      </c>
      <c r="I5" s="751"/>
      <c r="BA5" s="693" t="s">
        <v>406</v>
      </c>
      <c r="BB5" s="693" t="s">
        <v>407</v>
      </c>
      <c r="BD5" s="119" t="s">
        <v>284</v>
      </c>
      <c r="BE5" s="688"/>
      <c r="BF5" s="688"/>
      <c r="BH5" s="119" t="s">
        <v>518</v>
      </c>
      <c r="BM5" s="716" t="s">
        <v>535</v>
      </c>
      <c r="BU5" s="330" t="s">
        <v>739</v>
      </c>
      <c r="BV5" s="330"/>
      <c r="BW5" s="330"/>
      <c r="BX5" s="330"/>
      <c r="BY5" s="330"/>
      <c r="BZ5" s="330" t="s">
        <v>790</v>
      </c>
      <c r="CA5" s="330"/>
      <c r="CB5" s="330"/>
      <c r="CC5" s="119" t="s">
        <v>330</v>
      </c>
    </row>
    <row r="6" spans="1:81" ht="30" customHeight="1">
      <c r="A6" s="998"/>
      <c r="B6" s="999"/>
      <c r="C6" s="999"/>
      <c r="D6" s="998"/>
      <c r="E6" s="1000"/>
      <c r="F6" s="701" t="s">
        <v>1111</v>
      </c>
      <c r="G6" s="750">
        <v>1</v>
      </c>
      <c r="H6" s="751" t="s">
        <v>1110</v>
      </c>
      <c r="I6" s="751"/>
      <c r="BA6" s="693"/>
      <c r="BB6" s="693"/>
      <c r="BE6" s="688"/>
      <c r="BF6" s="688"/>
      <c r="BM6" s="716"/>
      <c r="BU6" s="330"/>
      <c r="BV6" s="330"/>
      <c r="BW6" s="330"/>
      <c r="BX6" s="330"/>
      <c r="BY6" s="330"/>
      <c r="BZ6" s="330"/>
      <c r="CA6" s="330"/>
      <c r="CB6" s="330"/>
    </row>
    <row r="7" spans="1:81" ht="12.75" customHeight="1">
      <c r="A7" s="989" t="s">
        <v>407</v>
      </c>
      <c r="B7" s="991" t="s">
        <v>85</v>
      </c>
      <c r="C7" s="992">
        <v>2014</v>
      </c>
      <c r="D7" s="994" t="s">
        <v>1085</v>
      </c>
      <c r="E7" s="996">
        <v>5</v>
      </c>
      <c r="F7" s="752" t="s">
        <v>1112</v>
      </c>
      <c r="G7" s="753">
        <v>1</v>
      </c>
      <c r="H7" s="754" t="s">
        <v>1110</v>
      </c>
      <c r="I7" s="754"/>
      <c r="BA7" s="693" t="s">
        <v>408</v>
      </c>
      <c r="BB7" s="693" t="s">
        <v>409</v>
      </c>
      <c r="BD7" s="119" t="s">
        <v>486</v>
      </c>
      <c r="BE7" s="688"/>
      <c r="BF7" s="688"/>
      <c r="BH7" s="119" t="s">
        <v>522</v>
      </c>
      <c r="BM7" s="694" t="s">
        <v>1082</v>
      </c>
      <c r="BU7" s="330" t="s">
        <v>740</v>
      </c>
      <c r="BV7" s="330"/>
      <c r="BW7" s="330"/>
      <c r="BX7" s="330"/>
      <c r="BY7" s="330"/>
      <c r="BZ7" s="330" t="s">
        <v>788</v>
      </c>
      <c r="CA7" s="330"/>
      <c r="CB7" s="330"/>
      <c r="CC7" s="119" t="s">
        <v>802</v>
      </c>
    </row>
    <row r="8" spans="1:81" ht="28.5" customHeight="1">
      <c r="A8" s="990"/>
      <c r="B8" s="985"/>
      <c r="C8" s="993"/>
      <c r="D8" s="995"/>
      <c r="E8" s="997"/>
      <c r="F8" s="281" t="s">
        <v>1113</v>
      </c>
      <c r="G8" s="755">
        <v>4</v>
      </c>
      <c r="H8" s="754" t="s">
        <v>1108</v>
      </c>
      <c r="I8" s="754"/>
      <c r="BA8" s="693" t="s">
        <v>415</v>
      </c>
      <c r="BB8" s="693" t="s">
        <v>397</v>
      </c>
      <c r="BD8" s="119" t="s">
        <v>487</v>
      </c>
      <c r="BE8" s="688"/>
      <c r="BF8" s="688"/>
      <c r="BH8" s="119" t="s">
        <v>523</v>
      </c>
      <c r="BM8" s="694" t="s">
        <v>536</v>
      </c>
      <c r="BO8" s="119" t="s">
        <v>1083</v>
      </c>
      <c r="BU8" s="330" t="s">
        <v>766</v>
      </c>
      <c r="BV8" s="330"/>
      <c r="BW8" s="330"/>
      <c r="BX8" s="330"/>
      <c r="BY8" s="330"/>
      <c r="BZ8" s="330" t="s">
        <v>237</v>
      </c>
      <c r="CA8" s="330"/>
      <c r="CB8" s="330"/>
      <c r="CC8" s="119" t="s">
        <v>803</v>
      </c>
    </row>
    <row r="9" spans="1:81" ht="12.75" customHeight="1">
      <c r="A9" s="1001"/>
      <c r="B9" s="1006"/>
      <c r="C9" s="1003"/>
      <c r="D9" s="1004"/>
      <c r="E9" s="1005"/>
      <c r="F9" s="752"/>
      <c r="G9" s="755"/>
      <c r="H9" s="728"/>
      <c r="I9" s="728"/>
      <c r="BA9" s="693" t="s">
        <v>410</v>
      </c>
      <c r="BB9" s="693" t="s">
        <v>393</v>
      </c>
      <c r="BD9" s="119" t="s">
        <v>488</v>
      </c>
      <c r="BE9" s="688"/>
      <c r="BF9" s="688"/>
      <c r="BH9" s="119" t="s">
        <v>524</v>
      </c>
      <c r="BM9" s="694" t="s">
        <v>537</v>
      </c>
      <c r="BO9" s="119" t="s">
        <v>178</v>
      </c>
      <c r="BU9" s="330" t="s">
        <v>741</v>
      </c>
      <c r="BV9" s="330"/>
      <c r="BW9" s="330"/>
      <c r="BX9" s="330"/>
      <c r="BY9" s="330"/>
      <c r="BZ9" s="330" t="s">
        <v>778</v>
      </c>
      <c r="CA9" s="330"/>
      <c r="CB9" s="330"/>
      <c r="CC9" s="119" t="s">
        <v>804</v>
      </c>
    </row>
    <row r="10" spans="1:81" ht="12.75" customHeight="1">
      <c r="A10" s="989"/>
      <c r="B10" s="1007"/>
      <c r="C10" s="992"/>
      <c r="D10" s="994"/>
      <c r="E10" s="996"/>
      <c r="F10" s="281"/>
      <c r="G10" s="755"/>
      <c r="H10" s="754"/>
      <c r="I10" s="754"/>
      <c r="BA10" s="693" t="s">
        <v>440</v>
      </c>
      <c r="BB10" s="693" t="s">
        <v>100</v>
      </c>
      <c r="BD10" s="119" t="s">
        <v>489</v>
      </c>
      <c r="BE10" s="688"/>
      <c r="BF10" s="688"/>
      <c r="BH10" s="119" t="s">
        <v>525</v>
      </c>
      <c r="BM10" s="694" t="s">
        <v>1086</v>
      </c>
      <c r="BO10" s="119" t="s">
        <v>727</v>
      </c>
      <c r="BU10" s="330" t="s">
        <v>199</v>
      </c>
      <c r="BV10" s="330"/>
      <c r="BW10" s="330"/>
      <c r="BX10" s="330"/>
      <c r="BY10" s="330"/>
      <c r="BZ10" s="330" t="s">
        <v>779</v>
      </c>
      <c r="CA10" s="330"/>
      <c r="CB10" s="330"/>
      <c r="CC10" s="119" t="s">
        <v>257</v>
      </c>
    </row>
    <row r="11" spans="1:81" ht="12.75" customHeight="1">
      <c r="A11" s="990"/>
      <c r="B11" s="985"/>
      <c r="C11" s="993"/>
      <c r="D11" s="994"/>
      <c r="E11" s="997"/>
      <c r="F11" s="752"/>
      <c r="G11" s="755"/>
      <c r="H11" s="728"/>
      <c r="I11" s="728"/>
      <c r="BA11" s="693" t="s">
        <v>411</v>
      </c>
      <c r="BB11" s="693" t="s">
        <v>412</v>
      </c>
      <c r="BE11" s="688"/>
      <c r="BF11" s="688"/>
      <c r="BM11" s="694" t="s">
        <v>1088</v>
      </c>
      <c r="BO11" s="119" t="s">
        <v>178</v>
      </c>
      <c r="BU11" s="330" t="s">
        <v>742</v>
      </c>
      <c r="BV11" s="330"/>
      <c r="BW11" s="330"/>
      <c r="BX11" s="330"/>
      <c r="BY11" s="330"/>
      <c r="BZ11" s="330" t="s">
        <v>780</v>
      </c>
      <c r="CA11" s="330"/>
      <c r="CB11" s="330"/>
      <c r="CC11" s="119" t="s">
        <v>261</v>
      </c>
    </row>
    <row r="12" spans="1:81">
      <c r="A12" s="1001"/>
      <c r="B12" s="1002"/>
      <c r="C12" s="1003"/>
      <c r="D12" s="1004"/>
      <c r="E12" s="1005"/>
      <c r="F12" s="756"/>
      <c r="G12" s="757"/>
      <c r="H12" s="758"/>
      <c r="I12" s="758"/>
      <c r="BA12" s="693" t="s">
        <v>413</v>
      </c>
      <c r="BB12" s="693" t="s">
        <v>184</v>
      </c>
      <c r="BE12" s="688"/>
      <c r="BF12" s="688"/>
      <c r="BM12" s="694" t="s">
        <v>538</v>
      </c>
      <c r="BO12" s="119" t="s">
        <v>180</v>
      </c>
      <c r="BU12" s="330" t="s">
        <v>743</v>
      </c>
      <c r="BV12" s="330"/>
      <c r="BW12" s="330"/>
      <c r="BX12" s="330"/>
      <c r="BY12" s="330"/>
      <c r="BZ12" s="330" t="s">
        <v>246</v>
      </c>
      <c r="CA12" s="330"/>
      <c r="CB12" s="330"/>
    </row>
    <row r="13" spans="1:81">
      <c r="A13" s="730"/>
      <c r="B13" s="730"/>
      <c r="C13" s="730"/>
      <c r="D13" s="730"/>
      <c r="E13" s="759"/>
      <c r="F13" s="759"/>
      <c r="G13" s="759"/>
      <c r="H13" s="759"/>
      <c r="I13" s="730"/>
      <c r="BA13" s="693" t="s">
        <v>414</v>
      </c>
      <c r="BB13" s="693" t="s">
        <v>111</v>
      </c>
      <c r="BD13" s="205" t="s">
        <v>1089</v>
      </c>
      <c r="BE13" s="688"/>
      <c r="BF13" s="688"/>
      <c r="BH13" s="205" t="s">
        <v>136</v>
      </c>
      <c r="BK13" s="205" t="s">
        <v>882</v>
      </c>
      <c r="BM13" s="694" t="s">
        <v>539</v>
      </c>
      <c r="BO13" s="119" t="s">
        <v>181</v>
      </c>
      <c r="BU13" s="330" t="s">
        <v>767</v>
      </c>
      <c r="BV13" s="330"/>
      <c r="BW13" s="330"/>
      <c r="BX13" s="330"/>
      <c r="BY13" s="330"/>
      <c r="BZ13" s="330" t="s">
        <v>781</v>
      </c>
      <c r="CA13" s="330"/>
      <c r="CB13" s="330"/>
    </row>
    <row r="14" spans="1:81" s="330" customFormat="1">
      <c r="A14" s="760"/>
      <c r="B14" s="760"/>
      <c r="C14" s="760"/>
      <c r="D14" s="760"/>
      <c r="E14" s="761"/>
      <c r="F14" s="761"/>
      <c r="G14" s="761"/>
      <c r="H14" s="761"/>
      <c r="I14" s="760"/>
      <c r="BA14" s="762" t="s">
        <v>442</v>
      </c>
      <c r="BB14" s="762" t="s">
        <v>394</v>
      </c>
      <c r="BD14" s="330" t="s">
        <v>117</v>
      </c>
      <c r="BE14" s="763"/>
      <c r="BF14" s="763"/>
      <c r="BH14" s="330" t="s">
        <v>128</v>
      </c>
      <c r="BK14" s="330" t="s">
        <v>128</v>
      </c>
      <c r="BM14" s="764" t="s">
        <v>540</v>
      </c>
      <c r="BO14" s="330" t="s">
        <v>182</v>
      </c>
      <c r="BU14" s="330" t="s">
        <v>744</v>
      </c>
      <c r="BZ14" s="330" t="s">
        <v>791</v>
      </c>
    </row>
    <row r="15" spans="1:81">
      <c r="A15" s="730"/>
      <c r="B15" s="730"/>
      <c r="C15" s="730"/>
      <c r="D15" s="730"/>
      <c r="E15" s="759"/>
      <c r="F15" s="759"/>
      <c r="G15" s="759"/>
      <c r="H15" s="759"/>
      <c r="I15" s="730"/>
      <c r="BA15" s="693" t="s">
        <v>416</v>
      </c>
      <c r="BB15" s="693" t="s">
        <v>417</v>
      </c>
      <c r="BD15" s="119" t="s">
        <v>494</v>
      </c>
      <c r="BE15" s="688"/>
      <c r="BF15" s="688"/>
      <c r="BH15" s="119" t="s">
        <v>138</v>
      </c>
      <c r="BK15" s="119" t="s">
        <v>820</v>
      </c>
      <c r="BM15" s="694" t="s">
        <v>541</v>
      </c>
      <c r="BO15" s="119" t="s">
        <v>729</v>
      </c>
      <c r="BU15" s="330" t="s">
        <v>768</v>
      </c>
      <c r="BV15" s="330"/>
      <c r="BW15" s="330"/>
      <c r="BX15" s="330"/>
      <c r="BY15" s="330"/>
      <c r="BZ15" s="330" t="s">
        <v>782</v>
      </c>
      <c r="CA15" s="330"/>
      <c r="CB15" s="330"/>
    </row>
    <row r="16" spans="1:81">
      <c r="A16" s="730"/>
      <c r="B16" s="730"/>
      <c r="C16" s="730"/>
      <c r="D16" s="730"/>
      <c r="E16" s="759"/>
      <c r="F16" s="759"/>
      <c r="G16" s="759"/>
      <c r="H16" s="759"/>
      <c r="I16" s="730"/>
      <c r="BA16" s="693" t="s">
        <v>404</v>
      </c>
      <c r="BB16" s="693" t="s">
        <v>405</v>
      </c>
      <c r="BD16" s="119" t="s">
        <v>237</v>
      </c>
      <c r="BE16" s="688"/>
      <c r="BF16" s="688"/>
      <c r="BH16" s="119" t="s">
        <v>808</v>
      </c>
      <c r="BM16" s="694" t="s">
        <v>542</v>
      </c>
      <c r="BO16" s="119" t="s">
        <v>728</v>
      </c>
      <c r="BU16" s="330" t="s">
        <v>745</v>
      </c>
      <c r="BV16" s="330"/>
      <c r="BW16" s="330"/>
      <c r="BX16" s="330"/>
      <c r="BY16" s="330"/>
      <c r="BZ16" s="330" t="s">
        <v>783</v>
      </c>
      <c r="CA16" s="330"/>
      <c r="CB16" s="330"/>
    </row>
    <row r="17" spans="1:84">
      <c r="A17" s="730"/>
      <c r="B17" s="730"/>
      <c r="C17" s="730"/>
      <c r="D17" s="730"/>
      <c r="E17" s="759"/>
      <c r="F17" s="759"/>
      <c r="G17" s="759"/>
      <c r="H17" s="759"/>
      <c r="I17" s="730"/>
      <c r="BA17" s="693" t="s">
        <v>418</v>
      </c>
      <c r="BB17" s="693" t="s">
        <v>419</v>
      </c>
      <c r="BD17" s="119" t="s">
        <v>495</v>
      </c>
      <c r="BE17" s="688"/>
      <c r="BF17" s="688"/>
      <c r="BM17" s="694" t="s">
        <v>1090</v>
      </c>
      <c r="BO17" s="119" t="s">
        <v>730</v>
      </c>
      <c r="BU17" s="330" t="s">
        <v>202</v>
      </c>
      <c r="BV17" s="330"/>
      <c r="BW17" s="330"/>
      <c r="BX17" s="330"/>
      <c r="BY17" s="330"/>
      <c r="BZ17" s="330" t="s">
        <v>794</v>
      </c>
      <c r="CA17" s="330"/>
      <c r="CB17" s="330"/>
    </row>
    <row r="18" spans="1:84">
      <c r="A18" s="730"/>
      <c r="B18" s="730"/>
      <c r="C18" s="730"/>
      <c r="D18" s="730"/>
      <c r="E18" s="759"/>
      <c r="F18" s="759"/>
      <c r="G18" s="759"/>
      <c r="H18" s="730"/>
      <c r="I18" s="730"/>
      <c r="BA18" s="693" t="s">
        <v>420</v>
      </c>
      <c r="BB18" s="693" t="s">
        <v>421</v>
      </c>
      <c r="BD18" s="119" t="s">
        <v>246</v>
      </c>
      <c r="BE18" s="688"/>
      <c r="BF18" s="688"/>
      <c r="BM18" s="694" t="s">
        <v>160</v>
      </c>
      <c r="BO18" s="119" t="s">
        <v>731</v>
      </c>
      <c r="BU18" s="330" t="s">
        <v>769</v>
      </c>
      <c r="BV18" s="330"/>
      <c r="BW18" s="330"/>
      <c r="BX18" s="330"/>
      <c r="BY18" s="330"/>
      <c r="BZ18" s="330" t="s">
        <v>784</v>
      </c>
      <c r="CA18" s="330"/>
      <c r="CB18" s="330"/>
    </row>
    <row r="19" spans="1:84">
      <c r="A19" s="730"/>
      <c r="B19" s="730"/>
      <c r="C19" s="730"/>
      <c r="D19" s="730"/>
      <c r="E19" s="759"/>
      <c r="F19" s="759"/>
      <c r="G19" s="759"/>
      <c r="H19" s="730"/>
      <c r="I19" s="730"/>
      <c r="BA19" s="693" t="s">
        <v>422</v>
      </c>
      <c r="BB19" s="693" t="s">
        <v>159</v>
      </c>
      <c r="BD19" s="119" t="s">
        <v>496</v>
      </c>
      <c r="BE19" s="688"/>
      <c r="BF19" s="688"/>
      <c r="BM19" s="694" t="s">
        <v>543</v>
      </c>
      <c r="BO19" s="119" t="s">
        <v>732</v>
      </c>
      <c r="BU19" s="330" t="s">
        <v>798</v>
      </c>
      <c r="BV19" s="330"/>
      <c r="BW19" s="330"/>
      <c r="BX19" s="330"/>
      <c r="BY19" s="330"/>
      <c r="BZ19" s="330" t="s">
        <v>785</v>
      </c>
      <c r="CA19" s="330"/>
      <c r="CB19" s="330"/>
    </row>
    <row r="20" spans="1:84">
      <c r="A20" s="730"/>
      <c r="B20" s="730"/>
      <c r="C20" s="730"/>
      <c r="D20" s="730"/>
      <c r="E20" s="759"/>
      <c r="F20" s="759"/>
      <c r="G20" s="759"/>
      <c r="H20" s="730"/>
      <c r="I20" s="730"/>
      <c r="BA20" s="693" t="s">
        <v>424</v>
      </c>
      <c r="BB20" s="693" t="s">
        <v>396</v>
      </c>
      <c r="BD20" s="119" t="s">
        <v>497</v>
      </c>
      <c r="BE20" s="688"/>
      <c r="BF20" s="688"/>
      <c r="BM20" s="694" t="s">
        <v>544</v>
      </c>
      <c r="BO20" s="119" t="s">
        <v>733</v>
      </c>
      <c r="BU20" s="330" t="s">
        <v>799</v>
      </c>
      <c r="BV20" s="330"/>
      <c r="BW20" s="330"/>
      <c r="BX20" s="330"/>
      <c r="BY20" s="330"/>
      <c r="BZ20" s="330" t="s">
        <v>793</v>
      </c>
      <c r="CA20" s="330"/>
      <c r="CB20" s="330"/>
    </row>
    <row r="21" spans="1:84">
      <c r="A21" s="730"/>
      <c r="B21" s="730"/>
      <c r="C21" s="730"/>
      <c r="D21" s="730"/>
      <c r="E21" s="759"/>
      <c r="F21" s="759"/>
      <c r="G21" s="759"/>
      <c r="H21" s="730"/>
      <c r="I21" s="730"/>
      <c r="BA21" s="693" t="s">
        <v>425</v>
      </c>
      <c r="BB21" s="693" t="s">
        <v>426</v>
      </c>
      <c r="BD21" s="119" t="s">
        <v>498</v>
      </c>
      <c r="BE21" s="688"/>
      <c r="BF21" s="688"/>
      <c r="BM21" s="694" t="s">
        <v>545</v>
      </c>
      <c r="BO21" s="119" t="s">
        <v>734</v>
      </c>
      <c r="BU21" s="330" t="s">
        <v>800</v>
      </c>
      <c r="BV21" s="330"/>
      <c r="BW21" s="330"/>
      <c r="BX21" s="330"/>
      <c r="BY21" s="330"/>
      <c r="BZ21" s="330" t="s">
        <v>792</v>
      </c>
      <c r="CA21" s="330"/>
      <c r="CB21" s="330"/>
    </row>
    <row r="22" spans="1:84">
      <c r="A22" s="730"/>
      <c r="B22" s="730"/>
      <c r="C22" s="730"/>
      <c r="D22" s="730"/>
      <c r="E22" s="759"/>
      <c r="F22" s="759"/>
      <c r="G22" s="759"/>
      <c r="H22" s="730"/>
      <c r="I22" s="730"/>
      <c r="BA22" s="693" t="s">
        <v>423</v>
      </c>
      <c r="BB22" s="693" t="s">
        <v>392</v>
      </c>
      <c r="BD22" s="119" t="s">
        <v>499</v>
      </c>
      <c r="BE22" s="688"/>
      <c r="BF22" s="688"/>
      <c r="BH22" s="737" t="s">
        <v>1091</v>
      </c>
      <c r="BI22" s="119" t="s">
        <v>871</v>
      </c>
      <c r="BM22" s="694" t="s">
        <v>546</v>
      </c>
      <c r="BO22" s="119" t="s">
        <v>735</v>
      </c>
      <c r="BU22" s="330" t="s">
        <v>801</v>
      </c>
      <c r="BV22" s="330"/>
      <c r="BW22" s="330"/>
      <c r="BX22" s="330"/>
      <c r="BY22" s="330"/>
      <c r="BZ22" s="330" t="s">
        <v>786</v>
      </c>
      <c r="CA22" s="330"/>
      <c r="CB22" s="330"/>
    </row>
    <row r="23" spans="1:84">
      <c r="A23" s="730"/>
      <c r="B23" s="730"/>
      <c r="C23" s="730"/>
      <c r="D23" s="730"/>
      <c r="E23" s="759"/>
      <c r="F23" s="759"/>
      <c r="G23" s="759"/>
      <c r="H23" s="730"/>
      <c r="I23" s="730"/>
      <c r="BA23" s="693" t="s">
        <v>427</v>
      </c>
      <c r="BB23" s="693" t="s">
        <v>428</v>
      </c>
      <c r="BD23" s="119" t="s">
        <v>179</v>
      </c>
      <c r="BE23" s="688"/>
      <c r="BF23" s="688"/>
      <c r="BM23" s="694" t="s">
        <v>547</v>
      </c>
      <c r="BO23" s="119" t="s">
        <v>736</v>
      </c>
      <c r="BU23" s="330" t="s">
        <v>746</v>
      </c>
      <c r="BV23" s="330"/>
      <c r="BW23" s="330"/>
      <c r="BX23" s="330"/>
      <c r="BY23" s="330"/>
      <c r="BZ23" s="330" t="s">
        <v>512</v>
      </c>
      <c r="CA23" s="330"/>
      <c r="CB23" s="330"/>
    </row>
    <row r="24" spans="1:84">
      <c r="A24" s="730"/>
      <c r="B24" s="730"/>
      <c r="C24" s="730"/>
      <c r="D24" s="730"/>
      <c r="E24" s="759"/>
      <c r="F24" s="759"/>
      <c r="G24" s="759"/>
      <c r="H24" s="730"/>
      <c r="I24" s="730"/>
      <c r="BA24" s="693" t="s">
        <v>429</v>
      </c>
      <c r="BB24" s="693" t="s">
        <v>395</v>
      </c>
      <c r="BD24" s="119" t="s">
        <v>500</v>
      </c>
      <c r="BE24" s="688"/>
      <c r="BF24" s="688"/>
      <c r="BM24" s="694" t="s">
        <v>548</v>
      </c>
      <c r="BO24" s="119" t="s">
        <v>737</v>
      </c>
      <c r="BU24" s="330" t="s">
        <v>747</v>
      </c>
      <c r="BV24" s="330"/>
      <c r="BW24" s="330"/>
      <c r="BX24" s="330"/>
      <c r="BY24" s="330"/>
      <c r="BZ24" s="330" t="s">
        <v>787</v>
      </c>
      <c r="CA24" s="330"/>
      <c r="CB24" s="330"/>
    </row>
    <row r="25" spans="1:84">
      <c r="A25" s="730"/>
      <c r="B25" s="730"/>
      <c r="C25" s="730"/>
      <c r="D25" s="730"/>
      <c r="E25" s="759"/>
      <c r="F25" s="759"/>
      <c r="G25" s="759"/>
      <c r="H25" s="730"/>
      <c r="I25" s="730"/>
      <c r="BA25" s="693" t="s">
        <v>430</v>
      </c>
      <c r="BB25" s="693" t="s">
        <v>431</v>
      </c>
      <c r="BE25" s="688"/>
      <c r="BF25" s="688"/>
      <c r="BM25" s="694" t="s">
        <v>549</v>
      </c>
      <c r="BO25" s="119" t="s">
        <v>725</v>
      </c>
      <c r="BU25" s="330" t="s">
        <v>748</v>
      </c>
      <c r="BV25" s="330"/>
      <c r="BW25" s="330"/>
      <c r="BX25" s="330"/>
      <c r="BY25" s="330"/>
      <c r="CA25" s="330"/>
      <c r="CB25" s="330"/>
    </row>
    <row r="26" spans="1:84">
      <c r="A26" s="730"/>
      <c r="B26" s="730"/>
      <c r="C26" s="730"/>
      <c r="D26" s="730"/>
      <c r="E26" s="759"/>
      <c r="F26" s="759"/>
      <c r="G26" s="759"/>
      <c r="H26" s="730"/>
      <c r="I26" s="730"/>
      <c r="BA26" s="693" t="s">
        <v>432</v>
      </c>
      <c r="BB26" s="693" t="s">
        <v>433</v>
      </c>
      <c r="BE26" s="688"/>
      <c r="BF26" s="688"/>
      <c r="BM26" s="694" t="s">
        <v>550</v>
      </c>
      <c r="BO26" s="119" t="s">
        <v>738</v>
      </c>
      <c r="BU26" s="330" t="s">
        <v>749</v>
      </c>
      <c r="BV26" s="330"/>
      <c r="BW26" s="330"/>
      <c r="BX26" s="330"/>
      <c r="BY26" s="330"/>
      <c r="BZ26" s="330"/>
      <c r="CA26" s="330"/>
      <c r="CB26" s="330"/>
    </row>
    <row r="27" spans="1:84">
      <c r="A27" s="730"/>
      <c r="B27" s="730"/>
      <c r="C27" s="730"/>
      <c r="D27" s="730"/>
      <c r="E27" s="759"/>
      <c r="F27" s="759"/>
      <c r="G27" s="759"/>
      <c r="H27" s="730"/>
      <c r="I27" s="730"/>
      <c r="BA27" s="693" t="s">
        <v>434</v>
      </c>
      <c r="BB27" s="693" t="s">
        <v>435</v>
      </c>
      <c r="BD27" s="205" t="s">
        <v>1092</v>
      </c>
      <c r="BE27" s="688"/>
      <c r="BF27" s="688"/>
      <c r="BH27" s="205" t="s">
        <v>1093</v>
      </c>
      <c r="BM27" s="694" t="s">
        <v>551</v>
      </c>
      <c r="BO27" s="119" t="s">
        <v>726</v>
      </c>
      <c r="BU27" s="330" t="s">
        <v>770</v>
      </c>
      <c r="BV27" s="330"/>
      <c r="BW27" s="330"/>
      <c r="BX27" s="330"/>
      <c r="BY27" s="330"/>
      <c r="BZ27" s="330" t="s">
        <v>1094</v>
      </c>
      <c r="CA27" s="330"/>
      <c r="CB27" s="330"/>
      <c r="CD27" s="86" t="s">
        <v>277</v>
      </c>
      <c r="CE27" s="87"/>
      <c r="CF27" s="86" t="s">
        <v>278</v>
      </c>
    </row>
    <row r="28" spans="1:84">
      <c r="A28" s="730"/>
      <c r="B28" s="730"/>
      <c r="C28" s="730"/>
      <c r="D28" s="730"/>
      <c r="E28" s="759"/>
      <c r="F28" s="759"/>
      <c r="G28" s="759"/>
      <c r="H28" s="730"/>
      <c r="I28" s="730"/>
      <c r="BA28" s="693" t="s">
        <v>436</v>
      </c>
      <c r="BB28" s="693" t="s">
        <v>437</v>
      </c>
      <c r="BD28" s="119" t="s">
        <v>501</v>
      </c>
      <c r="BE28" s="688"/>
      <c r="BF28" s="688"/>
      <c r="BH28" s="119" t="s">
        <v>530</v>
      </c>
      <c r="BM28" s="694" t="s">
        <v>552</v>
      </c>
      <c r="BU28" s="330" t="s">
        <v>750</v>
      </c>
      <c r="BV28" s="330"/>
      <c r="BW28" s="330"/>
      <c r="BX28" s="330"/>
      <c r="BY28" s="330"/>
      <c r="BZ28" s="330" t="s">
        <v>236</v>
      </c>
      <c r="CA28" s="330"/>
      <c r="CB28" s="330"/>
      <c r="CD28" s="87" t="s">
        <v>279</v>
      </c>
      <c r="CE28" s="87"/>
      <c r="CF28" s="87" t="s">
        <v>280</v>
      </c>
    </row>
    <row r="29" spans="1:84">
      <c r="A29" s="730"/>
      <c r="B29" s="730"/>
      <c r="C29" s="730"/>
      <c r="D29" s="730"/>
      <c r="E29" s="759"/>
      <c r="F29" s="759"/>
      <c r="G29" s="759"/>
      <c r="H29" s="730"/>
      <c r="I29" s="730"/>
      <c r="BA29" s="693" t="s">
        <v>438</v>
      </c>
      <c r="BB29" s="693" t="s">
        <v>439</v>
      </c>
      <c r="BD29" s="119" t="s">
        <v>502</v>
      </c>
      <c r="BE29" s="688"/>
      <c r="BF29" s="688"/>
      <c r="BH29" s="119" t="s">
        <v>340</v>
      </c>
      <c r="BM29" s="694" t="s">
        <v>553</v>
      </c>
      <c r="BU29" s="330" t="s">
        <v>751</v>
      </c>
      <c r="BV29" s="330"/>
      <c r="BW29" s="330"/>
      <c r="BX29" s="330"/>
      <c r="BY29" s="330"/>
      <c r="BZ29" s="330" t="s">
        <v>789</v>
      </c>
      <c r="CA29" s="330"/>
      <c r="CB29" s="330"/>
      <c r="CD29" s="87" t="s">
        <v>281</v>
      </c>
      <c r="CE29" s="87"/>
      <c r="CF29" s="87" t="s">
        <v>282</v>
      </c>
    </row>
    <row r="30" spans="1:84">
      <c r="A30" s="730"/>
      <c r="B30" s="730"/>
      <c r="C30" s="730"/>
      <c r="D30" s="730"/>
      <c r="E30" s="759"/>
      <c r="F30" s="759"/>
      <c r="G30" s="759"/>
      <c r="H30" s="730"/>
      <c r="I30" s="730"/>
      <c r="BA30" s="693" t="s">
        <v>441</v>
      </c>
      <c r="BB30" s="693" t="s">
        <v>66</v>
      </c>
      <c r="BD30" s="119" t="s">
        <v>119</v>
      </c>
      <c r="BE30" s="688"/>
      <c r="BF30" s="688"/>
      <c r="BH30" s="119" t="s">
        <v>529</v>
      </c>
      <c r="BM30" s="694" t="s">
        <v>554</v>
      </c>
      <c r="BU30" s="330" t="s">
        <v>752</v>
      </c>
      <c r="BV30" s="330"/>
      <c r="BW30" s="330"/>
      <c r="BX30" s="330"/>
      <c r="BY30" s="330"/>
      <c r="BZ30" s="330" t="s">
        <v>119</v>
      </c>
      <c r="CA30" s="330"/>
      <c r="CB30" s="330"/>
      <c r="CD30" s="87" t="s">
        <v>283</v>
      </c>
      <c r="CE30" s="87"/>
      <c r="CF30" s="87" t="s">
        <v>284</v>
      </c>
    </row>
    <row r="31" spans="1:84">
      <c r="E31" s="126"/>
      <c r="F31" s="126"/>
      <c r="G31" s="126"/>
      <c r="BD31" s="119" t="s">
        <v>503</v>
      </c>
      <c r="BH31" s="119" t="s">
        <v>527</v>
      </c>
      <c r="BM31" s="694" t="s">
        <v>555</v>
      </c>
      <c r="BU31" s="330" t="s">
        <v>753</v>
      </c>
      <c r="BV31" s="330"/>
      <c r="BW31" s="330"/>
      <c r="BX31" s="330"/>
      <c r="BY31" s="330"/>
      <c r="BZ31" s="330" t="s">
        <v>797</v>
      </c>
      <c r="CA31" s="330"/>
      <c r="CB31" s="330"/>
      <c r="CD31" s="87" t="s">
        <v>285</v>
      </c>
      <c r="CE31" s="87"/>
      <c r="CF31" s="87" t="s">
        <v>286</v>
      </c>
    </row>
    <row r="32" spans="1:84">
      <c r="BD32" s="119" t="s">
        <v>504</v>
      </c>
      <c r="BH32" s="119" t="s">
        <v>528</v>
      </c>
      <c r="BM32" s="694" t="s">
        <v>556</v>
      </c>
      <c r="BU32" s="330" t="s">
        <v>754</v>
      </c>
      <c r="BV32" s="330"/>
      <c r="BW32" s="330"/>
      <c r="BX32" s="330"/>
      <c r="BY32" s="330"/>
      <c r="BZ32" s="330" t="s">
        <v>788</v>
      </c>
      <c r="CA32" s="330"/>
      <c r="CB32" s="330"/>
      <c r="CD32" s="87" t="s">
        <v>287</v>
      </c>
      <c r="CE32" s="87"/>
      <c r="CF32" s="87" t="s">
        <v>273</v>
      </c>
    </row>
    <row r="33" spans="53:84">
      <c r="BA33" s="205" t="s">
        <v>1095</v>
      </c>
      <c r="BD33" s="119" t="s">
        <v>237</v>
      </c>
      <c r="BH33" s="119" t="s">
        <v>341</v>
      </c>
      <c r="BM33" s="694" t="s">
        <v>557</v>
      </c>
      <c r="BU33" s="330" t="s">
        <v>771</v>
      </c>
      <c r="BV33" s="330"/>
      <c r="BW33" s="330"/>
      <c r="BX33" s="330"/>
      <c r="BY33" s="330"/>
      <c r="BZ33" s="330" t="s">
        <v>237</v>
      </c>
      <c r="CA33" s="330"/>
      <c r="CB33" s="330"/>
      <c r="CD33" s="87" t="s">
        <v>288</v>
      </c>
      <c r="CE33" s="87"/>
      <c r="CF33" s="87" t="s">
        <v>271</v>
      </c>
    </row>
    <row r="34" spans="53:84">
      <c r="BA34" s="119" t="s">
        <v>79</v>
      </c>
      <c r="BD34" s="119" t="s">
        <v>495</v>
      </c>
      <c r="BM34" s="694" t="s">
        <v>558</v>
      </c>
      <c r="BU34" s="330" t="s">
        <v>755</v>
      </c>
      <c r="BV34" s="330"/>
      <c r="BW34" s="330"/>
      <c r="BX34" s="330"/>
      <c r="BY34" s="330"/>
      <c r="BZ34" s="330" t="s">
        <v>796</v>
      </c>
      <c r="CA34" s="330"/>
      <c r="CB34" s="330"/>
      <c r="CD34" s="87" t="s">
        <v>289</v>
      </c>
      <c r="CE34" s="87"/>
      <c r="CF34" s="87" t="s">
        <v>290</v>
      </c>
    </row>
    <row r="35" spans="53:84">
      <c r="BA35" s="119" t="s">
        <v>81</v>
      </c>
      <c r="BD35" s="119" t="s">
        <v>505</v>
      </c>
      <c r="BM35" s="694" t="s">
        <v>559</v>
      </c>
      <c r="BU35" s="330" t="s">
        <v>772</v>
      </c>
      <c r="BV35" s="330"/>
      <c r="BW35" s="330"/>
      <c r="BX35" s="330"/>
      <c r="BY35" s="330"/>
      <c r="BZ35" s="330" t="s">
        <v>246</v>
      </c>
      <c r="CA35" s="330"/>
      <c r="CB35" s="330"/>
      <c r="CD35" s="87" t="s">
        <v>291</v>
      </c>
      <c r="CE35" s="87"/>
      <c r="CF35" s="87" t="s">
        <v>272</v>
      </c>
    </row>
    <row r="36" spans="53:84">
      <c r="BA36" s="119" t="s">
        <v>83</v>
      </c>
      <c r="BD36" s="119" t="s">
        <v>506</v>
      </c>
      <c r="BH36" s="205" t="s">
        <v>701</v>
      </c>
      <c r="BM36" s="694" t="s">
        <v>560</v>
      </c>
      <c r="BU36" s="330" t="s">
        <v>756</v>
      </c>
      <c r="BV36" s="330"/>
      <c r="BW36" s="330"/>
      <c r="BX36" s="330"/>
      <c r="BY36" s="330"/>
      <c r="BZ36" s="330" t="s">
        <v>781</v>
      </c>
      <c r="CA36" s="330"/>
      <c r="CB36" s="330"/>
      <c r="CD36" s="87" t="s">
        <v>292</v>
      </c>
      <c r="CE36" s="87"/>
      <c r="CF36" s="87"/>
    </row>
    <row r="37" spans="53:84">
      <c r="BA37" s="119" t="s">
        <v>85</v>
      </c>
      <c r="BD37" s="330" t="s">
        <v>508</v>
      </c>
      <c r="BH37" s="119" t="s">
        <v>809</v>
      </c>
      <c r="BM37" s="694" t="s">
        <v>561</v>
      </c>
      <c r="BU37" s="330" t="s">
        <v>773</v>
      </c>
      <c r="BV37" s="330"/>
      <c r="BW37" s="330"/>
      <c r="BX37" s="330"/>
      <c r="BY37" s="330"/>
      <c r="BZ37" s="330" t="s">
        <v>791</v>
      </c>
      <c r="CA37" s="330"/>
      <c r="CB37" s="330"/>
      <c r="CD37" s="87" t="s">
        <v>293</v>
      </c>
      <c r="CE37" s="87"/>
      <c r="CF37" s="87"/>
    </row>
    <row r="38" spans="53:84">
      <c r="BA38" s="119" t="s">
        <v>472</v>
      </c>
      <c r="BD38" s="330" t="s">
        <v>507</v>
      </c>
      <c r="BH38" s="119" t="s">
        <v>702</v>
      </c>
      <c r="BM38" s="694" t="s">
        <v>562</v>
      </c>
      <c r="BU38" s="330" t="s">
        <v>757</v>
      </c>
      <c r="BV38" s="330"/>
      <c r="BW38" s="330"/>
      <c r="BX38" s="330"/>
      <c r="BY38" s="330"/>
      <c r="BZ38" s="330" t="s">
        <v>782</v>
      </c>
      <c r="CA38" s="330"/>
      <c r="CB38" s="330"/>
      <c r="CD38" s="87" t="s">
        <v>294</v>
      </c>
      <c r="CE38" s="87"/>
      <c r="CF38" s="87"/>
    </row>
    <row r="39" spans="53:84">
      <c r="BD39" s="330" t="s">
        <v>509</v>
      </c>
      <c r="BH39" s="119" t="s">
        <v>703</v>
      </c>
      <c r="BM39" s="694" t="s">
        <v>563</v>
      </c>
      <c r="BU39" s="330" t="s">
        <v>774</v>
      </c>
      <c r="BV39" s="330"/>
      <c r="BW39" s="330"/>
      <c r="BX39" s="330"/>
      <c r="BY39" s="330"/>
      <c r="BZ39" s="330" t="s">
        <v>783</v>
      </c>
      <c r="CA39" s="330"/>
      <c r="CB39" s="330"/>
      <c r="CD39" s="87" t="s">
        <v>295</v>
      </c>
      <c r="CE39" s="87"/>
      <c r="CF39" s="87"/>
    </row>
    <row r="40" spans="53:84">
      <c r="BD40" s="330" t="s">
        <v>510</v>
      </c>
      <c r="BH40" s="119" t="s">
        <v>704</v>
      </c>
      <c r="BM40" s="694" t="s">
        <v>564</v>
      </c>
      <c r="BU40" s="330" t="s">
        <v>775</v>
      </c>
      <c r="BV40" s="330"/>
      <c r="BW40" s="330"/>
      <c r="BX40" s="330"/>
      <c r="BY40" s="330"/>
      <c r="BZ40" s="330" t="s">
        <v>794</v>
      </c>
      <c r="CA40" s="330"/>
      <c r="CB40" s="330"/>
      <c r="CD40" s="87" t="s">
        <v>296</v>
      </c>
      <c r="CE40" s="87"/>
      <c r="CF40" s="87"/>
    </row>
    <row r="41" spans="53:84">
      <c r="BA41" s="119" t="s">
        <v>1096</v>
      </c>
      <c r="BD41" s="330" t="s">
        <v>511</v>
      </c>
      <c r="BH41" s="119" t="s">
        <v>705</v>
      </c>
      <c r="BM41" s="694" t="s">
        <v>565</v>
      </c>
      <c r="BU41" s="330" t="s">
        <v>776</v>
      </c>
      <c r="BV41" s="330"/>
      <c r="BW41" s="330"/>
      <c r="BX41" s="330"/>
      <c r="BY41" s="330"/>
      <c r="BZ41" s="330" t="s">
        <v>784</v>
      </c>
      <c r="CA41" s="330"/>
      <c r="CB41" s="330"/>
    </row>
    <row r="42" spans="53:84">
      <c r="BA42" s="119" t="s">
        <v>101</v>
      </c>
      <c r="BD42" s="330" t="s">
        <v>512</v>
      </c>
      <c r="BH42" s="119" t="s">
        <v>706</v>
      </c>
      <c r="BM42" s="694" t="s">
        <v>566</v>
      </c>
      <c r="BU42" s="330" t="s">
        <v>758</v>
      </c>
      <c r="BV42" s="330"/>
      <c r="BW42" s="330"/>
      <c r="BX42" s="330"/>
      <c r="BY42" s="330"/>
      <c r="BZ42" s="330" t="s">
        <v>786</v>
      </c>
      <c r="CA42" s="330"/>
      <c r="CB42" s="330"/>
    </row>
    <row r="43" spans="53:84">
      <c r="BA43" s="119" t="s">
        <v>85</v>
      </c>
      <c r="BD43" s="330" t="s">
        <v>513</v>
      </c>
      <c r="BH43" s="119" t="s">
        <v>707</v>
      </c>
      <c r="BM43" s="694" t="s">
        <v>567</v>
      </c>
      <c r="BU43" s="330" t="s">
        <v>759</v>
      </c>
      <c r="BV43" s="330"/>
      <c r="BW43" s="330"/>
      <c r="BX43" s="330"/>
      <c r="BY43" s="330"/>
      <c r="BZ43" s="330" t="s">
        <v>512</v>
      </c>
      <c r="CA43" s="330"/>
      <c r="CB43" s="330"/>
    </row>
    <row r="44" spans="53:84">
      <c r="BA44" s="119" t="s">
        <v>472</v>
      </c>
      <c r="BD44" s="330" t="s">
        <v>514</v>
      </c>
      <c r="BH44" s="119" t="s">
        <v>708</v>
      </c>
      <c r="BM44" s="694" t="s">
        <v>568</v>
      </c>
      <c r="BU44" s="330" t="s">
        <v>761</v>
      </c>
      <c r="BV44" s="330"/>
      <c r="BW44" s="330"/>
      <c r="BX44" s="330"/>
      <c r="BY44" s="330"/>
      <c r="BZ44" s="330" t="s">
        <v>787</v>
      </c>
      <c r="CA44" s="330"/>
      <c r="CB44" s="330"/>
    </row>
    <row r="45" spans="53:84">
      <c r="BD45" s="119" t="s">
        <v>500</v>
      </c>
      <c r="BH45" s="119" t="s">
        <v>709</v>
      </c>
      <c r="BM45" s="694" t="s">
        <v>569</v>
      </c>
      <c r="BU45" s="330" t="s">
        <v>762</v>
      </c>
      <c r="BV45" s="330"/>
      <c r="BW45" s="330"/>
      <c r="BX45" s="330"/>
      <c r="BY45" s="330"/>
      <c r="CA45" s="330"/>
      <c r="CB45" s="330"/>
    </row>
    <row r="46" spans="53:84">
      <c r="BH46" s="119" t="s">
        <v>173</v>
      </c>
      <c r="BM46" s="694" t="s">
        <v>570</v>
      </c>
      <c r="BV46" s="330"/>
      <c r="BW46" s="330"/>
      <c r="BX46" s="330"/>
      <c r="BY46" s="330"/>
      <c r="CA46" s="330"/>
      <c r="CB46" s="330"/>
    </row>
    <row r="47" spans="53:84">
      <c r="BA47" s="205" t="s">
        <v>363</v>
      </c>
      <c r="BH47" s="119" t="s">
        <v>174</v>
      </c>
      <c r="BM47" s="694" t="s">
        <v>571</v>
      </c>
      <c r="BV47" s="330"/>
      <c r="BW47" s="330"/>
      <c r="BX47" s="330"/>
      <c r="BY47" s="330"/>
      <c r="BZ47" s="330"/>
      <c r="CA47" s="330"/>
      <c r="CB47" s="330"/>
    </row>
    <row r="48" spans="53:84">
      <c r="BA48" s="119" t="s">
        <v>68</v>
      </c>
      <c r="BD48" s="205" t="s">
        <v>347</v>
      </c>
      <c r="BH48" s="119" t="s">
        <v>175</v>
      </c>
      <c r="BM48" s="694" t="s">
        <v>572</v>
      </c>
      <c r="BU48" s="330"/>
      <c r="BV48" s="330"/>
      <c r="BW48" s="330"/>
      <c r="BX48" s="330"/>
      <c r="BY48" s="330"/>
      <c r="BZ48" s="330"/>
      <c r="CA48" s="330"/>
      <c r="CB48" s="330"/>
    </row>
    <row r="49" spans="53:80">
      <c r="BA49" s="119" t="s">
        <v>161</v>
      </c>
      <c r="BD49" s="119" t="s">
        <v>515</v>
      </c>
      <c r="BM49" s="694" t="s">
        <v>573</v>
      </c>
      <c r="BV49" s="330"/>
      <c r="BW49" s="330"/>
      <c r="BX49" s="330"/>
      <c r="BY49" s="330"/>
      <c r="BZ49" s="330"/>
      <c r="CA49" s="330"/>
      <c r="CB49" s="330"/>
    </row>
    <row r="50" spans="53:80">
      <c r="BA50" s="119" t="s">
        <v>268</v>
      </c>
      <c r="BD50" s="119" t="s">
        <v>516</v>
      </c>
      <c r="BM50" s="694" t="s">
        <v>574</v>
      </c>
      <c r="BV50" s="330"/>
      <c r="BW50" s="330"/>
      <c r="BX50" s="330"/>
      <c r="BY50" s="330"/>
      <c r="BZ50" s="330"/>
      <c r="CA50" s="330"/>
      <c r="CB50" s="330"/>
    </row>
    <row r="51" spans="53:80">
      <c r="BA51" s="119" t="s">
        <v>474</v>
      </c>
      <c r="BD51" s="119" t="s">
        <v>517</v>
      </c>
      <c r="BM51" s="694" t="s">
        <v>575</v>
      </c>
      <c r="BV51" s="330"/>
      <c r="BW51" s="330"/>
      <c r="BX51" s="330"/>
      <c r="BY51" s="330"/>
      <c r="BZ51" s="330"/>
      <c r="CA51" s="330"/>
      <c r="CB51" s="330"/>
    </row>
    <row r="52" spans="53:80">
      <c r="BA52" s="119" t="s">
        <v>475</v>
      </c>
      <c r="BM52" s="694" t="s">
        <v>157</v>
      </c>
      <c r="BV52" s="330"/>
      <c r="BW52" s="330"/>
      <c r="BX52" s="330"/>
      <c r="BY52" s="330"/>
      <c r="BZ52" s="330"/>
      <c r="CA52" s="330"/>
      <c r="CB52" s="330"/>
    </row>
    <row r="53" spans="53:80">
      <c r="BA53" s="119" t="s">
        <v>334</v>
      </c>
      <c r="BM53" s="694" t="s">
        <v>576</v>
      </c>
    </row>
    <row r="54" spans="53:80">
      <c r="BA54" s="119" t="s">
        <v>476</v>
      </c>
      <c r="BM54" s="694" t="s">
        <v>577</v>
      </c>
    </row>
    <row r="55" spans="53:80">
      <c r="BA55" s="119" t="s">
        <v>477</v>
      </c>
      <c r="BM55" s="694" t="s">
        <v>578</v>
      </c>
    </row>
    <row r="56" spans="53:80">
      <c r="BA56" s="119" t="s">
        <v>478</v>
      </c>
      <c r="BM56" s="694" t="s">
        <v>579</v>
      </c>
    </row>
    <row r="57" spans="53:80">
      <c r="BA57" s="119" t="s">
        <v>479</v>
      </c>
      <c r="BM57" s="694" t="s">
        <v>580</v>
      </c>
    </row>
    <row r="58" spans="53:80">
      <c r="BA58" s="119" t="s">
        <v>480</v>
      </c>
      <c r="BM58" s="694" t="s">
        <v>581</v>
      </c>
    </row>
    <row r="59" spans="53:80">
      <c r="BA59" s="119" t="s">
        <v>481</v>
      </c>
      <c r="BM59" s="694" t="s">
        <v>582</v>
      </c>
    </row>
    <row r="60" spans="53:80">
      <c r="BA60" s="119" t="s">
        <v>482</v>
      </c>
      <c r="BM60" s="694" t="s">
        <v>583</v>
      </c>
    </row>
    <row r="61" spans="53:80">
      <c r="BM61" s="694" t="s">
        <v>584</v>
      </c>
    </row>
    <row r="62" spans="53:80">
      <c r="BM62" s="694" t="s">
        <v>585</v>
      </c>
    </row>
    <row r="63" spans="53:80">
      <c r="BA63" s="738" t="s">
        <v>821</v>
      </c>
      <c r="BM63" s="694" t="s">
        <v>1097</v>
      </c>
    </row>
    <row r="64" spans="53:80" ht="15">
      <c r="BA64" s="739" t="s">
        <v>822</v>
      </c>
      <c r="BM64" s="716" t="s">
        <v>586</v>
      </c>
    </row>
    <row r="65" spans="53:65">
      <c r="BA65" s="740" t="s">
        <v>267</v>
      </c>
      <c r="BM65" s="694" t="s">
        <v>587</v>
      </c>
    </row>
    <row r="66" spans="53:65" ht="25.5">
      <c r="BA66" s="740" t="s">
        <v>879</v>
      </c>
      <c r="BM66" s="694" t="s">
        <v>588</v>
      </c>
    </row>
    <row r="67" spans="53:65">
      <c r="BA67" s="740" t="s">
        <v>880</v>
      </c>
      <c r="BM67" s="694" t="s">
        <v>589</v>
      </c>
    </row>
    <row r="68" spans="53:65">
      <c r="BA68" s="740" t="s">
        <v>127</v>
      </c>
      <c r="BM68" s="694" t="s">
        <v>590</v>
      </c>
    </row>
    <row r="69" spans="53:65">
      <c r="BA69" s="740" t="s">
        <v>881</v>
      </c>
      <c r="BM69" s="694" t="s">
        <v>591</v>
      </c>
    </row>
    <row r="70" spans="53:65" ht="15">
      <c r="BA70" s="739" t="s">
        <v>823</v>
      </c>
      <c r="BM70" s="694" t="s">
        <v>592</v>
      </c>
    </row>
    <row r="71" spans="53:65">
      <c r="BA71" s="119" t="s">
        <v>824</v>
      </c>
      <c r="BM71" s="694" t="s">
        <v>593</v>
      </c>
    </row>
    <row r="72" spans="53:65">
      <c r="BA72" s="119" t="s">
        <v>825</v>
      </c>
      <c r="BM72" s="694" t="s">
        <v>594</v>
      </c>
    </row>
    <row r="73" spans="53:65">
      <c r="BA73" s="119" t="s">
        <v>826</v>
      </c>
      <c r="BM73" s="694" t="s">
        <v>595</v>
      </c>
    </row>
    <row r="74" spans="53:65">
      <c r="BA74" s="119" t="s">
        <v>827</v>
      </c>
      <c r="BM74" s="694" t="s">
        <v>596</v>
      </c>
    </row>
    <row r="75" spans="53:65">
      <c r="BA75" s="119" t="s">
        <v>828</v>
      </c>
      <c r="BM75" s="694" t="s">
        <v>597</v>
      </c>
    </row>
    <row r="76" spans="53:65">
      <c r="BA76" s="119" t="s">
        <v>829</v>
      </c>
      <c r="BM76" s="694" t="s">
        <v>598</v>
      </c>
    </row>
    <row r="77" spans="53:65">
      <c r="BA77" s="119" t="s">
        <v>830</v>
      </c>
      <c r="BM77" s="694" t="s">
        <v>599</v>
      </c>
    </row>
    <row r="78" spans="53:65">
      <c r="BA78" s="119" t="s">
        <v>831</v>
      </c>
      <c r="BM78" s="694" t="s">
        <v>600</v>
      </c>
    </row>
    <row r="79" spans="53:65">
      <c r="BA79" s="119" t="s">
        <v>832</v>
      </c>
      <c r="BM79" s="694" t="s">
        <v>601</v>
      </c>
    </row>
    <row r="80" spans="53:65" ht="15">
      <c r="BA80" s="739" t="s">
        <v>875</v>
      </c>
      <c r="BM80" s="694"/>
    </row>
    <row r="81" spans="53:65">
      <c r="BA81" s="119" t="s">
        <v>872</v>
      </c>
      <c r="BM81" s="694"/>
    </row>
    <row r="82" spans="53:65">
      <c r="BA82" s="119" t="s">
        <v>873</v>
      </c>
      <c r="BM82" s="694"/>
    </row>
    <row r="83" spans="53:65">
      <c r="BA83" s="119" t="s">
        <v>874</v>
      </c>
      <c r="BM83" s="694"/>
    </row>
    <row r="84" spans="53:65" ht="15">
      <c r="BA84" s="739" t="s">
        <v>1098</v>
      </c>
      <c r="BM84" s="716" t="s">
        <v>602</v>
      </c>
    </row>
    <row r="85" spans="53:65">
      <c r="BA85" s="119" t="s">
        <v>834</v>
      </c>
      <c r="BM85" s="694" t="s">
        <v>603</v>
      </c>
    </row>
    <row r="86" spans="53:65">
      <c r="BA86" s="119" t="s">
        <v>835</v>
      </c>
      <c r="BM86" s="694" t="s">
        <v>604</v>
      </c>
    </row>
    <row r="87" spans="53:65">
      <c r="BA87" s="119" t="s">
        <v>836</v>
      </c>
      <c r="BM87" s="694" t="s">
        <v>605</v>
      </c>
    </row>
    <row r="88" spans="53:65">
      <c r="BA88" s="119" t="s">
        <v>837</v>
      </c>
      <c r="BM88" s="694" t="s">
        <v>606</v>
      </c>
    </row>
    <row r="89" spans="53:65">
      <c r="BA89" s="119" t="s">
        <v>146</v>
      </c>
      <c r="BM89" s="694" t="s">
        <v>162</v>
      </c>
    </row>
    <row r="90" spans="53:65">
      <c r="BA90" s="119" t="s">
        <v>838</v>
      </c>
      <c r="BM90" s="694" t="s">
        <v>1099</v>
      </c>
    </row>
    <row r="91" spans="53:65">
      <c r="BA91" s="119" t="s">
        <v>839</v>
      </c>
      <c r="BM91" s="694" t="s">
        <v>607</v>
      </c>
    </row>
    <row r="92" spans="53:65">
      <c r="BA92" s="119" t="s">
        <v>840</v>
      </c>
      <c r="BM92" s="694" t="s">
        <v>608</v>
      </c>
    </row>
    <row r="93" spans="53:65">
      <c r="BA93" s="119" t="s">
        <v>841</v>
      </c>
      <c r="BM93" s="694" t="s">
        <v>609</v>
      </c>
    </row>
    <row r="94" spans="53:65">
      <c r="BA94" s="119" t="s">
        <v>842</v>
      </c>
      <c r="BM94" s="694" t="s">
        <v>610</v>
      </c>
    </row>
    <row r="95" spans="53:65">
      <c r="BA95" s="119" t="s">
        <v>843</v>
      </c>
      <c r="BM95" s="694" t="s">
        <v>611</v>
      </c>
    </row>
    <row r="96" spans="53:65">
      <c r="BA96" s="119" t="s">
        <v>844</v>
      </c>
      <c r="BM96" s="716" t="s">
        <v>612</v>
      </c>
    </row>
    <row r="97" spans="53:65">
      <c r="BA97" s="119" t="s">
        <v>845</v>
      </c>
      <c r="BM97" s="694" t="s">
        <v>613</v>
      </c>
    </row>
    <row r="98" spans="53:65">
      <c r="BA98" s="119" t="s">
        <v>846</v>
      </c>
      <c r="BM98" s="694" t="s">
        <v>614</v>
      </c>
    </row>
    <row r="99" spans="53:65">
      <c r="BA99" s="119" t="s">
        <v>847</v>
      </c>
      <c r="BM99" s="694" t="s">
        <v>615</v>
      </c>
    </row>
    <row r="100" spans="53:65">
      <c r="BA100" s="119" t="s">
        <v>848</v>
      </c>
      <c r="BM100" s="694" t="s">
        <v>616</v>
      </c>
    </row>
    <row r="101" spans="53:65">
      <c r="BA101" s="119" t="s">
        <v>849</v>
      </c>
      <c r="BM101" s="694" t="s">
        <v>617</v>
      </c>
    </row>
    <row r="102" spans="53:65">
      <c r="BA102" s="119" t="s">
        <v>850</v>
      </c>
      <c r="BM102" s="694" t="s">
        <v>1100</v>
      </c>
    </row>
    <row r="103" spans="53:65">
      <c r="BA103" s="119" t="s">
        <v>851</v>
      </c>
      <c r="BM103" s="694" t="s">
        <v>618</v>
      </c>
    </row>
    <row r="104" spans="53:65" ht="15">
      <c r="BA104" s="739" t="s">
        <v>852</v>
      </c>
      <c r="BM104" s="694" t="s">
        <v>158</v>
      </c>
    </row>
    <row r="105" spans="53:65">
      <c r="BA105" s="119" t="s">
        <v>876</v>
      </c>
      <c r="BM105" s="694" t="s">
        <v>619</v>
      </c>
    </row>
    <row r="106" spans="53:65">
      <c r="BA106" s="119" t="s">
        <v>877</v>
      </c>
      <c r="BM106" s="694" t="s">
        <v>620</v>
      </c>
    </row>
    <row r="107" spans="53:65">
      <c r="BA107" s="119" t="s">
        <v>878</v>
      </c>
      <c r="BM107" s="694" t="s">
        <v>621</v>
      </c>
    </row>
    <row r="108" spans="53:65" ht="15">
      <c r="BA108" s="739" t="s">
        <v>853</v>
      </c>
      <c r="BM108" s="694" t="s">
        <v>622</v>
      </c>
    </row>
    <row r="109" spans="53:65">
      <c r="BA109" s="119" t="s">
        <v>854</v>
      </c>
      <c r="BM109" s="694" t="s">
        <v>623</v>
      </c>
    </row>
    <row r="110" spans="53:65" ht="15">
      <c r="BA110" s="739" t="s">
        <v>855</v>
      </c>
      <c r="BM110" s="694" t="s">
        <v>624</v>
      </c>
    </row>
    <row r="111" spans="53:65">
      <c r="BA111" s="119" t="s">
        <v>856</v>
      </c>
      <c r="BM111" s="694" t="s">
        <v>1101</v>
      </c>
    </row>
    <row r="112" spans="53:65">
      <c r="BA112" s="119" t="s">
        <v>857</v>
      </c>
      <c r="BM112" s="694" t="s">
        <v>147</v>
      </c>
    </row>
    <row r="113" spans="53:65">
      <c r="BA113" s="119" t="s">
        <v>858</v>
      </c>
      <c r="BM113" s="694" t="s">
        <v>625</v>
      </c>
    </row>
    <row r="114" spans="53:65">
      <c r="BA114" s="119" t="s">
        <v>859</v>
      </c>
      <c r="BM114" s="694" t="s">
        <v>626</v>
      </c>
    </row>
    <row r="115" spans="53:65" ht="15">
      <c r="BA115" s="739" t="s">
        <v>860</v>
      </c>
      <c r="BM115" s="694" t="s">
        <v>627</v>
      </c>
    </row>
    <row r="116" spans="53:65">
      <c r="BA116" s="119" t="s">
        <v>861</v>
      </c>
      <c r="BM116" s="694" t="s">
        <v>628</v>
      </c>
    </row>
    <row r="117" spans="53:65">
      <c r="BA117" s="119" t="s">
        <v>862</v>
      </c>
      <c r="BM117" s="694" t="s">
        <v>629</v>
      </c>
    </row>
    <row r="118" spans="53:65">
      <c r="BA118" s="119" t="s">
        <v>863</v>
      </c>
      <c r="BM118" s="694" t="s">
        <v>630</v>
      </c>
    </row>
    <row r="119" spans="53:65">
      <c r="BA119" s="119" t="s">
        <v>864</v>
      </c>
      <c r="BM119" s="694" t="s">
        <v>631</v>
      </c>
    </row>
    <row r="120" spans="53:65">
      <c r="BA120" s="119" t="s">
        <v>865</v>
      </c>
      <c r="BM120" s="694" t="s">
        <v>148</v>
      </c>
    </row>
    <row r="121" spans="53:65">
      <c r="BA121" s="119" t="s">
        <v>866</v>
      </c>
      <c r="BM121" s="694" t="s">
        <v>632</v>
      </c>
    </row>
    <row r="122" spans="53:65" ht="15">
      <c r="BA122" s="739" t="s">
        <v>867</v>
      </c>
      <c r="BM122" s="694" t="s">
        <v>633</v>
      </c>
    </row>
    <row r="123" spans="53:65">
      <c r="BA123" s="119" t="s">
        <v>868</v>
      </c>
      <c r="BM123" s="694" t="s">
        <v>634</v>
      </c>
    </row>
    <row r="124" spans="53:65" ht="15">
      <c r="BA124" s="739" t="s">
        <v>869</v>
      </c>
      <c r="BM124" s="694" t="s">
        <v>635</v>
      </c>
    </row>
    <row r="125" spans="53:65">
      <c r="BA125" s="119" t="s">
        <v>870</v>
      </c>
      <c r="BM125" s="694" t="s">
        <v>636</v>
      </c>
    </row>
    <row r="126" spans="53:65">
      <c r="BM126" s="694" t="s">
        <v>637</v>
      </c>
    </row>
    <row r="127" spans="53:65">
      <c r="BM127" s="694" t="s">
        <v>638</v>
      </c>
    </row>
    <row r="128" spans="53:65">
      <c r="BM128" s="694" t="s">
        <v>639</v>
      </c>
    </row>
    <row r="129" spans="65:65">
      <c r="BM129" s="694" t="s">
        <v>640</v>
      </c>
    </row>
    <row r="130" spans="65:65">
      <c r="BM130" s="694" t="s">
        <v>641</v>
      </c>
    </row>
    <row r="131" spans="65:65">
      <c r="BM131" s="694" t="s">
        <v>642</v>
      </c>
    </row>
    <row r="132" spans="65:65">
      <c r="BM132" s="694" t="s">
        <v>643</v>
      </c>
    </row>
    <row r="133" spans="65:65">
      <c r="BM133" s="694" t="s">
        <v>644</v>
      </c>
    </row>
    <row r="134" spans="65:65">
      <c r="BM134" s="694" t="s">
        <v>645</v>
      </c>
    </row>
    <row r="135" spans="65:65">
      <c r="BM135" s="694" t="s">
        <v>646</v>
      </c>
    </row>
    <row r="136" spans="65:65">
      <c r="BM136" s="694" t="s">
        <v>647</v>
      </c>
    </row>
    <row r="137" spans="65:65">
      <c r="BM137" s="694" t="s">
        <v>648</v>
      </c>
    </row>
    <row r="138" spans="65:65">
      <c r="BM138" s="694" t="s">
        <v>1102</v>
      </c>
    </row>
    <row r="139" spans="65:65">
      <c r="BM139" s="694" t="s">
        <v>649</v>
      </c>
    </row>
    <row r="140" spans="65:65">
      <c r="BM140" s="716" t="s">
        <v>650</v>
      </c>
    </row>
    <row r="141" spans="65:65">
      <c r="BM141" s="694" t="s">
        <v>651</v>
      </c>
    </row>
    <row r="142" spans="65:65">
      <c r="BM142" s="694" t="s">
        <v>652</v>
      </c>
    </row>
    <row r="143" spans="65:65">
      <c r="BM143" s="694" t="s">
        <v>653</v>
      </c>
    </row>
    <row r="144" spans="65:65">
      <c r="BM144" s="694" t="s">
        <v>654</v>
      </c>
    </row>
    <row r="145" spans="65:65">
      <c r="BM145" s="694" t="s">
        <v>655</v>
      </c>
    </row>
    <row r="146" spans="65:65">
      <c r="BM146" s="694" t="s">
        <v>656</v>
      </c>
    </row>
    <row r="147" spans="65:65">
      <c r="BM147" s="694" t="s">
        <v>657</v>
      </c>
    </row>
    <row r="148" spans="65:65">
      <c r="BM148" s="694" t="s">
        <v>658</v>
      </c>
    </row>
    <row r="149" spans="65:65">
      <c r="BM149" s="694" t="s">
        <v>659</v>
      </c>
    </row>
    <row r="150" spans="65:65">
      <c r="BM150" s="694" t="s">
        <v>660</v>
      </c>
    </row>
    <row r="151" spans="65:65">
      <c r="BM151" s="694" t="s">
        <v>661</v>
      </c>
    </row>
    <row r="152" spans="65:65">
      <c r="BM152" s="694" t="s">
        <v>662</v>
      </c>
    </row>
    <row r="153" spans="65:65">
      <c r="BM153" s="694" t="s">
        <v>663</v>
      </c>
    </row>
    <row r="154" spans="65:65">
      <c r="BM154" s="694" t="s">
        <v>1103</v>
      </c>
    </row>
    <row r="155" spans="65:65">
      <c r="BM155" s="694" t="s">
        <v>664</v>
      </c>
    </row>
    <row r="156" spans="65:65">
      <c r="BM156" s="694" t="s">
        <v>665</v>
      </c>
    </row>
    <row r="157" spans="65:65">
      <c r="BM157" s="694" t="s">
        <v>666</v>
      </c>
    </row>
    <row r="158" spans="65:65">
      <c r="BM158" s="694" t="s">
        <v>667</v>
      </c>
    </row>
    <row r="159" spans="65:65">
      <c r="BM159" s="694" t="s">
        <v>668</v>
      </c>
    </row>
    <row r="160" spans="65:65">
      <c r="BM160" s="694" t="s">
        <v>1104</v>
      </c>
    </row>
    <row r="161" spans="65:65">
      <c r="BM161" s="694" t="s">
        <v>669</v>
      </c>
    </row>
    <row r="162" spans="65:65">
      <c r="BM162" s="694" t="s">
        <v>670</v>
      </c>
    </row>
    <row r="163" spans="65:65">
      <c r="BM163" s="716" t="s">
        <v>671</v>
      </c>
    </row>
    <row r="164" spans="65:65">
      <c r="BM164" s="694" t="s">
        <v>145</v>
      </c>
    </row>
    <row r="165" spans="65:65">
      <c r="BM165" s="716" t="s">
        <v>672</v>
      </c>
    </row>
    <row r="166" spans="65:65">
      <c r="BM166" s="694" t="s">
        <v>673</v>
      </c>
    </row>
    <row r="167" spans="65:65">
      <c r="BM167" s="694" t="s">
        <v>674</v>
      </c>
    </row>
    <row r="168" spans="65:65">
      <c r="BM168" s="694" t="s">
        <v>675</v>
      </c>
    </row>
    <row r="169" spans="65:65">
      <c r="BM169" s="694" t="s">
        <v>676</v>
      </c>
    </row>
    <row r="170" spans="65:65">
      <c r="BM170" s="694" t="s">
        <v>677</v>
      </c>
    </row>
    <row r="171" spans="65:65">
      <c r="BM171" s="694" t="s">
        <v>678</v>
      </c>
    </row>
    <row r="172" spans="65:65">
      <c r="BM172" s="694" t="s">
        <v>679</v>
      </c>
    </row>
    <row r="173" spans="65:65">
      <c r="BM173" s="716" t="s">
        <v>680</v>
      </c>
    </row>
    <row r="174" spans="65:65">
      <c r="BM174" s="694" t="s">
        <v>681</v>
      </c>
    </row>
    <row r="175" spans="65:65">
      <c r="BM175" s="694" t="s">
        <v>682</v>
      </c>
    </row>
    <row r="176" spans="65:65">
      <c r="BM176" s="694" t="s">
        <v>683</v>
      </c>
    </row>
    <row r="177" spans="65:65">
      <c r="BM177" s="694" t="s">
        <v>684</v>
      </c>
    </row>
    <row r="178" spans="65:65">
      <c r="BM178" s="694" t="s">
        <v>685</v>
      </c>
    </row>
    <row r="179" spans="65:65">
      <c r="BM179" s="694" t="s">
        <v>686</v>
      </c>
    </row>
    <row r="180" spans="65:65">
      <c r="BM180" s="694" t="s">
        <v>687</v>
      </c>
    </row>
    <row r="181" spans="65:65">
      <c r="BM181" s="694" t="s">
        <v>688</v>
      </c>
    </row>
    <row r="182" spans="65:65">
      <c r="BM182" s="694" t="s">
        <v>689</v>
      </c>
    </row>
    <row r="183" spans="65:65">
      <c r="BM183" s="694" t="s">
        <v>690</v>
      </c>
    </row>
    <row r="184" spans="65:65">
      <c r="BM184" s="694" t="s">
        <v>691</v>
      </c>
    </row>
    <row r="185" spans="65:65">
      <c r="BM185" s="694" t="s">
        <v>692</v>
      </c>
    </row>
    <row r="186" spans="65:65">
      <c r="BM186" s="694" t="s">
        <v>693</v>
      </c>
    </row>
    <row r="187" spans="65:65">
      <c r="BM187" s="694" t="s">
        <v>1105</v>
      </c>
    </row>
    <row r="188" spans="65:65">
      <c r="BM188" s="694" t="s">
        <v>694</v>
      </c>
    </row>
    <row r="189" spans="65:65">
      <c r="BM189" s="694" t="s">
        <v>695</v>
      </c>
    </row>
    <row r="190" spans="65:65">
      <c r="BM190" s="694" t="s">
        <v>696</v>
      </c>
    </row>
    <row r="191" spans="65:65">
      <c r="BM191" s="694" t="s">
        <v>1106</v>
      </c>
    </row>
    <row r="192" spans="65:65">
      <c r="BM192" s="716" t="s">
        <v>697</v>
      </c>
    </row>
    <row r="193" spans="65:65">
      <c r="BM193" s="694" t="s">
        <v>698</v>
      </c>
    </row>
    <row r="194" spans="65:65">
      <c r="BM194" s="694" t="s">
        <v>699</v>
      </c>
    </row>
  </sheetData>
  <mergeCells count="20">
    <mergeCell ref="A9:A10"/>
    <mergeCell ref="B9:B10"/>
    <mergeCell ref="C9:C10"/>
    <mergeCell ref="D9:D10"/>
    <mergeCell ref="E9:E10"/>
    <mergeCell ref="A11:A12"/>
    <mergeCell ref="B11:B12"/>
    <mergeCell ref="C11:C12"/>
    <mergeCell ref="D11:D12"/>
    <mergeCell ref="E11:E12"/>
    <mergeCell ref="A4:A6"/>
    <mergeCell ref="B4:B6"/>
    <mergeCell ref="C4:C6"/>
    <mergeCell ref="D4:D6"/>
    <mergeCell ref="E4:E6"/>
    <mergeCell ref="A7:A8"/>
    <mergeCell ref="B7:B8"/>
    <mergeCell ref="C7:C8"/>
    <mergeCell ref="D7:D8"/>
    <mergeCell ref="E7:E8"/>
  </mergeCells>
  <dataValidations count="2">
    <dataValidation type="list" allowBlank="1" showInputMessage="1" showErrorMessage="1" sqref="B4 B7:B12">
      <formula1>$BA$42:$BA$45</formula1>
    </dataValidation>
    <dataValidation type="list" allowBlank="1" showInputMessage="1" showErrorMessage="1" sqref="A4 A7:A12">
      <formula1>$BB$2:$BB$31</formula1>
    </dataValidation>
  </dataValidations>
  <pageMargins left="0.70833333333333337" right="0.70833333333333337" top="0.78749999999999998" bottom="0.78749999999999998" header="0.51180555555555551" footer="0.51180555555555551"/>
  <pageSetup paperSize="9" scale="47" firstPageNumber="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201"/>
  <sheetViews>
    <sheetView zoomScaleSheetLayoutView="100" workbookViewId="0">
      <selection activeCell="E9" sqref="E9"/>
    </sheetView>
  </sheetViews>
  <sheetFormatPr defaultColWidth="11.42578125" defaultRowHeight="12.75"/>
  <cols>
    <col min="1" max="1" width="11.42578125" style="119" customWidth="1"/>
    <col min="2" max="2" width="32" style="119" customWidth="1"/>
    <col min="3" max="3" width="16.42578125" style="119" customWidth="1"/>
    <col min="4" max="4" width="26.28515625" style="119" customWidth="1"/>
    <col min="5" max="5" width="13.140625" style="119" customWidth="1"/>
    <col min="6" max="6" width="13.7109375" style="119" customWidth="1"/>
    <col min="7" max="7" width="28" style="119" customWidth="1"/>
    <col min="8" max="8" width="19.28515625" style="119" customWidth="1"/>
    <col min="9" max="9" width="18" style="119" customWidth="1"/>
    <col min="10" max="10" width="15.42578125" style="683" customWidth="1"/>
    <col min="11" max="11" width="17.28515625" style="683" customWidth="1"/>
    <col min="12" max="12" width="12.28515625" style="126" customWidth="1"/>
    <col min="13" max="52" width="11.42578125" style="119" customWidth="1"/>
    <col min="53" max="16384" width="11.42578125" style="119"/>
  </cols>
  <sheetData>
    <row r="1" spans="1:81" ht="15.6" customHeight="1" thickBot="1">
      <c r="A1" s="117" t="s">
        <v>112</v>
      </c>
      <c r="B1" s="117"/>
      <c r="C1" s="117"/>
      <c r="D1" s="117"/>
      <c r="E1" s="117"/>
      <c r="F1" s="117"/>
      <c r="G1" s="118"/>
      <c r="H1" s="118"/>
      <c r="I1" s="117"/>
      <c r="K1" s="115" t="s">
        <v>62</v>
      </c>
      <c r="L1" s="108" t="s">
        <v>891</v>
      </c>
      <c r="BA1" s="686" t="s">
        <v>473</v>
      </c>
      <c r="BB1" s="687" t="s">
        <v>885</v>
      </c>
      <c r="BD1" s="205" t="s">
        <v>1074</v>
      </c>
      <c r="BE1" s="688"/>
      <c r="BF1" s="688"/>
      <c r="BH1" s="119" t="s">
        <v>1075</v>
      </c>
      <c r="BM1" s="205" t="s">
        <v>1076</v>
      </c>
      <c r="BO1" s="119" t="s">
        <v>1077</v>
      </c>
      <c r="BU1" s="205" t="s">
        <v>1078</v>
      </c>
      <c r="BZ1" s="119" t="s">
        <v>1079</v>
      </c>
      <c r="CC1" s="119" t="s">
        <v>1080</v>
      </c>
    </row>
    <row r="2" spans="1:81" ht="14.1" customHeight="1" thickBot="1">
      <c r="A2" s="120" t="s">
        <v>1114</v>
      </c>
      <c r="B2" s="120"/>
      <c r="C2" s="120"/>
      <c r="D2" s="120"/>
      <c r="E2" s="120"/>
      <c r="F2" s="120"/>
      <c r="G2" s="765"/>
      <c r="H2" s="766"/>
      <c r="I2" s="120"/>
      <c r="K2" s="25" t="s">
        <v>312</v>
      </c>
      <c r="L2" s="692" t="s">
        <v>990</v>
      </c>
      <c r="P2" s="86"/>
      <c r="Q2" s="87"/>
      <c r="R2" s="86"/>
      <c r="BA2" s="693" t="s">
        <v>398</v>
      </c>
      <c r="BB2" s="693" t="s">
        <v>399</v>
      </c>
      <c r="BD2" s="119" t="s">
        <v>490</v>
      </c>
      <c r="BE2" s="688"/>
      <c r="BF2" s="688"/>
      <c r="BH2" s="119" t="s">
        <v>519</v>
      </c>
      <c r="BM2" s="694" t="s">
        <v>532</v>
      </c>
      <c r="BO2" s="119" t="s">
        <v>177</v>
      </c>
      <c r="BU2" s="330" t="s">
        <v>763</v>
      </c>
      <c r="BV2" s="330"/>
      <c r="BW2" s="330"/>
      <c r="BX2" s="330"/>
      <c r="BY2" s="330"/>
      <c r="BZ2" s="330" t="s">
        <v>236</v>
      </c>
      <c r="CA2" s="330"/>
      <c r="CB2" s="330"/>
      <c r="CC2" s="119" t="s">
        <v>327</v>
      </c>
    </row>
    <row r="3" spans="1:81" ht="44.1" customHeight="1" thickBot="1">
      <c r="A3" s="121" t="s">
        <v>63</v>
      </c>
      <c r="B3" s="27" t="s">
        <v>96</v>
      </c>
      <c r="C3" s="121" t="s">
        <v>274</v>
      </c>
      <c r="D3" s="121" t="s">
        <v>115</v>
      </c>
      <c r="E3" s="121" t="s">
        <v>266</v>
      </c>
      <c r="F3" s="767" t="s">
        <v>116</v>
      </c>
      <c r="G3" s="139" t="s">
        <v>378</v>
      </c>
      <c r="H3" s="139" t="s">
        <v>379</v>
      </c>
      <c r="I3" s="121" t="s">
        <v>275</v>
      </c>
      <c r="J3" s="768" t="s">
        <v>307</v>
      </c>
      <c r="K3" s="769" t="s">
        <v>308</v>
      </c>
      <c r="L3" s="770" t="s">
        <v>366</v>
      </c>
      <c r="P3" s="86"/>
      <c r="Q3" s="87"/>
      <c r="R3" s="86"/>
      <c r="BA3" s="693" t="s">
        <v>400</v>
      </c>
      <c r="BB3" s="693" t="s">
        <v>401</v>
      </c>
      <c r="BD3" s="119" t="s">
        <v>280</v>
      </c>
      <c r="BE3" s="688"/>
      <c r="BF3" s="688"/>
      <c r="BH3" s="119" t="s">
        <v>521</v>
      </c>
      <c r="BM3" s="694" t="s">
        <v>533</v>
      </c>
      <c r="BO3" s="119" t="s">
        <v>179</v>
      </c>
      <c r="BU3" s="330" t="s">
        <v>764</v>
      </c>
      <c r="BV3" s="330"/>
      <c r="BW3" s="330"/>
      <c r="BX3" s="330"/>
      <c r="BY3" s="330"/>
      <c r="BZ3" s="330" t="s">
        <v>789</v>
      </c>
      <c r="CA3" s="330"/>
      <c r="CB3" s="330"/>
      <c r="CC3" s="119" t="s">
        <v>328</v>
      </c>
    </row>
    <row r="4" spans="1:81" ht="63.75">
      <c r="A4" s="771" t="s">
        <v>407</v>
      </c>
      <c r="B4" s="772" t="s">
        <v>85</v>
      </c>
      <c r="C4" s="773" t="s">
        <v>117</v>
      </c>
      <c r="D4" s="774" t="s">
        <v>501</v>
      </c>
      <c r="E4" s="775">
        <v>2014</v>
      </c>
      <c r="F4" s="776" t="s">
        <v>1115</v>
      </c>
      <c r="G4" s="122" t="s">
        <v>295</v>
      </c>
      <c r="H4" s="777" t="s">
        <v>490</v>
      </c>
      <c r="I4" s="778" t="s">
        <v>515</v>
      </c>
      <c r="J4" s="779">
        <v>1</v>
      </c>
      <c r="K4" s="779">
        <v>1</v>
      </c>
      <c r="L4" s="657" t="s">
        <v>1116</v>
      </c>
      <c r="P4" s="87"/>
      <c r="Q4" s="87"/>
      <c r="R4" s="87"/>
      <c r="BA4" s="693" t="s">
        <v>402</v>
      </c>
      <c r="BB4" s="693" t="s">
        <v>403</v>
      </c>
      <c r="BD4" s="119" t="s">
        <v>491</v>
      </c>
      <c r="BE4" s="688"/>
      <c r="BF4" s="688"/>
      <c r="BH4" s="119" t="s">
        <v>526</v>
      </c>
      <c r="BM4" s="694" t="s">
        <v>534</v>
      </c>
      <c r="BO4" s="119" t="s">
        <v>183</v>
      </c>
      <c r="BU4" s="330" t="s">
        <v>765</v>
      </c>
      <c r="BV4" s="330"/>
      <c r="BW4" s="330"/>
      <c r="BX4" s="330"/>
      <c r="BY4" s="330"/>
      <c r="BZ4" s="330" t="s">
        <v>119</v>
      </c>
      <c r="CA4" s="330"/>
      <c r="CB4" s="330"/>
      <c r="CC4" s="119" t="s">
        <v>329</v>
      </c>
    </row>
    <row r="5" spans="1:81" ht="76.5">
      <c r="A5" s="771" t="s">
        <v>407</v>
      </c>
      <c r="B5" s="780" t="s">
        <v>85</v>
      </c>
      <c r="C5" s="773" t="s">
        <v>117</v>
      </c>
      <c r="D5" s="774" t="s">
        <v>501</v>
      </c>
      <c r="E5" s="781">
        <v>2014</v>
      </c>
      <c r="F5" s="776" t="s">
        <v>1117</v>
      </c>
      <c r="G5" s="122" t="s">
        <v>295</v>
      </c>
      <c r="H5" s="777" t="s">
        <v>491</v>
      </c>
      <c r="I5" s="778" t="s">
        <v>515</v>
      </c>
      <c r="J5" s="779">
        <v>1</v>
      </c>
      <c r="K5" s="779">
        <v>1</v>
      </c>
      <c r="L5" s="657" t="s">
        <v>1116</v>
      </c>
      <c r="P5" s="87"/>
      <c r="Q5" s="87"/>
      <c r="R5" s="87"/>
      <c r="BA5" s="693" t="s">
        <v>406</v>
      </c>
      <c r="BB5" s="693" t="s">
        <v>407</v>
      </c>
      <c r="BD5" s="119" t="s">
        <v>284</v>
      </c>
      <c r="BE5" s="688"/>
      <c r="BF5" s="688"/>
      <c r="BH5" s="119" t="s">
        <v>518</v>
      </c>
      <c r="BM5" s="716" t="s">
        <v>535</v>
      </c>
      <c r="BU5" s="330" t="s">
        <v>739</v>
      </c>
      <c r="BV5" s="330"/>
      <c r="BW5" s="330"/>
      <c r="BX5" s="330"/>
      <c r="BY5" s="330"/>
      <c r="BZ5" s="330" t="s">
        <v>790</v>
      </c>
      <c r="CA5" s="330"/>
      <c r="CB5" s="330"/>
      <c r="CC5" s="119" t="s">
        <v>330</v>
      </c>
    </row>
    <row r="6" spans="1:81" ht="63.75">
      <c r="A6" s="771" t="s">
        <v>407</v>
      </c>
      <c r="B6" s="780" t="s">
        <v>85</v>
      </c>
      <c r="C6" s="773" t="s">
        <v>117</v>
      </c>
      <c r="D6" s="774" t="s">
        <v>501</v>
      </c>
      <c r="E6" s="781">
        <v>2014</v>
      </c>
      <c r="F6" s="776" t="s">
        <v>1118</v>
      </c>
      <c r="G6" s="782" t="s">
        <v>295</v>
      </c>
      <c r="H6" s="777" t="s">
        <v>490</v>
      </c>
      <c r="I6" s="778" t="s">
        <v>516</v>
      </c>
      <c r="J6" s="783">
        <v>0.16434540389972144</v>
      </c>
      <c r="K6" s="784">
        <v>0.81944444444444442</v>
      </c>
      <c r="L6" s="657" t="s">
        <v>1119</v>
      </c>
      <c r="P6" s="87"/>
      <c r="Q6" s="87"/>
      <c r="R6" s="87"/>
      <c r="BA6" s="693" t="s">
        <v>408</v>
      </c>
      <c r="BB6" s="693" t="s">
        <v>409</v>
      </c>
      <c r="BD6" s="119" t="s">
        <v>486</v>
      </c>
      <c r="BE6" s="688"/>
      <c r="BF6" s="688"/>
      <c r="BH6" s="119" t="s">
        <v>522</v>
      </c>
      <c r="BM6" s="694" t="s">
        <v>1082</v>
      </c>
      <c r="BU6" s="330" t="s">
        <v>740</v>
      </c>
      <c r="BV6" s="330"/>
      <c r="BW6" s="330"/>
      <c r="BX6" s="330"/>
      <c r="BY6" s="330"/>
      <c r="BZ6" s="330" t="s">
        <v>788</v>
      </c>
      <c r="CA6" s="330"/>
      <c r="CB6" s="330"/>
      <c r="CC6" s="119" t="s">
        <v>802</v>
      </c>
    </row>
    <row r="7" spans="1:81" ht="76.5">
      <c r="A7" s="771" t="s">
        <v>407</v>
      </c>
      <c r="B7" s="772" t="s">
        <v>85</v>
      </c>
      <c r="C7" s="773" t="s">
        <v>117</v>
      </c>
      <c r="D7" s="774" t="s">
        <v>501</v>
      </c>
      <c r="E7" s="229">
        <v>2014</v>
      </c>
      <c r="F7" s="776" t="s">
        <v>1120</v>
      </c>
      <c r="G7" s="785" t="s">
        <v>295</v>
      </c>
      <c r="H7" s="786" t="s">
        <v>491</v>
      </c>
      <c r="I7" s="778" t="s">
        <v>516</v>
      </c>
      <c r="J7" s="783">
        <v>0.34666666666666668</v>
      </c>
      <c r="K7" s="783">
        <v>1.04</v>
      </c>
      <c r="L7" s="657" t="s">
        <v>1119</v>
      </c>
      <c r="P7" s="87"/>
      <c r="Q7" s="87"/>
      <c r="R7" s="87"/>
      <c r="BA7" s="693" t="s">
        <v>415</v>
      </c>
      <c r="BB7" s="693" t="s">
        <v>397</v>
      </c>
      <c r="BD7" s="119" t="s">
        <v>487</v>
      </c>
      <c r="BE7" s="688"/>
      <c r="BF7" s="688"/>
      <c r="BH7" s="119" t="s">
        <v>523</v>
      </c>
      <c r="BM7" s="694" t="s">
        <v>536</v>
      </c>
      <c r="BO7" s="119" t="s">
        <v>1083</v>
      </c>
      <c r="BU7" s="330" t="s">
        <v>766</v>
      </c>
      <c r="BV7" s="330"/>
      <c r="BW7" s="330"/>
      <c r="BX7" s="330"/>
      <c r="BY7" s="330"/>
      <c r="BZ7" s="330" t="s">
        <v>237</v>
      </c>
      <c r="CA7" s="330"/>
      <c r="CB7" s="330"/>
      <c r="CC7" s="119" t="s">
        <v>803</v>
      </c>
    </row>
    <row r="8" spans="1:81" ht="63.75">
      <c r="A8" s="771" t="s">
        <v>407</v>
      </c>
      <c r="B8" s="780" t="s">
        <v>85</v>
      </c>
      <c r="C8" s="773" t="s">
        <v>117</v>
      </c>
      <c r="D8" s="774" t="s">
        <v>501</v>
      </c>
      <c r="E8" s="781">
        <v>2014</v>
      </c>
      <c r="F8" s="776" t="s">
        <v>1121</v>
      </c>
      <c r="G8" s="542" t="s">
        <v>1122</v>
      </c>
      <c r="H8" s="787" t="s">
        <v>486</v>
      </c>
      <c r="I8" s="788" t="s">
        <v>515</v>
      </c>
      <c r="J8" s="789">
        <v>0.77</v>
      </c>
      <c r="K8" s="790">
        <v>0.77</v>
      </c>
      <c r="L8" s="791"/>
      <c r="P8" s="87"/>
      <c r="Q8" s="87"/>
      <c r="R8" s="87"/>
      <c r="BA8" s="693" t="s">
        <v>408</v>
      </c>
      <c r="BB8" s="693" t="s">
        <v>409</v>
      </c>
      <c r="BD8" s="119" t="s">
        <v>486</v>
      </c>
      <c r="BE8" s="688"/>
      <c r="BF8" s="688"/>
      <c r="BH8" s="119" t="s">
        <v>522</v>
      </c>
      <c r="BM8" s="694" t="s">
        <v>1082</v>
      </c>
      <c r="BU8" s="330" t="s">
        <v>740</v>
      </c>
      <c r="BV8" s="330"/>
      <c r="BW8" s="330"/>
      <c r="BX8" s="330"/>
      <c r="BY8" s="330"/>
      <c r="BZ8" s="330" t="s">
        <v>788</v>
      </c>
      <c r="CA8" s="330"/>
      <c r="CB8" s="330"/>
      <c r="CC8" s="119" t="s">
        <v>802</v>
      </c>
    </row>
    <row r="9" spans="1:81" ht="63.75">
      <c r="A9" s="771" t="s">
        <v>407</v>
      </c>
      <c r="B9" s="780" t="s">
        <v>85</v>
      </c>
      <c r="C9" s="773" t="s">
        <v>117</v>
      </c>
      <c r="D9" s="774" t="s">
        <v>501</v>
      </c>
      <c r="E9" s="792">
        <v>2014</v>
      </c>
      <c r="F9" s="776" t="s">
        <v>1123</v>
      </c>
      <c r="G9" s="793" t="s">
        <v>1085</v>
      </c>
      <c r="H9" s="787" t="s">
        <v>1124</v>
      </c>
      <c r="I9" s="788" t="s">
        <v>515</v>
      </c>
      <c r="J9" s="779">
        <v>1</v>
      </c>
      <c r="K9" s="779">
        <v>1</v>
      </c>
      <c r="L9" s="791"/>
      <c r="P9" s="87"/>
      <c r="Q9" s="87"/>
      <c r="R9" s="87"/>
      <c r="BA9" s="693" t="s">
        <v>408</v>
      </c>
      <c r="BB9" s="693" t="s">
        <v>409</v>
      </c>
      <c r="BD9" s="119" t="s">
        <v>486</v>
      </c>
      <c r="BE9" s="688"/>
      <c r="BF9" s="688"/>
      <c r="BH9" s="119" t="s">
        <v>522</v>
      </c>
      <c r="BM9" s="694" t="s">
        <v>1082</v>
      </c>
      <c r="BU9" s="330" t="s">
        <v>740</v>
      </c>
      <c r="BV9" s="330"/>
      <c r="BW9" s="330"/>
      <c r="BX9" s="330"/>
      <c r="BY9" s="330"/>
      <c r="BZ9" s="330" t="s">
        <v>788</v>
      </c>
      <c r="CA9" s="330"/>
      <c r="CB9" s="330"/>
      <c r="CC9" s="119" t="s">
        <v>802</v>
      </c>
    </row>
    <row r="10" spans="1:81" ht="25.5">
      <c r="A10" s="771" t="s">
        <v>407</v>
      </c>
      <c r="B10" s="780" t="s">
        <v>85</v>
      </c>
      <c r="C10" s="794" t="s">
        <v>117</v>
      </c>
      <c r="D10" s="795" t="s">
        <v>1125</v>
      </c>
      <c r="E10" s="796">
        <v>2014</v>
      </c>
      <c r="F10" s="776" t="s">
        <v>1126</v>
      </c>
      <c r="G10" s="785" t="s">
        <v>1127</v>
      </c>
      <c r="H10" s="785" t="s">
        <v>1127</v>
      </c>
      <c r="I10" s="788"/>
      <c r="J10" s="789"/>
      <c r="K10" s="790"/>
      <c r="L10" s="791"/>
      <c r="P10" s="87"/>
      <c r="Q10" s="87"/>
      <c r="R10" s="87"/>
      <c r="BA10" s="693" t="s">
        <v>408</v>
      </c>
      <c r="BB10" s="693" t="s">
        <v>409</v>
      </c>
      <c r="BD10" s="119" t="s">
        <v>486</v>
      </c>
      <c r="BE10" s="688"/>
      <c r="BF10" s="688"/>
      <c r="BH10" s="119" t="s">
        <v>522</v>
      </c>
      <c r="BM10" s="694" t="s">
        <v>1082</v>
      </c>
      <c r="BU10" s="330" t="s">
        <v>740</v>
      </c>
      <c r="BV10" s="330"/>
      <c r="BW10" s="330"/>
      <c r="BX10" s="330"/>
      <c r="BY10" s="330"/>
      <c r="BZ10" s="330" t="s">
        <v>788</v>
      </c>
      <c r="CA10" s="330"/>
      <c r="CB10" s="330"/>
      <c r="CC10" s="119" t="s">
        <v>802</v>
      </c>
    </row>
    <row r="11" spans="1:81" ht="38.25">
      <c r="A11" s="771" t="s">
        <v>407</v>
      </c>
      <c r="B11" s="780" t="s">
        <v>85</v>
      </c>
      <c r="C11" s="773" t="s">
        <v>117</v>
      </c>
      <c r="D11" s="772" t="s">
        <v>119</v>
      </c>
      <c r="E11" s="792">
        <v>2014</v>
      </c>
      <c r="F11" s="772" t="s">
        <v>1128</v>
      </c>
      <c r="G11" s="785" t="s">
        <v>1127</v>
      </c>
      <c r="H11" s="785" t="s">
        <v>1127</v>
      </c>
      <c r="I11" s="778"/>
      <c r="J11" s="789"/>
      <c r="K11" s="790"/>
      <c r="L11" s="791"/>
      <c r="P11" s="87"/>
      <c r="Q11" s="87"/>
      <c r="R11" s="87"/>
      <c r="BA11" s="693" t="s">
        <v>408</v>
      </c>
      <c r="BB11" s="693" t="s">
        <v>409</v>
      </c>
      <c r="BD11" s="119" t="s">
        <v>486</v>
      </c>
      <c r="BE11" s="688"/>
      <c r="BF11" s="688"/>
      <c r="BH11" s="119" t="s">
        <v>522</v>
      </c>
      <c r="BM11" s="694" t="s">
        <v>1082</v>
      </c>
      <c r="BU11" s="330" t="s">
        <v>740</v>
      </c>
      <c r="BV11" s="330"/>
      <c r="BW11" s="330"/>
      <c r="BX11" s="330"/>
      <c r="BY11" s="330"/>
      <c r="BZ11" s="330" t="s">
        <v>788</v>
      </c>
      <c r="CA11" s="330"/>
      <c r="CB11" s="330"/>
      <c r="CC11" s="119" t="s">
        <v>802</v>
      </c>
    </row>
    <row r="12" spans="1:81" ht="38.25">
      <c r="A12" s="771" t="s">
        <v>407</v>
      </c>
      <c r="B12" s="780" t="s">
        <v>85</v>
      </c>
      <c r="C12" s="280" t="s">
        <v>494</v>
      </c>
      <c r="D12" s="772" t="s">
        <v>503</v>
      </c>
      <c r="E12" s="781">
        <v>2014</v>
      </c>
      <c r="F12" s="772" t="s">
        <v>1128</v>
      </c>
      <c r="G12" s="785" t="s">
        <v>1127</v>
      </c>
      <c r="H12" s="785" t="s">
        <v>1127</v>
      </c>
      <c r="I12" s="778"/>
      <c r="J12" s="789"/>
      <c r="K12" s="790"/>
      <c r="L12" s="791"/>
      <c r="P12" s="87"/>
      <c r="Q12" s="87"/>
      <c r="R12" s="87"/>
      <c r="BA12" s="693" t="s">
        <v>408</v>
      </c>
      <c r="BB12" s="693" t="s">
        <v>409</v>
      </c>
      <c r="BD12" s="119" t="s">
        <v>486</v>
      </c>
      <c r="BE12" s="688"/>
      <c r="BF12" s="688"/>
      <c r="BH12" s="119" t="s">
        <v>522</v>
      </c>
      <c r="BM12" s="694" t="s">
        <v>1082</v>
      </c>
      <c r="BU12" s="330" t="s">
        <v>740</v>
      </c>
      <c r="BV12" s="330"/>
      <c r="BW12" s="330"/>
      <c r="BX12" s="330"/>
      <c r="BY12" s="330"/>
      <c r="BZ12" s="330" t="s">
        <v>788</v>
      </c>
      <c r="CA12" s="330"/>
      <c r="CB12" s="330"/>
      <c r="CC12" s="119" t="s">
        <v>802</v>
      </c>
    </row>
    <row r="13" spans="1:81" ht="38.25">
      <c r="A13" s="771" t="s">
        <v>407</v>
      </c>
      <c r="B13" s="797" t="s">
        <v>85</v>
      </c>
      <c r="C13" s="773" t="s">
        <v>494</v>
      </c>
      <c r="D13" s="774" t="s">
        <v>504</v>
      </c>
      <c r="E13" s="781">
        <v>2014</v>
      </c>
      <c r="F13" s="772" t="s">
        <v>1129</v>
      </c>
      <c r="G13" s="785" t="s">
        <v>1127</v>
      </c>
      <c r="H13" s="785" t="s">
        <v>1127</v>
      </c>
      <c r="I13" s="778"/>
      <c r="J13" s="789"/>
      <c r="K13" s="790"/>
      <c r="L13" s="791"/>
      <c r="P13" s="87"/>
      <c r="Q13" s="87"/>
      <c r="R13" s="87"/>
      <c r="BA13" s="693" t="s">
        <v>408</v>
      </c>
      <c r="BB13" s="693" t="s">
        <v>409</v>
      </c>
      <c r="BD13" s="119" t="s">
        <v>486</v>
      </c>
      <c r="BE13" s="688"/>
      <c r="BF13" s="688"/>
      <c r="BH13" s="119" t="s">
        <v>522</v>
      </c>
      <c r="BM13" s="694" t="s">
        <v>1082</v>
      </c>
      <c r="BU13" s="330" t="s">
        <v>740</v>
      </c>
      <c r="BV13" s="330"/>
      <c r="BW13" s="330"/>
      <c r="BX13" s="330"/>
      <c r="BY13" s="330"/>
      <c r="BZ13" s="330" t="s">
        <v>788</v>
      </c>
      <c r="CA13" s="330"/>
      <c r="CB13" s="330"/>
      <c r="CC13" s="119" t="s">
        <v>802</v>
      </c>
    </row>
    <row r="14" spans="1:81" ht="38.25">
      <c r="A14" s="771" t="s">
        <v>407</v>
      </c>
      <c r="B14" s="798" t="s">
        <v>85</v>
      </c>
      <c r="C14" s="782" t="s">
        <v>237</v>
      </c>
      <c r="D14" s="782" t="s">
        <v>237</v>
      </c>
      <c r="E14" s="781">
        <v>2014</v>
      </c>
      <c r="F14" s="772" t="s">
        <v>1128</v>
      </c>
      <c r="G14" s="785" t="s">
        <v>1127</v>
      </c>
      <c r="H14" s="785" t="s">
        <v>1127</v>
      </c>
      <c r="I14" s="778"/>
      <c r="J14" s="789"/>
      <c r="K14" s="790"/>
      <c r="L14" s="791"/>
      <c r="P14" s="87"/>
      <c r="Q14" s="87"/>
      <c r="R14" s="87"/>
      <c r="BA14" s="693" t="s">
        <v>408</v>
      </c>
      <c r="BB14" s="693" t="s">
        <v>409</v>
      </c>
      <c r="BD14" s="119" t="s">
        <v>486</v>
      </c>
      <c r="BE14" s="688"/>
      <c r="BF14" s="688"/>
      <c r="BH14" s="119" t="s">
        <v>522</v>
      </c>
      <c r="BM14" s="694" t="s">
        <v>1082</v>
      </c>
      <c r="BU14" s="330" t="s">
        <v>740</v>
      </c>
      <c r="BV14" s="330"/>
      <c r="BW14" s="330"/>
      <c r="BX14" s="330"/>
      <c r="BY14" s="330"/>
      <c r="BZ14" s="330" t="s">
        <v>788</v>
      </c>
      <c r="CA14" s="330"/>
      <c r="CB14" s="330"/>
      <c r="CC14" s="119" t="s">
        <v>802</v>
      </c>
    </row>
    <row r="15" spans="1:81" ht="38.25">
      <c r="A15" s="799" t="s">
        <v>407</v>
      </c>
      <c r="B15" s="800" t="s">
        <v>85</v>
      </c>
      <c r="C15" s="801" t="s">
        <v>495</v>
      </c>
      <c r="D15" s="801" t="s">
        <v>495</v>
      </c>
      <c r="E15" s="792">
        <v>2014</v>
      </c>
      <c r="F15" s="772" t="s">
        <v>1128</v>
      </c>
      <c r="G15" s="802" t="s">
        <v>1127</v>
      </c>
      <c r="H15" s="802" t="s">
        <v>1127</v>
      </c>
      <c r="I15" s="803"/>
      <c r="J15" s="789"/>
      <c r="K15" s="790"/>
      <c r="L15" s="791"/>
      <c r="P15" s="87"/>
      <c r="Q15" s="87"/>
      <c r="R15" s="87"/>
      <c r="BA15" s="693" t="s">
        <v>408</v>
      </c>
      <c r="BB15" s="693" t="s">
        <v>409</v>
      </c>
      <c r="BD15" s="119" t="s">
        <v>486</v>
      </c>
      <c r="BE15" s="688"/>
      <c r="BF15" s="688"/>
      <c r="BH15" s="119" t="s">
        <v>522</v>
      </c>
      <c r="BM15" s="694" t="s">
        <v>1082</v>
      </c>
      <c r="BU15" s="330" t="s">
        <v>740</v>
      </c>
      <c r="BV15" s="330"/>
      <c r="BW15" s="330"/>
      <c r="BX15" s="330"/>
      <c r="BY15" s="330"/>
      <c r="BZ15" s="330" t="s">
        <v>788</v>
      </c>
      <c r="CA15" s="330"/>
      <c r="CB15" s="330"/>
      <c r="CC15" s="119" t="s">
        <v>802</v>
      </c>
    </row>
    <row r="16" spans="1:81" ht="38.25">
      <c r="A16" s="712" t="s">
        <v>407</v>
      </c>
      <c r="B16" s="798" t="s">
        <v>85</v>
      </c>
      <c r="C16" s="798" t="s">
        <v>246</v>
      </c>
      <c r="D16" s="772" t="s">
        <v>505</v>
      </c>
      <c r="E16" s="781">
        <v>2014</v>
      </c>
      <c r="F16" s="772" t="s">
        <v>1128</v>
      </c>
      <c r="G16" s="802" t="s">
        <v>1127</v>
      </c>
      <c r="H16" s="802" t="s">
        <v>1127</v>
      </c>
      <c r="I16" s="795"/>
      <c r="J16" s="804"/>
      <c r="K16" s="805"/>
      <c r="L16" s="791"/>
      <c r="P16" s="87"/>
      <c r="Q16" s="87"/>
      <c r="R16" s="87"/>
      <c r="BA16" s="693" t="s">
        <v>418</v>
      </c>
      <c r="BB16" s="693" t="s">
        <v>419</v>
      </c>
      <c r="BD16" s="119" t="s">
        <v>495</v>
      </c>
      <c r="BE16" s="688"/>
      <c r="BF16" s="688"/>
      <c r="BM16" s="694" t="s">
        <v>1090</v>
      </c>
      <c r="BO16" s="119" t="s">
        <v>730</v>
      </c>
      <c r="BU16" s="330" t="s">
        <v>202</v>
      </c>
      <c r="BV16" s="330"/>
      <c r="BW16" s="330"/>
      <c r="BX16" s="330"/>
      <c r="BY16" s="330"/>
      <c r="BZ16" s="330" t="s">
        <v>794</v>
      </c>
      <c r="CA16" s="330"/>
      <c r="CB16" s="330"/>
    </row>
    <row r="17" spans="1:80" ht="38.25">
      <c r="A17" s="481" t="s">
        <v>407</v>
      </c>
      <c r="B17" s="785" t="s">
        <v>85</v>
      </c>
      <c r="C17" s="785" t="s">
        <v>246</v>
      </c>
      <c r="D17" s="772" t="s">
        <v>506</v>
      </c>
      <c r="E17" s="792">
        <v>2014</v>
      </c>
      <c r="F17" s="772" t="s">
        <v>1128</v>
      </c>
      <c r="G17" s="802" t="s">
        <v>1127</v>
      </c>
      <c r="H17" s="802" t="s">
        <v>1127</v>
      </c>
      <c r="I17" s="795"/>
      <c r="J17" s="804"/>
      <c r="K17" s="805"/>
      <c r="L17" s="791"/>
      <c r="BA17" s="693" t="s">
        <v>420</v>
      </c>
      <c r="BB17" s="693" t="s">
        <v>421</v>
      </c>
      <c r="BD17" s="119" t="s">
        <v>246</v>
      </c>
      <c r="BE17" s="688"/>
      <c r="BF17" s="688"/>
      <c r="BM17" s="694" t="s">
        <v>160</v>
      </c>
      <c r="BO17" s="119" t="s">
        <v>731</v>
      </c>
      <c r="BU17" s="330" t="s">
        <v>769</v>
      </c>
      <c r="BV17" s="330"/>
      <c r="BW17" s="330"/>
      <c r="BX17" s="330"/>
      <c r="BY17" s="330"/>
      <c r="BZ17" s="330" t="s">
        <v>784</v>
      </c>
      <c r="CA17" s="330"/>
      <c r="CB17" s="330"/>
    </row>
    <row r="18" spans="1:80" ht="25.5">
      <c r="A18" s="481" t="s">
        <v>407</v>
      </c>
      <c r="B18" s="785" t="s">
        <v>85</v>
      </c>
      <c r="C18" s="785" t="s">
        <v>246</v>
      </c>
      <c r="D18" s="806" t="s">
        <v>508</v>
      </c>
      <c r="E18" s="807">
        <v>2014</v>
      </c>
      <c r="F18" s="795" t="s">
        <v>1130</v>
      </c>
      <c r="G18" s="808" t="s">
        <v>1127</v>
      </c>
      <c r="H18" s="808" t="s">
        <v>1127</v>
      </c>
      <c r="I18" s="795"/>
      <c r="J18" s="804"/>
      <c r="K18" s="809"/>
      <c r="L18" s="791"/>
      <c r="BA18" s="693" t="s">
        <v>422</v>
      </c>
      <c r="BB18" s="693" t="s">
        <v>159</v>
      </c>
      <c r="BD18" s="119" t="s">
        <v>496</v>
      </c>
      <c r="BE18" s="688"/>
      <c r="BF18" s="688"/>
      <c r="BM18" s="694" t="s">
        <v>543</v>
      </c>
      <c r="BO18" s="119" t="s">
        <v>732</v>
      </c>
      <c r="BU18" s="330" t="s">
        <v>798</v>
      </c>
      <c r="BV18" s="330"/>
      <c r="BW18" s="330"/>
      <c r="BX18" s="330"/>
      <c r="BY18" s="330"/>
      <c r="BZ18" s="330" t="s">
        <v>785</v>
      </c>
      <c r="CA18" s="330"/>
      <c r="CB18" s="330"/>
    </row>
    <row r="19" spans="1:80" ht="25.5">
      <c r="A19" s="481" t="s">
        <v>407</v>
      </c>
      <c r="B19" s="785" t="s">
        <v>85</v>
      </c>
      <c r="C19" s="810" t="s">
        <v>496</v>
      </c>
      <c r="D19" s="806" t="s">
        <v>507</v>
      </c>
      <c r="E19" s="811">
        <v>2014</v>
      </c>
      <c r="F19" s="795" t="s">
        <v>1130</v>
      </c>
      <c r="G19" s="808" t="s">
        <v>1127</v>
      </c>
      <c r="H19" s="808" t="s">
        <v>1127</v>
      </c>
      <c r="I19" s="795"/>
      <c r="J19" s="804"/>
      <c r="K19" s="809"/>
      <c r="L19" s="791"/>
      <c r="BA19" s="693" t="s">
        <v>424</v>
      </c>
      <c r="BB19" s="693" t="s">
        <v>396</v>
      </c>
      <c r="BD19" s="119" t="s">
        <v>497</v>
      </c>
      <c r="BE19" s="688"/>
      <c r="BF19" s="688"/>
      <c r="BM19" s="694" t="s">
        <v>544</v>
      </c>
      <c r="BO19" s="119" t="s">
        <v>733</v>
      </c>
      <c r="BU19" s="330" t="s">
        <v>799</v>
      </c>
      <c r="BV19" s="330"/>
      <c r="BW19" s="330"/>
      <c r="BX19" s="330"/>
      <c r="BY19" s="330"/>
      <c r="BZ19" s="330" t="s">
        <v>793</v>
      </c>
      <c r="CA19" s="330"/>
      <c r="CB19" s="330"/>
    </row>
    <row r="20" spans="1:80" ht="89.25">
      <c r="A20" s="481" t="s">
        <v>407</v>
      </c>
      <c r="B20" s="785" t="s">
        <v>85</v>
      </c>
      <c r="C20" s="812" t="s">
        <v>497</v>
      </c>
      <c r="D20" s="813" t="s">
        <v>509</v>
      </c>
      <c r="E20" s="814">
        <v>2014</v>
      </c>
      <c r="F20" s="815" t="s">
        <v>1131</v>
      </c>
      <c r="G20" s="816" t="s">
        <v>1127</v>
      </c>
      <c r="H20" s="816" t="s">
        <v>1127</v>
      </c>
      <c r="I20" s="795"/>
      <c r="J20" s="804"/>
      <c r="K20" s="817"/>
      <c r="L20" s="791"/>
      <c r="BA20" s="693" t="s">
        <v>425</v>
      </c>
      <c r="BB20" s="693" t="s">
        <v>426</v>
      </c>
      <c r="BD20" s="119" t="s">
        <v>498</v>
      </c>
      <c r="BE20" s="688"/>
      <c r="BF20" s="688"/>
      <c r="BM20" s="694" t="s">
        <v>545</v>
      </c>
      <c r="BO20" s="119" t="s">
        <v>734</v>
      </c>
      <c r="BU20" s="330" t="s">
        <v>800</v>
      </c>
      <c r="BV20" s="330"/>
      <c r="BW20" s="330"/>
      <c r="BX20" s="330"/>
      <c r="BY20" s="330"/>
      <c r="BZ20" s="330" t="s">
        <v>792</v>
      </c>
      <c r="CA20" s="330"/>
      <c r="CB20" s="330"/>
    </row>
    <row r="21" spans="1:80" ht="38.25">
      <c r="A21" s="481" t="s">
        <v>407</v>
      </c>
      <c r="B21" s="785" t="s">
        <v>85</v>
      </c>
      <c r="C21" s="812" t="s">
        <v>498</v>
      </c>
      <c r="D21" s="813" t="s">
        <v>510</v>
      </c>
      <c r="E21" s="818">
        <v>2014</v>
      </c>
      <c r="F21" s="813" t="s">
        <v>1128</v>
      </c>
      <c r="G21" s="816" t="s">
        <v>1127</v>
      </c>
      <c r="H21" s="816" t="s">
        <v>1127</v>
      </c>
      <c r="I21" s="795"/>
      <c r="J21" s="804"/>
      <c r="K21" s="817"/>
      <c r="L21" s="791"/>
      <c r="BA21" s="693" t="s">
        <v>423</v>
      </c>
      <c r="BB21" s="693" t="s">
        <v>392</v>
      </c>
      <c r="BD21" s="119" t="s">
        <v>499</v>
      </c>
      <c r="BE21" s="688"/>
      <c r="BF21" s="688"/>
      <c r="BH21" s="737" t="s">
        <v>1091</v>
      </c>
      <c r="BI21" s="119" t="s">
        <v>871</v>
      </c>
      <c r="BM21" s="694" t="s">
        <v>546</v>
      </c>
      <c r="BO21" s="119" t="s">
        <v>735</v>
      </c>
      <c r="BU21" s="330" t="s">
        <v>801</v>
      </c>
      <c r="BV21" s="330"/>
      <c r="BW21" s="330"/>
      <c r="BX21" s="330"/>
      <c r="BY21" s="330"/>
      <c r="BZ21" s="330" t="s">
        <v>786</v>
      </c>
      <c r="CA21" s="330"/>
      <c r="CB21" s="330"/>
    </row>
    <row r="22" spans="1:80" ht="63.75">
      <c r="A22" s="481" t="s">
        <v>407</v>
      </c>
      <c r="B22" s="785" t="s">
        <v>85</v>
      </c>
      <c r="C22" s="819" t="s">
        <v>499</v>
      </c>
      <c r="D22" s="820" t="s">
        <v>511</v>
      </c>
      <c r="E22" s="821">
        <v>2014</v>
      </c>
      <c r="F22" s="822" t="s">
        <v>1132</v>
      </c>
      <c r="G22" s="823" t="s">
        <v>295</v>
      </c>
      <c r="H22" s="824" t="s">
        <v>490</v>
      </c>
      <c r="I22" s="825" t="s">
        <v>515</v>
      </c>
      <c r="J22" s="779">
        <v>1</v>
      </c>
      <c r="K22" s="779">
        <v>1</v>
      </c>
      <c r="L22" s="657" t="s">
        <v>1116</v>
      </c>
      <c r="BA22" s="693" t="s">
        <v>427</v>
      </c>
      <c r="BB22" s="693" t="s">
        <v>428</v>
      </c>
      <c r="BD22" s="119" t="s">
        <v>179</v>
      </c>
      <c r="BE22" s="688"/>
      <c r="BF22" s="688"/>
      <c r="BM22" s="694" t="s">
        <v>547</v>
      </c>
      <c r="BO22" s="119" t="s">
        <v>736</v>
      </c>
      <c r="BU22" s="330" t="s">
        <v>746</v>
      </c>
      <c r="BV22" s="330"/>
      <c r="BW22" s="330"/>
      <c r="BX22" s="330"/>
      <c r="BY22" s="330"/>
      <c r="BZ22" s="330" t="s">
        <v>512</v>
      </c>
      <c r="CA22" s="330"/>
      <c r="CB22" s="330"/>
    </row>
    <row r="23" spans="1:80" ht="63.75">
      <c r="A23" s="481" t="s">
        <v>407</v>
      </c>
      <c r="B23" s="785" t="s">
        <v>85</v>
      </c>
      <c r="C23" s="819" t="s">
        <v>499</v>
      </c>
      <c r="D23" s="820" t="s">
        <v>511</v>
      </c>
      <c r="E23" s="826">
        <v>2014</v>
      </c>
      <c r="F23" s="822" t="s">
        <v>1132</v>
      </c>
      <c r="G23" s="823" t="s">
        <v>295</v>
      </c>
      <c r="H23" s="824" t="s">
        <v>491</v>
      </c>
      <c r="I23" s="825" t="s">
        <v>515</v>
      </c>
      <c r="J23" s="779">
        <v>1</v>
      </c>
      <c r="K23" s="779">
        <v>1</v>
      </c>
      <c r="L23" s="657" t="s">
        <v>1116</v>
      </c>
      <c r="BA23" s="693"/>
      <c r="BB23" s="693"/>
      <c r="BE23" s="688"/>
      <c r="BF23" s="688"/>
      <c r="BM23" s="694"/>
      <c r="BU23" s="330"/>
      <c r="BV23" s="330"/>
      <c r="BW23" s="330"/>
      <c r="BX23" s="330"/>
      <c r="BY23" s="330"/>
      <c r="BZ23" s="330"/>
      <c r="CA23" s="330"/>
      <c r="CB23" s="330"/>
    </row>
    <row r="24" spans="1:80" ht="63.75">
      <c r="A24" s="481" t="s">
        <v>407</v>
      </c>
      <c r="B24" s="785" t="s">
        <v>85</v>
      </c>
      <c r="C24" s="819" t="s">
        <v>499</v>
      </c>
      <c r="D24" s="820" t="s">
        <v>511</v>
      </c>
      <c r="E24" s="821">
        <v>2014</v>
      </c>
      <c r="F24" s="822" t="s">
        <v>1132</v>
      </c>
      <c r="G24" s="823" t="s">
        <v>295</v>
      </c>
      <c r="H24" s="824" t="s">
        <v>490</v>
      </c>
      <c r="I24" s="825" t="s">
        <v>515</v>
      </c>
      <c r="J24" s="779">
        <v>1</v>
      </c>
      <c r="K24" s="779">
        <v>1</v>
      </c>
      <c r="L24" s="657" t="s">
        <v>1119</v>
      </c>
      <c r="BA24" s="693"/>
      <c r="BB24" s="693"/>
      <c r="BE24" s="688"/>
      <c r="BF24" s="688"/>
      <c r="BM24" s="694"/>
      <c r="BU24" s="330"/>
      <c r="BV24" s="330"/>
      <c r="BW24" s="330"/>
      <c r="BX24" s="330"/>
      <c r="BY24" s="330"/>
      <c r="BZ24" s="330"/>
      <c r="CA24" s="330"/>
      <c r="CB24" s="330"/>
    </row>
    <row r="25" spans="1:80" ht="63.75">
      <c r="A25" s="481" t="s">
        <v>407</v>
      </c>
      <c r="B25" s="785" t="s">
        <v>85</v>
      </c>
      <c r="C25" s="819" t="s">
        <v>499</v>
      </c>
      <c r="D25" s="820" t="s">
        <v>511</v>
      </c>
      <c r="E25" s="826">
        <v>2014</v>
      </c>
      <c r="F25" s="822" t="s">
        <v>1132</v>
      </c>
      <c r="G25" s="827" t="s">
        <v>295</v>
      </c>
      <c r="H25" s="828" t="s">
        <v>491</v>
      </c>
      <c r="I25" s="825" t="s">
        <v>515</v>
      </c>
      <c r="J25" s="779">
        <v>1</v>
      </c>
      <c r="K25" s="779">
        <v>1</v>
      </c>
      <c r="L25" s="657" t="s">
        <v>1119</v>
      </c>
      <c r="BA25" s="693"/>
      <c r="BB25" s="693"/>
      <c r="BE25" s="688"/>
      <c r="BF25" s="688"/>
      <c r="BM25" s="694"/>
      <c r="BU25" s="330"/>
      <c r="BV25" s="330"/>
      <c r="BW25" s="330"/>
      <c r="BX25" s="330"/>
      <c r="BY25" s="330"/>
      <c r="BZ25" s="330"/>
      <c r="CA25" s="330"/>
      <c r="CB25" s="330"/>
    </row>
    <row r="26" spans="1:80" ht="38.25">
      <c r="A26" s="481" t="s">
        <v>407</v>
      </c>
      <c r="B26" s="785" t="s">
        <v>85</v>
      </c>
      <c r="C26" s="819" t="s">
        <v>499</v>
      </c>
      <c r="D26" s="820" t="s">
        <v>511</v>
      </c>
      <c r="E26" s="826">
        <v>2014</v>
      </c>
      <c r="F26" s="820" t="s">
        <v>1128</v>
      </c>
      <c r="G26" s="542" t="s">
        <v>1122</v>
      </c>
      <c r="H26" s="787" t="s">
        <v>486</v>
      </c>
      <c r="I26" s="829" t="s">
        <v>515</v>
      </c>
      <c r="J26" s="830">
        <v>0.77</v>
      </c>
      <c r="K26" s="817">
        <v>0.77</v>
      </c>
      <c r="L26" s="791"/>
      <c r="BA26" s="693"/>
      <c r="BB26" s="693"/>
      <c r="BE26" s="688"/>
      <c r="BF26" s="688"/>
      <c r="BM26" s="694"/>
      <c r="BU26" s="330"/>
      <c r="BV26" s="330"/>
      <c r="BW26" s="330"/>
      <c r="BX26" s="330"/>
      <c r="BY26" s="330"/>
      <c r="BZ26" s="330"/>
      <c r="CA26" s="330"/>
      <c r="CB26" s="330"/>
    </row>
    <row r="27" spans="1:80" ht="38.25">
      <c r="A27" s="831" t="s">
        <v>407</v>
      </c>
      <c r="B27" s="832" t="s">
        <v>85</v>
      </c>
      <c r="C27" s="819" t="s">
        <v>499</v>
      </c>
      <c r="D27" s="833" t="s">
        <v>511</v>
      </c>
      <c r="E27" s="796">
        <v>2014</v>
      </c>
      <c r="F27" s="820" t="s">
        <v>1128</v>
      </c>
      <c r="G27" s="834" t="s">
        <v>1085</v>
      </c>
      <c r="H27" s="835" t="s">
        <v>1124</v>
      </c>
      <c r="I27" s="836" t="s">
        <v>515</v>
      </c>
      <c r="J27" s="837">
        <v>1</v>
      </c>
      <c r="K27" s="837">
        <v>1</v>
      </c>
      <c r="L27" s="791"/>
      <c r="BA27" s="693"/>
      <c r="BB27" s="693"/>
      <c r="BE27" s="688"/>
      <c r="BF27" s="688"/>
      <c r="BM27" s="694"/>
      <c r="BU27" s="330"/>
      <c r="BV27" s="330"/>
      <c r="BW27" s="330"/>
      <c r="BX27" s="330"/>
      <c r="BY27" s="330"/>
      <c r="BZ27" s="330"/>
      <c r="CA27" s="330"/>
      <c r="CB27" s="330"/>
    </row>
    <row r="28" spans="1:80" ht="25.5">
      <c r="A28" s="481" t="s">
        <v>407</v>
      </c>
      <c r="B28" s="785" t="s">
        <v>85</v>
      </c>
      <c r="C28" s="819" t="s">
        <v>499</v>
      </c>
      <c r="D28" s="820" t="s">
        <v>512</v>
      </c>
      <c r="E28" s="826">
        <v>2014</v>
      </c>
      <c r="F28" s="838" t="s">
        <v>1133</v>
      </c>
      <c r="G28" s="785" t="s">
        <v>1127</v>
      </c>
      <c r="H28" s="785" t="s">
        <v>1127</v>
      </c>
      <c r="I28" s="795"/>
      <c r="J28" s="804"/>
      <c r="K28" s="804"/>
      <c r="L28" s="839"/>
      <c r="BA28" s="693"/>
      <c r="BB28" s="693"/>
      <c r="BE28" s="688"/>
      <c r="BF28" s="688"/>
      <c r="BM28" s="694"/>
      <c r="BU28" s="330"/>
      <c r="BV28" s="330"/>
      <c r="BW28" s="330"/>
      <c r="BX28" s="330"/>
      <c r="BY28" s="330"/>
      <c r="BZ28" s="330"/>
      <c r="CA28" s="330"/>
      <c r="CB28" s="330"/>
    </row>
    <row r="29" spans="1:80" ht="25.5">
      <c r="A29" s="481" t="s">
        <v>407</v>
      </c>
      <c r="B29" s="785" t="s">
        <v>85</v>
      </c>
      <c r="C29" s="819" t="s">
        <v>499</v>
      </c>
      <c r="D29" s="820" t="s">
        <v>513</v>
      </c>
      <c r="E29" s="796">
        <v>2014</v>
      </c>
      <c r="F29" s="838" t="s">
        <v>1133</v>
      </c>
      <c r="G29" s="785" t="s">
        <v>1127</v>
      </c>
      <c r="H29" s="785" t="s">
        <v>1127</v>
      </c>
      <c r="I29" s="795"/>
      <c r="J29" s="804"/>
      <c r="K29" s="804"/>
      <c r="L29" s="839"/>
      <c r="BA29" s="693"/>
      <c r="BB29" s="693"/>
      <c r="BE29" s="688"/>
      <c r="BF29" s="688"/>
      <c r="BM29" s="694"/>
      <c r="BU29" s="330"/>
      <c r="BV29" s="330"/>
      <c r="BW29" s="330"/>
      <c r="BX29" s="330"/>
      <c r="BY29" s="330"/>
      <c r="BZ29" s="330"/>
      <c r="CA29" s="330"/>
      <c r="CB29" s="330"/>
    </row>
    <row r="30" spans="1:80" ht="25.5">
      <c r="A30" s="481" t="s">
        <v>407</v>
      </c>
      <c r="B30" s="785" t="s">
        <v>85</v>
      </c>
      <c r="C30" s="819" t="s">
        <v>179</v>
      </c>
      <c r="D30" s="820" t="s">
        <v>514</v>
      </c>
      <c r="E30" s="796">
        <v>2014</v>
      </c>
      <c r="F30" s="838" t="s">
        <v>1133</v>
      </c>
      <c r="G30" s="785" t="s">
        <v>1127</v>
      </c>
      <c r="H30" s="785" t="s">
        <v>1127</v>
      </c>
      <c r="I30" s="795"/>
      <c r="J30" s="804"/>
      <c r="K30" s="804"/>
      <c r="L30" s="839"/>
      <c r="BA30" s="693"/>
      <c r="BB30" s="693"/>
      <c r="BE30" s="688"/>
      <c r="BF30" s="688"/>
      <c r="BM30" s="694"/>
      <c r="BU30" s="330"/>
      <c r="BV30" s="330"/>
      <c r="BW30" s="330"/>
      <c r="BX30" s="330"/>
      <c r="BY30" s="330"/>
      <c r="BZ30" s="330"/>
      <c r="CA30" s="330"/>
      <c r="CB30" s="330"/>
    </row>
    <row r="31" spans="1:80" ht="25.5">
      <c r="A31" s="481" t="s">
        <v>407</v>
      </c>
      <c r="B31" s="785" t="s">
        <v>85</v>
      </c>
      <c r="C31" s="820" t="s">
        <v>500</v>
      </c>
      <c r="D31" s="820" t="s">
        <v>500</v>
      </c>
      <c r="E31" s="796">
        <v>2014</v>
      </c>
      <c r="F31" s="838" t="s">
        <v>1133</v>
      </c>
      <c r="G31" s="785" t="s">
        <v>1127</v>
      </c>
      <c r="H31" s="785" t="s">
        <v>1127</v>
      </c>
      <c r="I31" s="795"/>
      <c r="J31" s="804"/>
      <c r="K31" s="804"/>
      <c r="L31" s="839"/>
      <c r="BA31" s="693"/>
      <c r="BB31" s="693"/>
      <c r="BE31" s="688"/>
      <c r="BF31" s="688"/>
      <c r="BM31" s="694"/>
      <c r="BU31" s="330"/>
      <c r="BV31" s="330"/>
      <c r="BW31" s="330"/>
      <c r="BX31" s="330"/>
      <c r="BY31" s="330"/>
      <c r="BZ31" s="330"/>
      <c r="CA31" s="330"/>
      <c r="CB31" s="330"/>
    </row>
    <row r="32" spans="1:80">
      <c r="A32" s="118"/>
      <c r="B32" s="118"/>
      <c r="C32" s="118"/>
      <c r="D32" s="118"/>
      <c r="E32" s="118"/>
      <c r="F32" s="118"/>
      <c r="G32" s="118"/>
      <c r="H32" s="118"/>
      <c r="I32" s="118"/>
      <c r="J32" s="840"/>
      <c r="K32" s="840"/>
      <c r="L32" s="142"/>
      <c r="BA32" s="693"/>
      <c r="BB32" s="693"/>
      <c r="BE32" s="688"/>
      <c r="BF32" s="688"/>
      <c r="BM32" s="694"/>
      <c r="BU32" s="330"/>
      <c r="BV32" s="330"/>
      <c r="BW32" s="330"/>
      <c r="BX32" s="330"/>
      <c r="BY32" s="330"/>
      <c r="BZ32" s="330"/>
      <c r="CA32" s="330"/>
      <c r="CB32" s="330"/>
    </row>
    <row r="33" spans="1:84">
      <c r="A33" s="118"/>
      <c r="B33" s="118"/>
      <c r="C33" s="118"/>
      <c r="D33" s="118"/>
      <c r="E33" s="118"/>
      <c r="F33" s="118"/>
      <c r="G33" s="118"/>
      <c r="H33" s="118"/>
      <c r="I33" s="118"/>
      <c r="J33" s="840"/>
      <c r="K33" s="840"/>
      <c r="L33" s="142"/>
      <c r="BA33" s="693"/>
      <c r="BB33" s="693"/>
      <c r="BE33" s="688"/>
      <c r="BF33" s="688"/>
      <c r="BM33" s="694"/>
      <c r="BU33" s="330"/>
      <c r="BV33" s="330"/>
      <c r="BW33" s="330"/>
      <c r="BX33" s="330"/>
      <c r="BY33" s="330"/>
      <c r="BZ33" s="330"/>
      <c r="CA33" s="330"/>
      <c r="CB33" s="330"/>
    </row>
    <row r="34" spans="1:84">
      <c r="C34" s="118"/>
      <c r="D34" s="118"/>
      <c r="E34" s="118"/>
      <c r="F34" s="118"/>
      <c r="G34" s="118"/>
      <c r="H34" s="118"/>
      <c r="BA34" s="693" t="s">
        <v>434</v>
      </c>
      <c r="BB34" s="693" t="s">
        <v>435</v>
      </c>
      <c r="BD34" s="205" t="s">
        <v>1092</v>
      </c>
      <c r="BE34" s="688"/>
      <c r="BF34" s="688"/>
      <c r="BH34" s="205" t="s">
        <v>1093</v>
      </c>
      <c r="BM34" s="694" t="s">
        <v>551</v>
      </c>
      <c r="BO34" s="119" t="s">
        <v>726</v>
      </c>
      <c r="BU34" s="330" t="s">
        <v>770</v>
      </c>
      <c r="BV34" s="330"/>
      <c r="BW34" s="330"/>
      <c r="BX34" s="330"/>
      <c r="BY34" s="330"/>
      <c r="BZ34" s="330" t="s">
        <v>1094</v>
      </c>
      <c r="CA34" s="330"/>
      <c r="CB34" s="330"/>
      <c r="CD34" s="86" t="s">
        <v>277</v>
      </c>
      <c r="CE34" s="87"/>
      <c r="CF34" s="86" t="s">
        <v>278</v>
      </c>
    </row>
    <row r="35" spans="1:84">
      <c r="BA35" s="693" t="s">
        <v>436</v>
      </c>
      <c r="BB35" s="693" t="s">
        <v>437</v>
      </c>
      <c r="BD35" s="119" t="s">
        <v>501</v>
      </c>
      <c r="BE35" s="688"/>
      <c r="BF35" s="688"/>
      <c r="BH35" s="119" t="s">
        <v>530</v>
      </c>
      <c r="BM35" s="694" t="s">
        <v>552</v>
      </c>
      <c r="BU35" s="330" t="s">
        <v>750</v>
      </c>
      <c r="BV35" s="330"/>
      <c r="BW35" s="330"/>
      <c r="BX35" s="330"/>
      <c r="BY35" s="330"/>
      <c r="BZ35" s="330" t="s">
        <v>236</v>
      </c>
      <c r="CA35" s="330"/>
      <c r="CB35" s="330"/>
      <c r="CD35" s="87" t="s">
        <v>279</v>
      </c>
      <c r="CE35" s="87"/>
      <c r="CF35" s="87" t="s">
        <v>280</v>
      </c>
    </row>
    <row r="36" spans="1:84">
      <c r="A36" s="119" t="s">
        <v>335</v>
      </c>
      <c r="L36" s="142"/>
      <c r="P36" s="87"/>
      <c r="Q36" s="87"/>
      <c r="R36" s="87"/>
      <c r="BA36" s="693" t="s">
        <v>414</v>
      </c>
      <c r="BB36" s="693" t="s">
        <v>111</v>
      </c>
      <c r="BD36" s="205" t="s">
        <v>1089</v>
      </c>
      <c r="BE36" s="688"/>
      <c r="BF36" s="688"/>
      <c r="BH36" s="205" t="s">
        <v>136</v>
      </c>
      <c r="BK36" s="205" t="s">
        <v>882</v>
      </c>
      <c r="BM36" s="694" t="s">
        <v>539</v>
      </c>
      <c r="BO36" s="119" t="s">
        <v>181</v>
      </c>
      <c r="BU36" s="330" t="s">
        <v>767</v>
      </c>
      <c r="BV36" s="330"/>
      <c r="BW36" s="330"/>
      <c r="BX36" s="330"/>
      <c r="BY36" s="330"/>
      <c r="BZ36" s="330" t="s">
        <v>781</v>
      </c>
      <c r="CA36" s="330"/>
      <c r="CB36" s="330"/>
    </row>
    <row r="37" spans="1:84" s="330" customFormat="1">
      <c r="A37" s="124" t="s">
        <v>445</v>
      </c>
      <c r="J37" s="683"/>
      <c r="K37" s="683"/>
      <c r="L37" s="841"/>
      <c r="P37" s="329"/>
      <c r="Q37" s="329"/>
      <c r="R37" s="329"/>
      <c r="BA37" s="762" t="s">
        <v>442</v>
      </c>
      <c r="BB37" s="762" t="s">
        <v>394</v>
      </c>
      <c r="BD37" s="330" t="s">
        <v>117</v>
      </c>
      <c r="BE37" s="763"/>
      <c r="BF37" s="763"/>
      <c r="BH37" s="330" t="s">
        <v>128</v>
      </c>
      <c r="BK37" s="330" t="s">
        <v>128</v>
      </c>
      <c r="BM37" s="764" t="s">
        <v>540</v>
      </c>
      <c r="BO37" s="330" t="s">
        <v>182</v>
      </c>
      <c r="BU37" s="330" t="s">
        <v>744</v>
      </c>
      <c r="BZ37" s="330" t="s">
        <v>791</v>
      </c>
    </row>
    <row r="38" spans="1:84">
      <c r="A38" s="124" t="s">
        <v>242</v>
      </c>
      <c r="L38" s="142"/>
      <c r="P38" s="87"/>
      <c r="Q38" s="87"/>
      <c r="R38" s="87"/>
      <c r="BA38" s="693" t="s">
        <v>416</v>
      </c>
      <c r="BB38" s="693" t="s">
        <v>417</v>
      </c>
      <c r="BD38" s="119" t="s">
        <v>494</v>
      </c>
      <c r="BE38" s="688"/>
      <c r="BF38" s="688"/>
      <c r="BH38" s="119" t="s">
        <v>138</v>
      </c>
      <c r="BK38" s="119" t="s">
        <v>820</v>
      </c>
      <c r="BM38" s="694" t="s">
        <v>541</v>
      </c>
      <c r="BO38" s="119" t="s">
        <v>729</v>
      </c>
      <c r="BU38" s="330" t="s">
        <v>768</v>
      </c>
      <c r="BV38" s="330"/>
      <c r="BW38" s="330"/>
      <c r="BX38" s="330"/>
      <c r="BY38" s="330"/>
      <c r="BZ38" s="330" t="s">
        <v>782</v>
      </c>
      <c r="CA38" s="330"/>
      <c r="CB38" s="330"/>
    </row>
    <row r="39" spans="1:84">
      <c r="BD39" s="119" t="s">
        <v>504</v>
      </c>
      <c r="BH39" s="119" t="s">
        <v>528</v>
      </c>
      <c r="BM39" s="694" t="s">
        <v>556</v>
      </c>
      <c r="BU39" s="330" t="s">
        <v>754</v>
      </c>
      <c r="BV39" s="330"/>
      <c r="BW39" s="330"/>
      <c r="BX39" s="330"/>
      <c r="BY39" s="330"/>
      <c r="BZ39" s="330" t="s">
        <v>788</v>
      </c>
      <c r="CA39" s="330"/>
      <c r="CB39" s="330"/>
      <c r="CD39" s="87" t="s">
        <v>287</v>
      </c>
      <c r="CE39" s="87"/>
      <c r="CF39" s="87" t="s">
        <v>273</v>
      </c>
    </row>
    <row r="40" spans="1:84">
      <c r="BA40" s="205" t="s">
        <v>1095</v>
      </c>
      <c r="BD40" s="119" t="s">
        <v>237</v>
      </c>
      <c r="BH40" s="119" t="s">
        <v>341</v>
      </c>
      <c r="BM40" s="694" t="s">
        <v>557</v>
      </c>
      <c r="BU40" s="330" t="s">
        <v>771</v>
      </c>
      <c r="BV40" s="330"/>
      <c r="BW40" s="330"/>
      <c r="BX40" s="330"/>
      <c r="BY40" s="330"/>
      <c r="BZ40" s="330" t="s">
        <v>237</v>
      </c>
      <c r="CA40" s="330"/>
      <c r="CB40" s="330"/>
      <c r="CD40" s="87" t="s">
        <v>288</v>
      </c>
      <c r="CE40" s="87"/>
      <c r="CF40" s="87" t="s">
        <v>271</v>
      </c>
    </row>
    <row r="41" spans="1:84">
      <c r="BA41" s="119" t="s">
        <v>79</v>
      </c>
      <c r="BD41" s="119" t="s">
        <v>495</v>
      </c>
      <c r="BM41" s="694" t="s">
        <v>558</v>
      </c>
      <c r="BU41" s="330" t="s">
        <v>755</v>
      </c>
      <c r="BV41" s="330"/>
      <c r="BW41" s="330"/>
      <c r="BX41" s="330"/>
      <c r="BY41" s="330"/>
      <c r="BZ41" s="330" t="s">
        <v>796</v>
      </c>
      <c r="CA41" s="330"/>
      <c r="CB41" s="330"/>
      <c r="CD41" s="87" t="s">
        <v>289</v>
      </c>
      <c r="CE41" s="87"/>
      <c r="CF41" s="87" t="s">
        <v>290</v>
      </c>
    </row>
    <row r="42" spans="1:84">
      <c r="BA42" s="119" t="s">
        <v>81</v>
      </c>
      <c r="BD42" s="119" t="s">
        <v>505</v>
      </c>
      <c r="BM42" s="694" t="s">
        <v>559</v>
      </c>
      <c r="BU42" s="330" t="s">
        <v>772</v>
      </c>
      <c r="BV42" s="330"/>
      <c r="BW42" s="330"/>
      <c r="BX42" s="330"/>
      <c r="BY42" s="330"/>
      <c r="BZ42" s="330" t="s">
        <v>246</v>
      </c>
      <c r="CA42" s="330"/>
      <c r="CB42" s="330"/>
      <c r="CD42" s="87" t="s">
        <v>291</v>
      </c>
      <c r="CE42" s="87"/>
      <c r="CF42" s="87" t="s">
        <v>272</v>
      </c>
    </row>
    <row r="43" spans="1:84">
      <c r="BA43" s="119" t="s">
        <v>83</v>
      </c>
      <c r="BD43" s="119" t="s">
        <v>506</v>
      </c>
      <c r="BH43" s="205" t="s">
        <v>701</v>
      </c>
      <c r="BM43" s="694" t="s">
        <v>560</v>
      </c>
      <c r="BU43" s="330" t="s">
        <v>756</v>
      </c>
      <c r="BV43" s="330"/>
      <c r="BW43" s="330"/>
      <c r="BX43" s="330"/>
      <c r="BY43" s="330"/>
      <c r="BZ43" s="330" t="s">
        <v>781</v>
      </c>
      <c r="CA43" s="330"/>
      <c r="CB43" s="330"/>
      <c r="CD43" s="87" t="s">
        <v>292</v>
      </c>
      <c r="CE43" s="87"/>
      <c r="CF43" s="87"/>
    </row>
    <row r="44" spans="1:84">
      <c r="BA44" s="119" t="s">
        <v>85</v>
      </c>
      <c r="BD44" s="330" t="s">
        <v>508</v>
      </c>
      <c r="BH44" s="119" t="s">
        <v>809</v>
      </c>
      <c r="BM44" s="694" t="s">
        <v>561</v>
      </c>
      <c r="BU44" s="330" t="s">
        <v>773</v>
      </c>
      <c r="BV44" s="330"/>
      <c r="BW44" s="330"/>
      <c r="BX44" s="330"/>
      <c r="BY44" s="330"/>
      <c r="BZ44" s="330" t="s">
        <v>791</v>
      </c>
      <c r="CA44" s="330"/>
      <c r="CB44" s="330"/>
      <c r="CD44" s="87" t="s">
        <v>293</v>
      </c>
      <c r="CE44" s="87"/>
      <c r="CF44" s="87"/>
    </row>
    <row r="45" spans="1:84">
      <c r="BA45" s="119" t="s">
        <v>472</v>
      </c>
      <c r="BD45" s="330" t="s">
        <v>507</v>
      </c>
      <c r="BH45" s="119" t="s">
        <v>702</v>
      </c>
      <c r="BM45" s="694" t="s">
        <v>562</v>
      </c>
      <c r="BU45" s="330" t="s">
        <v>757</v>
      </c>
      <c r="BV45" s="330"/>
      <c r="BW45" s="330"/>
      <c r="BX45" s="330"/>
      <c r="BY45" s="330"/>
      <c r="BZ45" s="330" t="s">
        <v>782</v>
      </c>
      <c r="CA45" s="330"/>
      <c r="CB45" s="330"/>
      <c r="CD45" s="87" t="s">
        <v>294</v>
      </c>
      <c r="CE45" s="87"/>
      <c r="CF45" s="87"/>
    </row>
    <row r="46" spans="1:84">
      <c r="BD46" s="330" t="s">
        <v>509</v>
      </c>
      <c r="BH46" s="119" t="s">
        <v>703</v>
      </c>
      <c r="BM46" s="694" t="s">
        <v>563</v>
      </c>
      <c r="BU46" s="330" t="s">
        <v>774</v>
      </c>
      <c r="BV46" s="330"/>
      <c r="BW46" s="330"/>
      <c r="BX46" s="330"/>
      <c r="BY46" s="330"/>
      <c r="BZ46" s="330" t="s">
        <v>783</v>
      </c>
      <c r="CA46" s="330"/>
      <c r="CB46" s="330"/>
      <c r="CD46" s="87" t="s">
        <v>295</v>
      </c>
      <c r="CE46" s="87"/>
      <c r="CF46" s="87"/>
    </row>
    <row r="47" spans="1:84">
      <c r="BD47" s="330" t="s">
        <v>510</v>
      </c>
      <c r="BH47" s="119" t="s">
        <v>704</v>
      </c>
      <c r="BM47" s="694" t="s">
        <v>564</v>
      </c>
      <c r="BU47" s="330" t="s">
        <v>775</v>
      </c>
      <c r="BV47" s="330"/>
      <c r="BW47" s="330"/>
      <c r="BX47" s="330"/>
      <c r="BY47" s="330"/>
      <c r="BZ47" s="330" t="s">
        <v>794</v>
      </c>
      <c r="CA47" s="330"/>
      <c r="CB47" s="330"/>
      <c r="CD47" s="87" t="s">
        <v>296</v>
      </c>
      <c r="CE47" s="87"/>
      <c r="CF47" s="87"/>
    </row>
    <row r="48" spans="1:84">
      <c r="BA48" s="119" t="s">
        <v>1096</v>
      </c>
      <c r="BD48" s="330" t="s">
        <v>511</v>
      </c>
      <c r="BH48" s="119" t="s">
        <v>705</v>
      </c>
      <c r="BM48" s="694" t="s">
        <v>565</v>
      </c>
      <c r="BU48" s="330" t="s">
        <v>776</v>
      </c>
      <c r="BV48" s="330"/>
      <c r="BW48" s="330"/>
      <c r="BX48" s="330"/>
      <c r="BY48" s="330"/>
      <c r="BZ48" s="330" t="s">
        <v>784</v>
      </c>
      <c r="CA48" s="330"/>
      <c r="CB48" s="330"/>
    </row>
    <row r="49" spans="53:80">
      <c r="BA49" s="119" t="s">
        <v>101</v>
      </c>
      <c r="BD49" s="330" t="s">
        <v>512</v>
      </c>
      <c r="BH49" s="119" t="s">
        <v>706</v>
      </c>
      <c r="BM49" s="694" t="s">
        <v>566</v>
      </c>
      <c r="BU49" s="330" t="s">
        <v>758</v>
      </c>
      <c r="BV49" s="330"/>
      <c r="BW49" s="330"/>
      <c r="BX49" s="330"/>
      <c r="BY49" s="330"/>
      <c r="BZ49" s="330" t="s">
        <v>786</v>
      </c>
      <c r="CA49" s="330"/>
      <c r="CB49" s="330"/>
    </row>
    <row r="50" spans="53:80">
      <c r="BA50" s="119" t="s">
        <v>85</v>
      </c>
      <c r="BD50" s="330" t="s">
        <v>513</v>
      </c>
      <c r="BH50" s="119" t="s">
        <v>707</v>
      </c>
      <c r="BM50" s="694" t="s">
        <v>567</v>
      </c>
      <c r="BU50" s="330" t="s">
        <v>759</v>
      </c>
      <c r="BV50" s="330"/>
      <c r="BW50" s="330"/>
      <c r="BX50" s="330"/>
      <c r="BY50" s="330"/>
      <c r="BZ50" s="330" t="s">
        <v>512</v>
      </c>
      <c r="CA50" s="330"/>
      <c r="CB50" s="330"/>
    </row>
    <row r="51" spans="53:80">
      <c r="BA51" s="119" t="s">
        <v>472</v>
      </c>
      <c r="BD51" s="330" t="s">
        <v>514</v>
      </c>
      <c r="BH51" s="119" t="s">
        <v>708</v>
      </c>
      <c r="BM51" s="694" t="s">
        <v>568</v>
      </c>
      <c r="BU51" s="330" t="s">
        <v>761</v>
      </c>
      <c r="BV51" s="330"/>
      <c r="BW51" s="330"/>
      <c r="BX51" s="330"/>
      <c r="BY51" s="330"/>
      <c r="BZ51" s="330" t="s">
        <v>787</v>
      </c>
      <c r="CA51" s="330"/>
      <c r="CB51" s="330"/>
    </row>
    <row r="52" spans="53:80">
      <c r="BD52" s="119" t="s">
        <v>500</v>
      </c>
      <c r="BH52" s="119" t="s">
        <v>709</v>
      </c>
      <c r="BM52" s="694" t="s">
        <v>569</v>
      </c>
      <c r="BU52" s="330" t="s">
        <v>762</v>
      </c>
      <c r="BV52" s="330"/>
      <c r="BW52" s="330"/>
      <c r="BX52" s="330"/>
      <c r="BY52" s="330"/>
      <c r="CA52" s="330"/>
      <c r="CB52" s="330"/>
    </row>
    <row r="53" spans="53:80">
      <c r="BH53" s="119" t="s">
        <v>173</v>
      </c>
      <c r="BM53" s="694" t="s">
        <v>570</v>
      </c>
      <c r="BV53" s="330"/>
      <c r="BW53" s="330"/>
      <c r="BX53" s="330"/>
      <c r="BY53" s="330"/>
      <c r="CA53" s="330"/>
      <c r="CB53" s="330"/>
    </row>
    <row r="54" spans="53:80">
      <c r="BA54" s="205" t="s">
        <v>363</v>
      </c>
      <c r="BH54" s="119" t="s">
        <v>174</v>
      </c>
      <c r="BM54" s="694" t="s">
        <v>571</v>
      </c>
      <c r="BV54" s="330"/>
      <c r="BW54" s="330"/>
      <c r="BX54" s="330"/>
      <c r="BY54" s="330"/>
      <c r="BZ54" s="330"/>
      <c r="CA54" s="330"/>
      <c r="CB54" s="330"/>
    </row>
    <row r="55" spans="53:80">
      <c r="BA55" s="119" t="s">
        <v>68</v>
      </c>
      <c r="BD55" s="205" t="s">
        <v>347</v>
      </c>
      <c r="BH55" s="119" t="s">
        <v>175</v>
      </c>
      <c r="BM55" s="694" t="s">
        <v>572</v>
      </c>
      <c r="BU55" s="330"/>
      <c r="BV55" s="330"/>
      <c r="BW55" s="330"/>
      <c r="BX55" s="330"/>
      <c r="BY55" s="330"/>
      <c r="BZ55" s="330"/>
      <c r="CA55" s="330"/>
      <c r="CB55" s="330"/>
    </row>
    <row r="56" spans="53:80">
      <c r="BA56" s="119" t="s">
        <v>161</v>
      </c>
      <c r="BD56" s="119" t="s">
        <v>515</v>
      </c>
      <c r="BM56" s="694" t="s">
        <v>573</v>
      </c>
      <c r="BV56" s="330"/>
      <c r="BW56" s="330"/>
      <c r="BX56" s="330"/>
      <c r="BY56" s="330"/>
      <c r="BZ56" s="330"/>
      <c r="CA56" s="330"/>
      <c r="CB56" s="330"/>
    </row>
    <row r="57" spans="53:80">
      <c r="BA57" s="119" t="s">
        <v>268</v>
      </c>
      <c r="BD57" s="119" t="s">
        <v>516</v>
      </c>
      <c r="BM57" s="694" t="s">
        <v>574</v>
      </c>
      <c r="BV57" s="330"/>
      <c r="BW57" s="330"/>
      <c r="BX57" s="330"/>
      <c r="BY57" s="330"/>
      <c r="BZ57" s="330"/>
      <c r="CA57" s="330"/>
      <c r="CB57" s="330"/>
    </row>
    <row r="58" spans="53:80">
      <c r="BA58" s="119" t="s">
        <v>474</v>
      </c>
      <c r="BD58" s="119" t="s">
        <v>517</v>
      </c>
      <c r="BM58" s="694" t="s">
        <v>575</v>
      </c>
      <c r="BV58" s="330"/>
      <c r="BW58" s="330"/>
      <c r="BX58" s="330"/>
      <c r="BY58" s="330"/>
      <c r="BZ58" s="330"/>
      <c r="CA58" s="330"/>
      <c r="CB58" s="330"/>
    </row>
    <row r="59" spans="53:80">
      <c r="BA59" s="119" t="s">
        <v>475</v>
      </c>
      <c r="BM59" s="694" t="s">
        <v>157</v>
      </c>
      <c r="BV59" s="330"/>
      <c r="BW59" s="330"/>
      <c r="BX59" s="330"/>
      <c r="BY59" s="330"/>
      <c r="BZ59" s="330"/>
      <c r="CA59" s="330"/>
      <c r="CB59" s="330"/>
    </row>
    <row r="60" spans="53:80">
      <c r="BA60" s="119" t="s">
        <v>334</v>
      </c>
      <c r="BM60" s="694" t="s">
        <v>576</v>
      </c>
    </row>
    <row r="61" spans="53:80">
      <c r="BA61" s="119" t="s">
        <v>476</v>
      </c>
      <c r="BM61" s="694" t="s">
        <v>577</v>
      </c>
    </row>
    <row r="62" spans="53:80">
      <c r="BA62" s="119" t="s">
        <v>477</v>
      </c>
      <c r="BM62" s="694" t="s">
        <v>578</v>
      </c>
    </row>
    <row r="63" spans="53:80">
      <c r="BA63" s="119" t="s">
        <v>478</v>
      </c>
      <c r="BM63" s="694" t="s">
        <v>579</v>
      </c>
    </row>
    <row r="64" spans="53:80">
      <c r="BA64" s="119" t="s">
        <v>479</v>
      </c>
      <c r="BM64" s="694" t="s">
        <v>580</v>
      </c>
    </row>
    <row r="65" spans="53:65">
      <c r="BA65" s="119" t="s">
        <v>480</v>
      </c>
      <c r="BM65" s="694" t="s">
        <v>581</v>
      </c>
    </row>
    <row r="66" spans="53:65">
      <c r="BA66" s="119" t="s">
        <v>481</v>
      </c>
      <c r="BM66" s="694" t="s">
        <v>582</v>
      </c>
    </row>
    <row r="67" spans="53:65">
      <c r="BA67" s="119" t="s">
        <v>482</v>
      </c>
      <c r="BM67" s="694" t="s">
        <v>583</v>
      </c>
    </row>
    <row r="68" spans="53:65">
      <c r="BM68" s="694" t="s">
        <v>584</v>
      </c>
    </row>
    <row r="69" spans="53:65">
      <c r="BM69" s="694" t="s">
        <v>585</v>
      </c>
    </row>
    <row r="70" spans="53:65">
      <c r="BA70" s="738" t="s">
        <v>821</v>
      </c>
      <c r="BM70" s="694" t="s">
        <v>1097</v>
      </c>
    </row>
    <row r="71" spans="53:65" ht="15">
      <c r="BA71" s="739" t="s">
        <v>822</v>
      </c>
      <c r="BM71" s="716" t="s">
        <v>586</v>
      </c>
    </row>
    <row r="72" spans="53:65">
      <c r="BA72" s="740" t="s">
        <v>267</v>
      </c>
      <c r="BM72" s="694" t="s">
        <v>587</v>
      </c>
    </row>
    <row r="73" spans="53:65" ht="25.5">
      <c r="BA73" s="740" t="s">
        <v>879</v>
      </c>
      <c r="BM73" s="694" t="s">
        <v>588</v>
      </c>
    </row>
    <row r="74" spans="53:65">
      <c r="BA74" s="740" t="s">
        <v>880</v>
      </c>
      <c r="BM74" s="694" t="s">
        <v>589</v>
      </c>
    </row>
    <row r="75" spans="53:65">
      <c r="BA75" s="740" t="s">
        <v>127</v>
      </c>
      <c r="BM75" s="694" t="s">
        <v>590</v>
      </c>
    </row>
    <row r="76" spans="53:65">
      <c r="BA76" s="740" t="s">
        <v>881</v>
      </c>
      <c r="BM76" s="694" t="s">
        <v>591</v>
      </c>
    </row>
    <row r="77" spans="53:65" ht="15">
      <c r="BA77" s="739" t="s">
        <v>823</v>
      </c>
      <c r="BM77" s="694" t="s">
        <v>592</v>
      </c>
    </row>
    <row r="78" spans="53:65">
      <c r="BA78" s="119" t="s">
        <v>824</v>
      </c>
      <c r="BM78" s="694" t="s">
        <v>593</v>
      </c>
    </row>
    <row r="79" spans="53:65">
      <c r="BA79" s="119" t="s">
        <v>825</v>
      </c>
      <c r="BM79" s="694" t="s">
        <v>594</v>
      </c>
    </row>
    <row r="80" spans="53:65">
      <c r="BA80" s="119" t="s">
        <v>826</v>
      </c>
      <c r="BM80" s="694" t="s">
        <v>595</v>
      </c>
    </row>
    <row r="81" spans="53:65">
      <c r="BA81" s="119" t="s">
        <v>827</v>
      </c>
      <c r="BM81" s="694" t="s">
        <v>596</v>
      </c>
    </row>
    <row r="82" spans="53:65">
      <c r="BA82" s="119" t="s">
        <v>828</v>
      </c>
      <c r="BM82" s="694" t="s">
        <v>597</v>
      </c>
    </row>
    <row r="83" spans="53:65">
      <c r="BA83" s="119" t="s">
        <v>829</v>
      </c>
      <c r="BM83" s="694" t="s">
        <v>598</v>
      </c>
    </row>
    <row r="84" spans="53:65">
      <c r="BA84" s="119" t="s">
        <v>830</v>
      </c>
      <c r="BM84" s="694" t="s">
        <v>599</v>
      </c>
    </row>
    <row r="85" spans="53:65">
      <c r="BA85" s="119" t="s">
        <v>831</v>
      </c>
      <c r="BM85" s="694" t="s">
        <v>600</v>
      </c>
    </row>
    <row r="86" spans="53:65">
      <c r="BA86" s="119" t="s">
        <v>832</v>
      </c>
      <c r="BM86" s="694" t="s">
        <v>601</v>
      </c>
    </row>
    <row r="87" spans="53:65" ht="15">
      <c r="BA87" s="739" t="s">
        <v>875</v>
      </c>
      <c r="BM87" s="694"/>
    </row>
    <row r="88" spans="53:65">
      <c r="BA88" s="119" t="s">
        <v>872</v>
      </c>
      <c r="BM88" s="694"/>
    </row>
    <row r="89" spans="53:65">
      <c r="BA89" s="119" t="s">
        <v>873</v>
      </c>
      <c r="BM89" s="694"/>
    </row>
    <row r="90" spans="53:65">
      <c r="BA90" s="119" t="s">
        <v>874</v>
      </c>
      <c r="BM90" s="694"/>
    </row>
    <row r="91" spans="53:65" ht="15">
      <c r="BA91" s="739" t="s">
        <v>1098</v>
      </c>
      <c r="BM91" s="716" t="s">
        <v>602</v>
      </c>
    </row>
    <row r="92" spans="53:65">
      <c r="BA92" s="119" t="s">
        <v>834</v>
      </c>
      <c r="BM92" s="694" t="s">
        <v>603</v>
      </c>
    </row>
    <row r="93" spans="53:65">
      <c r="BA93" s="119" t="s">
        <v>835</v>
      </c>
      <c r="BM93" s="694" t="s">
        <v>604</v>
      </c>
    </row>
    <row r="94" spans="53:65">
      <c r="BA94" s="119" t="s">
        <v>836</v>
      </c>
      <c r="BM94" s="694" t="s">
        <v>605</v>
      </c>
    </row>
    <row r="95" spans="53:65">
      <c r="BA95" s="119" t="s">
        <v>837</v>
      </c>
      <c r="BM95" s="694" t="s">
        <v>606</v>
      </c>
    </row>
    <row r="96" spans="53:65">
      <c r="BA96" s="119" t="s">
        <v>146</v>
      </c>
      <c r="BM96" s="694" t="s">
        <v>162</v>
      </c>
    </row>
    <row r="97" spans="53:65">
      <c r="BA97" s="119" t="s">
        <v>838</v>
      </c>
      <c r="BM97" s="694" t="s">
        <v>1099</v>
      </c>
    </row>
    <row r="98" spans="53:65">
      <c r="BA98" s="119" t="s">
        <v>839</v>
      </c>
      <c r="BM98" s="694" t="s">
        <v>607</v>
      </c>
    </row>
    <row r="99" spans="53:65">
      <c r="BA99" s="119" t="s">
        <v>840</v>
      </c>
      <c r="BM99" s="694" t="s">
        <v>608</v>
      </c>
    </row>
    <row r="100" spans="53:65">
      <c r="BA100" s="119" t="s">
        <v>841</v>
      </c>
      <c r="BM100" s="694" t="s">
        <v>609</v>
      </c>
    </row>
    <row r="101" spans="53:65">
      <c r="BA101" s="119" t="s">
        <v>842</v>
      </c>
      <c r="BM101" s="694" t="s">
        <v>610</v>
      </c>
    </row>
    <row r="102" spans="53:65">
      <c r="BA102" s="119" t="s">
        <v>843</v>
      </c>
      <c r="BM102" s="694" t="s">
        <v>611</v>
      </c>
    </row>
    <row r="103" spans="53:65">
      <c r="BA103" s="119" t="s">
        <v>844</v>
      </c>
      <c r="BM103" s="716" t="s">
        <v>612</v>
      </c>
    </row>
    <row r="104" spans="53:65">
      <c r="BA104" s="119" t="s">
        <v>845</v>
      </c>
      <c r="BM104" s="694" t="s">
        <v>613</v>
      </c>
    </row>
    <row r="105" spans="53:65">
      <c r="BA105" s="119" t="s">
        <v>846</v>
      </c>
      <c r="BM105" s="694" t="s">
        <v>614</v>
      </c>
    </row>
    <row r="106" spans="53:65">
      <c r="BA106" s="119" t="s">
        <v>847</v>
      </c>
      <c r="BM106" s="694" t="s">
        <v>615</v>
      </c>
    </row>
    <row r="107" spans="53:65">
      <c r="BA107" s="119" t="s">
        <v>848</v>
      </c>
      <c r="BM107" s="694" t="s">
        <v>616</v>
      </c>
    </row>
    <row r="108" spans="53:65">
      <c r="BA108" s="119" t="s">
        <v>849</v>
      </c>
      <c r="BM108" s="694" t="s">
        <v>617</v>
      </c>
    </row>
    <row r="109" spans="53:65">
      <c r="BA109" s="119" t="s">
        <v>850</v>
      </c>
      <c r="BM109" s="694" t="s">
        <v>1100</v>
      </c>
    </row>
    <row r="110" spans="53:65">
      <c r="BA110" s="119" t="s">
        <v>851</v>
      </c>
      <c r="BM110" s="694" t="s">
        <v>618</v>
      </c>
    </row>
    <row r="111" spans="53:65" ht="15">
      <c r="BA111" s="739" t="s">
        <v>852</v>
      </c>
      <c r="BM111" s="694" t="s">
        <v>158</v>
      </c>
    </row>
    <row r="112" spans="53:65">
      <c r="BA112" s="119" t="s">
        <v>876</v>
      </c>
      <c r="BM112" s="694" t="s">
        <v>619</v>
      </c>
    </row>
    <row r="113" spans="53:65">
      <c r="BA113" s="119" t="s">
        <v>877</v>
      </c>
      <c r="BM113" s="694" t="s">
        <v>620</v>
      </c>
    </row>
    <row r="114" spans="53:65">
      <c r="BA114" s="119" t="s">
        <v>878</v>
      </c>
      <c r="BM114" s="694" t="s">
        <v>621</v>
      </c>
    </row>
    <row r="115" spans="53:65" ht="15">
      <c r="BA115" s="739" t="s">
        <v>853</v>
      </c>
      <c r="BM115" s="694" t="s">
        <v>622</v>
      </c>
    </row>
    <row r="116" spans="53:65">
      <c r="BA116" s="119" t="s">
        <v>854</v>
      </c>
      <c r="BM116" s="694" t="s">
        <v>623</v>
      </c>
    </row>
    <row r="117" spans="53:65" ht="15">
      <c r="BA117" s="739" t="s">
        <v>855</v>
      </c>
      <c r="BM117" s="694" t="s">
        <v>624</v>
      </c>
    </row>
    <row r="118" spans="53:65">
      <c r="BA118" s="119" t="s">
        <v>856</v>
      </c>
      <c r="BM118" s="694" t="s">
        <v>1101</v>
      </c>
    </row>
    <row r="119" spans="53:65">
      <c r="BA119" s="119" t="s">
        <v>857</v>
      </c>
      <c r="BM119" s="694" t="s">
        <v>147</v>
      </c>
    </row>
    <row r="120" spans="53:65">
      <c r="BA120" s="119" t="s">
        <v>858</v>
      </c>
      <c r="BM120" s="694" t="s">
        <v>625</v>
      </c>
    </row>
    <row r="121" spans="53:65">
      <c r="BA121" s="119" t="s">
        <v>859</v>
      </c>
      <c r="BM121" s="694" t="s">
        <v>626</v>
      </c>
    </row>
    <row r="122" spans="53:65" ht="15">
      <c r="BA122" s="739" t="s">
        <v>860</v>
      </c>
      <c r="BM122" s="694" t="s">
        <v>627</v>
      </c>
    </row>
    <row r="123" spans="53:65">
      <c r="BA123" s="119" t="s">
        <v>861</v>
      </c>
      <c r="BM123" s="694" t="s">
        <v>628</v>
      </c>
    </row>
    <row r="124" spans="53:65">
      <c r="BA124" s="119" t="s">
        <v>862</v>
      </c>
      <c r="BM124" s="694" t="s">
        <v>629</v>
      </c>
    </row>
    <row r="125" spans="53:65">
      <c r="BA125" s="119" t="s">
        <v>863</v>
      </c>
      <c r="BM125" s="694" t="s">
        <v>630</v>
      </c>
    </row>
    <row r="126" spans="53:65">
      <c r="BA126" s="119" t="s">
        <v>864</v>
      </c>
      <c r="BM126" s="694" t="s">
        <v>631</v>
      </c>
    </row>
    <row r="127" spans="53:65">
      <c r="BA127" s="119" t="s">
        <v>865</v>
      </c>
      <c r="BM127" s="694" t="s">
        <v>148</v>
      </c>
    </row>
    <row r="128" spans="53:65">
      <c r="BA128" s="119" t="s">
        <v>866</v>
      </c>
      <c r="BM128" s="694" t="s">
        <v>632</v>
      </c>
    </row>
    <row r="129" spans="53:65" ht="15">
      <c r="BA129" s="739" t="s">
        <v>867</v>
      </c>
      <c r="BM129" s="694" t="s">
        <v>633</v>
      </c>
    </row>
    <row r="130" spans="53:65">
      <c r="BA130" s="119" t="s">
        <v>868</v>
      </c>
      <c r="BM130" s="694" t="s">
        <v>634</v>
      </c>
    </row>
    <row r="131" spans="53:65" ht="15">
      <c r="BA131" s="739" t="s">
        <v>869</v>
      </c>
      <c r="BM131" s="694" t="s">
        <v>635</v>
      </c>
    </row>
    <row r="132" spans="53:65">
      <c r="BA132" s="119" t="s">
        <v>870</v>
      </c>
      <c r="BM132" s="694" t="s">
        <v>636</v>
      </c>
    </row>
    <row r="133" spans="53:65">
      <c r="BM133" s="694" t="s">
        <v>637</v>
      </c>
    </row>
    <row r="134" spans="53:65">
      <c r="BM134" s="694" t="s">
        <v>638</v>
      </c>
    </row>
    <row r="135" spans="53:65">
      <c r="BM135" s="694" t="s">
        <v>639</v>
      </c>
    </row>
    <row r="136" spans="53:65">
      <c r="BM136" s="694" t="s">
        <v>640</v>
      </c>
    </row>
    <row r="137" spans="53:65">
      <c r="BM137" s="694" t="s">
        <v>641</v>
      </c>
    </row>
    <row r="138" spans="53:65">
      <c r="BM138" s="694" t="s">
        <v>642</v>
      </c>
    </row>
    <row r="139" spans="53:65">
      <c r="BM139" s="694" t="s">
        <v>643</v>
      </c>
    </row>
    <row r="140" spans="53:65">
      <c r="BM140" s="694" t="s">
        <v>644</v>
      </c>
    </row>
    <row r="141" spans="53:65">
      <c r="BM141" s="694" t="s">
        <v>645</v>
      </c>
    </row>
    <row r="142" spans="53:65">
      <c r="BM142" s="694" t="s">
        <v>646</v>
      </c>
    </row>
    <row r="143" spans="53:65">
      <c r="BM143" s="694" t="s">
        <v>647</v>
      </c>
    </row>
    <row r="144" spans="53:65">
      <c r="BM144" s="694" t="s">
        <v>648</v>
      </c>
    </row>
    <row r="145" spans="65:65">
      <c r="BM145" s="694" t="s">
        <v>1102</v>
      </c>
    </row>
    <row r="146" spans="65:65">
      <c r="BM146" s="694" t="s">
        <v>649</v>
      </c>
    </row>
    <row r="147" spans="65:65">
      <c r="BM147" s="716" t="s">
        <v>650</v>
      </c>
    </row>
    <row r="148" spans="65:65">
      <c r="BM148" s="694" t="s">
        <v>651</v>
      </c>
    </row>
    <row r="149" spans="65:65">
      <c r="BM149" s="694" t="s">
        <v>652</v>
      </c>
    </row>
    <row r="150" spans="65:65">
      <c r="BM150" s="694" t="s">
        <v>653</v>
      </c>
    </row>
    <row r="151" spans="65:65">
      <c r="BM151" s="694" t="s">
        <v>654</v>
      </c>
    </row>
    <row r="152" spans="65:65">
      <c r="BM152" s="694" t="s">
        <v>655</v>
      </c>
    </row>
    <row r="153" spans="65:65">
      <c r="BM153" s="694" t="s">
        <v>656</v>
      </c>
    </row>
    <row r="154" spans="65:65">
      <c r="BM154" s="694" t="s">
        <v>657</v>
      </c>
    </row>
    <row r="155" spans="65:65">
      <c r="BM155" s="694" t="s">
        <v>658</v>
      </c>
    </row>
    <row r="156" spans="65:65">
      <c r="BM156" s="694" t="s">
        <v>659</v>
      </c>
    </row>
    <row r="157" spans="65:65">
      <c r="BM157" s="694" t="s">
        <v>660</v>
      </c>
    </row>
    <row r="158" spans="65:65">
      <c r="BM158" s="694" t="s">
        <v>661</v>
      </c>
    </row>
    <row r="159" spans="65:65">
      <c r="BM159" s="694" t="s">
        <v>662</v>
      </c>
    </row>
    <row r="160" spans="65:65">
      <c r="BM160" s="694" t="s">
        <v>663</v>
      </c>
    </row>
    <row r="161" spans="65:65">
      <c r="BM161" s="694" t="s">
        <v>1103</v>
      </c>
    </row>
    <row r="162" spans="65:65">
      <c r="BM162" s="694" t="s">
        <v>664</v>
      </c>
    </row>
    <row r="163" spans="65:65">
      <c r="BM163" s="694" t="s">
        <v>665</v>
      </c>
    </row>
    <row r="164" spans="65:65">
      <c r="BM164" s="694" t="s">
        <v>666</v>
      </c>
    </row>
    <row r="165" spans="65:65">
      <c r="BM165" s="694" t="s">
        <v>667</v>
      </c>
    </row>
    <row r="166" spans="65:65">
      <c r="BM166" s="694" t="s">
        <v>668</v>
      </c>
    </row>
    <row r="167" spans="65:65">
      <c r="BM167" s="694" t="s">
        <v>1104</v>
      </c>
    </row>
    <row r="168" spans="65:65">
      <c r="BM168" s="694" t="s">
        <v>669</v>
      </c>
    </row>
    <row r="169" spans="65:65">
      <c r="BM169" s="694" t="s">
        <v>670</v>
      </c>
    </row>
    <row r="170" spans="65:65">
      <c r="BM170" s="716" t="s">
        <v>671</v>
      </c>
    </row>
    <row r="171" spans="65:65">
      <c r="BM171" s="694" t="s">
        <v>145</v>
      </c>
    </row>
    <row r="172" spans="65:65">
      <c r="BM172" s="716" t="s">
        <v>672</v>
      </c>
    </row>
    <row r="173" spans="65:65">
      <c r="BM173" s="694" t="s">
        <v>673</v>
      </c>
    </row>
    <row r="174" spans="65:65">
      <c r="BM174" s="694" t="s">
        <v>674</v>
      </c>
    </row>
    <row r="175" spans="65:65">
      <c r="BM175" s="694" t="s">
        <v>675</v>
      </c>
    </row>
    <row r="176" spans="65:65">
      <c r="BM176" s="694" t="s">
        <v>676</v>
      </c>
    </row>
    <row r="177" spans="65:65">
      <c r="BM177" s="694" t="s">
        <v>677</v>
      </c>
    </row>
    <row r="178" spans="65:65">
      <c r="BM178" s="694" t="s">
        <v>678</v>
      </c>
    </row>
    <row r="179" spans="65:65">
      <c r="BM179" s="694" t="s">
        <v>679</v>
      </c>
    </row>
    <row r="180" spans="65:65">
      <c r="BM180" s="716" t="s">
        <v>680</v>
      </c>
    </row>
    <row r="181" spans="65:65">
      <c r="BM181" s="694" t="s">
        <v>681</v>
      </c>
    </row>
    <row r="182" spans="65:65">
      <c r="BM182" s="694" t="s">
        <v>682</v>
      </c>
    </row>
    <row r="183" spans="65:65">
      <c r="BM183" s="694" t="s">
        <v>683</v>
      </c>
    </row>
    <row r="184" spans="65:65">
      <c r="BM184" s="694" t="s">
        <v>684</v>
      </c>
    </row>
    <row r="185" spans="65:65">
      <c r="BM185" s="694" t="s">
        <v>685</v>
      </c>
    </row>
    <row r="186" spans="65:65">
      <c r="BM186" s="694" t="s">
        <v>686</v>
      </c>
    </row>
    <row r="187" spans="65:65">
      <c r="BM187" s="694" t="s">
        <v>687</v>
      </c>
    </row>
    <row r="188" spans="65:65">
      <c r="BM188" s="694" t="s">
        <v>688</v>
      </c>
    </row>
    <row r="189" spans="65:65">
      <c r="BM189" s="694" t="s">
        <v>689</v>
      </c>
    </row>
    <row r="190" spans="65:65">
      <c r="BM190" s="694" t="s">
        <v>690</v>
      </c>
    </row>
    <row r="191" spans="65:65">
      <c r="BM191" s="694" t="s">
        <v>691</v>
      </c>
    </row>
    <row r="192" spans="65:65">
      <c r="BM192" s="694" t="s">
        <v>692</v>
      </c>
    </row>
    <row r="193" spans="65:65">
      <c r="BM193" s="694" t="s">
        <v>693</v>
      </c>
    </row>
    <row r="194" spans="65:65">
      <c r="BM194" s="694" t="s">
        <v>1105</v>
      </c>
    </row>
    <row r="195" spans="65:65">
      <c r="BM195" s="694" t="s">
        <v>694</v>
      </c>
    </row>
    <row r="196" spans="65:65">
      <c r="BM196" s="694" t="s">
        <v>695</v>
      </c>
    </row>
    <row r="197" spans="65:65">
      <c r="BM197" s="694" t="s">
        <v>696</v>
      </c>
    </row>
    <row r="198" spans="65:65">
      <c r="BM198" s="694" t="s">
        <v>1106</v>
      </c>
    </row>
    <row r="199" spans="65:65">
      <c r="BM199" s="716" t="s">
        <v>697</v>
      </c>
    </row>
    <row r="200" spans="65:65">
      <c r="BM200" s="694" t="s">
        <v>698</v>
      </c>
    </row>
    <row r="201" spans="65:65">
      <c r="BM201" s="694" t="s">
        <v>699</v>
      </c>
    </row>
  </sheetData>
  <dataValidations count="7">
    <dataValidation type="list" allowBlank="1" showInputMessage="1" showErrorMessage="1" sqref="C15 C19:C30 C4:C13">
      <formula1>$BD$13:$BD$33</formula1>
    </dataValidation>
    <dataValidation type="list" allowBlank="1" showInputMessage="1" showErrorMessage="1" sqref="A4:A31">
      <formula1>$BB$2:$BB$38</formula1>
    </dataValidation>
    <dataValidation type="list" allowBlank="1" showInputMessage="1" showErrorMessage="1" sqref="G4:G7 G22:G25">
      <formula1>$P$4:$P$15</formula1>
    </dataValidation>
    <dataValidation type="list" allowBlank="1" showInputMessage="1" showErrorMessage="1" sqref="C14 C31 D11:D31 D4:D9">
      <formula1>$BD$35:$BD$53</formula1>
    </dataValidation>
    <dataValidation type="list" allowBlank="1" showInputMessage="1" showErrorMessage="1" sqref="I4:I15 I22:I27">
      <formula1>$BD$56:$BD$59</formula1>
    </dataValidation>
    <dataValidation type="list" allowBlank="1" showInputMessage="1" showErrorMessage="1" sqref="H4:H8 H22:H26">
      <formula1>$BD$2:$BD$10</formula1>
    </dataValidation>
    <dataValidation type="list" allowBlank="1" showInputMessage="1" showErrorMessage="1" sqref="B4:B31">
      <formula1>$BA$49:$BA$52</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pageSetUpPr fitToPage="1"/>
  </sheetPr>
  <dimension ref="A1:CH190"/>
  <sheetViews>
    <sheetView zoomScale="75" zoomScaleNormal="75" zoomScaleSheetLayoutView="85" workbookViewId="0">
      <selection activeCell="H22" sqref="H22"/>
    </sheetView>
  </sheetViews>
  <sheetFormatPr defaultColWidth="11.42578125" defaultRowHeight="12.75"/>
  <cols>
    <col min="1" max="1" width="10.42578125" style="235" customWidth="1"/>
    <col min="2" max="2" width="15.140625" style="42" customWidth="1"/>
    <col min="3" max="3" width="25.85546875" style="645" customWidth="1"/>
    <col min="4" max="4" width="25.85546875" style="235" customWidth="1"/>
    <col min="5" max="5" width="23.42578125" style="42" customWidth="1"/>
    <col min="6" max="6" width="21.7109375" style="42" customWidth="1"/>
    <col min="7" max="7" width="14" style="42" customWidth="1"/>
    <col min="8" max="8" width="15" style="42" customWidth="1"/>
    <col min="9" max="9" width="11.85546875" style="42" customWidth="1"/>
    <col min="10" max="10" width="18.42578125" style="42" customWidth="1"/>
    <col min="11" max="11" width="21.42578125" style="42" customWidth="1"/>
    <col min="12" max="12" width="17.85546875" style="42" customWidth="1"/>
    <col min="13" max="13" width="21.140625" style="42" customWidth="1"/>
    <col min="14" max="14" width="21.42578125" style="42" customWidth="1"/>
    <col min="15" max="16" width="21.7109375" style="42" customWidth="1"/>
    <col min="17" max="17" width="17.42578125" style="42" customWidth="1"/>
    <col min="18" max="52" width="11.42578125" style="42" customWidth="1"/>
    <col min="53" max="16384" width="11.42578125" style="42"/>
  </cols>
  <sheetData>
    <row r="1" spans="1:86" s="634" customFormat="1" ht="22.35" customHeight="1" thickBot="1">
      <c r="A1" s="152" t="s">
        <v>121</v>
      </c>
      <c r="B1" s="40"/>
      <c r="C1" s="152"/>
      <c r="D1" s="260"/>
      <c r="E1" s="40"/>
      <c r="F1" s="40"/>
      <c r="G1" s="40"/>
      <c r="H1" s="40"/>
      <c r="I1" s="40"/>
      <c r="J1" s="40"/>
      <c r="K1" s="40"/>
      <c r="L1" s="40"/>
      <c r="M1" s="40"/>
      <c r="P1" s="32" t="s">
        <v>62</v>
      </c>
      <c r="Q1" s="633" t="s">
        <v>891</v>
      </c>
      <c r="BA1" s="635" t="s">
        <v>473</v>
      </c>
      <c r="BB1" s="636" t="s">
        <v>885</v>
      </c>
      <c r="BC1" s="42"/>
      <c r="BD1" s="398" t="s">
        <v>485</v>
      </c>
      <c r="BE1" s="417"/>
      <c r="BF1" s="417"/>
      <c r="BG1" s="42"/>
      <c r="BH1" s="42" t="s">
        <v>520</v>
      </c>
      <c r="BI1" s="42"/>
      <c r="BJ1" s="42"/>
      <c r="BK1" s="42"/>
      <c r="BL1" s="42"/>
      <c r="BM1" s="398" t="s">
        <v>700</v>
      </c>
      <c r="BN1" s="42"/>
      <c r="BO1" s="42" t="s">
        <v>723</v>
      </c>
      <c r="BP1" s="42"/>
      <c r="BQ1" s="42"/>
      <c r="BR1" s="42"/>
      <c r="BS1" s="42"/>
      <c r="BT1" s="42"/>
      <c r="BU1" s="398" t="s">
        <v>760</v>
      </c>
      <c r="BV1" s="42"/>
      <c r="BW1" s="42"/>
      <c r="BX1" s="42"/>
      <c r="BY1" s="42"/>
      <c r="BZ1" s="42" t="s">
        <v>777</v>
      </c>
      <c r="CA1" s="42"/>
      <c r="CB1" s="42"/>
      <c r="CC1" s="42" t="s">
        <v>805</v>
      </c>
      <c r="CD1" s="42"/>
      <c r="CE1" s="42"/>
      <c r="CF1" s="42"/>
      <c r="CG1" s="42"/>
      <c r="CH1" s="42"/>
    </row>
    <row r="2" spans="1:86" s="634" customFormat="1" ht="20.100000000000001" customHeight="1" thickBot="1">
      <c r="A2" s="260"/>
      <c r="B2" s="40"/>
      <c r="C2" s="152"/>
      <c r="D2" s="260"/>
      <c r="E2" s="40"/>
      <c r="F2" s="40"/>
      <c r="G2" s="40"/>
      <c r="H2" s="40"/>
      <c r="I2" s="40"/>
      <c r="J2" s="40"/>
      <c r="K2" s="40"/>
      <c r="L2" s="40"/>
      <c r="M2" s="40"/>
      <c r="P2" s="637"/>
      <c r="Q2" s="292"/>
      <c r="BA2" s="416" t="s">
        <v>398</v>
      </c>
      <c r="BB2" s="416" t="s">
        <v>399</v>
      </c>
      <c r="BC2" s="42"/>
      <c r="BD2" s="42" t="s">
        <v>490</v>
      </c>
      <c r="BE2" s="417"/>
      <c r="BF2" s="417"/>
      <c r="BG2" s="42"/>
      <c r="BH2" s="42" t="s">
        <v>519</v>
      </c>
      <c r="BI2" s="42"/>
      <c r="BJ2" s="42"/>
      <c r="BK2" s="42"/>
      <c r="BL2" s="42"/>
      <c r="BM2" s="418" t="s">
        <v>532</v>
      </c>
      <c r="BN2" s="42"/>
      <c r="BO2" s="42" t="s">
        <v>177</v>
      </c>
      <c r="BP2" s="42"/>
      <c r="BQ2" s="42"/>
      <c r="BR2" s="42"/>
      <c r="BS2" s="42"/>
      <c r="BT2" s="42"/>
      <c r="BU2" s="345" t="s">
        <v>763</v>
      </c>
      <c r="BV2" s="345"/>
      <c r="BW2" s="345"/>
      <c r="BX2" s="345"/>
      <c r="BY2" s="345"/>
      <c r="BZ2" s="345" t="s">
        <v>236</v>
      </c>
      <c r="CA2" s="345"/>
      <c r="CB2" s="345"/>
      <c r="CC2" s="42" t="s">
        <v>327</v>
      </c>
      <c r="CD2" s="42"/>
      <c r="CE2" s="42"/>
      <c r="CF2" s="42"/>
      <c r="CG2" s="42"/>
      <c r="CH2" s="42"/>
    </row>
    <row r="3" spans="1:86" s="162" customFormat="1" ht="43.7" customHeight="1" thickBot="1">
      <c r="A3" s="638" t="s">
        <v>63</v>
      </c>
      <c r="B3" s="294" t="s">
        <v>375</v>
      </c>
      <c r="C3" s="639" t="s">
        <v>70</v>
      </c>
      <c r="D3" s="293" t="s">
        <v>363</v>
      </c>
      <c r="E3" s="294" t="s">
        <v>122</v>
      </c>
      <c r="F3" s="293" t="s">
        <v>123</v>
      </c>
      <c r="G3" s="293" t="s">
        <v>124</v>
      </c>
      <c r="H3" s="294" t="s">
        <v>125</v>
      </c>
      <c r="I3" s="294" t="s">
        <v>126</v>
      </c>
      <c r="J3" s="293" t="s">
        <v>358</v>
      </c>
      <c r="K3" s="293" t="s">
        <v>359</v>
      </c>
      <c r="L3" s="293" t="s">
        <v>360</v>
      </c>
      <c r="M3" s="293" t="s">
        <v>361</v>
      </c>
      <c r="N3" s="293" t="s">
        <v>362</v>
      </c>
      <c r="O3" s="294" t="s">
        <v>364</v>
      </c>
      <c r="P3" s="294" t="s">
        <v>444</v>
      </c>
      <c r="Q3" s="170" t="s">
        <v>366</v>
      </c>
      <c r="BA3" s="416" t="s">
        <v>400</v>
      </c>
      <c r="BB3" s="416" t="s">
        <v>401</v>
      </c>
      <c r="BC3" s="42"/>
      <c r="BD3" s="42" t="s">
        <v>280</v>
      </c>
      <c r="BE3" s="417"/>
      <c r="BF3" s="417"/>
      <c r="BG3" s="42"/>
      <c r="BH3" s="42" t="s">
        <v>521</v>
      </c>
      <c r="BI3" s="42"/>
      <c r="BJ3" s="42"/>
      <c r="BK3" s="42"/>
      <c r="BL3" s="42"/>
      <c r="BM3" s="418" t="s">
        <v>533</v>
      </c>
      <c r="BN3" s="42"/>
      <c r="BO3" s="42" t="s">
        <v>179</v>
      </c>
      <c r="BP3" s="42"/>
      <c r="BQ3" s="42"/>
      <c r="BR3" s="42"/>
      <c r="BS3" s="42"/>
      <c r="BT3" s="42"/>
      <c r="BU3" s="345" t="s">
        <v>764</v>
      </c>
      <c r="BV3" s="345"/>
      <c r="BW3" s="345"/>
      <c r="BX3" s="345"/>
      <c r="BY3" s="345"/>
      <c r="BZ3" s="345" t="s">
        <v>789</v>
      </c>
      <c r="CA3" s="345"/>
      <c r="CB3" s="345"/>
      <c r="CC3" s="42" t="s">
        <v>328</v>
      </c>
      <c r="CD3" s="42"/>
      <c r="CE3" s="42"/>
      <c r="CF3" s="42"/>
      <c r="CG3" s="42"/>
      <c r="CH3" s="42"/>
    </row>
    <row r="4" spans="1:86" s="4" customFormat="1" ht="25.5">
      <c r="A4" s="617" t="s">
        <v>407</v>
      </c>
      <c r="B4" s="618" t="s">
        <v>807</v>
      </c>
      <c r="C4" s="619" t="s">
        <v>85</v>
      </c>
      <c r="D4" s="620" t="s">
        <v>161</v>
      </c>
      <c r="E4" s="620" t="s">
        <v>850</v>
      </c>
      <c r="F4" s="621" t="s">
        <v>941</v>
      </c>
      <c r="G4" s="622">
        <v>392</v>
      </c>
      <c r="H4" s="622">
        <v>123</v>
      </c>
      <c r="I4" s="623">
        <v>783074.63500000001</v>
      </c>
      <c r="J4" s="624" t="s">
        <v>949</v>
      </c>
      <c r="K4" s="624" t="s">
        <v>950</v>
      </c>
      <c r="L4" s="624" t="s">
        <v>950</v>
      </c>
      <c r="M4" s="625" t="s">
        <v>949</v>
      </c>
      <c r="N4" s="626" t="s">
        <v>950</v>
      </c>
      <c r="O4" s="618" t="s">
        <v>820</v>
      </c>
      <c r="P4" s="627"/>
      <c r="Q4" s="628"/>
      <c r="BA4" s="416" t="s">
        <v>415</v>
      </c>
      <c r="BB4" s="416" t="s">
        <v>397</v>
      </c>
      <c r="BC4" s="42"/>
      <c r="BD4" s="42" t="s">
        <v>487</v>
      </c>
      <c r="BE4" s="417"/>
      <c r="BF4" s="417"/>
      <c r="BG4" s="42"/>
      <c r="BH4" s="42" t="s">
        <v>523</v>
      </c>
      <c r="BI4" s="42"/>
      <c r="BJ4" s="42"/>
      <c r="BK4" s="42"/>
      <c r="BL4" s="42"/>
      <c r="BM4" s="418" t="s">
        <v>536</v>
      </c>
      <c r="BN4" s="42"/>
      <c r="BO4" s="42" t="s">
        <v>724</v>
      </c>
      <c r="BP4" s="42"/>
      <c r="BQ4" s="42"/>
      <c r="BR4" s="42"/>
      <c r="BS4" s="42"/>
      <c r="BT4" s="42"/>
      <c r="BU4" s="345" t="s">
        <v>766</v>
      </c>
      <c r="BV4" s="345"/>
      <c r="BW4" s="345"/>
      <c r="BX4" s="345"/>
      <c r="BY4" s="345"/>
      <c r="BZ4" s="345" t="s">
        <v>237</v>
      </c>
      <c r="CA4" s="345"/>
      <c r="CB4" s="345"/>
      <c r="CC4" s="42" t="s">
        <v>803</v>
      </c>
      <c r="CD4" s="42"/>
      <c r="CE4" s="42"/>
      <c r="CF4" s="42"/>
      <c r="CG4" s="42"/>
      <c r="CH4" s="42"/>
    </row>
    <row r="5" spans="1:86" s="6" customFormat="1" ht="25.5" customHeight="1">
      <c r="A5" s="1014" t="s">
        <v>407</v>
      </c>
      <c r="B5" s="1011" t="s">
        <v>807</v>
      </c>
      <c r="C5" s="1008" t="s">
        <v>85</v>
      </c>
      <c r="D5" s="1029" t="s">
        <v>334</v>
      </c>
      <c r="E5" s="1026" t="s">
        <v>859</v>
      </c>
      <c r="F5" s="1023" t="s">
        <v>942</v>
      </c>
      <c r="G5" s="1022">
        <v>699</v>
      </c>
      <c r="H5" s="1021">
        <v>478</v>
      </c>
      <c r="I5" s="1020">
        <v>1576287.4112499999</v>
      </c>
      <c r="J5" s="1032" t="s">
        <v>949</v>
      </c>
      <c r="K5" s="1032" t="s">
        <v>950</v>
      </c>
      <c r="L5" s="1032" t="s">
        <v>950</v>
      </c>
      <c r="M5" s="1032" t="s">
        <v>949</v>
      </c>
      <c r="N5" s="1036" t="s">
        <v>950</v>
      </c>
      <c r="O5" s="1033" t="s">
        <v>820</v>
      </c>
      <c r="P5" s="629" t="s">
        <v>951</v>
      </c>
      <c r="Q5" s="1017" t="s">
        <v>954</v>
      </c>
      <c r="BA5" s="416" t="s">
        <v>410</v>
      </c>
      <c r="BB5" s="416" t="s">
        <v>393</v>
      </c>
      <c r="BC5" s="42"/>
      <c r="BD5" s="42" t="s">
        <v>488</v>
      </c>
      <c r="BE5" s="417"/>
      <c r="BF5" s="417"/>
      <c r="BG5" s="42"/>
      <c r="BH5" s="42" t="s">
        <v>524</v>
      </c>
      <c r="BI5" s="42"/>
      <c r="BJ5" s="42"/>
      <c r="BK5" s="42"/>
      <c r="BL5" s="42"/>
      <c r="BM5" s="418" t="s">
        <v>537</v>
      </c>
      <c r="BN5" s="42"/>
      <c r="BO5" s="42" t="s">
        <v>178</v>
      </c>
      <c r="BP5" s="42"/>
      <c r="BQ5" s="42"/>
      <c r="BR5" s="42"/>
      <c r="BS5" s="42"/>
      <c r="BT5" s="42"/>
      <c r="BU5" s="345" t="s">
        <v>741</v>
      </c>
      <c r="BV5" s="345"/>
      <c r="BW5" s="345"/>
      <c r="BX5" s="345"/>
      <c r="BY5" s="345"/>
      <c r="BZ5" s="345" t="s">
        <v>778</v>
      </c>
      <c r="CA5" s="345"/>
      <c r="CB5" s="345"/>
      <c r="CC5" s="42" t="s">
        <v>804</v>
      </c>
      <c r="CD5" s="42"/>
      <c r="CE5" s="42"/>
      <c r="CF5" s="42"/>
      <c r="CG5" s="42"/>
      <c r="CH5" s="42"/>
    </row>
    <row r="6" spans="1:86" s="4" customFormat="1" ht="22.5" customHeight="1">
      <c r="A6" s="1015"/>
      <c r="B6" s="1012"/>
      <c r="C6" s="1009"/>
      <c r="D6" s="1030"/>
      <c r="E6" s="1027"/>
      <c r="F6" s="1024"/>
      <c r="G6" s="1022"/>
      <c r="H6" s="1021"/>
      <c r="I6" s="1020"/>
      <c r="J6" s="1032"/>
      <c r="K6" s="1032"/>
      <c r="L6" s="1032"/>
      <c r="M6" s="1032"/>
      <c r="N6" s="1037"/>
      <c r="O6" s="1034"/>
      <c r="P6" s="627" t="s">
        <v>952</v>
      </c>
      <c r="Q6" s="1018"/>
      <c r="BA6" s="416" t="s">
        <v>440</v>
      </c>
      <c r="BB6" s="416" t="s">
        <v>100</v>
      </c>
      <c r="BC6" s="42"/>
      <c r="BD6" s="42" t="s">
        <v>489</v>
      </c>
      <c r="BE6" s="417"/>
      <c r="BF6" s="417"/>
      <c r="BG6" s="42"/>
      <c r="BH6" s="42" t="s">
        <v>525</v>
      </c>
      <c r="BI6" s="42"/>
      <c r="BJ6" s="42"/>
      <c r="BK6" s="42"/>
      <c r="BL6" s="42"/>
      <c r="BM6" s="418" t="s">
        <v>711</v>
      </c>
      <c r="BN6" s="42"/>
      <c r="BO6" s="42" t="s">
        <v>727</v>
      </c>
      <c r="BP6" s="42"/>
      <c r="BQ6" s="42"/>
      <c r="BR6" s="42"/>
      <c r="BS6" s="42"/>
      <c r="BT6" s="42"/>
      <c r="BU6" s="345" t="s">
        <v>199</v>
      </c>
      <c r="BV6" s="345"/>
      <c r="BW6" s="345"/>
      <c r="BX6" s="345"/>
      <c r="BY6" s="345"/>
      <c r="BZ6" s="345" t="s">
        <v>779</v>
      </c>
      <c r="CA6" s="345"/>
      <c r="CB6" s="345"/>
      <c r="CC6" s="42" t="s">
        <v>257</v>
      </c>
      <c r="CD6" s="42"/>
      <c r="CE6" s="42"/>
      <c r="CF6" s="42"/>
      <c r="CG6" s="42"/>
      <c r="CH6" s="42"/>
    </row>
    <row r="7" spans="1:86" s="4" customFormat="1" ht="27" customHeight="1">
      <c r="A7" s="1016"/>
      <c r="B7" s="1013"/>
      <c r="C7" s="1010"/>
      <c r="D7" s="1031"/>
      <c r="E7" s="1028"/>
      <c r="F7" s="1025"/>
      <c r="G7" s="1022"/>
      <c r="H7" s="1021"/>
      <c r="I7" s="1020"/>
      <c r="J7" s="1032"/>
      <c r="K7" s="1032"/>
      <c r="L7" s="1032"/>
      <c r="M7" s="1032"/>
      <c r="N7" s="1038"/>
      <c r="O7" s="1035"/>
      <c r="P7" s="627" t="s">
        <v>953</v>
      </c>
      <c r="Q7" s="1019"/>
      <c r="BA7" s="416" t="s">
        <v>411</v>
      </c>
      <c r="BB7" s="416" t="s">
        <v>412</v>
      </c>
      <c r="BC7" s="42"/>
      <c r="BD7" s="42"/>
      <c r="BE7" s="417"/>
      <c r="BF7" s="417"/>
      <c r="BG7" s="42"/>
      <c r="BH7" s="42"/>
      <c r="BI7" s="42"/>
      <c r="BJ7" s="42"/>
      <c r="BK7" s="42"/>
      <c r="BL7" s="42"/>
      <c r="BM7" s="418" t="s">
        <v>712</v>
      </c>
      <c r="BN7" s="42"/>
      <c r="BO7" s="42" t="s">
        <v>178</v>
      </c>
      <c r="BP7" s="42"/>
      <c r="BQ7" s="42"/>
      <c r="BR7" s="42"/>
      <c r="BS7" s="42"/>
      <c r="BT7" s="42"/>
      <c r="BU7" s="345" t="s">
        <v>742</v>
      </c>
      <c r="BV7" s="345"/>
      <c r="BW7" s="345"/>
      <c r="BX7" s="345"/>
      <c r="BY7" s="345"/>
      <c r="BZ7" s="345" t="s">
        <v>780</v>
      </c>
      <c r="CA7" s="345"/>
      <c r="CB7" s="345"/>
      <c r="CC7" s="42" t="s">
        <v>261</v>
      </c>
      <c r="CD7" s="42"/>
      <c r="CE7" s="42"/>
      <c r="CF7" s="42"/>
      <c r="CG7" s="42"/>
      <c r="CH7" s="42"/>
    </row>
    <row r="8" spans="1:86" s="4" customFormat="1" ht="13.35" customHeight="1">
      <c r="A8" s="617" t="s">
        <v>407</v>
      </c>
      <c r="B8" s="618" t="s">
        <v>807</v>
      </c>
      <c r="C8" s="619" t="s">
        <v>85</v>
      </c>
      <c r="D8" s="620" t="s">
        <v>161</v>
      </c>
      <c r="E8" s="620" t="s">
        <v>850</v>
      </c>
      <c r="F8" s="621" t="s">
        <v>943</v>
      </c>
      <c r="G8" s="630">
        <v>39725</v>
      </c>
      <c r="H8" s="630">
        <v>377.73665094701772</v>
      </c>
      <c r="I8" s="630">
        <v>3059241.5993332285</v>
      </c>
      <c r="J8" s="631" t="s">
        <v>950</v>
      </c>
      <c r="K8" s="631" t="s">
        <v>950</v>
      </c>
      <c r="L8" s="631" t="s">
        <v>950</v>
      </c>
      <c r="M8" s="631" t="s">
        <v>949</v>
      </c>
      <c r="N8" s="618" t="s">
        <v>949</v>
      </c>
      <c r="O8" s="618" t="s">
        <v>820</v>
      </c>
      <c r="P8" s="627"/>
      <c r="Q8" s="628"/>
      <c r="BA8" s="416" t="s">
        <v>413</v>
      </c>
      <c r="BB8" s="416" t="s">
        <v>184</v>
      </c>
      <c r="BC8" s="42"/>
      <c r="BD8" s="42"/>
      <c r="BE8" s="417"/>
      <c r="BF8" s="417"/>
      <c r="BG8" s="42"/>
      <c r="BH8" s="42"/>
      <c r="BI8" s="42"/>
      <c r="BJ8" s="42"/>
      <c r="BK8" s="42"/>
      <c r="BL8" s="42"/>
      <c r="BM8" s="418" t="s">
        <v>538</v>
      </c>
      <c r="BN8" s="42"/>
      <c r="BO8" s="42" t="s">
        <v>180</v>
      </c>
      <c r="BP8" s="42"/>
      <c r="BQ8" s="42"/>
      <c r="BR8" s="42"/>
      <c r="BS8" s="42"/>
      <c r="BT8" s="42"/>
      <c r="BU8" s="345" t="s">
        <v>743</v>
      </c>
      <c r="BV8" s="345"/>
      <c r="BW8" s="345"/>
      <c r="BX8" s="345"/>
      <c r="BY8" s="345"/>
      <c r="BZ8" s="345" t="s">
        <v>246</v>
      </c>
      <c r="CA8" s="345"/>
      <c r="CB8" s="345"/>
      <c r="CC8" s="42"/>
      <c r="CD8" s="42"/>
      <c r="CE8" s="42"/>
      <c r="CF8" s="42"/>
      <c r="CG8" s="42"/>
      <c r="CH8" s="42"/>
    </row>
    <row r="9" spans="1:86" s="4" customFormat="1" ht="18" customHeight="1">
      <c r="A9" s="617" t="s">
        <v>407</v>
      </c>
      <c r="B9" s="618" t="s">
        <v>807</v>
      </c>
      <c r="C9" s="619" t="s">
        <v>85</v>
      </c>
      <c r="D9" s="620" t="s">
        <v>161</v>
      </c>
      <c r="E9" s="620" t="s">
        <v>850</v>
      </c>
      <c r="F9" s="621" t="s">
        <v>944</v>
      </c>
      <c r="G9" s="632">
        <v>13615</v>
      </c>
      <c r="H9" s="632">
        <v>140.64691155408423</v>
      </c>
      <c r="I9" s="632">
        <v>900588.67277097737</v>
      </c>
      <c r="J9" s="618" t="s">
        <v>950</v>
      </c>
      <c r="K9" s="618" t="s">
        <v>950</v>
      </c>
      <c r="L9" s="618" t="s">
        <v>950</v>
      </c>
      <c r="M9" s="618" t="s">
        <v>949</v>
      </c>
      <c r="N9" s="618" t="s">
        <v>949</v>
      </c>
      <c r="O9" s="618" t="s">
        <v>820</v>
      </c>
      <c r="P9" s="627"/>
      <c r="Q9" s="628"/>
      <c r="BA9" s="416" t="s">
        <v>414</v>
      </c>
      <c r="BB9" s="416" t="s">
        <v>111</v>
      </c>
      <c r="BC9" s="42"/>
      <c r="BD9" s="398" t="s">
        <v>493</v>
      </c>
      <c r="BE9" s="417"/>
      <c r="BF9" s="417"/>
      <c r="BG9" s="42"/>
      <c r="BH9" s="398" t="s">
        <v>136</v>
      </c>
      <c r="BI9" s="42"/>
      <c r="BJ9" s="42"/>
      <c r="BK9" s="398" t="s">
        <v>882</v>
      </c>
      <c r="BL9" s="42"/>
      <c r="BM9" s="418" t="s">
        <v>539</v>
      </c>
      <c r="BN9" s="42"/>
      <c r="BO9" s="42" t="s">
        <v>181</v>
      </c>
      <c r="BP9" s="42"/>
      <c r="BQ9" s="42"/>
      <c r="BR9" s="42"/>
      <c r="BS9" s="42"/>
      <c r="BT9" s="42"/>
      <c r="BU9" s="345" t="s">
        <v>767</v>
      </c>
      <c r="BV9" s="345"/>
      <c r="BW9" s="345"/>
      <c r="BX9" s="345"/>
      <c r="BY9" s="345"/>
      <c r="BZ9" s="345" t="s">
        <v>781</v>
      </c>
      <c r="CA9" s="345"/>
      <c r="CB9" s="345"/>
      <c r="CC9" s="42"/>
      <c r="CD9" s="42"/>
      <c r="CE9" s="42"/>
      <c r="CF9" s="42"/>
      <c r="CG9" s="42"/>
      <c r="CH9" s="42"/>
    </row>
    <row r="10" spans="1:86" s="235" customFormat="1" ht="18" customHeight="1">
      <c r="A10" s="617" t="s">
        <v>407</v>
      </c>
      <c r="B10" s="618" t="s">
        <v>807</v>
      </c>
      <c r="C10" s="619" t="s">
        <v>85</v>
      </c>
      <c r="D10" s="620" t="s">
        <v>161</v>
      </c>
      <c r="E10" s="620" t="s">
        <v>850</v>
      </c>
      <c r="F10" s="621" t="s">
        <v>333</v>
      </c>
      <c r="G10" s="620">
        <v>4495</v>
      </c>
      <c r="H10" s="632">
        <v>17.353184879616535</v>
      </c>
      <c r="I10" s="632">
        <v>233714.09816716154</v>
      </c>
      <c r="J10" s="618" t="s">
        <v>950</v>
      </c>
      <c r="K10" s="618" t="s">
        <v>949</v>
      </c>
      <c r="L10" s="618" t="s">
        <v>949</v>
      </c>
      <c r="M10" s="618" t="s">
        <v>949</v>
      </c>
      <c r="N10" s="618" t="s">
        <v>949</v>
      </c>
      <c r="O10" s="618" t="s">
        <v>820</v>
      </c>
      <c r="P10" s="627"/>
      <c r="Q10" s="628"/>
      <c r="BA10" s="416" t="s">
        <v>442</v>
      </c>
      <c r="BB10" s="416" t="s">
        <v>394</v>
      </c>
      <c r="BC10" s="42"/>
      <c r="BD10" s="42" t="s">
        <v>117</v>
      </c>
      <c r="BE10" s="417"/>
      <c r="BF10" s="417"/>
      <c r="BG10" s="42"/>
      <c r="BH10" s="42" t="s">
        <v>128</v>
      </c>
      <c r="BI10" s="42"/>
      <c r="BJ10" s="42"/>
      <c r="BK10" s="99" t="s">
        <v>128</v>
      </c>
      <c r="BL10" s="42"/>
      <c r="BM10" s="418" t="s">
        <v>540</v>
      </c>
      <c r="BN10" s="42"/>
      <c r="BO10" s="42" t="s">
        <v>182</v>
      </c>
      <c r="BP10" s="42"/>
      <c r="BQ10" s="42"/>
      <c r="BR10" s="42"/>
      <c r="BS10" s="42"/>
      <c r="BT10" s="42"/>
      <c r="BU10" s="345" t="s">
        <v>744</v>
      </c>
      <c r="BV10" s="345"/>
      <c r="BW10" s="345"/>
      <c r="BX10" s="345"/>
      <c r="BY10" s="345"/>
      <c r="BZ10" s="345" t="s">
        <v>791</v>
      </c>
      <c r="CA10" s="345"/>
      <c r="CB10" s="345"/>
      <c r="CC10" s="42"/>
      <c r="CD10" s="42"/>
      <c r="CE10" s="42"/>
      <c r="CF10" s="42"/>
      <c r="CG10" s="42"/>
      <c r="CH10" s="42"/>
    </row>
    <row r="11" spans="1:86" ht="18" customHeight="1">
      <c r="A11" s="277" t="s">
        <v>407</v>
      </c>
      <c r="B11" s="450" t="s">
        <v>807</v>
      </c>
      <c r="C11" s="282" t="s">
        <v>85</v>
      </c>
      <c r="D11" s="258" t="s">
        <v>161</v>
      </c>
      <c r="E11" s="258" t="s">
        <v>850</v>
      </c>
      <c r="F11" s="97" t="s">
        <v>945</v>
      </c>
      <c r="G11" s="258">
        <v>61</v>
      </c>
      <c r="H11" s="613">
        <v>10.64255</v>
      </c>
      <c r="I11" s="71">
        <v>42610.35</v>
      </c>
      <c r="J11" s="450" t="s">
        <v>949</v>
      </c>
      <c r="K11" s="450" t="s">
        <v>949</v>
      </c>
      <c r="L11" s="450" t="s">
        <v>949</v>
      </c>
      <c r="M11" s="450" t="s">
        <v>949</v>
      </c>
      <c r="N11" s="450" t="s">
        <v>949</v>
      </c>
      <c r="O11" s="450" t="s">
        <v>820</v>
      </c>
      <c r="P11" s="151"/>
      <c r="Q11" s="283"/>
      <c r="BA11" s="416" t="s">
        <v>416</v>
      </c>
      <c r="BB11" s="416" t="s">
        <v>417</v>
      </c>
      <c r="BD11" s="42" t="s">
        <v>494</v>
      </c>
      <c r="BE11" s="417"/>
      <c r="BF11" s="417"/>
      <c r="BH11" s="42" t="s">
        <v>138</v>
      </c>
      <c r="BK11" s="99" t="s">
        <v>820</v>
      </c>
      <c r="BM11" s="418" t="s">
        <v>541</v>
      </c>
      <c r="BO11" s="42" t="s">
        <v>729</v>
      </c>
      <c r="BU11" s="345" t="s">
        <v>768</v>
      </c>
      <c r="BV11" s="345"/>
      <c r="BW11" s="345"/>
      <c r="BX11" s="345"/>
      <c r="BY11" s="345"/>
      <c r="BZ11" s="345" t="s">
        <v>782</v>
      </c>
      <c r="CA11" s="345"/>
      <c r="CB11" s="345"/>
    </row>
    <row r="12" spans="1:86" ht="18" customHeight="1">
      <c r="A12" s="277" t="s">
        <v>407</v>
      </c>
      <c r="B12" s="450" t="s">
        <v>807</v>
      </c>
      <c r="C12" s="282" t="s">
        <v>85</v>
      </c>
      <c r="D12" s="258" t="s">
        <v>161</v>
      </c>
      <c r="E12" s="258" t="s">
        <v>850</v>
      </c>
      <c r="F12" s="97" t="s">
        <v>946</v>
      </c>
      <c r="G12" s="258">
        <v>225</v>
      </c>
      <c r="H12" s="71">
        <v>9.0939348216560507</v>
      </c>
      <c r="I12" s="71">
        <v>73090.397534968157</v>
      </c>
      <c r="J12" s="450" t="s">
        <v>949</v>
      </c>
      <c r="K12" s="450" t="s">
        <v>949</v>
      </c>
      <c r="L12" s="450" t="s">
        <v>949</v>
      </c>
      <c r="M12" s="450" t="s">
        <v>949</v>
      </c>
      <c r="N12" s="450" t="s">
        <v>949</v>
      </c>
      <c r="O12" s="450" t="s">
        <v>820</v>
      </c>
      <c r="P12" s="151"/>
      <c r="Q12" s="283"/>
      <c r="BA12" s="416" t="s">
        <v>404</v>
      </c>
      <c r="BB12" s="416" t="s">
        <v>405</v>
      </c>
      <c r="BD12" s="42" t="s">
        <v>237</v>
      </c>
      <c r="BE12" s="417"/>
      <c r="BF12" s="417"/>
      <c r="BH12" s="42" t="s">
        <v>808</v>
      </c>
      <c r="BM12" s="418" t="s">
        <v>542</v>
      </c>
      <c r="BO12" s="42" t="s">
        <v>728</v>
      </c>
      <c r="BU12" s="345" t="s">
        <v>745</v>
      </c>
      <c r="BV12" s="345"/>
      <c r="BW12" s="345"/>
      <c r="BX12" s="345"/>
      <c r="BY12" s="345"/>
      <c r="BZ12" s="345" t="s">
        <v>783</v>
      </c>
      <c r="CA12" s="345"/>
      <c r="CB12" s="345"/>
    </row>
    <row r="13" spans="1:86" ht="25.5">
      <c r="A13" s="277" t="s">
        <v>407</v>
      </c>
      <c r="B13" s="450" t="s">
        <v>807</v>
      </c>
      <c r="C13" s="282" t="s">
        <v>85</v>
      </c>
      <c r="D13" s="258" t="s">
        <v>161</v>
      </c>
      <c r="E13" s="258" t="s">
        <v>850</v>
      </c>
      <c r="F13" s="141" t="s">
        <v>948</v>
      </c>
      <c r="G13" s="258">
        <v>373</v>
      </c>
      <c r="H13" s="613">
        <v>0.81229999999999991</v>
      </c>
      <c r="I13" s="71">
        <v>10567.714620328328</v>
      </c>
      <c r="J13" s="450" t="s">
        <v>949</v>
      </c>
      <c r="K13" s="450" t="s">
        <v>949</v>
      </c>
      <c r="L13" s="450" t="s">
        <v>949</v>
      </c>
      <c r="M13" s="450" t="s">
        <v>949</v>
      </c>
      <c r="N13" s="450" t="s">
        <v>949</v>
      </c>
      <c r="O13" s="450" t="s">
        <v>820</v>
      </c>
      <c r="P13" s="151"/>
      <c r="Q13" s="614"/>
      <c r="BA13" s="416" t="s">
        <v>418</v>
      </c>
      <c r="BB13" s="416" t="s">
        <v>419</v>
      </c>
      <c r="BD13" s="42" t="s">
        <v>495</v>
      </c>
      <c r="BE13" s="417"/>
      <c r="BF13" s="417"/>
      <c r="BM13" s="418" t="s">
        <v>713</v>
      </c>
      <c r="BO13" s="42" t="s">
        <v>730</v>
      </c>
      <c r="BU13" s="345" t="s">
        <v>202</v>
      </c>
      <c r="BV13" s="345"/>
      <c r="BW13" s="345"/>
      <c r="BX13" s="345"/>
      <c r="BY13" s="345"/>
      <c r="BZ13" s="345" t="s">
        <v>794</v>
      </c>
      <c r="CA13" s="345"/>
      <c r="CB13" s="345"/>
    </row>
    <row r="14" spans="1:86" ht="114.75">
      <c r="A14" s="277" t="s">
        <v>407</v>
      </c>
      <c r="B14" s="450" t="s">
        <v>807</v>
      </c>
      <c r="C14" s="282" t="s">
        <v>85</v>
      </c>
      <c r="D14" s="258" t="s">
        <v>161</v>
      </c>
      <c r="E14" s="450" t="s">
        <v>842</v>
      </c>
      <c r="F14" s="615" t="s">
        <v>947</v>
      </c>
      <c r="G14" s="258">
        <v>20</v>
      </c>
      <c r="H14" s="258">
        <v>2.5</v>
      </c>
      <c r="I14" s="71">
        <v>17686.825000000001</v>
      </c>
      <c r="J14" s="450" t="s">
        <v>949</v>
      </c>
      <c r="K14" s="450" t="s">
        <v>949</v>
      </c>
      <c r="L14" s="450" t="s">
        <v>949</v>
      </c>
      <c r="M14" s="450" t="s">
        <v>949</v>
      </c>
      <c r="N14" s="450" t="s">
        <v>950</v>
      </c>
      <c r="O14" s="450" t="s">
        <v>820</v>
      </c>
      <c r="P14" s="151"/>
      <c r="Q14" s="482" t="s">
        <v>955</v>
      </c>
      <c r="R14" s="616"/>
      <c r="BA14" s="416" t="s">
        <v>420</v>
      </c>
      <c r="BB14" s="416" t="s">
        <v>421</v>
      </c>
      <c r="BD14" s="42" t="s">
        <v>246</v>
      </c>
      <c r="BE14" s="417"/>
      <c r="BF14" s="417"/>
      <c r="BM14" s="418" t="s">
        <v>160</v>
      </c>
      <c r="BO14" s="42" t="s">
        <v>731</v>
      </c>
      <c r="BU14" s="345" t="s">
        <v>769</v>
      </c>
      <c r="BV14" s="345"/>
      <c r="BW14" s="345"/>
      <c r="BX14" s="345"/>
      <c r="BY14" s="345"/>
      <c r="BZ14" s="345" t="s">
        <v>784</v>
      </c>
      <c r="CA14" s="345"/>
      <c r="CB14" s="345"/>
    </row>
    <row r="15" spans="1:86" ht="18" customHeight="1">
      <c r="A15" s="277"/>
      <c r="B15" s="450"/>
      <c r="C15" s="282"/>
      <c r="D15" s="258"/>
      <c r="E15" s="450"/>
      <c r="F15" s="141"/>
      <c r="G15" s="258"/>
      <c r="H15" s="258"/>
      <c r="I15" s="258"/>
      <c r="J15" s="258"/>
      <c r="K15" s="258"/>
      <c r="L15" s="258"/>
      <c r="M15" s="258"/>
      <c r="N15" s="258"/>
      <c r="O15" s="258"/>
      <c r="P15" s="151"/>
      <c r="Q15" s="614"/>
      <c r="BA15" s="416" t="s">
        <v>422</v>
      </c>
      <c r="BB15" s="416" t="s">
        <v>159</v>
      </c>
      <c r="BD15" s="42" t="s">
        <v>496</v>
      </c>
      <c r="BE15" s="417"/>
      <c r="BF15" s="417"/>
      <c r="BM15" s="418" t="s">
        <v>543</v>
      </c>
      <c r="BO15" s="42" t="s">
        <v>732</v>
      </c>
      <c r="BU15" s="345" t="s">
        <v>798</v>
      </c>
      <c r="BV15" s="345"/>
      <c r="BW15" s="345"/>
      <c r="BX15" s="345"/>
      <c r="BY15" s="345"/>
      <c r="BZ15" s="345" t="s">
        <v>785</v>
      </c>
      <c r="CA15" s="345"/>
      <c r="CB15" s="345"/>
    </row>
    <row r="16" spans="1:86" ht="18" customHeight="1">
      <c r="A16" s="277"/>
      <c r="B16" s="450"/>
      <c r="C16" s="282"/>
      <c r="D16" s="258"/>
      <c r="E16" s="450"/>
      <c r="F16" s="615"/>
      <c r="G16" s="258"/>
      <c r="H16" s="258"/>
      <c r="I16" s="258"/>
      <c r="J16" s="258"/>
      <c r="K16" s="258"/>
      <c r="L16" s="258"/>
      <c r="M16" s="258"/>
      <c r="N16" s="258"/>
      <c r="O16" s="258"/>
      <c r="P16" s="151"/>
      <c r="Q16" s="283"/>
      <c r="BA16" s="416" t="s">
        <v>424</v>
      </c>
      <c r="BB16" s="416" t="s">
        <v>396</v>
      </c>
      <c r="BD16" s="42" t="s">
        <v>497</v>
      </c>
      <c r="BE16" s="417"/>
      <c r="BF16" s="417"/>
      <c r="BM16" s="418" t="s">
        <v>544</v>
      </c>
      <c r="BO16" s="42" t="s">
        <v>733</v>
      </c>
      <c r="BU16" s="345" t="s">
        <v>799</v>
      </c>
      <c r="BV16" s="345"/>
      <c r="BW16" s="345"/>
      <c r="BX16" s="345"/>
      <c r="BY16" s="345"/>
      <c r="BZ16" s="345" t="s">
        <v>793</v>
      </c>
      <c r="CA16" s="345"/>
      <c r="CB16" s="345"/>
    </row>
    <row r="17" spans="1:86" ht="18" customHeight="1">
      <c r="A17" s="277"/>
      <c r="B17" s="450"/>
      <c r="C17" s="282"/>
      <c r="D17" s="258"/>
      <c r="E17" s="450"/>
      <c r="F17" s="97"/>
      <c r="G17" s="258"/>
      <c r="H17" s="258"/>
      <c r="I17" s="258"/>
      <c r="J17" s="258"/>
      <c r="K17" s="258"/>
      <c r="L17" s="258"/>
      <c r="M17" s="258"/>
      <c r="N17" s="258"/>
      <c r="O17" s="258"/>
      <c r="P17" s="151"/>
      <c r="Q17" s="283"/>
      <c r="BA17" s="416" t="s">
        <v>425</v>
      </c>
      <c r="BB17" s="416" t="s">
        <v>426</v>
      </c>
      <c r="BD17" s="42" t="s">
        <v>498</v>
      </c>
      <c r="BE17" s="417"/>
      <c r="BF17" s="417"/>
      <c r="BM17" s="418" t="s">
        <v>545</v>
      </c>
      <c r="BO17" s="42" t="s">
        <v>734</v>
      </c>
      <c r="BU17" s="345" t="s">
        <v>800</v>
      </c>
      <c r="BV17" s="345"/>
      <c r="BW17" s="345"/>
      <c r="BX17" s="345"/>
      <c r="BY17" s="345"/>
      <c r="BZ17" s="345" t="s">
        <v>792</v>
      </c>
      <c r="CA17" s="345"/>
      <c r="CB17" s="345"/>
    </row>
    <row r="18" spans="1:86" ht="18" customHeight="1">
      <c r="A18" s="277"/>
      <c r="B18" s="450"/>
      <c r="C18" s="282"/>
      <c r="D18" s="258"/>
      <c r="E18" s="450"/>
      <c r="F18" s="97"/>
      <c r="G18" s="258"/>
      <c r="H18" s="258"/>
      <c r="I18" s="258"/>
      <c r="J18" s="258"/>
      <c r="K18" s="258"/>
      <c r="L18" s="258"/>
      <c r="M18" s="258"/>
      <c r="N18" s="258"/>
      <c r="O18" s="284"/>
      <c r="P18" s="285"/>
      <c r="Q18" s="283"/>
      <c r="BA18" s="416" t="s">
        <v>423</v>
      </c>
      <c r="BB18" s="416" t="s">
        <v>392</v>
      </c>
      <c r="BD18" s="42" t="s">
        <v>499</v>
      </c>
      <c r="BE18" s="417"/>
      <c r="BF18" s="417"/>
      <c r="BH18" s="397" t="s">
        <v>816</v>
      </c>
      <c r="BI18" s="99" t="s">
        <v>871</v>
      </c>
      <c r="BM18" s="418" t="s">
        <v>546</v>
      </c>
      <c r="BO18" s="42" t="s">
        <v>735</v>
      </c>
      <c r="BU18" s="345" t="s">
        <v>801</v>
      </c>
      <c r="BV18" s="345"/>
      <c r="BW18" s="345"/>
      <c r="BX18" s="345"/>
      <c r="BY18" s="345"/>
      <c r="BZ18" s="345" t="s">
        <v>786</v>
      </c>
      <c r="CA18" s="345"/>
      <c r="CB18" s="345"/>
    </row>
    <row r="19" spans="1:86" ht="18" customHeight="1">
      <c r="A19" s="277"/>
      <c r="B19" s="258"/>
      <c r="C19" s="282"/>
      <c r="D19" s="258"/>
      <c r="E19" s="450"/>
      <c r="F19" s="258"/>
      <c r="G19" s="258"/>
      <c r="H19" s="258"/>
      <c r="I19" s="258"/>
      <c r="J19" s="258"/>
      <c r="K19" s="258"/>
      <c r="L19" s="258"/>
      <c r="M19" s="258"/>
      <c r="N19" s="258"/>
      <c r="O19" s="258"/>
      <c r="P19" s="151"/>
      <c r="Q19" s="283"/>
      <c r="BA19" s="416" t="s">
        <v>427</v>
      </c>
      <c r="BB19" s="416" t="s">
        <v>428</v>
      </c>
      <c r="BD19" s="42" t="s">
        <v>179</v>
      </c>
      <c r="BE19" s="417"/>
      <c r="BF19" s="417"/>
      <c r="BM19" s="418" t="s">
        <v>547</v>
      </c>
      <c r="BO19" s="42" t="s">
        <v>736</v>
      </c>
      <c r="BU19" s="345" t="s">
        <v>746</v>
      </c>
      <c r="BV19" s="345"/>
      <c r="BW19" s="345"/>
      <c r="BX19" s="345"/>
      <c r="BY19" s="345"/>
      <c r="BZ19" s="345" t="s">
        <v>512</v>
      </c>
      <c r="CA19" s="345"/>
      <c r="CB19" s="345"/>
    </row>
    <row r="20" spans="1:86" ht="18" customHeight="1">
      <c r="A20" s="277"/>
      <c r="B20" s="258"/>
      <c r="C20" s="282"/>
      <c r="D20" s="258"/>
      <c r="E20" s="450"/>
      <c r="F20" s="258"/>
      <c r="G20" s="258"/>
      <c r="H20" s="258"/>
      <c r="I20" s="258"/>
      <c r="J20" s="258"/>
      <c r="K20" s="258"/>
      <c r="L20" s="258"/>
      <c r="M20" s="258"/>
      <c r="N20" s="258"/>
      <c r="O20" s="258"/>
      <c r="P20" s="151"/>
      <c r="Q20" s="283"/>
      <c r="BA20" s="416" t="s">
        <v>429</v>
      </c>
      <c r="BB20" s="416" t="s">
        <v>395</v>
      </c>
      <c r="BD20" s="42" t="s">
        <v>500</v>
      </c>
      <c r="BE20" s="417"/>
      <c r="BF20" s="417"/>
      <c r="BM20" s="418" t="s">
        <v>548</v>
      </c>
      <c r="BO20" s="42" t="s">
        <v>737</v>
      </c>
      <c r="BU20" s="345" t="s">
        <v>747</v>
      </c>
      <c r="BV20" s="345"/>
      <c r="BW20" s="345"/>
      <c r="BX20" s="345"/>
      <c r="BY20" s="345"/>
      <c r="BZ20" s="345" t="s">
        <v>787</v>
      </c>
      <c r="CA20" s="345"/>
      <c r="CB20" s="345"/>
    </row>
    <row r="21" spans="1:86" ht="18" customHeight="1">
      <c r="A21" s="277"/>
      <c r="B21" s="258"/>
      <c r="C21" s="282"/>
      <c r="D21" s="258"/>
      <c r="E21" s="450"/>
      <c r="F21" s="258"/>
      <c r="G21" s="258"/>
      <c r="H21" s="258"/>
      <c r="I21" s="258"/>
      <c r="J21" s="258"/>
      <c r="K21" s="258"/>
      <c r="L21" s="258"/>
      <c r="M21" s="258"/>
      <c r="N21" s="258"/>
      <c r="O21" s="258"/>
      <c r="P21" s="151"/>
      <c r="Q21" s="283"/>
      <c r="BA21" s="416" t="s">
        <v>430</v>
      </c>
      <c r="BB21" s="416" t="s">
        <v>431</v>
      </c>
      <c r="BE21" s="417"/>
      <c r="BF21" s="417"/>
      <c r="BM21" s="418" t="s">
        <v>549</v>
      </c>
      <c r="BO21" s="42" t="s">
        <v>725</v>
      </c>
      <c r="BU21" s="345" t="s">
        <v>748</v>
      </c>
      <c r="BV21" s="345"/>
      <c r="BW21" s="345"/>
      <c r="BX21" s="345"/>
      <c r="BY21" s="345"/>
      <c r="CA21" s="345"/>
      <c r="CB21" s="345"/>
    </row>
    <row r="22" spans="1:86" ht="18" customHeight="1">
      <c r="A22" s="277"/>
      <c r="B22" s="258"/>
      <c r="C22" s="282"/>
      <c r="D22" s="258"/>
      <c r="E22" s="450"/>
      <c r="F22" s="258"/>
      <c r="G22" s="258"/>
      <c r="H22" s="258"/>
      <c r="I22" s="258"/>
      <c r="J22" s="258"/>
      <c r="K22" s="258"/>
      <c r="L22" s="258"/>
      <c r="M22" s="258"/>
      <c r="N22" s="258"/>
      <c r="O22" s="258"/>
      <c r="P22" s="151"/>
      <c r="Q22" s="283"/>
      <c r="BA22" s="416" t="s">
        <v>432</v>
      </c>
      <c r="BB22" s="416" t="s">
        <v>433</v>
      </c>
      <c r="BE22" s="417"/>
      <c r="BF22" s="417"/>
      <c r="BM22" s="418" t="s">
        <v>550</v>
      </c>
      <c r="BO22" s="42" t="s">
        <v>738</v>
      </c>
      <c r="BU22" s="345" t="s">
        <v>749</v>
      </c>
      <c r="BV22" s="345"/>
      <c r="BW22" s="345"/>
      <c r="BX22" s="345"/>
      <c r="BY22" s="345"/>
      <c r="BZ22" s="345"/>
      <c r="CA22" s="345"/>
      <c r="CB22" s="345"/>
    </row>
    <row r="23" spans="1:86" ht="18" customHeight="1">
      <c r="A23" s="277"/>
      <c r="B23" s="258"/>
      <c r="C23" s="282"/>
      <c r="D23" s="258"/>
      <c r="E23" s="450"/>
      <c r="F23" s="258"/>
      <c r="G23" s="258"/>
      <c r="H23" s="258"/>
      <c r="I23" s="258"/>
      <c r="J23" s="258"/>
      <c r="K23" s="258"/>
      <c r="L23" s="258"/>
      <c r="M23" s="258"/>
      <c r="N23" s="258"/>
      <c r="O23" s="258"/>
      <c r="P23" s="151"/>
      <c r="Q23" s="283"/>
      <c r="BA23" s="416" t="s">
        <v>434</v>
      </c>
      <c r="BB23" s="416" t="s">
        <v>435</v>
      </c>
      <c r="BD23" s="398" t="s">
        <v>492</v>
      </c>
      <c r="BE23" s="417"/>
      <c r="BF23" s="417"/>
      <c r="BH23" s="398" t="s">
        <v>531</v>
      </c>
      <c r="BM23" s="418" t="s">
        <v>551</v>
      </c>
      <c r="BO23" s="42" t="s">
        <v>726</v>
      </c>
      <c r="BU23" s="345" t="s">
        <v>770</v>
      </c>
      <c r="BV23" s="345"/>
      <c r="BW23" s="345"/>
      <c r="BX23" s="345"/>
      <c r="BY23" s="345"/>
      <c r="BZ23" s="345" t="s">
        <v>795</v>
      </c>
      <c r="CA23" s="345"/>
      <c r="CB23" s="345"/>
      <c r="CD23" s="640" t="s">
        <v>277</v>
      </c>
      <c r="CE23" s="419"/>
      <c r="CF23" s="640" t="s">
        <v>278</v>
      </c>
      <c r="CG23" s="126"/>
      <c r="CH23" s="126"/>
    </row>
    <row r="24" spans="1:86" ht="18" customHeight="1">
      <c r="A24" s="277"/>
      <c r="B24" s="258"/>
      <c r="C24" s="282"/>
      <c r="D24" s="258"/>
      <c r="E24" s="258"/>
      <c r="F24" s="258"/>
      <c r="G24" s="258"/>
      <c r="H24" s="258"/>
      <c r="I24" s="258"/>
      <c r="J24" s="258"/>
      <c r="K24" s="258"/>
      <c r="L24" s="258"/>
      <c r="M24" s="258"/>
      <c r="N24" s="258"/>
      <c r="O24" s="258"/>
      <c r="P24" s="151"/>
      <c r="Q24" s="283"/>
      <c r="BA24" s="416" t="s">
        <v>436</v>
      </c>
      <c r="BB24" s="416" t="s">
        <v>437</v>
      </c>
      <c r="BD24" s="42" t="s">
        <v>501</v>
      </c>
      <c r="BE24" s="417"/>
      <c r="BF24" s="417"/>
      <c r="BH24" s="42" t="s">
        <v>530</v>
      </c>
      <c r="BM24" s="418" t="s">
        <v>552</v>
      </c>
      <c r="BU24" s="345" t="s">
        <v>750</v>
      </c>
      <c r="BV24" s="345"/>
      <c r="BW24" s="345"/>
      <c r="BX24" s="345"/>
      <c r="BY24" s="345"/>
      <c r="BZ24" s="345" t="s">
        <v>236</v>
      </c>
      <c r="CA24" s="345"/>
      <c r="CB24" s="345"/>
      <c r="CD24" s="419" t="s">
        <v>279</v>
      </c>
      <c r="CE24" s="419"/>
      <c r="CF24" s="419" t="s">
        <v>280</v>
      </c>
      <c r="CG24" s="126"/>
      <c r="CH24" s="126"/>
    </row>
    <row r="25" spans="1:86" ht="18" customHeight="1">
      <c r="A25" s="277"/>
      <c r="B25" s="258"/>
      <c r="C25" s="282"/>
      <c r="D25" s="258"/>
      <c r="E25" s="258"/>
      <c r="F25" s="258"/>
      <c r="G25" s="258"/>
      <c r="H25" s="258"/>
      <c r="I25" s="258"/>
      <c r="J25" s="258"/>
      <c r="K25" s="258"/>
      <c r="L25" s="258"/>
      <c r="M25" s="258"/>
      <c r="N25" s="258"/>
      <c r="O25" s="258"/>
      <c r="P25" s="151"/>
      <c r="Q25" s="283"/>
      <c r="BA25" s="416" t="s">
        <v>438</v>
      </c>
      <c r="BB25" s="416" t="s">
        <v>439</v>
      </c>
      <c r="BD25" s="42" t="s">
        <v>502</v>
      </c>
      <c r="BE25" s="417"/>
      <c r="BF25" s="417"/>
      <c r="BH25" s="42" t="s">
        <v>340</v>
      </c>
      <c r="BM25" s="418" t="s">
        <v>553</v>
      </c>
      <c r="BU25" s="345" t="s">
        <v>751</v>
      </c>
      <c r="BV25" s="345"/>
      <c r="BW25" s="345"/>
      <c r="BX25" s="345"/>
      <c r="BY25" s="345"/>
      <c r="BZ25" s="345" t="s">
        <v>789</v>
      </c>
      <c r="CA25" s="345"/>
      <c r="CB25" s="345"/>
      <c r="CD25" s="419" t="s">
        <v>281</v>
      </c>
      <c r="CE25" s="419"/>
      <c r="CF25" s="419" t="s">
        <v>282</v>
      </c>
      <c r="CG25" s="126"/>
      <c r="CH25" s="126"/>
    </row>
    <row r="26" spans="1:86" ht="18" customHeight="1">
      <c r="A26" s="277"/>
      <c r="B26" s="258"/>
      <c r="C26" s="282"/>
      <c r="D26" s="258"/>
      <c r="E26" s="258"/>
      <c r="F26" s="258"/>
      <c r="G26" s="258"/>
      <c r="H26" s="258"/>
      <c r="I26" s="258"/>
      <c r="J26" s="258"/>
      <c r="K26" s="258"/>
      <c r="L26" s="258"/>
      <c r="M26" s="258"/>
      <c r="N26" s="258"/>
      <c r="O26" s="258"/>
      <c r="P26" s="151"/>
      <c r="Q26" s="283"/>
      <c r="BA26" s="416" t="s">
        <v>441</v>
      </c>
      <c r="BB26" s="416" t="s">
        <v>66</v>
      </c>
      <c r="BD26" s="42" t="s">
        <v>119</v>
      </c>
      <c r="BE26" s="417"/>
      <c r="BF26" s="417"/>
      <c r="BH26" s="42" t="s">
        <v>529</v>
      </c>
      <c r="BM26" s="418" t="s">
        <v>554</v>
      </c>
      <c r="BU26" s="345" t="s">
        <v>752</v>
      </c>
      <c r="BV26" s="345"/>
      <c r="BW26" s="345"/>
      <c r="BX26" s="345"/>
      <c r="BY26" s="345"/>
      <c r="BZ26" s="345" t="s">
        <v>119</v>
      </c>
      <c r="CA26" s="345"/>
      <c r="CB26" s="345"/>
      <c r="CD26" s="419" t="s">
        <v>283</v>
      </c>
      <c r="CE26" s="419"/>
      <c r="CF26" s="419" t="s">
        <v>284</v>
      </c>
      <c r="CG26" s="126"/>
      <c r="CH26" s="126"/>
    </row>
    <row r="27" spans="1:86" ht="18" customHeight="1">
      <c r="A27" s="277"/>
      <c r="B27" s="258"/>
      <c r="C27" s="282"/>
      <c r="D27" s="258"/>
      <c r="E27" s="258"/>
      <c r="F27" s="258"/>
      <c r="G27" s="258"/>
      <c r="H27" s="258"/>
      <c r="I27" s="258"/>
      <c r="J27" s="258"/>
      <c r="K27" s="258"/>
      <c r="L27" s="258"/>
      <c r="M27" s="258"/>
      <c r="N27" s="258"/>
      <c r="O27" s="258"/>
      <c r="P27" s="151"/>
      <c r="Q27" s="283"/>
      <c r="BD27" s="42" t="s">
        <v>503</v>
      </c>
      <c r="BH27" s="42" t="s">
        <v>527</v>
      </c>
      <c r="BM27" s="418" t="s">
        <v>555</v>
      </c>
      <c r="BU27" s="345" t="s">
        <v>753</v>
      </c>
      <c r="BV27" s="345"/>
      <c r="BW27" s="345"/>
      <c r="BX27" s="345"/>
      <c r="BY27" s="345"/>
      <c r="BZ27" s="345" t="s">
        <v>797</v>
      </c>
      <c r="CA27" s="345"/>
      <c r="CB27" s="345"/>
      <c r="CD27" s="419" t="s">
        <v>285</v>
      </c>
      <c r="CE27" s="419"/>
      <c r="CF27" s="419" t="s">
        <v>286</v>
      </c>
      <c r="CG27" s="126"/>
      <c r="CH27" s="126"/>
    </row>
    <row r="28" spans="1:86" ht="18" customHeight="1">
      <c r="A28" s="277"/>
      <c r="B28" s="258"/>
      <c r="C28" s="282"/>
      <c r="D28" s="258"/>
      <c r="E28" s="258"/>
      <c r="F28" s="258"/>
      <c r="G28" s="258"/>
      <c r="H28" s="258"/>
      <c r="I28" s="258"/>
      <c r="J28" s="258"/>
      <c r="K28" s="258"/>
      <c r="L28" s="258"/>
      <c r="M28" s="258"/>
      <c r="N28" s="258"/>
      <c r="O28" s="258"/>
      <c r="P28" s="151"/>
      <c r="Q28" s="283"/>
      <c r="BD28" s="42" t="s">
        <v>504</v>
      </c>
      <c r="BH28" s="42" t="s">
        <v>528</v>
      </c>
      <c r="BM28" s="418" t="s">
        <v>556</v>
      </c>
      <c r="BU28" s="345" t="s">
        <v>754</v>
      </c>
      <c r="BV28" s="345"/>
      <c r="BW28" s="345"/>
      <c r="BX28" s="345"/>
      <c r="BY28" s="345"/>
      <c r="BZ28" s="345" t="s">
        <v>788</v>
      </c>
      <c r="CA28" s="345"/>
      <c r="CB28" s="345"/>
      <c r="CD28" s="419" t="s">
        <v>287</v>
      </c>
      <c r="CE28" s="419"/>
      <c r="CF28" s="419" t="s">
        <v>273</v>
      </c>
      <c r="CG28" s="126"/>
      <c r="CH28" s="126"/>
    </row>
    <row r="29" spans="1:86" ht="18" customHeight="1">
      <c r="A29" s="277"/>
      <c r="B29" s="258"/>
      <c r="C29" s="282"/>
      <c r="D29" s="258"/>
      <c r="E29" s="258"/>
      <c r="F29" s="258"/>
      <c r="G29" s="258"/>
      <c r="H29" s="258"/>
      <c r="I29" s="258"/>
      <c r="J29" s="258"/>
      <c r="K29" s="258"/>
      <c r="L29" s="258"/>
      <c r="M29" s="258"/>
      <c r="N29" s="258"/>
      <c r="O29" s="258"/>
      <c r="P29" s="151"/>
      <c r="Q29" s="283"/>
      <c r="BA29" s="398" t="s">
        <v>483</v>
      </c>
      <c r="BD29" s="42" t="s">
        <v>237</v>
      </c>
      <c r="BH29" s="42" t="s">
        <v>341</v>
      </c>
      <c r="BM29" s="418" t="s">
        <v>557</v>
      </c>
      <c r="BU29" s="345" t="s">
        <v>771</v>
      </c>
      <c r="BV29" s="345"/>
      <c r="BW29" s="345"/>
      <c r="BX29" s="345"/>
      <c r="BY29" s="345"/>
      <c r="BZ29" s="345" t="s">
        <v>237</v>
      </c>
      <c r="CA29" s="345"/>
      <c r="CB29" s="345"/>
      <c r="CD29" s="419" t="s">
        <v>288</v>
      </c>
      <c r="CE29" s="419"/>
      <c r="CF29" s="419" t="s">
        <v>271</v>
      </c>
      <c r="CG29" s="126"/>
      <c r="CH29" s="126"/>
    </row>
    <row r="30" spans="1:86" ht="18" customHeight="1">
      <c r="A30" s="277"/>
      <c r="B30" s="258"/>
      <c r="C30" s="282"/>
      <c r="D30" s="258"/>
      <c r="E30" s="258"/>
      <c r="F30" s="258"/>
      <c r="G30" s="258"/>
      <c r="H30" s="258"/>
      <c r="I30" s="258"/>
      <c r="J30" s="258"/>
      <c r="K30" s="258"/>
      <c r="L30" s="258"/>
      <c r="M30" s="258"/>
      <c r="N30" s="258"/>
      <c r="O30" s="258"/>
      <c r="P30" s="151"/>
      <c r="Q30" s="283"/>
      <c r="BA30" s="42" t="s">
        <v>79</v>
      </c>
      <c r="BD30" s="42" t="s">
        <v>495</v>
      </c>
      <c r="BM30" s="418" t="s">
        <v>558</v>
      </c>
      <c r="BU30" s="345" t="s">
        <v>755</v>
      </c>
      <c r="BV30" s="345"/>
      <c r="BW30" s="345"/>
      <c r="BX30" s="345"/>
      <c r="BY30" s="345"/>
      <c r="BZ30" s="345" t="s">
        <v>796</v>
      </c>
      <c r="CA30" s="345"/>
      <c r="CB30" s="345"/>
      <c r="CD30" s="419" t="s">
        <v>289</v>
      </c>
      <c r="CE30" s="419"/>
      <c r="CF30" s="419" t="s">
        <v>290</v>
      </c>
      <c r="CG30" s="126"/>
      <c r="CH30" s="126"/>
    </row>
    <row r="31" spans="1:86" ht="18" customHeight="1">
      <c r="A31" s="277"/>
      <c r="B31" s="258"/>
      <c r="C31" s="282"/>
      <c r="D31" s="258"/>
      <c r="E31" s="258"/>
      <c r="F31" s="258"/>
      <c r="G31" s="258"/>
      <c r="H31" s="258"/>
      <c r="I31" s="258"/>
      <c r="J31" s="258"/>
      <c r="K31" s="258"/>
      <c r="L31" s="258"/>
      <c r="M31" s="258"/>
      <c r="N31" s="258"/>
      <c r="O31" s="258"/>
      <c r="P31" s="151"/>
      <c r="Q31" s="283"/>
      <c r="BA31" s="42" t="s">
        <v>81</v>
      </c>
      <c r="BD31" s="42" t="s">
        <v>505</v>
      </c>
      <c r="BM31" s="418" t="s">
        <v>559</v>
      </c>
      <c r="BU31" s="345" t="s">
        <v>772</v>
      </c>
      <c r="BV31" s="345"/>
      <c r="BW31" s="345"/>
      <c r="BX31" s="345"/>
      <c r="BY31" s="345"/>
      <c r="BZ31" s="345" t="s">
        <v>246</v>
      </c>
      <c r="CA31" s="345"/>
      <c r="CB31" s="345"/>
      <c r="CD31" s="419" t="s">
        <v>291</v>
      </c>
      <c r="CE31" s="419"/>
      <c r="CF31" s="419" t="s">
        <v>272</v>
      </c>
      <c r="CG31" s="126"/>
      <c r="CH31" s="126"/>
    </row>
    <row r="32" spans="1:86" ht="18" customHeight="1">
      <c r="A32" s="277"/>
      <c r="B32" s="258"/>
      <c r="C32" s="282"/>
      <c r="D32" s="258"/>
      <c r="E32" s="258"/>
      <c r="F32" s="258"/>
      <c r="G32" s="258"/>
      <c r="H32" s="258"/>
      <c r="I32" s="258"/>
      <c r="J32" s="258"/>
      <c r="K32" s="258"/>
      <c r="L32" s="258"/>
      <c r="M32" s="258"/>
      <c r="N32" s="258"/>
      <c r="O32" s="258"/>
      <c r="P32" s="151"/>
      <c r="Q32" s="283"/>
      <c r="BA32" s="42" t="s">
        <v>83</v>
      </c>
      <c r="BD32" s="42" t="s">
        <v>506</v>
      </c>
      <c r="BH32" s="398" t="s">
        <v>701</v>
      </c>
      <c r="BM32" s="418" t="s">
        <v>560</v>
      </c>
      <c r="BU32" s="345" t="s">
        <v>756</v>
      </c>
      <c r="BV32" s="345"/>
      <c r="BW32" s="345"/>
      <c r="BX32" s="345"/>
      <c r="BY32" s="345"/>
      <c r="BZ32" s="345" t="s">
        <v>781</v>
      </c>
      <c r="CA32" s="345"/>
      <c r="CB32" s="345"/>
      <c r="CD32" s="419" t="s">
        <v>292</v>
      </c>
      <c r="CE32" s="419"/>
      <c r="CF32" s="419"/>
      <c r="CG32" s="126"/>
      <c r="CH32" s="126"/>
    </row>
    <row r="33" spans="1:86" ht="18" customHeight="1">
      <c r="A33" s="277"/>
      <c r="B33" s="258"/>
      <c r="C33" s="282"/>
      <c r="D33" s="258"/>
      <c r="E33" s="258"/>
      <c r="F33" s="258"/>
      <c r="G33" s="258"/>
      <c r="H33" s="258"/>
      <c r="I33" s="258"/>
      <c r="J33" s="258"/>
      <c r="K33" s="258"/>
      <c r="L33" s="258"/>
      <c r="M33" s="258"/>
      <c r="N33" s="258"/>
      <c r="O33" s="258"/>
      <c r="P33" s="151"/>
      <c r="Q33" s="283"/>
      <c r="BA33" s="42" t="s">
        <v>85</v>
      </c>
      <c r="BD33" s="345" t="s">
        <v>508</v>
      </c>
      <c r="BH33" s="42" t="s">
        <v>809</v>
      </c>
      <c r="BM33" s="418" t="s">
        <v>561</v>
      </c>
      <c r="BU33" s="345" t="s">
        <v>773</v>
      </c>
      <c r="BV33" s="345"/>
      <c r="BW33" s="345"/>
      <c r="BX33" s="345"/>
      <c r="BY33" s="345"/>
      <c r="BZ33" s="345" t="s">
        <v>791</v>
      </c>
      <c r="CA33" s="345"/>
      <c r="CB33" s="345"/>
      <c r="CD33" s="419" t="s">
        <v>293</v>
      </c>
      <c r="CE33" s="419"/>
      <c r="CF33" s="419"/>
      <c r="CG33" s="126"/>
      <c r="CH33" s="126"/>
    </row>
    <row r="34" spans="1:86" ht="18" customHeight="1">
      <c r="A34" s="277"/>
      <c r="B34" s="258"/>
      <c r="C34" s="282"/>
      <c r="D34" s="258"/>
      <c r="E34" s="258"/>
      <c r="F34" s="258"/>
      <c r="G34" s="258"/>
      <c r="H34" s="258"/>
      <c r="I34" s="258"/>
      <c r="J34" s="258"/>
      <c r="K34" s="258"/>
      <c r="L34" s="258"/>
      <c r="M34" s="258"/>
      <c r="N34" s="258"/>
      <c r="O34" s="258"/>
      <c r="P34" s="151"/>
      <c r="Q34" s="283"/>
      <c r="BA34" s="42" t="s">
        <v>472</v>
      </c>
      <c r="BD34" s="345" t="s">
        <v>507</v>
      </c>
      <c r="BH34" s="42" t="s">
        <v>702</v>
      </c>
      <c r="BM34" s="418" t="s">
        <v>562</v>
      </c>
      <c r="BU34" s="345" t="s">
        <v>757</v>
      </c>
      <c r="BV34" s="345"/>
      <c r="BW34" s="345"/>
      <c r="BX34" s="345"/>
      <c r="BY34" s="345"/>
      <c r="BZ34" s="345" t="s">
        <v>782</v>
      </c>
      <c r="CA34" s="345"/>
      <c r="CB34" s="345"/>
      <c r="CD34" s="419" t="s">
        <v>294</v>
      </c>
      <c r="CE34" s="419"/>
      <c r="CF34" s="419"/>
      <c r="CG34" s="126"/>
      <c r="CH34" s="126"/>
    </row>
    <row r="35" spans="1:86" ht="18" customHeight="1">
      <c r="A35" s="277"/>
      <c r="B35" s="258"/>
      <c r="C35" s="282"/>
      <c r="D35" s="258"/>
      <c r="E35" s="258"/>
      <c r="F35" s="258"/>
      <c r="G35" s="258"/>
      <c r="H35" s="258"/>
      <c r="I35" s="258"/>
      <c r="J35" s="258"/>
      <c r="K35" s="258"/>
      <c r="L35" s="258"/>
      <c r="M35" s="258"/>
      <c r="N35" s="258"/>
      <c r="O35" s="258"/>
      <c r="P35" s="151"/>
      <c r="Q35" s="283"/>
      <c r="BD35" s="345" t="s">
        <v>509</v>
      </c>
      <c r="BH35" s="42" t="s">
        <v>703</v>
      </c>
      <c r="BM35" s="418" t="s">
        <v>563</v>
      </c>
      <c r="BU35" s="345" t="s">
        <v>774</v>
      </c>
      <c r="BV35" s="345"/>
      <c r="BW35" s="345"/>
      <c r="BX35" s="345"/>
      <c r="BY35" s="345"/>
      <c r="BZ35" s="345" t="s">
        <v>783</v>
      </c>
      <c r="CA35" s="345"/>
      <c r="CB35" s="345"/>
      <c r="CD35" s="419" t="s">
        <v>295</v>
      </c>
      <c r="CE35" s="419"/>
      <c r="CF35" s="419"/>
      <c r="CG35" s="126"/>
      <c r="CH35" s="126"/>
    </row>
    <row r="36" spans="1:86" ht="18" customHeight="1">
      <c r="A36" s="277"/>
      <c r="B36" s="258"/>
      <c r="C36" s="282"/>
      <c r="D36" s="258"/>
      <c r="E36" s="258"/>
      <c r="F36" s="258"/>
      <c r="G36" s="258"/>
      <c r="H36" s="258"/>
      <c r="I36" s="258"/>
      <c r="J36" s="258"/>
      <c r="K36" s="258"/>
      <c r="L36" s="258"/>
      <c r="M36" s="258"/>
      <c r="N36" s="258"/>
      <c r="O36" s="258"/>
      <c r="P36" s="151"/>
      <c r="Q36" s="283"/>
      <c r="BD36" s="345" t="s">
        <v>510</v>
      </c>
      <c r="BH36" s="42" t="s">
        <v>704</v>
      </c>
      <c r="BM36" s="418" t="s">
        <v>564</v>
      </c>
      <c r="BU36" s="345" t="s">
        <v>775</v>
      </c>
      <c r="BV36" s="345"/>
      <c r="BW36" s="345"/>
      <c r="BX36" s="345"/>
      <c r="BY36" s="345"/>
      <c r="BZ36" s="345" t="s">
        <v>794</v>
      </c>
      <c r="CA36" s="345"/>
      <c r="CB36" s="345"/>
      <c r="CD36" s="419" t="s">
        <v>296</v>
      </c>
      <c r="CE36" s="419"/>
      <c r="CF36" s="419"/>
      <c r="CG36" s="126"/>
      <c r="CH36" s="126"/>
    </row>
    <row r="37" spans="1:86" ht="18" customHeight="1">
      <c r="A37" s="277"/>
      <c r="B37" s="258"/>
      <c r="C37" s="282"/>
      <c r="D37" s="258"/>
      <c r="E37" s="258"/>
      <c r="F37" s="258"/>
      <c r="G37" s="258"/>
      <c r="H37" s="258"/>
      <c r="I37" s="258"/>
      <c r="J37" s="258"/>
      <c r="K37" s="258"/>
      <c r="L37" s="258"/>
      <c r="M37" s="258"/>
      <c r="N37" s="258"/>
      <c r="O37" s="258"/>
      <c r="P37" s="151"/>
      <c r="Q37" s="283"/>
      <c r="BA37" s="42" t="s">
        <v>484</v>
      </c>
      <c r="BD37" s="345" t="s">
        <v>511</v>
      </c>
      <c r="BH37" s="42" t="s">
        <v>705</v>
      </c>
      <c r="BM37" s="418" t="s">
        <v>565</v>
      </c>
      <c r="BU37" s="345" t="s">
        <v>776</v>
      </c>
      <c r="BV37" s="345"/>
      <c r="BW37" s="345"/>
      <c r="BX37" s="345"/>
      <c r="BY37" s="345"/>
      <c r="BZ37" s="345" t="s">
        <v>784</v>
      </c>
      <c r="CA37" s="345"/>
      <c r="CB37" s="345"/>
    </row>
    <row r="38" spans="1:86" ht="18" customHeight="1">
      <c r="A38" s="195" t="s">
        <v>446</v>
      </c>
      <c r="B38" s="195"/>
      <c r="C38" s="641"/>
      <c r="D38" s="195"/>
      <c r="E38" s="195"/>
      <c r="F38" s="195"/>
      <c r="G38" s="195"/>
      <c r="H38" s="81"/>
      <c r="I38" s="81"/>
      <c r="J38" s="81"/>
      <c r="K38" s="81"/>
      <c r="L38" s="81"/>
      <c r="M38" s="81"/>
      <c r="N38" s="81"/>
      <c r="O38" s="81"/>
      <c r="P38" s="81"/>
      <c r="Q38" s="65"/>
      <c r="BA38" s="42" t="s">
        <v>101</v>
      </c>
      <c r="BD38" s="345" t="s">
        <v>512</v>
      </c>
      <c r="BH38" s="42" t="s">
        <v>706</v>
      </c>
      <c r="BM38" s="418" t="s">
        <v>566</v>
      </c>
      <c r="BU38" s="345" t="s">
        <v>758</v>
      </c>
      <c r="BV38" s="345"/>
      <c r="BW38" s="345"/>
      <c r="BX38" s="345"/>
      <c r="BY38" s="345"/>
      <c r="BZ38" s="345" t="s">
        <v>786</v>
      </c>
      <c r="CA38" s="345"/>
      <c r="CB38" s="345"/>
    </row>
    <row r="39" spans="1:86" ht="14.25">
      <c r="A39" s="642" t="s">
        <v>810</v>
      </c>
      <c r="B39" s="643"/>
      <c r="C39" s="642"/>
      <c r="D39" s="644"/>
      <c r="E39" s="643"/>
      <c r="F39" s="643"/>
      <c r="G39" s="643"/>
      <c r="BA39" s="42" t="s">
        <v>85</v>
      </c>
      <c r="BD39" s="345" t="s">
        <v>513</v>
      </c>
      <c r="BH39" s="42" t="s">
        <v>707</v>
      </c>
      <c r="BM39" s="418" t="s">
        <v>567</v>
      </c>
      <c r="BU39" s="345" t="s">
        <v>759</v>
      </c>
      <c r="BV39" s="345"/>
      <c r="BW39" s="345"/>
      <c r="BX39" s="345"/>
      <c r="BY39" s="345"/>
      <c r="BZ39" s="345" t="s">
        <v>512</v>
      </c>
      <c r="CA39" s="345"/>
      <c r="CB39" s="345"/>
    </row>
    <row r="40" spans="1:86" ht="14.25">
      <c r="A40" s="642" t="s">
        <v>129</v>
      </c>
      <c r="B40" s="643"/>
      <c r="C40" s="642"/>
      <c r="D40" s="644"/>
      <c r="E40" s="643"/>
      <c r="F40" s="643"/>
      <c r="G40" s="643"/>
      <c r="BA40" s="42" t="s">
        <v>472</v>
      </c>
      <c r="BD40" s="345" t="s">
        <v>514</v>
      </c>
      <c r="BH40" s="42" t="s">
        <v>708</v>
      </c>
      <c r="BM40" s="418" t="s">
        <v>568</v>
      </c>
      <c r="BU40" s="345" t="s">
        <v>761</v>
      </c>
      <c r="BV40" s="345"/>
      <c r="BW40" s="345"/>
      <c r="BX40" s="345"/>
      <c r="BY40" s="345"/>
      <c r="BZ40" s="345" t="s">
        <v>787</v>
      </c>
      <c r="CA40" s="345"/>
      <c r="CB40" s="345"/>
    </row>
    <row r="41" spans="1:86" ht="14.25">
      <c r="A41" s="644"/>
      <c r="B41" s="643"/>
      <c r="C41" s="642"/>
      <c r="D41" s="644"/>
      <c r="E41" s="643"/>
      <c r="F41" s="643"/>
      <c r="G41" s="643"/>
      <c r="BD41" s="42" t="s">
        <v>500</v>
      </c>
      <c r="BH41" s="42" t="s">
        <v>709</v>
      </c>
      <c r="BM41" s="418" t="s">
        <v>569</v>
      </c>
      <c r="BU41" s="345" t="s">
        <v>762</v>
      </c>
      <c r="BV41" s="345"/>
      <c r="BW41" s="345"/>
      <c r="BX41" s="345"/>
      <c r="BY41" s="345"/>
      <c r="CA41" s="345"/>
      <c r="CB41" s="345"/>
    </row>
    <row r="42" spans="1:86">
      <c r="BH42" s="42" t="s">
        <v>173</v>
      </c>
      <c r="BM42" s="418" t="s">
        <v>570</v>
      </c>
      <c r="BV42" s="345"/>
      <c r="BW42" s="345"/>
      <c r="BX42" s="345"/>
      <c r="BY42" s="345"/>
      <c r="CA42" s="345"/>
      <c r="CB42" s="345"/>
    </row>
    <row r="43" spans="1:86">
      <c r="BA43" s="398" t="s">
        <v>363</v>
      </c>
      <c r="BH43" s="42" t="s">
        <v>174</v>
      </c>
      <c r="BM43" s="418" t="s">
        <v>571</v>
      </c>
      <c r="BV43" s="345"/>
      <c r="BW43" s="345"/>
      <c r="BX43" s="345"/>
      <c r="BY43" s="345"/>
      <c r="BZ43" s="345"/>
      <c r="CA43" s="345"/>
      <c r="CB43" s="345"/>
    </row>
    <row r="44" spans="1:86">
      <c r="BA44" s="42" t="s">
        <v>68</v>
      </c>
      <c r="BD44" s="398" t="s">
        <v>347</v>
      </c>
      <c r="BH44" s="42" t="s">
        <v>175</v>
      </c>
      <c r="BM44" s="418" t="s">
        <v>572</v>
      </c>
      <c r="BU44" s="345"/>
      <c r="BV44" s="345"/>
      <c r="BW44" s="345"/>
      <c r="BX44" s="345"/>
      <c r="BY44" s="345"/>
      <c r="BZ44" s="345"/>
      <c r="CA44" s="345"/>
      <c r="CB44" s="345"/>
    </row>
    <row r="45" spans="1:86">
      <c r="BA45" s="42" t="s">
        <v>161</v>
      </c>
      <c r="BD45" s="42" t="s">
        <v>515</v>
      </c>
      <c r="BM45" s="418" t="s">
        <v>573</v>
      </c>
      <c r="BV45" s="345"/>
      <c r="BW45" s="345"/>
      <c r="BX45" s="345"/>
      <c r="BY45" s="345"/>
      <c r="BZ45" s="345"/>
      <c r="CA45" s="345"/>
      <c r="CB45" s="345"/>
    </row>
    <row r="46" spans="1:86">
      <c r="BA46" s="42" t="s">
        <v>268</v>
      </c>
      <c r="BD46" s="42" t="s">
        <v>516</v>
      </c>
      <c r="BM46" s="418" t="s">
        <v>574</v>
      </c>
      <c r="BV46" s="345"/>
      <c r="BW46" s="345"/>
      <c r="BX46" s="345"/>
      <c r="BY46" s="345"/>
      <c r="BZ46" s="345"/>
      <c r="CA46" s="345"/>
      <c r="CB46" s="345"/>
    </row>
    <row r="47" spans="1:86">
      <c r="BA47" s="42" t="s">
        <v>474</v>
      </c>
      <c r="BD47" s="42" t="s">
        <v>517</v>
      </c>
      <c r="BM47" s="418" t="s">
        <v>575</v>
      </c>
      <c r="BV47" s="345"/>
      <c r="BW47" s="345"/>
      <c r="BX47" s="345"/>
      <c r="BY47" s="345"/>
      <c r="BZ47" s="345"/>
      <c r="CA47" s="345"/>
      <c r="CB47" s="345"/>
    </row>
    <row r="48" spans="1:86">
      <c r="BA48" s="42" t="s">
        <v>475</v>
      </c>
      <c r="BM48" s="418" t="s">
        <v>157</v>
      </c>
      <c r="BV48" s="345"/>
      <c r="BW48" s="345"/>
      <c r="BX48" s="345"/>
      <c r="BY48" s="345"/>
      <c r="BZ48" s="345"/>
      <c r="CA48" s="345"/>
      <c r="CB48" s="345"/>
    </row>
    <row r="49" spans="7:65">
      <c r="BA49" s="42" t="s">
        <v>334</v>
      </c>
      <c r="BM49" s="418" t="s">
        <v>576</v>
      </c>
    </row>
    <row r="50" spans="7:65">
      <c r="BA50" s="42" t="s">
        <v>476</v>
      </c>
      <c r="BM50" s="418" t="s">
        <v>577</v>
      </c>
    </row>
    <row r="51" spans="7:65">
      <c r="G51" s="42" t="s">
        <v>350</v>
      </c>
      <c r="BA51" s="42" t="s">
        <v>477</v>
      </c>
      <c r="BM51" s="418" t="s">
        <v>578</v>
      </c>
    </row>
    <row r="52" spans="7:65">
      <c r="BA52" s="42" t="s">
        <v>478</v>
      </c>
      <c r="BM52" s="418" t="s">
        <v>579</v>
      </c>
    </row>
    <row r="53" spans="7:65">
      <c r="BA53" s="42" t="s">
        <v>479</v>
      </c>
      <c r="BM53" s="418" t="s">
        <v>580</v>
      </c>
    </row>
    <row r="54" spans="7:65">
      <c r="BA54" s="42" t="s">
        <v>480</v>
      </c>
      <c r="BM54" s="418" t="s">
        <v>581</v>
      </c>
    </row>
    <row r="55" spans="7:65">
      <c r="BA55" s="42" t="s">
        <v>481</v>
      </c>
      <c r="BM55" s="418" t="s">
        <v>582</v>
      </c>
    </row>
    <row r="56" spans="7:65">
      <c r="BA56" s="42" t="s">
        <v>482</v>
      </c>
      <c r="BM56" s="418" t="s">
        <v>583</v>
      </c>
    </row>
    <row r="57" spans="7:65">
      <c r="BM57" s="418" t="s">
        <v>584</v>
      </c>
    </row>
    <row r="58" spans="7:65">
      <c r="BM58" s="418" t="s">
        <v>585</v>
      </c>
    </row>
    <row r="59" spans="7:65">
      <c r="BA59" s="646" t="s">
        <v>821</v>
      </c>
      <c r="BM59" s="418" t="s">
        <v>714</v>
      </c>
    </row>
    <row r="60" spans="7:65" ht="15">
      <c r="BA60" s="647" t="s">
        <v>822</v>
      </c>
      <c r="BM60" s="648" t="s">
        <v>586</v>
      </c>
    </row>
    <row r="61" spans="7:65">
      <c r="BA61" s="649" t="s">
        <v>267</v>
      </c>
      <c r="BM61" s="418" t="s">
        <v>587</v>
      </c>
    </row>
    <row r="62" spans="7:65" ht="25.5">
      <c r="BA62" s="649" t="s">
        <v>879</v>
      </c>
      <c r="BM62" s="418" t="s">
        <v>588</v>
      </c>
    </row>
    <row r="63" spans="7:65">
      <c r="BA63" s="649" t="s">
        <v>880</v>
      </c>
      <c r="BM63" s="418" t="s">
        <v>589</v>
      </c>
    </row>
    <row r="64" spans="7:65">
      <c r="BA64" s="649" t="s">
        <v>127</v>
      </c>
      <c r="BM64" s="418" t="s">
        <v>590</v>
      </c>
    </row>
    <row r="65" spans="53:65">
      <c r="BA65" s="649" t="s">
        <v>881</v>
      </c>
      <c r="BM65" s="418" t="s">
        <v>591</v>
      </c>
    </row>
    <row r="66" spans="53:65" ht="15">
      <c r="BA66" s="647" t="s">
        <v>823</v>
      </c>
      <c r="BM66" s="418" t="s">
        <v>592</v>
      </c>
    </row>
    <row r="67" spans="53:65">
      <c r="BA67" s="99" t="s">
        <v>824</v>
      </c>
      <c r="BM67" s="418" t="s">
        <v>593</v>
      </c>
    </row>
    <row r="68" spans="53:65">
      <c r="BA68" s="99" t="s">
        <v>825</v>
      </c>
      <c r="BM68" s="418" t="s">
        <v>594</v>
      </c>
    </row>
    <row r="69" spans="53:65">
      <c r="BA69" s="99" t="s">
        <v>826</v>
      </c>
      <c r="BM69" s="418" t="s">
        <v>595</v>
      </c>
    </row>
    <row r="70" spans="53:65">
      <c r="BA70" s="99" t="s">
        <v>827</v>
      </c>
      <c r="BM70" s="418" t="s">
        <v>596</v>
      </c>
    </row>
    <row r="71" spans="53:65">
      <c r="BA71" s="99" t="s">
        <v>828</v>
      </c>
      <c r="BM71" s="418" t="s">
        <v>597</v>
      </c>
    </row>
    <row r="72" spans="53:65">
      <c r="BA72" s="99" t="s">
        <v>829</v>
      </c>
      <c r="BM72" s="418" t="s">
        <v>598</v>
      </c>
    </row>
    <row r="73" spans="53:65">
      <c r="BA73" s="99" t="s">
        <v>830</v>
      </c>
      <c r="BM73" s="418" t="s">
        <v>599</v>
      </c>
    </row>
    <row r="74" spans="53:65">
      <c r="BA74" s="99" t="s">
        <v>831</v>
      </c>
      <c r="BM74" s="418" t="s">
        <v>600</v>
      </c>
    </row>
    <row r="75" spans="53:65">
      <c r="BA75" s="99" t="s">
        <v>832</v>
      </c>
      <c r="BM75" s="418" t="s">
        <v>601</v>
      </c>
    </row>
    <row r="76" spans="53:65" ht="15">
      <c r="BA76" s="647" t="s">
        <v>875</v>
      </c>
      <c r="BM76" s="418"/>
    </row>
    <row r="77" spans="53:65">
      <c r="BA77" s="99" t="s">
        <v>872</v>
      </c>
      <c r="BM77" s="418"/>
    </row>
    <row r="78" spans="53:65">
      <c r="BA78" s="99" t="s">
        <v>873</v>
      </c>
      <c r="BM78" s="418"/>
    </row>
    <row r="79" spans="53:65">
      <c r="BA79" s="99" t="s">
        <v>874</v>
      </c>
      <c r="BM79" s="418"/>
    </row>
    <row r="80" spans="53:65" ht="15">
      <c r="BA80" s="647" t="s">
        <v>833</v>
      </c>
      <c r="BM80" s="648" t="s">
        <v>602</v>
      </c>
    </row>
    <row r="81" spans="53:65">
      <c r="BA81" s="99" t="s">
        <v>834</v>
      </c>
      <c r="BM81" s="418" t="s">
        <v>603</v>
      </c>
    </row>
    <row r="82" spans="53:65">
      <c r="BA82" s="99" t="s">
        <v>835</v>
      </c>
      <c r="BM82" s="418" t="s">
        <v>604</v>
      </c>
    </row>
    <row r="83" spans="53:65">
      <c r="BA83" s="99" t="s">
        <v>836</v>
      </c>
      <c r="BM83" s="418" t="s">
        <v>605</v>
      </c>
    </row>
    <row r="84" spans="53:65">
      <c r="BA84" s="99" t="s">
        <v>837</v>
      </c>
      <c r="BM84" s="418" t="s">
        <v>606</v>
      </c>
    </row>
    <row r="85" spans="53:65">
      <c r="BA85" s="99" t="s">
        <v>146</v>
      </c>
      <c r="BM85" s="418" t="s">
        <v>162</v>
      </c>
    </row>
    <row r="86" spans="53:65">
      <c r="BA86" s="99" t="s">
        <v>838</v>
      </c>
      <c r="BM86" s="418" t="s">
        <v>715</v>
      </c>
    </row>
    <row r="87" spans="53:65">
      <c r="BA87" s="99" t="s">
        <v>839</v>
      </c>
      <c r="BM87" s="418" t="s">
        <v>607</v>
      </c>
    </row>
    <row r="88" spans="53:65">
      <c r="BA88" s="99" t="s">
        <v>840</v>
      </c>
      <c r="BM88" s="418" t="s">
        <v>608</v>
      </c>
    </row>
    <row r="89" spans="53:65">
      <c r="BA89" s="99" t="s">
        <v>841</v>
      </c>
      <c r="BM89" s="418" t="s">
        <v>609</v>
      </c>
    </row>
    <row r="90" spans="53:65">
      <c r="BA90" s="99" t="s">
        <v>842</v>
      </c>
      <c r="BM90" s="418" t="s">
        <v>610</v>
      </c>
    </row>
    <row r="91" spans="53:65">
      <c r="BA91" s="99" t="s">
        <v>843</v>
      </c>
      <c r="BM91" s="418" t="s">
        <v>611</v>
      </c>
    </row>
    <row r="92" spans="53:65">
      <c r="BA92" s="99" t="s">
        <v>844</v>
      </c>
      <c r="BM92" s="648" t="s">
        <v>612</v>
      </c>
    </row>
    <row r="93" spans="53:65">
      <c r="BA93" s="99" t="s">
        <v>845</v>
      </c>
      <c r="BM93" s="418" t="s">
        <v>613</v>
      </c>
    </row>
    <row r="94" spans="53:65">
      <c r="BA94" s="99" t="s">
        <v>846</v>
      </c>
      <c r="BM94" s="418" t="s">
        <v>614</v>
      </c>
    </row>
    <row r="95" spans="53:65">
      <c r="BA95" s="99" t="s">
        <v>847</v>
      </c>
      <c r="BM95" s="418" t="s">
        <v>615</v>
      </c>
    </row>
    <row r="96" spans="53:65">
      <c r="BA96" s="99" t="s">
        <v>848</v>
      </c>
      <c r="BM96" s="418" t="s">
        <v>616</v>
      </c>
    </row>
    <row r="97" spans="53:65">
      <c r="BA97" s="99" t="s">
        <v>849</v>
      </c>
      <c r="BM97" s="418" t="s">
        <v>617</v>
      </c>
    </row>
    <row r="98" spans="53:65">
      <c r="BA98" s="99" t="s">
        <v>850</v>
      </c>
      <c r="BM98" s="418" t="s">
        <v>716</v>
      </c>
    </row>
    <row r="99" spans="53:65">
      <c r="BA99" s="99" t="s">
        <v>851</v>
      </c>
      <c r="BM99" s="418" t="s">
        <v>618</v>
      </c>
    </row>
    <row r="100" spans="53:65" ht="15">
      <c r="BA100" s="647" t="s">
        <v>852</v>
      </c>
      <c r="BM100" s="418" t="s">
        <v>158</v>
      </c>
    </row>
    <row r="101" spans="53:65">
      <c r="BA101" s="99" t="s">
        <v>876</v>
      </c>
      <c r="BM101" s="418" t="s">
        <v>619</v>
      </c>
    </row>
    <row r="102" spans="53:65">
      <c r="BA102" s="99" t="s">
        <v>877</v>
      </c>
      <c r="BM102" s="418" t="s">
        <v>620</v>
      </c>
    </row>
    <row r="103" spans="53:65">
      <c r="BA103" s="99" t="s">
        <v>878</v>
      </c>
      <c r="BM103" s="418" t="s">
        <v>621</v>
      </c>
    </row>
    <row r="104" spans="53:65" ht="15">
      <c r="BA104" s="647" t="s">
        <v>853</v>
      </c>
      <c r="BM104" s="418" t="s">
        <v>622</v>
      </c>
    </row>
    <row r="105" spans="53:65">
      <c r="BA105" s="99" t="s">
        <v>854</v>
      </c>
      <c r="BM105" s="418" t="s">
        <v>623</v>
      </c>
    </row>
    <row r="106" spans="53:65" ht="15">
      <c r="BA106" s="647" t="s">
        <v>855</v>
      </c>
      <c r="BM106" s="418" t="s">
        <v>624</v>
      </c>
    </row>
    <row r="107" spans="53:65">
      <c r="BA107" s="99" t="s">
        <v>856</v>
      </c>
      <c r="BM107" s="418" t="s">
        <v>717</v>
      </c>
    </row>
    <row r="108" spans="53:65">
      <c r="BA108" s="99" t="s">
        <v>857</v>
      </c>
      <c r="BM108" s="418" t="s">
        <v>147</v>
      </c>
    </row>
    <row r="109" spans="53:65">
      <c r="BA109" s="99" t="s">
        <v>858</v>
      </c>
      <c r="BM109" s="418" t="s">
        <v>625</v>
      </c>
    </row>
    <row r="110" spans="53:65">
      <c r="BA110" s="99" t="s">
        <v>859</v>
      </c>
      <c r="BM110" s="418" t="s">
        <v>626</v>
      </c>
    </row>
    <row r="111" spans="53:65" ht="15">
      <c r="BA111" s="647" t="s">
        <v>860</v>
      </c>
      <c r="BM111" s="418" t="s">
        <v>627</v>
      </c>
    </row>
    <row r="112" spans="53:65">
      <c r="BA112" s="99" t="s">
        <v>861</v>
      </c>
      <c r="BM112" s="418" t="s">
        <v>628</v>
      </c>
    </row>
    <row r="113" spans="53:65">
      <c r="BA113" s="99" t="s">
        <v>862</v>
      </c>
      <c r="BM113" s="418" t="s">
        <v>629</v>
      </c>
    </row>
    <row r="114" spans="53:65">
      <c r="BA114" s="99" t="s">
        <v>863</v>
      </c>
      <c r="BM114" s="418" t="s">
        <v>630</v>
      </c>
    </row>
    <row r="115" spans="53:65">
      <c r="BA115" s="99" t="s">
        <v>864</v>
      </c>
      <c r="BM115" s="418" t="s">
        <v>631</v>
      </c>
    </row>
    <row r="116" spans="53:65">
      <c r="BA116" s="99" t="s">
        <v>865</v>
      </c>
      <c r="BM116" s="418" t="s">
        <v>148</v>
      </c>
    </row>
    <row r="117" spans="53:65">
      <c r="BA117" s="99" t="s">
        <v>866</v>
      </c>
      <c r="BM117" s="418" t="s">
        <v>632</v>
      </c>
    </row>
    <row r="118" spans="53:65" ht="15">
      <c r="BA118" s="647" t="s">
        <v>867</v>
      </c>
      <c r="BM118" s="418" t="s">
        <v>633</v>
      </c>
    </row>
    <row r="119" spans="53:65">
      <c r="BA119" s="99" t="s">
        <v>868</v>
      </c>
      <c r="BM119" s="418" t="s">
        <v>634</v>
      </c>
    </row>
    <row r="120" spans="53:65" ht="15">
      <c r="BA120" s="647" t="s">
        <v>869</v>
      </c>
      <c r="BM120" s="418" t="s">
        <v>635</v>
      </c>
    </row>
    <row r="121" spans="53:65">
      <c r="BA121" s="99" t="s">
        <v>870</v>
      </c>
      <c r="BM121" s="418" t="s">
        <v>636</v>
      </c>
    </row>
    <row r="122" spans="53:65">
      <c r="BM122" s="418" t="s">
        <v>637</v>
      </c>
    </row>
    <row r="123" spans="53:65">
      <c r="BM123" s="418" t="s">
        <v>638</v>
      </c>
    </row>
    <row r="124" spans="53:65">
      <c r="BM124" s="418" t="s">
        <v>639</v>
      </c>
    </row>
    <row r="125" spans="53:65">
      <c r="BM125" s="418" t="s">
        <v>640</v>
      </c>
    </row>
    <row r="126" spans="53:65">
      <c r="BM126" s="418" t="s">
        <v>641</v>
      </c>
    </row>
    <row r="127" spans="53:65">
      <c r="BM127" s="418" t="s">
        <v>642</v>
      </c>
    </row>
    <row r="128" spans="53:65">
      <c r="BM128" s="418" t="s">
        <v>643</v>
      </c>
    </row>
    <row r="129" spans="65:65">
      <c r="BM129" s="418" t="s">
        <v>644</v>
      </c>
    </row>
    <row r="130" spans="65:65">
      <c r="BM130" s="418" t="s">
        <v>645</v>
      </c>
    </row>
    <row r="131" spans="65:65">
      <c r="BM131" s="418" t="s">
        <v>646</v>
      </c>
    </row>
    <row r="132" spans="65:65">
      <c r="BM132" s="418" t="s">
        <v>647</v>
      </c>
    </row>
    <row r="133" spans="65:65">
      <c r="BM133" s="418" t="s">
        <v>648</v>
      </c>
    </row>
    <row r="134" spans="65:65">
      <c r="BM134" s="418" t="s">
        <v>718</v>
      </c>
    </row>
    <row r="135" spans="65:65">
      <c r="BM135" s="418" t="s">
        <v>649</v>
      </c>
    </row>
    <row r="136" spans="65:65">
      <c r="BM136" s="648" t="s">
        <v>650</v>
      </c>
    </row>
    <row r="137" spans="65:65">
      <c r="BM137" s="418" t="s">
        <v>651</v>
      </c>
    </row>
    <row r="138" spans="65:65">
      <c r="BM138" s="418" t="s">
        <v>652</v>
      </c>
    </row>
    <row r="139" spans="65:65">
      <c r="BM139" s="418" t="s">
        <v>653</v>
      </c>
    </row>
    <row r="140" spans="65:65">
      <c r="BM140" s="418" t="s">
        <v>654</v>
      </c>
    </row>
    <row r="141" spans="65:65">
      <c r="BM141" s="418" t="s">
        <v>655</v>
      </c>
    </row>
    <row r="142" spans="65:65">
      <c r="BM142" s="418" t="s">
        <v>656</v>
      </c>
    </row>
    <row r="143" spans="65:65">
      <c r="BM143" s="418" t="s">
        <v>657</v>
      </c>
    </row>
    <row r="144" spans="65:65">
      <c r="BM144" s="418" t="s">
        <v>658</v>
      </c>
    </row>
    <row r="145" spans="65:65">
      <c r="BM145" s="418" t="s">
        <v>659</v>
      </c>
    </row>
    <row r="146" spans="65:65">
      <c r="BM146" s="418" t="s">
        <v>660</v>
      </c>
    </row>
    <row r="147" spans="65:65">
      <c r="BM147" s="418" t="s">
        <v>661</v>
      </c>
    </row>
    <row r="148" spans="65:65">
      <c r="BM148" s="418" t="s">
        <v>662</v>
      </c>
    </row>
    <row r="149" spans="65:65">
      <c r="BM149" s="418" t="s">
        <v>663</v>
      </c>
    </row>
    <row r="150" spans="65:65">
      <c r="BM150" s="418" t="s">
        <v>719</v>
      </c>
    </row>
    <row r="151" spans="65:65">
      <c r="BM151" s="418" t="s">
        <v>664</v>
      </c>
    </row>
    <row r="152" spans="65:65">
      <c r="BM152" s="418" t="s">
        <v>665</v>
      </c>
    </row>
    <row r="153" spans="65:65">
      <c r="BM153" s="418" t="s">
        <v>666</v>
      </c>
    </row>
    <row r="154" spans="65:65">
      <c r="BM154" s="418" t="s">
        <v>667</v>
      </c>
    </row>
    <row r="155" spans="65:65">
      <c r="BM155" s="418" t="s">
        <v>668</v>
      </c>
    </row>
    <row r="156" spans="65:65">
      <c r="BM156" s="418" t="s">
        <v>720</v>
      </c>
    </row>
    <row r="157" spans="65:65">
      <c r="BM157" s="418" t="s">
        <v>669</v>
      </c>
    </row>
    <row r="158" spans="65:65">
      <c r="BM158" s="418" t="s">
        <v>670</v>
      </c>
    </row>
    <row r="159" spans="65:65">
      <c r="BM159" s="648" t="s">
        <v>671</v>
      </c>
    </row>
    <row r="160" spans="65:65">
      <c r="BM160" s="418" t="s">
        <v>145</v>
      </c>
    </row>
    <row r="161" spans="65:65">
      <c r="BM161" s="648" t="s">
        <v>672</v>
      </c>
    </row>
    <row r="162" spans="65:65">
      <c r="BM162" s="418" t="s">
        <v>673</v>
      </c>
    </row>
    <row r="163" spans="65:65">
      <c r="BM163" s="418" t="s">
        <v>674</v>
      </c>
    </row>
    <row r="164" spans="65:65">
      <c r="BM164" s="418" t="s">
        <v>675</v>
      </c>
    </row>
    <row r="165" spans="65:65">
      <c r="BM165" s="418" t="s">
        <v>676</v>
      </c>
    </row>
    <row r="166" spans="65:65">
      <c r="BM166" s="418" t="s">
        <v>677</v>
      </c>
    </row>
    <row r="167" spans="65:65">
      <c r="BM167" s="418" t="s">
        <v>678</v>
      </c>
    </row>
    <row r="168" spans="65:65">
      <c r="BM168" s="418" t="s">
        <v>679</v>
      </c>
    </row>
    <row r="169" spans="65:65">
      <c r="BM169" s="648" t="s">
        <v>680</v>
      </c>
    </row>
    <row r="170" spans="65:65">
      <c r="BM170" s="418" t="s">
        <v>681</v>
      </c>
    </row>
    <row r="171" spans="65:65">
      <c r="BM171" s="418" t="s">
        <v>682</v>
      </c>
    </row>
    <row r="172" spans="65:65">
      <c r="BM172" s="418" t="s">
        <v>683</v>
      </c>
    </row>
    <row r="173" spans="65:65">
      <c r="BM173" s="418" t="s">
        <v>684</v>
      </c>
    </row>
    <row r="174" spans="65:65">
      <c r="BM174" s="418" t="s">
        <v>685</v>
      </c>
    </row>
    <row r="175" spans="65:65">
      <c r="BM175" s="418" t="s">
        <v>686</v>
      </c>
    </row>
    <row r="176" spans="65:65">
      <c r="BM176" s="418" t="s">
        <v>687</v>
      </c>
    </row>
    <row r="177" spans="65:65">
      <c r="BM177" s="418" t="s">
        <v>688</v>
      </c>
    </row>
    <row r="178" spans="65:65">
      <c r="BM178" s="418" t="s">
        <v>689</v>
      </c>
    </row>
    <row r="179" spans="65:65">
      <c r="BM179" s="418" t="s">
        <v>690</v>
      </c>
    </row>
    <row r="180" spans="65:65">
      <c r="BM180" s="418" t="s">
        <v>691</v>
      </c>
    </row>
    <row r="181" spans="65:65">
      <c r="BM181" s="418" t="s">
        <v>692</v>
      </c>
    </row>
    <row r="182" spans="65:65">
      <c r="BM182" s="418" t="s">
        <v>693</v>
      </c>
    </row>
    <row r="183" spans="65:65">
      <c r="BM183" s="418" t="s">
        <v>721</v>
      </c>
    </row>
    <row r="184" spans="65:65">
      <c r="BM184" s="418" t="s">
        <v>694</v>
      </c>
    </row>
    <row r="185" spans="65:65">
      <c r="BM185" s="418" t="s">
        <v>695</v>
      </c>
    </row>
    <row r="186" spans="65:65">
      <c r="BM186" s="418" t="s">
        <v>696</v>
      </c>
    </row>
    <row r="187" spans="65:65">
      <c r="BM187" s="418" t="s">
        <v>722</v>
      </c>
    </row>
    <row r="188" spans="65:65">
      <c r="BM188" s="648" t="s">
        <v>697</v>
      </c>
    </row>
    <row r="189" spans="65:65">
      <c r="BM189" s="418" t="s">
        <v>698</v>
      </c>
    </row>
    <row r="190" spans="65:65">
      <c r="BM190" s="418" t="s">
        <v>699</v>
      </c>
    </row>
  </sheetData>
  <mergeCells count="16">
    <mergeCell ref="C5:C7"/>
    <mergeCell ref="B5:B7"/>
    <mergeCell ref="A5:A7"/>
    <mergeCell ref="Q5:Q7"/>
    <mergeCell ref="I5:I7"/>
    <mergeCell ref="H5:H7"/>
    <mergeCell ref="G5:G7"/>
    <mergeCell ref="F5:F7"/>
    <mergeCell ref="E5:E7"/>
    <mergeCell ref="D5:D7"/>
    <mergeCell ref="K5:K7"/>
    <mergeCell ref="J5:J7"/>
    <mergeCell ref="O5:O7"/>
    <mergeCell ref="N5:N7"/>
    <mergeCell ref="M5:M7"/>
    <mergeCell ref="L5:L7"/>
  </mergeCells>
  <phoneticPr fontId="24" type="noConversion"/>
  <dataValidations count="5">
    <dataValidation type="textLength" showInputMessage="1" showErrorMessage="1" sqref="Q4:Q5 Q14:R14 Q8:Q13 Q15:Q38">
      <formula1>0</formula1>
      <formula2>150</formula2>
    </dataValidation>
    <dataValidation type="list" allowBlank="1" showInputMessage="1" showErrorMessage="1" sqref="A4:A37">
      <formula1>$BB$2:$BB$27</formula1>
    </dataValidation>
    <dataValidation type="list" allowBlank="1" showInputMessage="1" showErrorMessage="1" sqref="C4:C37">
      <formula1>$BA$30:$BA$35</formula1>
    </dataValidation>
    <dataValidation type="list" allowBlank="1" showInputMessage="1" showErrorMessage="1" sqref="D4:D37">
      <formula1>$BA$44:$BA$57</formula1>
    </dataValidation>
    <dataValidation type="list" allowBlank="1" showInputMessage="1" showErrorMessage="1" sqref="E4:E37">
      <formula1>$BA$60:$BA$122</formula1>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pageSetUpPr fitToPage="1"/>
  </sheetPr>
  <dimension ref="A1:CH190"/>
  <sheetViews>
    <sheetView topLeftCell="F1" zoomScaleSheetLayoutView="100" workbookViewId="0">
      <selection activeCell="J22" sqref="J22"/>
    </sheetView>
  </sheetViews>
  <sheetFormatPr defaultColWidth="11.42578125" defaultRowHeight="12.75"/>
  <cols>
    <col min="1" max="1" width="9" style="1" customWidth="1"/>
    <col min="2" max="2" width="15.140625" style="1" customWidth="1"/>
    <col min="3" max="3" width="9.42578125" style="1" customWidth="1"/>
    <col min="4" max="4" width="27.85546875" style="1" customWidth="1"/>
    <col min="5" max="5" width="15.28515625" style="1" customWidth="1"/>
    <col min="6" max="6" width="14.7109375" style="1" customWidth="1"/>
    <col min="7" max="8" width="23" style="1" customWidth="1"/>
    <col min="9" max="9" width="13.85546875" style="42" customWidth="1"/>
    <col min="10" max="12" width="21.7109375" style="1" customWidth="1"/>
    <col min="13" max="13" width="13.85546875" style="299" customWidth="1"/>
    <col min="14" max="14" width="13.85546875" customWidth="1"/>
    <col min="15" max="15" width="13.85546875" style="1" customWidth="1"/>
    <col min="16" max="52" width="11.42578125" style="1" customWidth="1"/>
    <col min="53" max="16384" width="11.42578125" style="1"/>
  </cols>
  <sheetData>
    <row r="1" spans="1:86" ht="29.1" customHeight="1" thickBot="1">
      <c r="A1" s="40" t="s">
        <v>351</v>
      </c>
      <c r="B1" s="40"/>
      <c r="C1" s="40"/>
      <c r="D1" s="40"/>
      <c r="E1" s="40"/>
      <c r="F1" s="31"/>
      <c r="G1" s="31"/>
      <c r="H1" s="31"/>
      <c r="I1" s="40"/>
      <c r="L1" s="32" t="s">
        <v>62</v>
      </c>
      <c r="M1" s="457" t="s">
        <v>891</v>
      </c>
      <c r="BA1" s="206" t="s">
        <v>473</v>
      </c>
      <c r="BB1" s="336" t="s">
        <v>885</v>
      </c>
      <c r="BD1" s="205" t="s">
        <v>485</v>
      </c>
      <c r="BE1" s="207"/>
      <c r="BF1" s="207"/>
      <c r="BH1" s="1" t="s">
        <v>520</v>
      </c>
      <c r="BM1" s="205" t="s">
        <v>700</v>
      </c>
      <c r="BO1" s="1" t="s">
        <v>723</v>
      </c>
      <c r="BU1" s="205" t="s">
        <v>760</v>
      </c>
      <c r="BZ1" s="1" t="s">
        <v>777</v>
      </c>
      <c r="CC1" s="1" t="s">
        <v>805</v>
      </c>
    </row>
    <row r="2" spans="1:86" ht="20.100000000000001" customHeight="1" thickBot="1">
      <c r="A2" s="31"/>
      <c r="B2" s="31"/>
      <c r="C2" s="31"/>
      <c r="D2" s="31"/>
      <c r="E2" s="31"/>
      <c r="F2" s="31"/>
      <c r="G2" s="31"/>
      <c r="H2" s="31"/>
      <c r="I2" s="40"/>
      <c r="L2" s="32" t="s">
        <v>312</v>
      </c>
      <c r="M2" s="342">
        <v>2015</v>
      </c>
      <c r="BA2" s="208" t="s">
        <v>398</v>
      </c>
      <c r="BB2" s="208" t="s">
        <v>399</v>
      </c>
      <c r="BD2" s="1" t="s">
        <v>490</v>
      </c>
      <c r="BE2" s="207"/>
      <c r="BF2" s="207"/>
      <c r="BH2" s="1" t="s">
        <v>519</v>
      </c>
      <c r="BM2" s="209" t="s">
        <v>532</v>
      </c>
      <c r="BO2" s="1" t="s">
        <v>177</v>
      </c>
      <c r="BU2" s="91" t="s">
        <v>763</v>
      </c>
      <c r="BV2" s="91"/>
      <c r="BW2" s="91"/>
      <c r="BX2" s="91"/>
      <c r="BY2" s="91"/>
      <c r="BZ2" s="91" t="s">
        <v>236</v>
      </c>
      <c r="CA2" s="91"/>
      <c r="CB2" s="91"/>
      <c r="CC2" s="1" t="s">
        <v>327</v>
      </c>
    </row>
    <row r="3" spans="1:86" s="34" customFormat="1" ht="68.45" customHeight="1" thickBot="1">
      <c r="A3" s="143" t="s">
        <v>63</v>
      </c>
      <c r="B3" s="3" t="s">
        <v>131</v>
      </c>
      <c r="C3" s="3" t="s">
        <v>132</v>
      </c>
      <c r="D3" s="143" t="s">
        <v>70</v>
      </c>
      <c r="E3" s="143" t="s">
        <v>363</v>
      </c>
      <c r="F3" s="3" t="s">
        <v>122</v>
      </c>
      <c r="G3" s="3" t="s">
        <v>123</v>
      </c>
      <c r="H3" s="3" t="s">
        <v>133</v>
      </c>
      <c r="I3" s="3" t="s">
        <v>365</v>
      </c>
      <c r="J3" s="3" t="s">
        <v>467</v>
      </c>
      <c r="K3" s="3" t="s">
        <v>468</v>
      </c>
      <c r="L3" s="3" t="s">
        <v>469</v>
      </c>
      <c r="M3" s="143" t="s">
        <v>366</v>
      </c>
      <c r="N3"/>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row>
    <row r="4" spans="1:86" s="230" customFormat="1" ht="25.5">
      <c r="A4" s="277" t="s">
        <v>407</v>
      </c>
      <c r="B4" s="258" t="s">
        <v>407</v>
      </c>
      <c r="C4" s="258">
        <v>2015</v>
      </c>
      <c r="D4" s="282" t="s">
        <v>85</v>
      </c>
      <c r="E4" s="258" t="s">
        <v>161</v>
      </c>
      <c r="F4" s="258" t="s">
        <v>850</v>
      </c>
      <c r="G4" s="39" t="s">
        <v>941</v>
      </c>
      <c r="H4" s="453" t="s">
        <v>137</v>
      </c>
      <c r="I4" s="232">
        <f>189</f>
        <v>189</v>
      </c>
      <c r="J4" s="232">
        <v>1</v>
      </c>
      <c r="K4" s="232">
        <v>8</v>
      </c>
      <c r="L4" s="233">
        <f t="shared" ref="L4:L17" si="0">J4+K4</f>
        <v>9</v>
      </c>
      <c r="M4" s="334" t="s">
        <v>971</v>
      </c>
      <c r="BA4" s="320" t="s">
        <v>415</v>
      </c>
      <c r="BB4" s="320" t="s">
        <v>397</v>
      </c>
      <c r="BC4" s="1"/>
      <c r="BD4" s="1" t="s">
        <v>487</v>
      </c>
      <c r="BE4" s="321"/>
      <c r="BF4" s="321"/>
      <c r="BG4" s="1"/>
      <c r="BH4" s="1" t="s">
        <v>523</v>
      </c>
      <c r="BI4" s="1"/>
      <c r="BJ4" s="1"/>
      <c r="BK4" s="1"/>
      <c r="BL4" s="1"/>
      <c r="BM4" s="322" t="s">
        <v>536</v>
      </c>
      <c r="BN4" s="1"/>
      <c r="BO4" s="1" t="s">
        <v>970</v>
      </c>
      <c r="BP4" s="1"/>
      <c r="BQ4" s="1"/>
      <c r="BR4" s="1"/>
      <c r="BS4" s="1"/>
      <c r="BT4" s="1"/>
      <c r="BU4" s="91" t="s">
        <v>766</v>
      </c>
      <c r="BV4" s="91"/>
      <c r="BW4" s="91"/>
      <c r="BX4" s="91"/>
      <c r="BY4" s="91"/>
      <c r="BZ4" s="91" t="s">
        <v>237</v>
      </c>
      <c r="CA4" s="91"/>
      <c r="CB4" s="91"/>
      <c r="CC4" s="1" t="s">
        <v>803</v>
      </c>
      <c r="CD4" s="1"/>
      <c r="CE4" s="1"/>
      <c r="CF4" s="1"/>
      <c r="CG4" s="1"/>
      <c r="CH4" s="1"/>
    </row>
    <row r="5" spans="1:86" s="35" customFormat="1" ht="13.35" customHeight="1">
      <c r="A5" s="277" t="s">
        <v>407</v>
      </c>
      <c r="B5" s="258" t="s">
        <v>407</v>
      </c>
      <c r="C5" s="258">
        <v>2015</v>
      </c>
      <c r="D5" s="282" t="s">
        <v>85</v>
      </c>
      <c r="E5" s="258" t="s">
        <v>334</v>
      </c>
      <c r="F5" s="258" t="s">
        <v>859</v>
      </c>
      <c r="G5" s="97" t="s">
        <v>951</v>
      </c>
      <c r="H5" s="453" t="s">
        <v>957</v>
      </c>
      <c r="I5" s="460">
        <v>168</v>
      </c>
      <c r="J5" s="232">
        <v>6</v>
      </c>
      <c r="K5" s="232">
        <f>11+12</f>
        <v>23</v>
      </c>
      <c r="L5" s="233">
        <f t="shared" si="0"/>
        <v>29</v>
      </c>
      <c r="M5" s="361"/>
      <c r="BA5" s="208" t="s">
        <v>410</v>
      </c>
      <c r="BB5" s="208" t="s">
        <v>393</v>
      </c>
      <c r="BC5" s="1"/>
      <c r="BD5" s="1" t="s">
        <v>488</v>
      </c>
      <c r="BE5" s="207"/>
      <c r="BF5" s="207"/>
      <c r="BG5" s="1"/>
      <c r="BH5" s="1" t="s">
        <v>524</v>
      </c>
      <c r="BI5" s="1"/>
      <c r="BJ5" s="1"/>
      <c r="BK5" s="1"/>
      <c r="BL5" s="1"/>
      <c r="BM5" s="209" t="s">
        <v>537</v>
      </c>
      <c r="BN5" s="1"/>
      <c r="BO5" s="1" t="s">
        <v>178</v>
      </c>
      <c r="BP5" s="1"/>
      <c r="BQ5" s="1"/>
      <c r="BR5" s="1"/>
      <c r="BS5" s="1"/>
      <c r="BT5" s="1"/>
      <c r="BU5" s="91" t="s">
        <v>741</v>
      </c>
      <c r="BV5" s="91"/>
      <c r="BW5" s="91"/>
      <c r="BX5" s="91"/>
      <c r="BY5" s="91"/>
      <c r="BZ5" s="91" t="s">
        <v>778</v>
      </c>
      <c r="CA5" s="91"/>
      <c r="CB5" s="91"/>
      <c r="CC5" s="1" t="s">
        <v>804</v>
      </c>
      <c r="CD5" s="1"/>
      <c r="CE5" s="1"/>
      <c r="CF5" s="1"/>
      <c r="CG5" s="1"/>
      <c r="CH5" s="1"/>
    </row>
    <row r="6" spans="1:86" s="35" customFormat="1" ht="13.35" customHeight="1">
      <c r="A6" s="277" t="s">
        <v>407</v>
      </c>
      <c r="B6" s="258" t="s">
        <v>407</v>
      </c>
      <c r="C6" s="258">
        <v>2015</v>
      </c>
      <c r="D6" s="282" t="s">
        <v>85</v>
      </c>
      <c r="E6" s="258" t="s">
        <v>334</v>
      </c>
      <c r="F6" s="258" t="s">
        <v>859</v>
      </c>
      <c r="G6" s="97" t="s">
        <v>952</v>
      </c>
      <c r="H6" s="453" t="s">
        <v>961</v>
      </c>
      <c r="I6" s="460">
        <v>753</v>
      </c>
      <c r="J6" s="232">
        <v>4</v>
      </c>
      <c r="K6" s="232">
        <v>14</v>
      </c>
      <c r="L6" s="233">
        <f t="shared" si="0"/>
        <v>18</v>
      </c>
      <c r="M6" s="361"/>
      <c r="BA6" s="208" t="s">
        <v>440</v>
      </c>
      <c r="BB6" s="208" t="s">
        <v>100</v>
      </c>
      <c r="BC6" s="1"/>
      <c r="BD6" s="1" t="s">
        <v>489</v>
      </c>
      <c r="BE6" s="207"/>
      <c r="BF6" s="207"/>
      <c r="BG6" s="1"/>
      <c r="BH6" s="1" t="s">
        <v>525</v>
      </c>
      <c r="BI6" s="1"/>
      <c r="BJ6" s="1"/>
      <c r="BK6" s="1"/>
      <c r="BL6" s="1"/>
      <c r="BM6" s="209" t="s">
        <v>711</v>
      </c>
      <c r="BN6" s="1"/>
      <c r="BO6" s="1" t="s">
        <v>727</v>
      </c>
      <c r="BP6" s="1"/>
      <c r="BQ6" s="1"/>
      <c r="BR6" s="1"/>
      <c r="BS6" s="1"/>
      <c r="BT6" s="1"/>
      <c r="BU6" s="91" t="s">
        <v>199</v>
      </c>
      <c r="BV6" s="91"/>
      <c r="BW6" s="91"/>
      <c r="BX6" s="91"/>
      <c r="BY6" s="91"/>
      <c r="BZ6" s="91" t="s">
        <v>779</v>
      </c>
      <c r="CA6" s="91"/>
      <c r="CB6" s="91"/>
      <c r="CC6" s="1" t="s">
        <v>257</v>
      </c>
      <c r="CD6" s="1"/>
      <c r="CE6" s="1"/>
      <c r="CF6" s="1"/>
      <c r="CG6" s="1"/>
      <c r="CH6" s="1"/>
    </row>
    <row r="7" spans="1:86" ht="25.5">
      <c r="A7" s="277" t="s">
        <v>407</v>
      </c>
      <c r="B7" s="258" t="s">
        <v>407</v>
      </c>
      <c r="C7" s="258">
        <v>2015</v>
      </c>
      <c r="D7" s="282" t="s">
        <v>85</v>
      </c>
      <c r="E7" s="258" t="s">
        <v>161</v>
      </c>
      <c r="F7" s="258" t="s">
        <v>850</v>
      </c>
      <c r="G7" s="97" t="s">
        <v>943</v>
      </c>
      <c r="H7" s="453" t="s">
        <v>963</v>
      </c>
      <c r="I7" s="460">
        <v>21699</v>
      </c>
      <c r="J7" s="232">
        <v>0</v>
      </c>
      <c r="K7" s="232">
        <v>107</v>
      </c>
      <c r="L7" s="233">
        <f t="shared" si="0"/>
        <v>107</v>
      </c>
      <c r="M7" s="334" t="s">
        <v>972</v>
      </c>
      <c r="N7" s="1"/>
      <c r="BA7" s="208" t="s">
        <v>411</v>
      </c>
      <c r="BB7" s="208" t="s">
        <v>412</v>
      </c>
      <c r="BE7" s="207"/>
      <c r="BF7" s="207"/>
      <c r="BM7" s="209" t="s">
        <v>712</v>
      </c>
      <c r="BO7" s="1" t="s">
        <v>178</v>
      </c>
      <c r="BU7" s="91" t="s">
        <v>742</v>
      </c>
      <c r="BV7" s="91"/>
      <c r="BW7" s="91"/>
      <c r="BX7" s="91"/>
      <c r="BY7" s="91"/>
      <c r="BZ7" s="91" t="s">
        <v>780</v>
      </c>
      <c r="CA7" s="91"/>
      <c r="CB7" s="91"/>
      <c r="CC7" s="1" t="s">
        <v>261</v>
      </c>
    </row>
    <row r="8" spans="1:86" s="35" customFormat="1" ht="25.5">
      <c r="A8" s="277" t="s">
        <v>407</v>
      </c>
      <c r="B8" s="258" t="s">
        <v>407</v>
      </c>
      <c r="C8" s="258">
        <v>2015</v>
      </c>
      <c r="D8" s="282" t="s">
        <v>85</v>
      </c>
      <c r="E8" s="258" t="s">
        <v>161</v>
      </c>
      <c r="F8" s="258" t="s">
        <v>850</v>
      </c>
      <c r="G8" s="97" t="s">
        <v>944</v>
      </c>
      <c r="H8" s="453" t="s">
        <v>963</v>
      </c>
      <c r="I8" s="232">
        <v>13712</v>
      </c>
      <c r="J8" s="232">
        <v>0</v>
      </c>
      <c r="K8" s="232">
        <v>107</v>
      </c>
      <c r="L8" s="233">
        <f t="shared" si="0"/>
        <v>107</v>
      </c>
      <c r="M8" s="334" t="s">
        <v>973</v>
      </c>
      <c r="N8" s="1"/>
      <c r="BA8" s="208" t="s">
        <v>413</v>
      </c>
      <c r="BB8" s="208" t="s">
        <v>184</v>
      </c>
      <c r="BC8" s="1"/>
      <c r="BD8" s="1"/>
      <c r="BE8" s="207"/>
      <c r="BF8" s="207"/>
      <c r="BG8" s="1"/>
      <c r="BH8" s="1"/>
      <c r="BI8" s="1"/>
      <c r="BJ8" s="1"/>
      <c r="BK8" s="1"/>
      <c r="BL8" s="1"/>
      <c r="BM8" s="209" t="s">
        <v>538</v>
      </c>
      <c r="BN8" s="1"/>
      <c r="BO8" s="1" t="s">
        <v>180</v>
      </c>
      <c r="BP8" s="1"/>
      <c r="BQ8" s="1"/>
      <c r="BR8" s="1"/>
      <c r="BS8" s="1"/>
      <c r="BT8" s="1"/>
      <c r="BU8" s="91" t="s">
        <v>743</v>
      </c>
      <c r="BV8" s="91"/>
      <c r="BW8" s="91"/>
      <c r="BX8" s="91"/>
      <c r="BY8" s="91"/>
      <c r="BZ8" s="91" t="s">
        <v>246</v>
      </c>
      <c r="CA8" s="91"/>
      <c r="CB8" s="91"/>
      <c r="CC8" s="1"/>
      <c r="CD8" s="1"/>
      <c r="CE8" s="1"/>
      <c r="CF8" s="1"/>
      <c r="CG8" s="1"/>
      <c r="CH8" s="1"/>
    </row>
    <row r="9" spans="1:86" ht="25.5">
      <c r="A9" s="277" t="s">
        <v>407</v>
      </c>
      <c r="B9" s="258" t="s">
        <v>407</v>
      </c>
      <c r="C9" s="258">
        <v>2015</v>
      </c>
      <c r="D9" s="282" t="s">
        <v>85</v>
      </c>
      <c r="E9" s="258" t="s">
        <v>161</v>
      </c>
      <c r="F9" s="258" t="s">
        <v>850</v>
      </c>
      <c r="G9" s="459" t="s">
        <v>333</v>
      </c>
      <c r="H9" s="453" t="s">
        <v>963</v>
      </c>
      <c r="I9" s="232">
        <v>2078</v>
      </c>
      <c r="J9" s="232">
        <v>0</v>
      </c>
      <c r="K9" s="232">
        <v>107</v>
      </c>
      <c r="L9" s="233">
        <f t="shared" si="0"/>
        <v>107</v>
      </c>
      <c r="M9" s="334" t="s">
        <v>974</v>
      </c>
      <c r="N9" s="1"/>
      <c r="BA9" s="208" t="s">
        <v>414</v>
      </c>
      <c r="BB9" s="208" t="s">
        <v>111</v>
      </c>
      <c r="BD9" s="205" t="s">
        <v>493</v>
      </c>
      <c r="BE9" s="207"/>
      <c r="BF9" s="207"/>
      <c r="BH9" s="205" t="s">
        <v>136</v>
      </c>
      <c r="BK9" s="205" t="s">
        <v>882</v>
      </c>
      <c r="BM9" s="209" t="s">
        <v>539</v>
      </c>
      <c r="BO9" s="1" t="s">
        <v>181</v>
      </c>
      <c r="BU9" s="91" t="s">
        <v>767</v>
      </c>
      <c r="BV9" s="91"/>
      <c r="BW9" s="91"/>
      <c r="BX9" s="91"/>
      <c r="BY9" s="91"/>
      <c r="BZ9" s="91" t="s">
        <v>781</v>
      </c>
      <c r="CA9" s="91"/>
      <c r="CB9" s="91"/>
    </row>
    <row r="10" spans="1:86" ht="13.35" customHeight="1">
      <c r="A10" s="277"/>
      <c r="B10" s="97"/>
      <c r="C10" s="256"/>
      <c r="D10" s="282"/>
      <c r="E10" s="258"/>
      <c r="F10" s="258"/>
      <c r="G10" s="6"/>
      <c r="H10" s="258"/>
      <c r="I10" s="273"/>
      <c r="J10" s="273"/>
      <c r="K10" s="273"/>
      <c r="L10" s="233">
        <f t="shared" si="0"/>
        <v>0</v>
      </c>
      <c r="M10" s="274"/>
      <c r="N10" s="1"/>
      <c r="BA10" s="208" t="s">
        <v>442</v>
      </c>
      <c r="BB10" s="208" t="s">
        <v>394</v>
      </c>
      <c r="BD10" s="1" t="s">
        <v>117</v>
      </c>
      <c r="BE10" s="207"/>
      <c r="BF10" s="207"/>
      <c r="BH10" s="1" t="s">
        <v>128</v>
      </c>
      <c r="BK10" t="s">
        <v>128</v>
      </c>
      <c r="BM10" s="209" t="s">
        <v>540</v>
      </c>
      <c r="BO10" s="1" t="s">
        <v>182</v>
      </c>
      <c r="BU10" s="91" t="s">
        <v>744</v>
      </c>
      <c r="BV10" s="91"/>
      <c r="BW10" s="91"/>
      <c r="BX10" s="91"/>
      <c r="BY10" s="91"/>
      <c r="BZ10" s="91" t="s">
        <v>791</v>
      </c>
      <c r="CA10" s="91"/>
      <c r="CB10" s="91"/>
    </row>
    <row r="11" spans="1:86" ht="13.35" customHeight="1">
      <c r="A11" s="277"/>
      <c r="B11" s="97"/>
      <c r="C11" s="256"/>
      <c r="D11" s="282"/>
      <c r="E11" s="258"/>
      <c r="F11" s="258"/>
      <c r="G11" s="97"/>
      <c r="H11" s="258"/>
      <c r="I11" s="273"/>
      <c r="J11" s="273"/>
      <c r="K11" s="273"/>
      <c r="L11" s="233">
        <f t="shared" si="0"/>
        <v>0</v>
      </c>
      <c r="M11" s="274"/>
      <c r="N11" s="1"/>
      <c r="BA11" s="208" t="s">
        <v>416</v>
      </c>
      <c r="BB11" s="208" t="s">
        <v>417</v>
      </c>
      <c r="BD11" s="1" t="s">
        <v>494</v>
      </c>
      <c r="BE11" s="207"/>
      <c r="BF11" s="207"/>
      <c r="BH11" s="1" t="s">
        <v>138</v>
      </c>
      <c r="BK11" t="s">
        <v>820</v>
      </c>
      <c r="BM11" s="209" t="s">
        <v>541</v>
      </c>
      <c r="BO11" s="1" t="s">
        <v>729</v>
      </c>
      <c r="BU11" s="91" t="s">
        <v>768</v>
      </c>
      <c r="BV11" s="91"/>
      <c r="BW11" s="91"/>
      <c r="BX11" s="91"/>
      <c r="BY11" s="91"/>
      <c r="BZ11" s="91" t="s">
        <v>782</v>
      </c>
      <c r="CA11" s="91"/>
      <c r="CB11" s="91"/>
    </row>
    <row r="12" spans="1:86" ht="13.35" customHeight="1">
      <c r="A12" s="277"/>
      <c r="B12" s="97"/>
      <c r="C12" s="256"/>
      <c r="D12" s="282"/>
      <c r="E12" s="258"/>
      <c r="F12" s="258"/>
      <c r="G12" s="97"/>
      <c r="H12" s="258"/>
      <c r="I12" s="273"/>
      <c r="J12" s="273"/>
      <c r="K12" s="273"/>
      <c r="L12" s="233">
        <f t="shared" si="0"/>
        <v>0</v>
      </c>
      <c r="M12" s="274"/>
      <c r="N12" s="1"/>
      <c r="BA12" s="208" t="s">
        <v>404</v>
      </c>
      <c r="BB12" s="208" t="s">
        <v>405</v>
      </c>
      <c r="BD12" s="1" t="s">
        <v>237</v>
      </c>
      <c r="BE12" s="207"/>
      <c r="BF12" s="207"/>
      <c r="BH12" s="1" t="s">
        <v>808</v>
      </c>
      <c r="BM12" s="209" t="s">
        <v>542</v>
      </c>
      <c r="BO12" s="1" t="s">
        <v>728</v>
      </c>
      <c r="BU12" s="91" t="s">
        <v>745</v>
      </c>
      <c r="BV12" s="91"/>
      <c r="BW12" s="91"/>
      <c r="BX12" s="91"/>
      <c r="BY12" s="91"/>
      <c r="BZ12" s="91" t="s">
        <v>783</v>
      </c>
      <c r="CA12" s="91"/>
      <c r="CB12" s="91"/>
    </row>
    <row r="13" spans="1:86" ht="13.35" customHeight="1">
      <c r="A13" s="277"/>
      <c r="B13" s="256"/>
      <c r="C13" s="256"/>
      <c r="D13" s="282"/>
      <c r="E13" s="258"/>
      <c r="F13" s="258"/>
      <c r="G13" s="97"/>
      <c r="H13" s="258"/>
      <c r="I13" s="273"/>
      <c r="J13" s="273"/>
      <c r="K13" s="273"/>
      <c r="L13" s="233">
        <f t="shared" si="0"/>
        <v>0</v>
      </c>
      <c r="M13" s="274"/>
      <c r="N13" s="1"/>
      <c r="BA13" s="208" t="s">
        <v>418</v>
      </c>
      <c r="BB13" s="208" t="s">
        <v>419</v>
      </c>
      <c r="BD13" s="1" t="s">
        <v>495</v>
      </c>
      <c r="BE13" s="207"/>
      <c r="BF13" s="207"/>
      <c r="BM13" s="209" t="s">
        <v>713</v>
      </c>
      <c r="BO13" s="1" t="s">
        <v>730</v>
      </c>
      <c r="BU13" s="91" t="s">
        <v>202</v>
      </c>
      <c r="BV13" s="91"/>
      <c r="BW13" s="91"/>
      <c r="BX13" s="91"/>
      <c r="BY13" s="91"/>
      <c r="BZ13" s="91" t="s">
        <v>794</v>
      </c>
      <c r="CA13" s="91"/>
      <c r="CB13" s="91"/>
    </row>
    <row r="14" spans="1:86" ht="13.35" customHeight="1">
      <c r="A14" s="277"/>
      <c r="B14" s="256"/>
      <c r="C14" s="256"/>
      <c r="D14" s="282"/>
      <c r="E14" s="258"/>
      <c r="F14" s="258"/>
      <c r="G14" s="97"/>
      <c r="H14" s="258"/>
      <c r="I14" s="273"/>
      <c r="J14" s="273"/>
      <c r="K14" s="273"/>
      <c r="L14" s="233">
        <f t="shared" si="0"/>
        <v>0</v>
      </c>
      <c r="M14" s="274"/>
      <c r="N14" s="1"/>
      <c r="BA14" s="208" t="s">
        <v>420</v>
      </c>
      <c r="BB14" s="208" t="s">
        <v>421</v>
      </c>
      <c r="BD14" s="1" t="s">
        <v>246</v>
      </c>
      <c r="BE14" s="207"/>
      <c r="BF14" s="207"/>
      <c r="BM14" s="209" t="s">
        <v>160</v>
      </c>
      <c r="BO14" s="1" t="s">
        <v>731</v>
      </c>
      <c r="BU14" s="91" t="s">
        <v>769</v>
      </c>
      <c r="BV14" s="91"/>
      <c r="BW14" s="91"/>
      <c r="BX14" s="91"/>
      <c r="BY14" s="91"/>
      <c r="BZ14" s="91" t="s">
        <v>784</v>
      </c>
      <c r="CA14" s="91"/>
      <c r="CB14" s="91"/>
    </row>
    <row r="15" spans="1:86" ht="13.35" customHeight="1">
      <c r="A15" s="277"/>
      <c r="B15" s="256"/>
      <c r="C15" s="256"/>
      <c r="D15" s="282"/>
      <c r="E15" s="258"/>
      <c r="F15" s="258"/>
      <c r="G15" s="97"/>
      <c r="H15" s="258"/>
      <c r="I15" s="273"/>
      <c r="J15" s="273"/>
      <c r="K15" s="273"/>
      <c r="L15" s="233">
        <f t="shared" si="0"/>
        <v>0</v>
      </c>
      <c r="M15" s="274"/>
      <c r="N15" s="1"/>
      <c r="BA15" s="208" t="s">
        <v>422</v>
      </c>
      <c r="BB15" s="208" t="s">
        <v>159</v>
      </c>
      <c r="BD15" s="1" t="s">
        <v>496</v>
      </c>
      <c r="BE15" s="207"/>
      <c r="BF15" s="207"/>
      <c r="BM15" s="209" t="s">
        <v>543</v>
      </c>
      <c r="BO15" s="1" t="s">
        <v>732</v>
      </c>
      <c r="BU15" s="91" t="s">
        <v>798</v>
      </c>
      <c r="BV15" s="91"/>
      <c r="BW15" s="91"/>
      <c r="BX15" s="91"/>
      <c r="BY15" s="91"/>
      <c r="BZ15" s="91" t="s">
        <v>785</v>
      </c>
      <c r="CA15" s="91"/>
      <c r="CB15" s="91"/>
    </row>
    <row r="16" spans="1:86" ht="13.35" customHeight="1">
      <c r="A16" s="277"/>
      <c r="B16" s="256"/>
      <c r="C16" s="256"/>
      <c r="D16" s="282"/>
      <c r="E16" s="258"/>
      <c r="F16" s="258"/>
      <c r="G16" s="256"/>
      <c r="H16" s="258"/>
      <c r="I16" s="273"/>
      <c r="J16" s="273"/>
      <c r="K16" s="273"/>
      <c r="L16" s="233">
        <f t="shared" si="0"/>
        <v>0</v>
      </c>
      <c r="M16" s="274"/>
      <c r="N16" s="1"/>
      <c r="BA16" s="208" t="s">
        <v>424</v>
      </c>
      <c r="BB16" s="208" t="s">
        <v>396</v>
      </c>
      <c r="BD16" s="1" t="s">
        <v>497</v>
      </c>
      <c r="BE16" s="207"/>
      <c r="BF16" s="207"/>
      <c r="BM16" s="209" t="s">
        <v>544</v>
      </c>
      <c r="BO16" s="1" t="s">
        <v>733</v>
      </c>
      <c r="BU16" s="91" t="s">
        <v>799</v>
      </c>
      <c r="BV16" s="91"/>
      <c r="BW16" s="91"/>
      <c r="BX16" s="91"/>
      <c r="BY16" s="91"/>
      <c r="BZ16" s="91" t="s">
        <v>793</v>
      </c>
      <c r="CA16" s="91"/>
      <c r="CB16" s="91"/>
    </row>
    <row r="17" spans="1:86" ht="13.35" customHeight="1">
      <c r="A17" s="277"/>
      <c r="B17" s="256"/>
      <c r="C17" s="256"/>
      <c r="D17" s="282"/>
      <c r="E17" s="258"/>
      <c r="F17" s="258"/>
      <c r="G17" s="256"/>
      <c r="H17" s="258"/>
      <c r="I17" s="273"/>
      <c r="J17" s="273"/>
      <c r="K17" s="273"/>
      <c r="L17" s="233">
        <f t="shared" si="0"/>
        <v>0</v>
      </c>
      <c r="M17" s="274"/>
      <c r="N17" s="1"/>
      <c r="BA17" s="208" t="s">
        <v>425</v>
      </c>
      <c r="BB17" s="208" t="s">
        <v>426</v>
      </c>
      <c r="BD17" s="1" t="s">
        <v>498</v>
      </c>
      <c r="BE17" s="207"/>
      <c r="BF17" s="207"/>
      <c r="BM17" s="209" t="s">
        <v>545</v>
      </c>
      <c r="BO17" s="1" t="s">
        <v>734</v>
      </c>
      <c r="BU17" s="91" t="s">
        <v>800</v>
      </c>
      <c r="BV17" s="91"/>
      <c r="BW17" s="91"/>
      <c r="BX17" s="91"/>
      <c r="BY17" s="91"/>
      <c r="BZ17" s="91" t="s">
        <v>792</v>
      </c>
      <c r="CA17" s="91"/>
      <c r="CB17" s="91"/>
    </row>
    <row r="18" spans="1:86">
      <c r="M18" s="91"/>
      <c r="N18" s="1"/>
      <c r="BA18" s="208" t="s">
        <v>423</v>
      </c>
      <c r="BB18" s="208" t="s">
        <v>392</v>
      </c>
      <c r="BD18" s="1" t="s">
        <v>499</v>
      </c>
      <c r="BE18" s="207"/>
      <c r="BF18" s="207"/>
      <c r="BH18" s="218" t="s">
        <v>816</v>
      </c>
      <c r="BI18" t="s">
        <v>871</v>
      </c>
      <c r="BM18" s="209" t="s">
        <v>546</v>
      </c>
      <c r="BO18" s="1" t="s">
        <v>735</v>
      </c>
      <c r="BU18" s="91" t="s">
        <v>801</v>
      </c>
      <c r="BV18" s="91"/>
      <c r="BW18" s="91"/>
      <c r="BX18" s="91"/>
      <c r="BY18" s="91"/>
      <c r="BZ18" s="91" t="s">
        <v>786</v>
      </c>
      <c r="CA18" s="91"/>
      <c r="CB18" s="91"/>
    </row>
    <row r="19" spans="1:86">
      <c r="BA19" s="208" t="s">
        <v>427</v>
      </c>
      <c r="BB19" s="208" t="s">
        <v>428</v>
      </c>
      <c r="BD19" s="1" t="s">
        <v>179</v>
      </c>
      <c r="BE19" s="207"/>
      <c r="BF19" s="207"/>
      <c r="BM19" s="209" t="s">
        <v>547</v>
      </c>
      <c r="BO19" s="1" t="s">
        <v>736</v>
      </c>
      <c r="BU19" s="91" t="s">
        <v>746</v>
      </c>
      <c r="BV19" s="91"/>
      <c r="BW19" s="91"/>
      <c r="BX19" s="91"/>
      <c r="BY19" s="91"/>
      <c r="BZ19" s="91" t="s">
        <v>512</v>
      </c>
      <c r="CA19" s="91"/>
      <c r="CB19" s="91"/>
    </row>
    <row r="20" spans="1:86">
      <c r="BA20" s="208" t="s">
        <v>429</v>
      </c>
      <c r="BB20" s="208" t="s">
        <v>395</v>
      </c>
      <c r="BD20" s="1" t="s">
        <v>500</v>
      </c>
      <c r="BE20" s="207"/>
      <c r="BF20" s="207"/>
      <c r="BM20" s="209" t="s">
        <v>548</v>
      </c>
      <c r="BO20" s="1" t="s">
        <v>737</v>
      </c>
      <c r="BU20" s="91" t="s">
        <v>747</v>
      </c>
      <c r="BV20" s="91"/>
      <c r="BW20" s="91"/>
      <c r="BX20" s="91"/>
      <c r="BY20" s="91"/>
      <c r="BZ20" s="91" t="s">
        <v>787</v>
      </c>
      <c r="CA20" s="91"/>
      <c r="CB20" s="91"/>
    </row>
    <row r="21" spans="1:86">
      <c r="BA21" s="208" t="s">
        <v>430</v>
      </c>
      <c r="BB21" s="208" t="s">
        <v>431</v>
      </c>
      <c r="BE21" s="207"/>
      <c r="BF21" s="207"/>
      <c r="BM21" s="209" t="s">
        <v>549</v>
      </c>
      <c r="BO21" s="1" t="s">
        <v>725</v>
      </c>
      <c r="BU21" s="91" t="s">
        <v>748</v>
      </c>
      <c r="BV21" s="91"/>
      <c r="BW21" s="91"/>
      <c r="BX21" s="91"/>
      <c r="BY21" s="91"/>
      <c r="CA21" s="91"/>
      <c r="CB21" s="91"/>
    </row>
    <row r="22" spans="1:86">
      <c r="BA22" s="208" t="s">
        <v>432</v>
      </c>
      <c r="BB22" s="208" t="s">
        <v>433</v>
      </c>
      <c r="BE22" s="207"/>
      <c r="BF22" s="207"/>
      <c r="BM22" s="209" t="s">
        <v>550</v>
      </c>
      <c r="BO22" s="1" t="s">
        <v>738</v>
      </c>
      <c r="BU22" s="91" t="s">
        <v>749</v>
      </c>
      <c r="BV22" s="91"/>
      <c r="BW22" s="91"/>
      <c r="BX22" s="91"/>
      <c r="BY22" s="91"/>
      <c r="BZ22" s="91"/>
      <c r="CA22" s="91"/>
      <c r="CB22" s="91"/>
    </row>
    <row r="23" spans="1:86">
      <c r="BA23" s="208" t="s">
        <v>434</v>
      </c>
      <c r="BB23" s="208" t="s">
        <v>435</v>
      </c>
      <c r="BD23" s="205" t="s">
        <v>492</v>
      </c>
      <c r="BE23" s="207"/>
      <c r="BF23" s="207"/>
      <c r="BH23" s="205" t="s">
        <v>531</v>
      </c>
      <c r="BM23" s="209" t="s">
        <v>551</v>
      </c>
      <c r="BO23" s="1" t="s">
        <v>726</v>
      </c>
      <c r="BU23" s="91" t="s">
        <v>770</v>
      </c>
      <c r="BV23" s="91"/>
      <c r="BW23" s="91"/>
      <c r="BX23" s="91"/>
      <c r="BY23" s="91"/>
      <c r="BZ23" s="91" t="s">
        <v>795</v>
      </c>
      <c r="CA23" s="91"/>
      <c r="CB23" s="91"/>
      <c r="CD23" s="86" t="s">
        <v>277</v>
      </c>
      <c r="CE23" s="87"/>
      <c r="CF23" s="86" t="s">
        <v>278</v>
      </c>
      <c r="CG23" s="119"/>
      <c r="CH23" s="119"/>
    </row>
    <row r="24" spans="1:86">
      <c r="BA24" s="208" t="s">
        <v>436</v>
      </c>
      <c r="BB24" s="208" t="s">
        <v>437</v>
      </c>
      <c r="BD24" s="1" t="s">
        <v>501</v>
      </c>
      <c r="BE24" s="207"/>
      <c r="BF24" s="207"/>
      <c r="BH24" s="1" t="s">
        <v>530</v>
      </c>
      <c r="BM24" s="209" t="s">
        <v>552</v>
      </c>
      <c r="BU24" s="91" t="s">
        <v>750</v>
      </c>
      <c r="BV24" s="91"/>
      <c r="BW24" s="91"/>
      <c r="BX24" s="91"/>
      <c r="BY24" s="91"/>
      <c r="BZ24" s="91" t="s">
        <v>236</v>
      </c>
      <c r="CA24" s="91"/>
      <c r="CB24" s="91"/>
      <c r="CD24" s="87" t="s">
        <v>279</v>
      </c>
      <c r="CE24" s="87"/>
      <c r="CF24" s="87" t="s">
        <v>280</v>
      </c>
      <c r="CG24" s="119"/>
      <c r="CH24" s="119"/>
    </row>
    <row r="25" spans="1:86">
      <c r="BA25" s="208" t="s">
        <v>438</v>
      </c>
      <c r="BB25" s="208" t="s">
        <v>439</v>
      </c>
      <c r="BD25" s="1" t="s">
        <v>502</v>
      </c>
      <c r="BE25" s="207"/>
      <c r="BF25" s="207"/>
      <c r="BH25" s="1" t="s">
        <v>340</v>
      </c>
      <c r="BM25" s="209" t="s">
        <v>553</v>
      </c>
      <c r="BU25" s="91" t="s">
        <v>751</v>
      </c>
      <c r="BV25" s="91"/>
      <c r="BW25" s="91"/>
      <c r="BX25" s="91"/>
      <c r="BY25" s="91"/>
      <c r="BZ25" s="91" t="s">
        <v>789</v>
      </c>
      <c r="CA25" s="91"/>
      <c r="CB25" s="91"/>
      <c r="CD25" s="87" t="s">
        <v>281</v>
      </c>
      <c r="CE25" s="87"/>
      <c r="CF25" s="87" t="s">
        <v>282</v>
      </c>
      <c r="CG25" s="119"/>
      <c r="CH25" s="119"/>
    </row>
    <row r="26" spans="1:86">
      <c r="BA26" s="208" t="s">
        <v>441</v>
      </c>
      <c r="BB26" s="208" t="s">
        <v>66</v>
      </c>
      <c r="BD26" s="1" t="s">
        <v>119</v>
      </c>
      <c r="BE26" s="207"/>
      <c r="BF26" s="207"/>
      <c r="BH26" s="1" t="s">
        <v>529</v>
      </c>
      <c r="BM26" s="209" t="s">
        <v>554</v>
      </c>
      <c r="BU26" s="91" t="s">
        <v>752</v>
      </c>
      <c r="BV26" s="91"/>
      <c r="BW26" s="91"/>
      <c r="BX26" s="91"/>
      <c r="BY26" s="91"/>
      <c r="BZ26" s="91" t="s">
        <v>119</v>
      </c>
      <c r="CA26" s="91"/>
      <c r="CB26" s="91"/>
      <c r="CD26" s="87" t="s">
        <v>283</v>
      </c>
      <c r="CE26" s="87"/>
      <c r="CF26" s="87" t="s">
        <v>284</v>
      </c>
      <c r="CG26" s="119"/>
      <c r="CH26" s="119"/>
    </row>
    <row r="27" spans="1:86">
      <c r="BD27" s="1" t="s">
        <v>503</v>
      </c>
      <c r="BH27" s="1" t="s">
        <v>527</v>
      </c>
      <c r="BM27" s="209" t="s">
        <v>555</v>
      </c>
      <c r="BU27" s="91" t="s">
        <v>753</v>
      </c>
      <c r="BV27" s="91"/>
      <c r="BW27" s="91"/>
      <c r="BX27" s="91"/>
      <c r="BY27" s="91"/>
      <c r="BZ27" s="91" t="s">
        <v>797</v>
      </c>
      <c r="CA27" s="91"/>
      <c r="CB27" s="91"/>
      <c r="CD27" s="87" t="s">
        <v>285</v>
      </c>
      <c r="CE27" s="87"/>
      <c r="CF27" s="87" t="s">
        <v>286</v>
      </c>
      <c r="CG27" s="119"/>
      <c r="CH27" s="119"/>
    </row>
    <row r="28" spans="1:86">
      <c r="BD28" s="1" t="s">
        <v>504</v>
      </c>
      <c r="BH28" s="1" t="s">
        <v>528</v>
      </c>
      <c r="BM28" s="209" t="s">
        <v>556</v>
      </c>
      <c r="BU28" s="91" t="s">
        <v>754</v>
      </c>
      <c r="BV28" s="91"/>
      <c r="BW28" s="91"/>
      <c r="BX28" s="91"/>
      <c r="BY28" s="91"/>
      <c r="BZ28" s="91" t="s">
        <v>788</v>
      </c>
      <c r="CA28" s="91"/>
      <c r="CB28" s="91"/>
      <c r="CD28" s="87" t="s">
        <v>287</v>
      </c>
      <c r="CE28" s="87"/>
      <c r="CF28" s="87" t="s">
        <v>273</v>
      </c>
      <c r="CG28" s="119"/>
      <c r="CH28" s="119"/>
    </row>
    <row r="29" spans="1:86">
      <c r="BA29" s="205" t="s">
        <v>483</v>
      </c>
      <c r="BD29" s="1" t="s">
        <v>237</v>
      </c>
      <c r="BH29" s="1" t="s">
        <v>341</v>
      </c>
      <c r="BM29" s="209" t="s">
        <v>557</v>
      </c>
      <c r="BU29" s="91" t="s">
        <v>771</v>
      </c>
      <c r="BV29" s="91"/>
      <c r="BW29" s="91"/>
      <c r="BX29" s="91"/>
      <c r="BY29" s="91"/>
      <c r="BZ29" s="91" t="s">
        <v>237</v>
      </c>
      <c r="CA29" s="91"/>
      <c r="CB29" s="91"/>
      <c r="CD29" s="87" t="s">
        <v>288</v>
      </c>
      <c r="CE29" s="87"/>
      <c r="CF29" s="87" t="s">
        <v>271</v>
      </c>
      <c r="CG29" s="119"/>
      <c r="CH29" s="119"/>
    </row>
    <row r="30" spans="1:86">
      <c r="BA30" s="1" t="s">
        <v>79</v>
      </c>
      <c r="BD30" s="1" t="s">
        <v>495</v>
      </c>
      <c r="BM30" s="209" t="s">
        <v>558</v>
      </c>
      <c r="BU30" s="91" t="s">
        <v>755</v>
      </c>
      <c r="BV30" s="91"/>
      <c r="BW30" s="91"/>
      <c r="BX30" s="91"/>
      <c r="BY30" s="91"/>
      <c r="BZ30" s="91" t="s">
        <v>796</v>
      </c>
      <c r="CA30" s="91"/>
      <c r="CB30" s="91"/>
      <c r="CD30" s="87" t="s">
        <v>289</v>
      </c>
      <c r="CE30" s="87"/>
      <c r="CF30" s="87" t="s">
        <v>290</v>
      </c>
      <c r="CG30" s="119"/>
      <c r="CH30" s="119"/>
    </row>
    <row r="31" spans="1:86">
      <c r="BA31" s="1" t="s">
        <v>81</v>
      </c>
      <c r="BD31" s="1" t="s">
        <v>505</v>
      </c>
      <c r="BM31" s="209" t="s">
        <v>559</v>
      </c>
      <c r="BU31" s="91" t="s">
        <v>772</v>
      </c>
      <c r="BV31" s="91"/>
      <c r="BW31" s="91"/>
      <c r="BX31" s="91"/>
      <c r="BY31" s="91"/>
      <c r="BZ31" s="91" t="s">
        <v>246</v>
      </c>
      <c r="CA31" s="91"/>
      <c r="CB31" s="91"/>
      <c r="CD31" s="87" t="s">
        <v>291</v>
      </c>
      <c r="CE31" s="87"/>
      <c r="CF31" s="87" t="s">
        <v>272</v>
      </c>
      <c r="CG31" s="119"/>
      <c r="CH31" s="119"/>
    </row>
    <row r="32" spans="1:86">
      <c r="BA32" s="1" t="s">
        <v>83</v>
      </c>
      <c r="BD32" s="1" t="s">
        <v>506</v>
      </c>
      <c r="BH32" s="205" t="s">
        <v>701</v>
      </c>
      <c r="BM32" s="209" t="s">
        <v>560</v>
      </c>
      <c r="BU32" s="91" t="s">
        <v>756</v>
      </c>
      <c r="BV32" s="91"/>
      <c r="BW32" s="91"/>
      <c r="BX32" s="91"/>
      <c r="BY32" s="91"/>
      <c r="BZ32" s="91" t="s">
        <v>781</v>
      </c>
      <c r="CA32" s="91"/>
      <c r="CB32" s="91"/>
      <c r="CD32" s="87" t="s">
        <v>292</v>
      </c>
      <c r="CE32" s="87"/>
      <c r="CF32" s="87"/>
      <c r="CG32" s="119"/>
      <c r="CH32" s="119"/>
    </row>
    <row r="33" spans="53:86">
      <c r="BA33" s="1" t="s">
        <v>85</v>
      </c>
      <c r="BD33" s="91" t="s">
        <v>508</v>
      </c>
      <c r="BH33" s="1" t="s">
        <v>809</v>
      </c>
      <c r="BM33" s="209" t="s">
        <v>561</v>
      </c>
      <c r="BU33" s="91" t="s">
        <v>773</v>
      </c>
      <c r="BV33" s="91"/>
      <c r="BW33" s="91"/>
      <c r="BX33" s="91"/>
      <c r="BY33" s="91"/>
      <c r="BZ33" s="91" t="s">
        <v>791</v>
      </c>
      <c r="CA33" s="91"/>
      <c r="CB33" s="91"/>
      <c r="CD33" s="87" t="s">
        <v>293</v>
      </c>
      <c r="CE33" s="87"/>
      <c r="CF33" s="87"/>
      <c r="CG33" s="119"/>
      <c r="CH33" s="119"/>
    </row>
    <row r="34" spans="53:86">
      <c r="BA34" s="1" t="s">
        <v>472</v>
      </c>
      <c r="BD34" s="91" t="s">
        <v>507</v>
      </c>
      <c r="BH34" s="1" t="s">
        <v>702</v>
      </c>
      <c r="BM34" s="209" t="s">
        <v>562</v>
      </c>
      <c r="BU34" s="91" t="s">
        <v>757</v>
      </c>
      <c r="BV34" s="91"/>
      <c r="BW34" s="91"/>
      <c r="BX34" s="91"/>
      <c r="BY34" s="91"/>
      <c r="BZ34" s="91" t="s">
        <v>782</v>
      </c>
      <c r="CA34" s="91"/>
      <c r="CB34" s="91"/>
      <c r="CD34" s="87" t="s">
        <v>294</v>
      </c>
      <c r="CE34" s="87"/>
      <c r="CF34" s="87"/>
      <c r="CG34" s="119"/>
      <c r="CH34" s="119"/>
    </row>
    <row r="35" spans="53:86">
      <c r="BD35" s="91" t="s">
        <v>509</v>
      </c>
      <c r="BH35" s="1" t="s">
        <v>703</v>
      </c>
      <c r="BM35" s="209" t="s">
        <v>563</v>
      </c>
      <c r="BU35" s="91" t="s">
        <v>774</v>
      </c>
      <c r="BV35" s="91"/>
      <c r="BW35" s="91"/>
      <c r="BX35" s="91"/>
      <c r="BY35" s="91"/>
      <c r="BZ35" s="91" t="s">
        <v>783</v>
      </c>
      <c r="CA35" s="91"/>
      <c r="CB35" s="91"/>
      <c r="CD35" s="87" t="s">
        <v>295</v>
      </c>
      <c r="CE35" s="87"/>
      <c r="CF35" s="87"/>
      <c r="CG35" s="119"/>
      <c r="CH35" s="119"/>
    </row>
    <row r="36" spans="53:86">
      <c r="BD36" s="91" t="s">
        <v>510</v>
      </c>
      <c r="BH36" s="1" t="s">
        <v>704</v>
      </c>
      <c r="BM36" s="209" t="s">
        <v>564</v>
      </c>
      <c r="BU36" s="91" t="s">
        <v>775</v>
      </c>
      <c r="BV36" s="91"/>
      <c r="BW36" s="91"/>
      <c r="BX36" s="91"/>
      <c r="BY36" s="91"/>
      <c r="BZ36" s="91" t="s">
        <v>794</v>
      </c>
      <c r="CA36" s="91"/>
      <c r="CB36" s="91"/>
      <c r="CD36" s="87" t="s">
        <v>296</v>
      </c>
      <c r="CE36" s="87"/>
      <c r="CF36" s="87"/>
      <c r="CG36" s="119"/>
      <c r="CH36" s="119"/>
    </row>
    <row r="37" spans="53:86">
      <c r="BA37" s="1" t="s">
        <v>484</v>
      </c>
      <c r="BD37" s="91" t="s">
        <v>511</v>
      </c>
      <c r="BH37" s="1" t="s">
        <v>705</v>
      </c>
      <c r="BM37" s="209" t="s">
        <v>565</v>
      </c>
      <c r="BU37" s="91" t="s">
        <v>776</v>
      </c>
      <c r="BV37" s="91"/>
      <c r="BW37" s="91"/>
      <c r="BX37" s="91"/>
      <c r="BY37" s="91"/>
      <c r="BZ37" s="91" t="s">
        <v>784</v>
      </c>
      <c r="CA37" s="91"/>
      <c r="CB37" s="91"/>
    </row>
    <row r="38" spans="53:86">
      <c r="BA38" s="1" t="s">
        <v>101</v>
      </c>
      <c r="BD38" s="91" t="s">
        <v>512</v>
      </c>
      <c r="BH38" s="1" t="s">
        <v>706</v>
      </c>
      <c r="BM38" s="209" t="s">
        <v>566</v>
      </c>
      <c r="BU38" s="91" t="s">
        <v>758</v>
      </c>
      <c r="BV38" s="91"/>
      <c r="BW38" s="91"/>
      <c r="BX38" s="91"/>
      <c r="BY38" s="91"/>
      <c r="BZ38" s="91" t="s">
        <v>786</v>
      </c>
      <c r="CA38" s="91"/>
      <c r="CB38" s="91"/>
    </row>
    <row r="39" spans="53:86">
      <c r="BA39" s="1" t="s">
        <v>85</v>
      </c>
      <c r="BD39" s="91" t="s">
        <v>513</v>
      </c>
      <c r="BH39" s="1" t="s">
        <v>707</v>
      </c>
      <c r="BM39" s="209" t="s">
        <v>567</v>
      </c>
      <c r="BU39" s="91" t="s">
        <v>759</v>
      </c>
      <c r="BV39" s="91"/>
      <c r="BW39" s="91"/>
      <c r="BX39" s="91"/>
      <c r="BY39" s="91"/>
      <c r="BZ39" s="91" t="s">
        <v>512</v>
      </c>
      <c r="CA39" s="91"/>
      <c r="CB39" s="91"/>
    </row>
    <row r="40" spans="53:86">
      <c r="BA40" s="1" t="s">
        <v>472</v>
      </c>
      <c r="BD40" s="91" t="s">
        <v>514</v>
      </c>
      <c r="BH40" s="1" t="s">
        <v>708</v>
      </c>
      <c r="BM40" s="209" t="s">
        <v>568</v>
      </c>
      <c r="BU40" s="91" t="s">
        <v>761</v>
      </c>
      <c r="BV40" s="91"/>
      <c r="BW40" s="91"/>
      <c r="BX40" s="91"/>
      <c r="BY40" s="91"/>
      <c r="BZ40" s="91" t="s">
        <v>787</v>
      </c>
      <c r="CA40" s="91"/>
      <c r="CB40" s="91"/>
    </row>
    <row r="41" spans="53:86">
      <c r="BD41" s="1" t="s">
        <v>500</v>
      </c>
      <c r="BH41" s="1" t="s">
        <v>709</v>
      </c>
      <c r="BM41" s="209" t="s">
        <v>569</v>
      </c>
      <c r="BU41" s="91" t="s">
        <v>762</v>
      </c>
      <c r="BV41" s="91"/>
      <c r="BW41" s="91"/>
      <c r="BX41" s="91"/>
      <c r="BY41" s="91"/>
      <c r="CA41" s="91"/>
      <c r="CB41" s="91"/>
    </row>
    <row r="42" spans="53:86">
      <c r="BH42" s="1" t="s">
        <v>173</v>
      </c>
      <c r="BM42" s="209" t="s">
        <v>570</v>
      </c>
      <c r="BV42" s="91"/>
      <c r="BW42" s="91"/>
      <c r="BX42" s="91"/>
      <c r="BY42" s="91"/>
      <c r="CA42" s="91"/>
      <c r="CB42" s="91"/>
    </row>
    <row r="43" spans="53:86">
      <c r="BA43" s="205" t="s">
        <v>363</v>
      </c>
      <c r="BH43" s="1" t="s">
        <v>174</v>
      </c>
      <c r="BM43" s="209" t="s">
        <v>571</v>
      </c>
      <c r="BV43" s="91"/>
      <c r="BW43" s="91"/>
      <c r="BX43" s="91"/>
      <c r="BY43" s="91"/>
      <c r="BZ43" s="91"/>
      <c r="CA43" s="91"/>
      <c r="CB43" s="91"/>
    </row>
    <row r="44" spans="53:86">
      <c r="BA44" s="1" t="s">
        <v>68</v>
      </c>
      <c r="BD44" s="205" t="s">
        <v>347</v>
      </c>
      <c r="BH44" s="1" t="s">
        <v>175</v>
      </c>
      <c r="BM44" s="209" t="s">
        <v>572</v>
      </c>
      <c r="BU44" s="91"/>
      <c r="BV44" s="91"/>
      <c r="BW44" s="91"/>
      <c r="BX44" s="91"/>
      <c r="BY44" s="91"/>
      <c r="BZ44" s="91"/>
      <c r="CA44" s="91"/>
      <c r="CB44" s="91"/>
    </row>
    <row r="45" spans="53:86">
      <c r="BA45" s="1" t="s">
        <v>161</v>
      </c>
      <c r="BD45" s="1" t="s">
        <v>515</v>
      </c>
      <c r="BM45" s="209" t="s">
        <v>573</v>
      </c>
      <c r="BV45" s="91"/>
      <c r="BW45" s="91"/>
      <c r="BX45" s="91"/>
      <c r="BY45" s="91"/>
      <c r="BZ45" s="91"/>
      <c r="CA45" s="91"/>
      <c r="CB45" s="91"/>
    </row>
    <row r="46" spans="53:86">
      <c r="BA46" s="1" t="s">
        <v>268</v>
      </c>
      <c r="BD46" s="1" t="s">
        <v>516</v>
      </c>
      <c r="BM46" s="209" t="s">
        <v>574</v>
      </c>
      <c r="BV46" s="91"/>
      <c r="BW46" s="91"/>
      <c r="BX46" s="91"/>
      <c r="BY46" s="91"/>
      <c r="BZ46" s="91"/>
      <c r="CA46" s="91"/>
      <c r="CB46" s="91"/>
    </row>
    <row r="47" spans="53:86">
      <c r="BA47" s="1" t="s">
        <v>474</v>
      </c>
      <c r="BD47" s="1" t="s">
        <v>517</v>
      </c>
      <c r="BM47" s="209" t="s">
        <v>575</v>
      </c>
      <c r="BV47" s="91"/>
      <c r="BW47" s="91"/>
      <c r="BX47" s="91"/>
      <c r="BY47" s="91"/>
      <c r="BZ47" s="91"/>
      <c r="CA47" s="91"/>
      <c r="CB47" s="91"/>
    </row>
    <row r="48" spans="53:86">
      <c r="BA48" s="1" t="s">
        <v>475</v>
      </c>
      <c r="BM48" s="209" t="s">
        <v>157</v>
      </c>
      <c r="BV48" s="91"/>
      <c r="BW48" s="91"/>
      <c r="BX48" s="91"/>
      <c r="BY48" s="91"/>
      <c r="BZ48" s="91"/>
      <c r="CA48" s="91"/>
      <c r="CB48" s="91"/>
    </row>
    <row r="49" spans="53:65">
      <c r="BA49" s="1" t="s">
        <v>334</v>
      </c>
      <c r="BM49" s="209" t="s">
        <v>576</v>
      </c>
    </row>
    <row r="50" spans="53:65">
      <c r="BA50" s="1" t="s">
        <v>476</v>
      </c>
      <c r="BM50" s="209" t="s">
        <v>577</v>
      </c>
    </row>
    <row r="51" spans="53:65">
      <c r="BA51" s="1" t="s">
        <v>477</v>
      </c>
      <c r="BM51" s="209" t="s">
        <v>578</v>
      </c>
    </row>
    <row r="52" spans="53:65">
      <c r="BA52" s="1" t="s">
        <v>478</v>
      </c>
      <c r="BM52" s="209" t="s">
        <v>579</v>
      </c>
    </row>
    <row r="53" spans="53:65">
      <c r="BA53" s="1" t="s">
        <v>479</v>
      </c>
      <c r="BM53" s="209" t="s">
        <v>580</v>
      </c>
    </row>
    <row r="54" spans="53:65">
      <c r="BA54" s="1" t="s">
        <v>480</v>
      </c>
      <c r="BM54" s="209" t="s">
        <v>581</v>
      </c>
    </row>
    <row r="55" spans="53:65">
      <c r="BA55" s="1" t="s">
        <v>481</v>
      </c>
      <c r="BM55" s="209" t="s">
        <v>582</v>
      </c>
    </row>
    <row r="56" spans="53:65">
      <c r="BA56" s="1" t="s">
        <v>482</v>
      </c>
      <c r="BM56" s="209" t="s">
        <v>583</v>
      </c>
    </row>
    <row r="57" spans="53:65">
      <c r="BM57" s="209" t="s">
        <v>584</v>
      </c>
    </row>
    <row r="58" spans="53:65">
      <c r="BM58" s="209" t="s">
        <v>585</v>
      </c>
    </row>
    <row r="59" spans="53:65">
      <c r="BA59" s="221" t="s">
        <v>821</v>
      </c>
      <c r="BM59" s="209" t="s">
        <v>714</v>
      </c>
    </row>
    <row r="60" spans="53:65" ht="15">
      <c r="BA60" s="222" t="s">
        <v>822</v>
      </c>
      <c r="BM60" s="210" t="s">
        <v>586</v>
      </c>
    </row>
    <row r="61" spans="53:65">
      <c r="BA61" s="223" t="s">
        <v>267</v>
      </c>
      <c r="BM61" s="209" t="s">
        <v>587</v>
      </c>
    </row>
    <row r="62" spans="53:65" ht="25.5">
      <c r="BA62" s="223" t="s">
        <v>879</v>
      </c>
      <c r="BM62" s="209" t="s">
        <v>588</v>
      </c>
    </row>
    <row r="63" spans="53:65">
      <c r="BA63" s="223" t="s">
        <v>880</v>
      </c>
      <c r="BM63" s="209" t="s">
        <v>589</v>
      </c>
    </row>
    <row r="64" spans="53:65">
      <c r="BA64" s="223" t="s">
        <v>127</v>
      </c>
      <c r="BM64" s="209" t="s">
        <v>590</v>
      </c>
    </row>
    <row r="65" spans="53:65">
      <c r="BA65" s="223" t="s">
        <v>881</v>
      </c>
      <c r="BM65" s="209" t="s">
        <v>591</v>
      </c>
    </row>
    <row r="66" spans="53:65" ht="15">
      <c r="BA66" s="222" t="s">
        <v>823</v>
      </c>
      <c r="BM66" s="209" t="s">
        <v>592</v>
      </c>
    </row>
    <row r="67" spans="53:65">
      <c r="BA67" t="s">
        <v>824</v>
      </c>
      <c r="BM67" s="209" t="s">
        <v>593</v>
      </c>
    </row>
    <row r="68" spans="53:65">
      <c r="BA68" t="s">
        <v>825</v>
      </c>
      <c r="BM68" s="209" t="s">
        <v>594</v>
      </c>
    </row>
    <row r="69" spans="53:65">
      <c r="BA69" t="s">
        <v>826</v>
      </c>
      <c r="BM69" s="209" t="s">
        <v>595</v>
      </c>
    </row>
    <row r="70" spans="53:65">
      <c r="BA70" t="s">
        <v>827</v>
      </c>
      <c r="BM70" s="209" t="s">
        <v>596</v>
      </c>
    </row>
    <row r="71" spans="53:65">
      <c r="BA71" t="s">
        <v>828</v>
      </c>
      <c r="BM71" s="209" t="s">
        <v>597</v>
      </c>
    </row>
    <row r="72" spans="53:65">
      <c r="BA72" t="s">
        <v>829</v>
      </c>
      <c r="BM72" s="209" t="s">
        <v>598</v>
      </c>
    </row>
    <row r="73" spans="53:65">
      <c r="BA73" t="s">
        <v>830</v>
      </c>
      <c r="BM73" s="209" t="s">
        <v>599</v>
      </c>
    </row>
    <row r="74" spans="53:65">
      <c r="BA74" t="s">
        <v>831</v>
      </c>
      <c r="BM74" s="209" t="s">
        <v>600</v>
      </c>
    </row>
    <row r="75" spans="53:65">
      <c r="BA75" t="s">
        <v>832</v>
      </c>
      <c r="BM75" s="209" t="s">
        <v>601</v>
      </c>
    </row>
    <row r="76" spans="53:65" ht="15">
      <c r="BA76" s="222" t="s">
        <v>875</v>
      </c>
      <c r="BM76" s="209"/>
    </row>
    <row r="77" spans="53:65">
      <c r="BA77" t="s">
        <v>872</v>
      </c>
      <c r="BM77" s="209"/>
    </row>
    <row r="78" spans="53:65">
      <c r="BA78" t="s">
        <v>873</v>
      </c>
      <c r="BM78" s="209"/>
    </row>
    <row r="79" spans="53:65">
      <c r="BA79" t="s">
        <v>874</v>
      </c>
      <c r="BM79" s="209"/>
    </row>
    <row r="80" spans="53:65" ht="15">
      <c r="BA80" s="222" t="s">
        <v>833</v>
      </c>
      <c r="BM80" s="210" t="s">
        <v>602</v>
      </c>
    </row>
    <row r="81" spans="53:65">
      <c r="BA81" t="s">
        <v>834</v>
      </c>
      <c r="BM81" s="209" t="s">
        <v>603</v>
      </c>
    </row>
    <row r="82" spans="53:65">
      <c r="BA82" t="s">
        <v>835</v>
      </c>
      <c r="BM82" s="209" t="s">
        <v>604</v>
      </c>
    </row>
    <row r="83" spans="53:65">
      <c r="BA83" t="s">
        <v>836</v>
      </c>
      <c r="BM83" s="209" t="s">
        <v>605</v>
      </c>
    </row>
    <row r="84" spans="53:65">
      <c r="BA84" t="s">
        <v>837</v>
      </c>
      <c r="BM84" s="209" t="s">
        <v>606</v>
      </c>
    </row>
    <row r="85" spans="53:65">
      <c r="BA85" t="s">
        <v>146</v>
      </c>
      <c r="BM85" s="209" t="s">
        <v>162</v>
      </c>
    </row>
    <row r="86" spans="53:65">
      <c r="BA86" t="s">
        <v>838</v>
      </c>
      <c r="BM86" s="209" t="s">
        <v>715</v>
      </c>
    </row>
    <row r="87" spans="53:65">
      <c r="BA87" t="s">
        <v>839</v>
      </c>
      <c r="BM87" s="209" t="s">
        <v>607</v>
      </c>
    </row>
    <row r="88" spans="53:65">
      <c r="BA88" t="s">
        <v>840</v>
      </c>
      <c r="BM88" s="209" t="s">
        <v>608</v>
      </c>
    </row>
    <row r="89" spans="53:65">
      <c r="BA89" t="s">
        <v>841</v>
      </c>
      <c r="BM89" s="209" t="s">
        <v>609</v>
      </c>
    </row>
    <row r="90" spans="53:65">
      <c r="BA90" t="s">
        <v>842</v>
      </c>
      <c r="BM90" s="209" t="s">
        <v>610</v>
      </c>
    </row>
    <row r="91" spans="53:65">
      <c r="BA91" t="s">
        <v>843</v>
      </c>
      <c r="BM91" s="209" t="s">
        <v>611</v>
      </c>
    </row>
    <row r="92" spans="53:65">
      <c r="BA92" t="s">
        <v>844</v>
      </c>
      <c r="BM92" s="210" t="s">
        <v>612</v>
      </c>
    </row>
    <row r="93" spans="53:65">
      <c r="BA93" t="s">
        <v>845</v>
      </c>
      <c r="BM93" s="209" t="s">
        <v>613</v>
      </c>
    </row>
    <row r="94" spans="53:65">
      <c r="BA94" t="s">
        <v>846</v>
      </c>
      <c r="BM94" s="209" t="s">
        <v>614</v>
      </c>
    </row>
    <row r="95" spans="53:65">
      <c r="BA95" t="s">
        <v>847</v>
      </c>
      <c r="BM95" s="209" t="s">
        <v>615</v>
      </c>
    </row>
    <row r="96" spans="53:65">
      <c r="BA96" t="s">
        <v>848</v>
      </c>
      <c r="BM96" s="209" t="s">
        <v>616</v>
      </c>
    </row>
    <row r="97" spans="53:65">
      <c r="BA97" t="s">
        <v>849</v>
      </c>
      <c r="BM97" s="209" t="s">
        <v>617</v>
      </c>
    </row>
    <row r="98" spans="53:65">
      <c r="BA98" t="s">
        <v>850</v>
      </c>
      <c r="BM98" s="209" t="s">
        <v>716</v>
      </c>
    </row>
    <row r="99" spans="53:65">
      <c r="BA99" t="s">
        <v>851</v>
      </c>
      <c r="BM99" s="209" t="s">
        <v>618</v>
      </c>
    </row>
    <row r="100" spans="53:65" ht="15">
      <c r="BA100" s="222" t="s">
        <v>852</v>
      </c>
      <c r="BM100" s="209" t="s">
        <v>158</v>
      </c>
    </row>
    <row r="101" spans="53:65">
      <c r="BA101" t="s">
        <v>876</v>
      </c>
      <c r="BM101" s="209" t="s">
        <v>619</v>
      </c>
    </row>
    <row r="102" spans="53:65">
      <c r="BA102" t="s">
        <v>877</v>
      </c>
      <c r="BM102" s="209" t="s">
        <v>620</v>
      </c>
    </row>
    <row r="103" spans="53:65">
      <c r="BA103" t="s">
        <v>878</v>
      </c>
      <c r="BM103" s="209" t="s">
        <v>621</v>
      </c>
    </row>
    <row r="104" spans="53:65" ht="15">
      <c r="BA104" s="222" t="s">
        <v>853</v>
      </c>
      <c r="BM104" s="209" t="s">
        <v>622</v>
      </c>
    </row>
    <row r="105" spans="53:65">
      <c r="BA105" t="s">
        <v>854</v>
      </c>
      <c r="BM105" s="209" t="s">
        <v>623</v>
      </c>
    </row>
    <row r="106" spans="53:65" ht="15">
      <c r="BA106" s="222" t="s">
        <v>855</v>
      </c>
      <c r="BM106" s="209" t="s">
        <v>624</v>
      </c>
    </row>
    <row r="107" spans="53:65">
      <c r="BA107" t="s">
        <v>856</v>
      </c>
      <c r="BM107" s="209" t="s">
        <v>717</v>
      </c>
    </row>
    <row r="108" spans="53:65">
      <c r="BA108" t="s">
        <v>857</v>
      </c>
      <c r="BM108" s="209" t="s">
        <v>147</v>
      </c>
    </row>
    <row r="109" spans="53:65">
      <c r="BA109" t="s">
        <v>858</v>
      </c>
      <c r="BM109" s="209" t="s">
        <v>625</v>
      </c>
    </row>
    <row r="110" spans="53:65">
      <c r="BA110" t="s">
        <v>859</v>
      </c>
      <c r="BM110" s="209" t="s">
        <v>626</v>
      </c>
    </row>
    <row r="111" spans="53:65" ht="15">
      <c r="BA111" s="222" t="s">
        <v>860</v>
      </c>
      <c r="BM111" s="209" t="s">
        <v>627</v>
      </c>
    </row>
    <row r="112" spans="53:65">
      <c r="BA112" t="s">
        <v>861</v>
      </c>
      <c r="BM112" s="209" t="s">
        <v>628</v>
      </c>
    </row>
    <row r="113" spans="53:65">
      <c r="BA113" t="s">
        <v>862</v>
      </c>
      <c r="BM113" s="209" t="s">
        <v>629</v>
      </c>
    </row>
    <row r="114" spans="53:65">
      <c r="BA114" t="s">
        <v>863</v>
      </c>
      <c r="BM114" s="209" t="s">
        <v>630</v>
      </c>
    </row>
    <row r="115" spans="53:65">
      <c r="BA115" t="s">
        <v>864</v>
      </c>
      <c r="BM115" s="209" t="s">
        <v>631</v>
      </c>
    </row>
    <row r="116" spans="53:65">
      <c r="BA116" t="s">
        <v>865</v>
      </c>
      <c r="BM116" s="209" t="s">
        <v>148</v>
      </c>
    </row>
    <row r="117" spans="53:65">
      <c r="BA117" t="s">
        <v>866</v>
      </c>
      <c r="BM117" s="209" t="s">
        <v>632</v>
      </c>
    </row>
    <row r="118" spans="53:65" ht="15">
      <c r="BA118" s="222" t="s">
        <v>867</v>
      </c>
      <c r="BM118" s="209" t="s">
        <v>633</v>
      </c>
    </row>
    <row r="119" spans="53:65">
      <c r="BA119" t="s">
        <v>868</v>
      </c>
      <c r="BM119" s="209" t="s">
        <v>634</v>
      </c>
    </row>
    <row r="120" spans="53:65" ht="15">
      <c r="BA120" s="222" t="s">
        <v>869</v>
      </c>
      <c r="BM120" s="209" t="s">
        <v>635</v>
      </c>
    </row>
    <row r="121" spans="53:65">
      <c r="BA121" t="s">
        <v>870</v>
      </c>
      <c r="BM121" s="209" t="s">
        <v>636</v>
      </c>
    </row>
    <row r="122" spans="53:65">
      <c r="BM122" s="209" t="s">
        <v>637</v>
      </c>
    </row>
    <row r="123" spans="53:65">
      <c r="BM123" s="209" t="s">
        <v>638</v>
      </c>
    </row>
    <row r="124" spans="53:65">
      <c r="BM124" s="209" t="s">
        <v>639</v>
      </c>
    </row>
    <row r="125" spans="53:65">
      <c r="BM125" s="209" t="s">
        <v>640</v>
      </c>
    </row>
    <row r="126" spans="53:65">
      <c r="BM126" s="209" t="s">
        <v>641</v>
      </c>
    </row>
    <row r="127" spans="53:65">
      <c r="BM127" s="209" t="s">
        <v>642</v>
      </c>
    </row>
    <row r="128" spans="53:65">
      <c r="BM128" s="209" t="s">
        <v>643</v>
      </c>
    </row>
    <row r="129" spans="65:65">
      <c r="BM129" s="209" t="s">
        <v>644</v>
      </c>
    </row>
    <row r="130" spans="65:65">
      <c r="BM130" s="209" t="s">
        <v>645</v>
      </c>
    </row>
    <row r="131" spans="65:65">
      <c r="BM131" s="209" t="s">
        <v>646</v>
      </c>
    </row>
    <row r="132" spans="65:65">
      <c r="BM132" s="209" t="s">
        <v>647</v>
      </c>
    </row>
    <row r="133" spans="65:65">
      <c r="BM133" s="209" t="s">
        <v>648</v>
      </c>
    </row>
    <row r="134" spans="65:65">
      <c r="BM134" s="209" t="s">
        <v>718</v>
      </c>
    </row>
    <row r="135" spans="65:65">
      <c r="BM135" s="209" t="s">
        <v>649</v>
      </c>
    </row>
    <row r="136" spans="65:65">
      <c r="BM136" s="210" t="s">
        <v>650</v>
      </c>
    </row>
    <row r="137" spans="65:65">
      <c r="BM137" s="209" t="s">
        <v>651</v>
      </c>
    </row>
    <row r="138" spans="65:65">
      <c r="BM138" s="209" t="s">
        <v>652</v>
      </c>
    </row>
    <row r="139" spans="65:65">
      <c r="BM139" s="209" t="s">
        <v>653</v>
      </c>
    </row>
    <row r="140" spans="65:65">
      <c r="BM140" s="209" t="s">
        <v>654</v>
      </c>
    </row>
    <row r="141" spans="65:65">
      <c r="BM141" s="209" t="s">
        <v>655</v>
      </c>
    </row>
    <row r="142" spans="65:65">
      <c r="BM142" s="209" t="s">
        <v>656</v>
      </c>
    </row>
    <row r="143" spans="65:65">
      <c r="BM143" s="209" t="s">
        <v>657</v>
      </c>
    </row>
    <row r="144" spans="65:65">
      <c r="BM144" s="209" t="s">
        <v>658</v>
      </c>
    </row>
    <row r="145" spans="65:65">
      <c r="BM145" s="209" t="s">
        <v>659</v>
      </c>
    </row>
    <row r="146" spans="65:65">
      <c r="BM146" s="209" t="s">
        <v>660</v>
      </c>
    </row>
    <row r="147" spans="65:65">
      <c r="BM147" s="209" t="s">
        <v>661</v>
      </c>
    </row>
    <row r="148" spans="65:65">
      <c r="BM148" s="209" t="s">
        <v>662</v>
      </c>
    </row>
    <row r="149" spans="65:65">
      <c r="BM149" s="209" t="s">
        <v>663</v>
      </c>
    </row>
    <row r="150" spans="65:65">
      <c r="BM150" s="209" t="s">
        <v>719</v>
      </c>
    </row>
    <row r="151" spans="65:65">
      <c r="BM151" s="209" t="s">
        <v>664</v>
      </c>
    </row>
    <row r="152" spans="65:65">
      <c r="BM152" s="209" t="s">
        <v>665</v>
      </c>
    </row>
    <row r="153" spans="65:65">
      <c r="BM153" s="209" t="s">
        <v>666</v>
      </c>
    </row>
    <row r="154" spans="65:65">
      <c r="BM154" s="209" t="s">
        <v>667</v>
      </c>
    </row>
    <row r="155" spans="65:65">
      <c r="BM155" s="209" t="s">
        <v>668</v>
      </c>
    </row>
    <row r="156" spans="65:65">
      <c r="BM156" s="209" t="s">
        <v>720</v>
      </c>
    </row>
    <row r="157" spans="65:65">
      <c r="BM157" s="209" t="s">
        <v>669</v>
      </c>
    </row>
    <row r="158" spans="65:65">
      <c r="BM158" s="209" t="s">
        <v>670</v>
      </c>
    </row>
    <row r="159" spans="65:65">
      <c r="BM159" s="210" t="s">
        <v>671</v>
      </c>
    </row>
    <row r="160" spans="65:65">
      <c r="BM160" s="209" t="s">
        <v>145</v>
      </c>
    </row>
    <row r="161" spans="65:65">
      <c r="BM161" s="210" t="s">
        <v>672</v>
      </c>
    </row>
    <row r="162" spans="65:65">
      <c r="BM162" s="209" t="s">
        <v>673</v>
      </c>
    </row>
    <row r="163" spans="65:65">
      <c r="BM163" s="209" t="s">
        <v>674</v>
      </c>
    </row>
    <row r="164" spans="65:65">
      <c r="BM164" s="209" t="s">
        <v>675</v>
      </c>
    </row>
    <row r="165" spans="65:65">
      <c r="BM165" s="209" t="s">
        <v>676</v>
      </c>
    </row>
    <row r="166" spans="65:65">
      <c r="BM166" s="209" t="s">
        <v>677</v>
      </c>
    </row>
    <row r="167" spans="65:65">
      <c r="BM167" s="209" t="s">
        <v>678</v>
      </c>
    </row>
    <row r="168" spans="65:65">
      <c r="BM168" s="209" t="s">
        <v>679</v>
      </c>
    </row>
    <row r="169" spans="65:65">
      <c r="BM169" s="210" t="s">
        <v>680</v>
      </c>
    </row>
    <row r="170" spans="65:65">
      <c r="BM170" s="209" t="s">
        <v>681</v>
      </c>
    </row>
    <row r="171" spans="65:65">
      <c r="BM171" s="209" t="s">
        <v>682</v>
      </c>
    </row>
    <row r="172" spans="65:65">
      <c r="BM172" s="209" t="s">
        <v>683</v>
      </c>
    </row>
    <row r="173" spans="65:65">
      <c r="BM173" s="209" t="s">
        <v>684</v>
      </c>
    </row>
    <row r="174" spans="65:65">
      <c r="BM174" s="209" t="s">
        <v>685</v>
      </c>
    </row>
    <row r="175" spans="65:65">
      <c r="BM175" s="209" t="s">
        <v>686</v>
      </c>
    </row>
    <row r="176" spans="65:65">
      <c r="BM176" s="209" t="s">
        <v>687</v>
      </c>
    </row>
    <row r="177" spans="65:65">
      <c r="BM177" s="209" t="s">
        <v>688</v>
      </c>
    </row>
    <row r="178" spans="65:65">
      <c r="BM178" s="209" t="s">
        <v>689</v>
      </c>
    </row>
    <row r="179" spans="65:65">
      <c r="BM179" s="209" t="s">
        <v>690</v>
      </c>
    </row>
    <row r="180" spans="65:65">
      <c r="BM180" s="209" t="s">
        <v>691</v>
      </c>
    </row>
    <row r="181" spans="65:65">
      <c r="BM181" s="209" t="s">
        <v>692</v>
      </c>
    </row>
    <row r="182" spans="65:65">
      <c r="BM182" s="209" t="s">
        <v>693</v>
      </c>
    </row>
    <row r="183" spans="65:65">
      <c r="BM183" s="209" t="s">
        <v>721</v>
      </c>
    </row>
    <row r="184" spans="65:65">
      <c r="BM184" s="209" t="s">
        <v>694</v>
      </c>
    </row>
    <row r="185" spans="65:65">
      <c r="BM185" s="209" t="s">
        <v>695</v>
      </c>
    </row>
    <row r="186" spans="65:65">
      <c r="BM186" s="209" t="s">
        <v>696</v>
      </c>
    </row>
    <row r="187" spans="65:65">
      <c r="BM187" s="209" t="s">
        <v>722</v>
      </c>
    </row>
    <row r="188" spans="65:65">
      <c r="BM188" s="210" t="s">
        <v>697</v>
      </c>
    </row>
    <row r="189" spans="65:65">
      <c r="BM189" s="209" t="s">
        <v>698</v>
      </c>
    </row>
    <row r="190" spans="65:65">
      <c r="BM190" s="209" t="s">
        <v>699</v>
      </c>
    </row>
  </sheetData>
  <phoneticPr fontId="24" type="noConversion"/>
  <dataValidations count="5">
    <dataValidation type="textLength" showInputMessage="1" showErrorMessage="1" sqref="M4:M17">
      <formula1>0</formula1>
      <formula2>150</formula2>
    </dataValidation>
    <dataValidation type="list" allowBlank="1" showInputMessage="1" showErrorMessage="1" sqref="A4:A17">
      <formula1>$BB$2:$BB$27</formula1>
    </dataValidation>
    <dataValidation type="list" allowBlank="1" showInputMessage="1" showErrorMessage="1" sqref="D4:D17">
      <formula1>$BA$30:$BA$35</formula1>
    </dataValidation>
    <dataValidation type="list" allowBlank="1" showInputMessage="1" showErrorMessage="1" sqref="E4:E17">
      <formula1>$BA$44:$BA$57</formula1>
    </dataValidation>
    <dataValidation type="list" allowBlank="1" showInputMessage="1" showErrorMessage="1" sqref="F4:F17">
      <formula1>$BA$60:$BA$122</formula1>
    </dataValidation>
  </dataValidations>
  <pageMargins left="0.78749999999999998" right="0.78749999999999998" top="1.0631944444444446" bottom="1.0631944444444446" header="0.51180555555555551" footer="0.51180555555555551"/>
  <pageSetup paperSize="9" scale="43" firstPageNumber="0" orientation="landscape"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enableFormatConditionsCalculation="0"/>
  <dimension ref="A1:CH195"/>
  <sheetViews>
    <sheetView zoomScale="50" zoomScaleNormal="50" workbookViewId="0">
      <selection activeCell="D48" sqref="D48"/>
    </sheetView>
  </sheetViews>
  <sheetFormatPr defaultColWidth="11.42578125" defaultRowHeight="12.75"/>
  <cols>
    <col min="1" max="1" width="11.42578125" customWidth="1"/>
    <col min="2" max="2" width="15.85546875" style="104" bestFit="1" customWidth="1"/>
    <col min="3" max="3" width="11.42578125" customWidth="1"/>
    <col min="4" max="4" width="25.42578125" customWidth="1"/>
    <col min="5" max="5" width="25.42578125" style="99" customWidth="1"/>
    <col min="6" max="6" width="15.28515625" customWidth="1"/>
    <col min="7" max="7" width="23.42578125" customWidth="1"/>
    <col min="8" max="9" width="19.140625" customWidth="1"/>
    <col min="10" max="10" width="20.42578125" bestFit="1" customWidth="1"/>
    <col min="11" max="11" width="17.42578125" bestFit="1" customWidth="1"/>
    <col min="12" max="12" width="11.42578125" style="104" customWidth="1"/>
    <col min="13" max="13" width="13.28515625" customWidth="1"/>
    <col min="14" max="15" width="11.42578125" customWidth="1"/>
    <col min="16" max="16" width="11.42578125" style="104" customWidth="1"/>
    <col min="17" max="17" width="13.28515625" style="99" customWidth="1"/>
    <col min="18" max="52" width="11.42578125" customWidth="1"/>
  </cols>
  <sheetData>
    <row r="1" spans="1:86" ht="26.25" thickBot="1">
      <c r="A1" s="40" t="s">
        <v>352</v>
      </c>
      <c r="B1" s="260"/>
      <c r="C1" s="40"/>
      <c r="D1" s="31"/>
      <c r="E1" s="40"/>
      <c r="F1" s="31"/>
      <c r="G1" s="31"/>
      <c r="H1" s="31"/>
      <c r="I1" s="31"/>
      <c r="J1" s="31"/>
      <c r="K1" s="31"/>
      <c r="L1" s="102"/>
      <c r="N1" s="31"/>
      <c r="O1" s="31"/>
      <c r="P1" s="32" t="s">
        <v>62</v>
      </c>
      <c r="Q1" s="457" t="s">
        <v>891</v>
      </c>
      <c r="BA1" s="206" t="s">
        <v>473</v>
      </c>
      <c r="BB1" s="336" t="s">
        <v>885</v>
      </c>
      <c r="BC1" s="1"/>
      <c r="BD1" s="205" t="s">
        <v>485</v>
      </c>
      <c r="BE1" s="207"/>
      <c r="BF1" s="207"/>
      <c r="BG1" s="1"/>
      <c r="BH1" s="1" t="s">
        <v>520</v>
      </c>
      <c r="BI1" s="1"/>
      <c r="BJ1" s="1"/>
      <c r="BK1" s="1"/>
      <c r="BL1" s="1"/>
      <c r="BM1" s="205" t="s">
        <v>700</v>
      </c>
      <c r="BN1" s="1"/>
      <c r="BO1" s="1" t="s">
        <v>723</v>
      </c>
      <c r="BP1" s="1"/>
      <c r="BQ1" s="1"/>
      <c r="BR1" s="1"/>
      <c r="BS1" s="1"/>
      <c r="BT1" s="1"/>
      <c r="BU1" s="205" t="s">
        <v>760</v>
      </c>
      <c r="BV1" s="1"/>
      <c r="BW1" s="1"/>
      <c r="BX1" s="1"/>
      <c r="BY1" s="1"/>
      <c r="BZ1" s="1" t="s">
        <v>777</v>
      </c>
      <c r="CA1" s="1"/>
      <c r="CB1" s="1"/>
      <c r="CC1" s="1" t="s">
        <v>805</v>
      </c>
      <c r="CD1" s="1"/>
      <c r="CE1" s="1"/>
      <c r="CF1" s="1"/>
      <c r="CG1" s="1"/>
      <c r="CH1" s="1"/>
    </row>
    <row r="2" spans="1:86" ht="16.5" thickBot="1">
      <c r="A2" s="286"/>
      <c r="B2" s="263"/>
      <c r="C2" s="41"/>
      <c r="D2" s="41"/>
      <c r="E2" s="41"/>
      <c r="F2" s="41"/>
      <c r="G2" s="33"/>
      <c r="H2" s="33"/>
      <c r="I2" s="33"/>
      <c r="J2" s="33"/>
      <c r="K2" s="33"/>
      <c r="L2" s="103"/>
      <c r="N2" s="33"/>
      <c r="O2" s="33"/>
      <c r="P2" s="32" t="s">
        <v>312</v>
      </c>
      <c r="Q2" s="456">
        <v>2015</v>
      </c>
      <c r="BA2" s="208" t="s">
        <v>398</v>
      </c>
      <c r="BB2" s="208" t="s">
        <v>399</v>
      </c>
      <c r="BC2" s="1"/>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row>
    <row r="3" spans="1:86" ht="77.25" thickBot="1">
      <c r="A3" s="27" t="s">
        <v>63</v>
      </c>
      <c r="B3" s="28" t="s">
        <v>131</v>
      </c>
      <c r="C3" s="28" t="s">
        <v>130</v>
      </c>
      <c r="D3" s="27" t="s">
        <v>70</v>
      </c>
      <c r="E3" s="143" t="s">
        <v>363</v>
      </c>
      <c r="F3" s="28" t="s">
        <v>343</v>
      </c>
      <c r="G3" s="28" t="s">
        <v>344</v>
      </c>
      <c r="H3" s="28" t="s">
        <v>345</v>
      </c>
      <c r="I3" s="28" t="s">
        <v>346</v>
      </c>
      <c r="J3" s="28" t="s">
        <v>134</v>
      </c>
      <c r="K3" s="28" t="s">
        <v>135</v>
      </c>
      <c r="L3" s="96" t="s">
        <v>347</v>
      </c>
      <c r="M3" s="28" t="s">
        <v>136</v>
      </c>
      <c r="N3" s="28" t="s">
        <v>348</v>
      </c>
      <c r="O3" s="28" t="s">
        <v>470</v>
      </c>
      <c r="P3" s="28" t="s">
        <v>471</v>
      </c>
      <c r="Q3" s="3" t="s">
        <v>366</v>
      </c>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row>
    <row r="4" spans="1:86" s="91" customFormat="1" ht="38.25">
      <c r="A4" s="277" t="s">
        <v>407</v>
      </c>
      <c r="B4" s="453" t="s">
        <v>407</v>
      </c>
      <c r="C4" s="36">
        <v>2015</v>
      </c>
      <c r="D4" s="282" t="s">
        <v>85</v>
      </c>
      <c r="E4" s="258" t="s">
        <v>161</v>
      </c>
      <c r="F4" s="453" t="s">
        <v>137</v>
      </c>
      <c r="G4" s="451" t="s">
        <v>964</v>
      </c>
      <c r="H4" s="451" t="s">
        <v>850</v>
      </c>
      <c r="I4" s="458" t="s">
        <v>956</v>
      </c>
      <c r="J4" s="97" t="s">
        <v>519</v>
      </c>
      <c r="K4" s="36">
        <v>1</v>
      </c>
      <c r="L4" s="453" t="s">
        <v>104</v>
      </c>
      <c r="M4" s="258" t="s">
        <v>138</v>
      </c>
      <c r="N4" s="36">
        <v>7</v>
      </c>
      <c r="O4" s="82">
        <v>0</v>
      </c>
      <c r="P4" s="288">
        <f t="shared" ref="P4:P9" si="0">N4+O4</f>
        <v>7</v>
      </c>
      <c r="Q4" s="274"/>
      <c r="BA4" s="341" t="s">
        <v>402</v>
      </c>
      <c r="BB4" s="341" t="s">
        <v>403</v>
      </c>
      <c r="BD4" s="91" t="s">
        <v>491</v>
      </c>
      <c r="BE4" s="295"/>
      <c r="BF4" s="295"/>
      <c r="BH4" s="91" t="s">
        <v>526</v>
      </c>
      <c r="BM4" s="297" t="s">
        <v>534</v>
      </c>
      <c r="BO4" s="91" t="s">
        <v>183</v>
      </c>
      <c r="BU4" s="91" t="s">
        <v>765</v>
      </c>
      <c r="BZ4" s="91" t="s">
        <v>119</v>
      </c>
      <c r="CC4" s="91" t="s">
        <v>329</v>
      </c>
    </row>
    <row r="5" spans="1:86" s="91" customFormat="1" ht="51">
      <c r="A5" s="277" t="s">
        <v>407</v>
      </c>
      <c r="B5" s="453" t="s">
        <v>407</v>
      </c>
      <c r="C5" s="36">
        <v>2015</v>
      </c>
      <c r="D5" s="282" t="s">
        <v>85</v>
      </c>
      <c r="E5" s="258" t="s">
        <v>334</v>
      </c>
      <c r="F5" s="453" t="s">
        <v>957</v>
      </c>
      <c r="G5" s="451" t="s">
        <v>958</v>
      </c>
      <c r="H5" s="451" t="s">
        <v>859</v>
      </c>
      <c r="I5" s="458" t="s">
        <v>959</v>
      </c>
      <c r="J5" s="97" t="s">
        <v>518</v>
      </c>
      <c r="K5" s="36">
        <v>1</v>
      </c>
      <c r="L5" s="453" t="s">
        <v>102</v>
      </c>
      <c r="M5" s="258" t="s">
        <v>138</v>
      </c>
      <c r="N5" s="36">
        <v>6</v>
      </c>
      <c r="O5" s="82">
        <v>4</v>
      </c>
      <c r="P5" s="288">
        <f t="shared" si="0"/>
        <v>10</v>
      </c>
      <c r="Q5" s="274"/>
      <c r="BA5" s="341" t="s">
        <v>406</v>
      </c>
      <c r="BB5" s="341" t="s">
        <v>407</v>
      </c>
      <c r="BD5" s="91" t="s">
        <v>284</v>
      </c>
      <c r="BE5" s="295"/>
      <c r="BF5" s="295"/>
      <c r="BH5" s="91" t="s">
        <v>518</v>
      </c>
      <c r="BM5" s="296" t="s">
        <v>535</v>
      </c>
      <c r="BU5" s="91" t="s">
        <v>739</v>
      </c>
      <c r="BZ5" s="91" t="s">
        <v>790</v>
      </c>
      <c r="CC5" s="91" t="s">
        <v>330</v>
      </c>
    </row>
    <row r="6" spans="1:86" s="91" customFormat="1" ht="25.5">
      <c r="A6" s="277" t="s">
        <v>407</v>
      </c>
      <c r="B6" s="453" t="s">
        <v>407</v>
      </c>
      <c r="C6" s="36">
        <v>2015</v>
      </c>
      <c r="D6" s="282" t="s">
        <v>85</v>
      </c>
      <c r="E6" s="258" t="s">
        <v>334</v>
      </c>
      <c r="F6" s="453" t="s">
        <v>961</v>
      </c>
      <c r="G6" s="451" t="s">
        <v>960</v>
      </c>
      <c r="H6" s="451" t="s">
        <v>859</v>
      </c>
      <c r="I6" s="451" t="s">
        <v>962</v>
      </c>
      <c r="J6" s="97" t="s">
        <v>518</v>
      </c>
      <c r="K6" s="36">
        <v>1</v>
      </c>
      <c r="L6" s="453" t="s">
        <v>102</v>
      </c>
      <c r="M6" s="258" t="s">
        <v>138</v>
      </c>
      <c r="N6" s="36">
        <v>4</v>
      </c>
      <c r="O6" s="82">
        <v>12</v>
      </c>
      <c r="P6" s="288">
        <f t="shared" si="0"/>
        <v>16</v>
      </c>
      <c r="Q6" s="274"/>
      <c r="BA6" s="341" t="s">
        <v>408</v>
      </c>
      <c r="BB6" s="341" t="s">
        <v>409</v>
      </c>
      <c r="BD6" s="91" t="s">
        <v>486</v>
      </c>
      <c r="BE6" s="295"/>
      <c r="BF6" s="295"/>
      <c r="BH6" s="91" t="s">
        <v>522</v>
      </c>
      <c r="BM6" s="297" t="s">
        <v>710</v>
      </c>
      <c r="BU6" s="91" t="s">
        <v>740</v>
      </c>
      <c r="BZ6" s="91" t="s">
        <v>788</v>
      </c>
      <c r="CC6" s="91" t="s">
        <v>802</v>
      </c>
    </row>
    <row r="7" spans="1:86" s="91" customFormat="1" ht="153">
      <c r="A7" s="277" t="s">
        <v>407</v>
      </c>
      <c r="B7" s="453" t="s">
        <v>407</v>
      </c>
      <c r="C7" s="36">
        <v>2015</v>
      </c>
      <c r="D7" s="282" t="s">
        <v>85</v>
      </c>
      <c r="E7" s="258" t="s">
        <v>161</v>
      </c>
      <c r="F7" s="453" t="s">
        <v>963</v>
      </c>
      <c r="G7" s="451" t="s">
        <v>965</v>
      </c>
      <c r="H7" s="451" t="s">
        <v>850</v>
      </c>
      <c r="I7" s="451" t="s">
        <v>349</v>
      </c>
      <c r="J7" s="97" t="s">
        <v>521</v>
      </c>
      <c r="K7" s="36">
        <v>1</v>
      </c>
      <c r="L7" s="453" t="s">
        <v>102</v>
      </c>
      <c r="M7" s="258" t="s">
        <v>138</v>
      </c>
      <c r="N7" s="36">
        <v>0</v>
      </c>
      <c r="O7" s="82">
        <v>84</v>
      </c>
      <c r="P7" s="288">
        <f t="shared" si="0"/>
        <v>84</v>
      </c>
      <c r="Q7" s="452" t="s">
        <v>969</v>
      </c>
      <c r="BA7" s="341" t="s">
        <v>415</v>
      </c>
      <c r="BB7" s="341" t="s">
        <v>397</v>
      </c>
      <c r="BD7" s="91" t="s">
        <v>487</v>
      </c>
      <c r="BE7" s="295"/>
      <c r="BF7" s="295"/>
      <c r="BH7" s="91" t="s">
        <v>523</v>
      </c>
      <c r="BM7" s="297" t="s">
        <v>536</v>
      </c>
      <c r="BO7" s="91" t="s">
        <v>724</v>
      </c>
      <c r="BU7" s="91" t="s">
        <v>766</v>
      </c>
      <c r="BZ7" s="91" t="s">
        <v>237</v>
      </c>
      <c r="CC7" s="91" t="s">
        <v>803</v>
      </c>
    </row>
    <row r="8" spans="1:86" s="91" customFormat="1" ht="25.5">
      <c r="A8" s="277" t="s">
        <v>407</v>
      </c>
      <c r="B8" s="453" t="s">
        <v>407</v>
      </c>
      <c r="C8" s="36">
        <v>2015</v>
      </c>
      <c r="D8" s="282" t="s">
        <v>85</v>
      </c>
      <c r="E8" s="258" t="s">
        <v>161</v>
      </c>
      <c r="F8" s="453" t="s">
        <v>963</v>
      </c>
      <c r="G8" s="451" t="s">
        <v>966</v>
      </c>
      <c r="H8" s="451" t="s">
        <v>850</v>
      </c>
      <c r="I8" s="451" t="s">
        <v>349</v>
      </c>
      <c r="J8" s="97" t="s">
        <v>521</v>
      </c>
      <c r="K8" s="36">
        <v>1</v>
      </c>
      <c r="L8" s="453" t="s">
        <v>102</v>
      </c>
      <c r="M8" s="258" t="s">
        <v>138</v>
      </c>
      <c r="N8" s="36">
        <v>0</v>
      </c>
      <c r="O8" s="82">
        <v>84</v>
      </c>
      <c r="P8" s="288">
        <f t="shared" si="0"/>
        <v>84</v>
      </c>
      <c r="Q8" s="334" t="s">
        <v>968</v>
      </c>
      <c r="BA8" s="341" t="s">
        <v>410</v>
      </c>
      <c r="BB8" s="341" t="s">
        <v>393</v>
      </c>
      <c r="BD8" s="91" t="s">
        <v>488</v>
      </c>
      <c r="BE8" s="295"/>
      <c r="BF8" s="295"/>
      <c r="BH8" s="91" t="s">
        <v>524</v>
      </c>
      <c r="BM8" s="297" t="s">
        <v>537</v>
      </c>
      <c r="BO8" s="91" t="s">
        <v>178</v>
      </c>
      <c r="BU8" s="91" t="s">
        <v>741</v>
      </c>
      <c r="BZ8" s="91" t="s">
        <v>778</v>
      </c>
      <c r="CC8" s="91" t="s">
        <v>804</v>
      </c>
    </row>
    <row r="9" spans="1:86" s="1" customFormat="1" ht="25.5">
      <c r="A9" s="277" t="s">
        <v>407</v>
      </c>
      <c r="B9" s="453" t="s">
        <v>407</v>
      </c>
      <c r="C9" s="36">
        <v>2015</v>
      </c>
      <c r="D9" s="282" t="s">
        <v>85</v>
      </c>
      <c r="E9" s="258" t="s">
        <v>161</v>
      </c>
      <c r="F9" s="453" t="s">
        <v>963</v>
      </c>
      <c r="G9" s="451" t="s">
        <v>967</v>
      </c>
      <c r="H9" s="451" t="s">
        <v>850</v>
      </c>
      <c r="I9" s="451" t="s">
        <v>349</v>
      </c>
      <c r="J9" s="97" t="s">
        <v>521</v>
      </c>
      <c r="K9" s="36">
        <v>1</v>
      </c>
      <c r="L9" s="453" t="s">
        <v>102</v>
      </c>
      <c r="M9" s="258" t="s">
        <v>138</v>
      </c>
      <c r="N9" s="36">
        <v>0</v>
      </c>
      <c r="O9" s="82">
        <v>84</v>
      </c>
      <c r="P9" s="288">
        <f t="shared" si="0"/>
        <v>84</v>
      </c>
      <c r="Q9" s="334" t="s">
        <v>968</v>
      </c>
      <c r="BA9" s="208" t="s">
        <v>440</v>
      </c>
      <c r="BB9" s="208" t="s">
        <v>100</v>
      </c>
      <c r="BD9" s="1" t="s">
        <v>489</v>
      </c>
      <c r="BE9" s="207"/>
      <c r="BF9" s="207"/>
      <c r="BH9" s="1" t="s">
        <v>525</v>
      </c>
      <c r="BM9" s="209" t="s">
        <v>711</v>
      </c>
      <c r="BO9" s="1" t="s">
        <v>727</v>
      </c>
      <c r="BU9" s="91" t="s">
        <v>199</v>
      </c>
      <c r="BV9" s="91"/>
      <c r="BW9" s="91"/>
      <c r="BX9" s="91"/>
      <c r="BY9" s="91"/>
      <c r="BZ9" s="91" t="s">
        <v>779</v>
      </c>
      <c r="CA9" s="91"/>
      <c r="CB9" s="91"/>
      <c r="CC9" s="1" t="s">
        <v>257</v>
      </c>
    </row>
    <row r="10" spans="1:86" s="1" customFormat="1" ht="13.35" customHeight="1">
      <c r="A10" s="277"/>
      <c r="B10" s="36"/>
      <c r="C10" s="36"/>
      <c r="D10" s="282"/>
      <c r="E10" s="258"/>
      <c r="F10" s="39"/>
      <c r="G10" s="39"/>
      <c r="H10" s="39"/>
      <c r="I10" s="39"/>
      <c r="J10" s="97"/>
      <c r="K10" s="39"/>
      <c r="L10" s="36"/>
      <c r="M10" s="258"/>
      <c r="N10" s="36"/>
      <c r="O10" s="82"/>
      <c r="P10" s="288">
        <f t="shared" ref="P10:P19" si="1">N10+O10</f>
        <v>0</v>
      </c>
      <c r="Q10" s="274"/>
      <c r="BA10" s="208" t="s">
        <v>404</v>
      </c>
      <c r="BB10" s="208" t="s">
        <v>405</v>
      </c>
      <c r="BD10" s="1" t="s">
        <v>237</v>
      </c>
      <c r="BE10" s="207"/>
      <c r="BF10" s="207"/>
      <c r="BH10" s="1" t="s">
        <v>808</v>
      </c>
      <c r="BM10" s="209" t="s">
        <v>542</v>
      </c>
      <c r="BO10" s="1" t="s">
        <v>728</v>
      </c>
      <c r="BU10" s="91" t="s">
        <v>745</v>
      </c>
      <c r="BV10" s="91"/>
      <c r="BW10" s="91"/>
      <c r="BX10" s="91"/>
      <c r="BY10" s="91"/>
      <c r="BZ10" s="91" t="s">
        <v>783</v>
      </c>
      <c r="CA10" s="91"/>
      <c r="CB10" s="91"/>
    </row>
    <row r="11" spans="1:86" s="1" customFormat="1" ht="13.35" customHeight="1">
      <c r="A11" s="277"/>
      <c r="B11" s="36"/>
      <c r="C11" s="289"/>
      <c r="D11" s="282"/>
      <c r="E11" s="258"/>
      <c r="F11" s="39"/>
      <c r="G11" s="39"/>
      <c r="H11" s="39"/>
      <c r="I11" s="39"/>
      <c r="J11" s="97"/>
      <c r="K11" s="39"/>
      <c r="L11" s="36"/>
      <c r="M11" s="258"/>
      <c r="N11" s="289"/>
      <c r="O11" s="290"/>
      <c r="P11" s="288">
        <f t="shared" si="1"/>
        <v>0</v>
      </c>
      <c r="Q11" s="274"/>
      <c r="BA11" s="208" t="s">
        <v>418</v>
      </c>
      <c r="BB11" s="208" t="s">
        <v>419</v>
      </c>
      <c r="BD11" s="1" t="s">
        <v>495</v>
      </c>
      <c r="BE11" s="207"/>
      <c r="BF11" s="207"/>
      <c r="BM11" s="209" t="s">
        <v>713</v>
      </c>
      <c r="BO11" s="1" t="s">
        <v>730</v>
      </c>
      <c r="BU11" s="91" t="s">
        <v>202</v>
      </c>
      <c r="BV11" s="91"/>
      <c r="BW11" s="91"/>
      <c r="BX11" s="91"/>
      <c r="BY11" s="91"/>
      <c r="BZ11" s="91" t="s">
        <v>794</v>
      </c>
      <c r="CA11" s="91"/>
      <c r="CB11" s="91"/>
    </row>
    <row r="12" spans="1:86" s="1" customFormat="1" ht="13.35" customHeight="1">
      <c r="A12" s="277"/>
      <c r="B12" s="36"/>
      <c r="C12" s="289"/>
      <c r="D12" s="282"/>
      <c r="E12" s="258"/>
      <c r="F12" s="39"/>
      <c r="G12" s="39"/>
      <c r="H12" s="39"/>
      <c r="I12" s="39"/>
      <c r="J12" s="97"/>
      <c r="K12" s="39"/>
      <c r="L12" s="36"/>
      <c r="M12" s="258"/>
      <c r="N12" s="289"/>
      <c r="O12" s="290"/>
      <c r="P12" s="288">
        <f t="shared" si="1"/>
        <v>0</v>
      </c>
      <c r="Q12" s="274"/>
      <c r="BA12" s="208" t="s">
        <v>420</v>
      </c>
      <c r="BB12" s="208" t="s">
        <v>421</v>
      </c>
      <c r="BD12" s="1" t="s">
        <v>246</v>
      </c>
      <c r="BE12" s="207"/>
      <c r="BF12" s="207"/>
      <c r="BM12" s="209" t="s">
        <v>160</v>
      </c>
      <c r="BO12" s="1" t="s">
        <v>731</v>
      </c>
      <c r="BU12" s="91" t="s">
        <v>769</v>
      </c>
      <c r="BV12" s="91"/>
      <c r="BW12" s="91"/>
      <c r="BX12" s="91"/>
      <c r="BY12" s="91"/>
      <c r="BZ12" s="91" t="s">
        <v>784</v>
      </c>
      <c r="CA12" s="91"/>
      <c r="CB12" s="91"/>
    </row>
    <row r="13" spans="1:86" s="1" customFormat="1" ht="13.35" customHeight="1">
      <c r="A13" s="277"/>
      <c r="B13" s="36"/>
      <c r="C13" s="289"/>
      <c r="D13" s="282"/>
      <c r="E13" s="258"/>
      <c r="F13" s="39"/>
      <c r="G13" s="39"/>
      <c r="H13" s="39"/>
      <c r="I13" s="39"/>
      <c r="J13" s="97"/>
      <c r="K13" s="39"/>
      <c r="L13" s="36"/>
      <c r="M13" s="258"/>
      <c r="N13" s="289"/>
      <c r="O13" s="290"/>
      <c r="P13" s="288">
        <f t="shared" si="1"/>
        <v>0</v>
      </c>
      <c r="Q13" s="274"/>
      <c r="BA13" s="208" t="s">
        <v>422</v>
      </c>
      <c r="BB13" s="208" t="s">
        <v>159</v>
      </c>
      <c r="BD13" s="1" t="s">
        <v>496</v>
      </c>
      <c r="BE13" s="207"/>
      <c r="BF13" s="207"/>
      <c r="BM13" s="209" t="s">
        <v>543</v>
      </c>
      <c r="BO13" s="1" t="s">
        <v>732</v>
      </c>
      <c r="BU13" s="91" t="s">
        <v>798</v>
      </c>
      <c r="BV13" s="91"/>
      <c r="BW13" s="91"/>
      <c r="BX13" s="91"/>
      <c r="BY13" s="91"/>
      <c r="BZ13" s="91" t="s">
        <v>785</v>
      </c>
      <c r="CA13" s="91"/>
      <c r="CB13" s="91"/>
    </row>
    <row r="14" spans="1:86" s="1" customFormat="1" ht="13.35" customHeight="1">
      <c r="A14" s="277"/>
      <c r="B14" s="36"/>
      <c r="C14" s="289"/>
      <c r="D14" s="282"/>
      <c r="E14" s="258"/>
      <c r="F14" s="39"/>
      <c r="G14" s="39"/>
      <c r="H14" s="39"/>
      <c r="I14" s="39"/>
      <c r="J14" s="97"/>
      <c r="K14" s="39"/>
      <c r="L14" s="36"/>
      <c r="M14" s="258"/>
      <c r="N14" s="289"/>
      <c r="O14" s="290"/>
      <c r="P14" s="288">
        <f t="shared" si="1"/>
        <v>0</v>
      </c>
      <c r="Q14" s="274"/>
      <c r="BA14" s="208" t="s">
        <v>424</v>
      </c>
      <c r="BB14" s="208" t="s">
        <v>396</v>
      </c>
      <c r="BD14" s="1" t="s">
        <v>497</v>
      </c>
      <c r="BE14" s="207"/>
      <c r="BF14" s="207"/>
      <c r="BM14" s="209" t="s">
        <v>544</v>
      </c>
      <c r="BO14" s="1" t="s">
        <v>733</v>
      </c>
      <c r="BU14" s="91" t="s">
        <v>799</v>
      </c>
      <c r="BV14" s="91"/>
      <c r="BW14" s="91"/>
      <c r="BX14" s="91"/>
      <c r="BY14" s="91"/>
      <c r="BZ14" s="91" t="s">
        <v>793</v>
      </c>
      <c r="CA14" s="91"/>
      <c r="CB14" s="91"/>
    </row>
    <row r="15" spans="1:86" s="1" customFormat="1" ht="13.35" customHeight="1">
      <c r="A15" s="277"/>
      <c r="B15" s="36"/>
      <c r="C15" s="289"/>
      <c r="D15" s="282"/>
      <c r="E15" s="258"/>
      <c r="F15" s="39"/>
      <c r="G15" s="39"/>
      <c r="H15" s="39"/>
      <c r="I15" s="39"/>
      <c r="J15" s="97"/>
      <c r="K15" s="39"/>
      <c r="L15" s="36"/>
      <c r="M15" s="258"/>
      <c r="N15" s="289"/>
      <c r="O15" s="290"/>
      <c r="P15" s="288">
        <f t="shared" si="1"/>
        <v>0</v>
      </c>
      <c r="Q15" s="274"/>
      <c r="BA15" s="208" t="s">
        <v>425</v>
      </c>
      <c r="BB15" s="208" t="s">
        <v>426</v>
      </c>
      <c r="BD15" s="1" t="s">
        <v>498</v>
      </c>
      <c r="BE15" s="207"/>
      <c r="BF15" s="207"/>
      <c r="BM15" s="209" t="s">
        <v>545</v>
      </c>
      <c r="BO15" s="1" t="s">
        <v>734</v>
      </c>
      <c r="BU15" s="91" t="s">
        <v>800</v>
      </c>
      <c r="BV15" s="91"/>
      <c r="BW15" s="91"/>
      <c r="BX15" s="91"/>
      <c r="BY15" s="91"/>
      <c r="BZ15" s="91" t="s">
        <v>792</v>
      </c>
      <c r="CA15" s="91"/>
      <c r="CB15" s="91"/>
    </row>
    <row r="16" spans="1:86" s="1" customFormat="1" ht="13.35" customHeight="1">
      <c r="A16" s="277"/>
      <c r="B16" s="36"/>
      <c r="C16" s="289"/>
      <c r="D16" s="282"/>
      <c r="E16" s="258"/>
      <c r="F16" s="39"/>
      <c r="G16" s="39"/>
      <c r="H16" s="39"/>
      <c r="I16" s="39"/>
      <c r="J16" s="97"/>
      <c r="K16" s="39"/>
      <c r="L16" s="36"/>
      <c r="M16" s="258"/>
      <c r="N16" s="289"/>
      <c r="O16" s="290"/>
      <c r="P16" s="288">
        <f t="shared" si="1"/>
        <v>0</v>
      </c>
      <c r="Q16" s="274"/>
      <c r="BA16" s="208" t="s">
        <v>423</v>
      </c>
      <c r="BB16" s="208" t="s">
        <v>392</v>
      </c>
      <c r="BD16" s="1" t="s">
        <v>499</v>
      </c>
      <c r="BE16" s="207"/>
      <c r="BF16" s="207"/>
      <c r="BH16" s="218" t="s">
        <v>816</v>
      </c>
      <c r="BI16" t="s">
        <v>871</v>
      </c>
      <c r="BM16" s="209" t="s">
        <v>546</v>
      </c>
      <c r="BO16" s="1" t="s">
        <v>735</v>
      </c>
      <c r="BU16" s="91" t="s">
        <v>801</v>
      </c>
      <c r="BV16" s="91"/>
      <c r="BW16" s="91"/>
      <c r="BX16" s="91"/>
      <c r="BY16" s="91"/>
      <c r="BZ16" s="91" t="s">
        <v>786</v>
      </c>
      <c r="CA16" s="91"/>
      <c r="CB16" s="91"/>
    </row>
    <row r="17" spans="1:86" s="1" customFormat="1">
      <c r="A17" s="277"/>
      <c r="B17" s="36"/>
      <c r="C17" s="289"/>
      <c r="D17" s="282"/>
      <c r="E17" s="258"/>
      <c r="F17" s="39"/>
      <c r="G17" s="39"/>
      <c r="H17" s="39"/>
      <c r="I17" s="39"/>
      <c r="J17" s="97"/>
      <c r="K17" s="39"/>
      <c r="L17" s="36"/>
      <c r="M17" s="258"/>
      <c r="N17" s="289"/>
      <c r="O17" s="290"/>
      <c r="P17" s="288">
        <f t="shared" si="1"/>
        <v>0</v>
      </c>
      <c r="Q17" s="274"/>
      <c r="BA17" s="208" t="s">
        <v>427</v>
      </c>
      <c r="BB17" s="208" t="s">
        <v>428</v>
      </c>
      <c r="BD17" s="1" t="s">
        <v>179</v>
      </c>
      <c r="BE17" s="207"/>
      <c r="BF17" s="207"/>
      <c r="BM17" s="209" t="s">
        <v>547</v>
      </c>
      <c r="BO17" s="1" t="s">
        <v>736</v>
      </c>
      <c r="BU17" s="91" t="s">
        <v>746</v>
      </c>
      <c r="BV17" s="91"/>
      <c r="BW17" s="91"/>
      <c r="BX17" s="91"/>
      <c r="BY17" s="91"/>
      <c r="BZ17" s="91" t="s">
        <v>512</v>
      </c>
      <c r="CA17" s="91"/>
      <c r="CB17" s="91"/>
    </row>
    <row r="18" spans="1:86" s="1" customFormat="1">
      <c r="A18" s="277"/>
      <c r="B18" s="36"/>
      <c r="C18" s="289"/>
      <c r="D18" s="282"/>
      <c r="E18" s="258"/>
      <c r="F18" s="289"/>
      <c r="G18" s="289"/>
      <c r="H18" s="289"/>
      <c r="I18" s="289"/>
      <c r="J18" s="97"/>
      <c r="K18" s="289"/>
      <c r="L18" s="36"/>
      <c r="M18" s="258"/>
      <c r="N18" s="289"/>
      <c r="O18" s="290"/>
      <c r="P18" s="288">
        <f t="shared" si="1"/>
        <v>0</v>
      </c>
      <c r="Q18" s="274"/>
      <c r="BA18" s="208" t="s">
        <v>429</v>
      </c>
      <c r="BB18" s="208" t="s">
        <v>395</v>
      </c>
      <c r="BD18" s="1" t="s">
        <v>500</v>
      </c>
      <c r="BE18" s="207"/>
      <c r="BF18" s="207"/>
      <c r="BM18" s="209" t="s">
        <v>548</v>
      </c>
      <c r="BO18" s="1" t="s">
        <v>737</v>
      </c>
      <c r="BU18" s="91" t="s">
        <v>747</v>
      </c>
      <c r="BV18" s="91"/>
      <c r="BW18" s="91"/>
      <c r="BX18" s="91"/>
      <c r="BY18" s="91"/>
      <c r="BZ18" s="91" t="s">
        <v>787</v>
      </c>
      <c r="CA18" s="91"/>
      <c r="CB18" s="91"/>
    </row>
    <row r="19" spans="1:86" s="1" customFormat="1">
      <c r="A19" s="277"/>
      <c r="B19" s="36"/>
      <c r="C19" s="289"/>
      <c r="D19" s="282"/>
      <c r="E19" s="258"/>
      <c r="F19" s="289"/>
      <c r="G19" s="289"/>
      <c r="H19" s="289"/>
      <c r="I19" s="289"/>
      <c r="J19" s="97"/>
      <c r="K19" s="289"/>
      <c r="L19" s="36"/>
      <c r="M19" s="258"/>
      <c r="N19" s="289"/>
      <c r="O19" s="290"/>
      <c r="P19" s="288">
        <f t="shared" si="1"/>
        <v>0</v>
      </c>
      <c r="Q19" s="274"/>
      <c r="BA19" s="208" t="s">
        <v>430</v>
      </c>
      <c r="BB19" s="208" t="s">
        <v>431</v>
      </c>
      <c r="BE19" s="207"/>
      <c r="BF19" s="207"/>
      <c r="BM19" s="209" t="s">
        <v>549</v>
      </c>
      <c r="BO19" s="1" t="s">
        <v>725</v>
      </c>
      <c r="BU19" s="91" t="s">
        <v>748</v>
      </c>
      <c r="BV19" s="91"/>
      <c r="BW19" s="91"/>
      <c r="BX19" s="91"/>
      <c r="BY19" s="91"/>
      <c r="CA19" s="91"/>
      <c r="CB19" s="91"/>
    </row>
    <row r="20" spans="1:86">
      <c r="BA20" s="208" t="s">
        <v>432</v>
      </c>
      <c r="BB20" s="208" t="s">
        <v>433</v>
      </c>
      <c r="BC20" s="1"/>
      <c r="BD20" s="1"/>
      <c r="BE20" s="207"/>
      <c r="BF20" s="207"/>
      <c r="BG20" s="1"/>
      <c r="BH20" s="1"/>
      <c r="BI20" s="1"/>
      <c r="BJ20" s="1"/>
      <c r="BK20" s="1"/>
      <c r="BL20" s="1"/>
      <c r="BM20" s="209" t="s">
        <v>550</v>
      </c>
      <c r="BN20" s="1"/>
      <c r="BO20" s="1" t="s">
        <v>738</v>
      </c>
      <c r="BP20" s="1"/>
      <c r="BQ20" s="1"/>
      <c r="BR20" s="1"/>
      <c r="BS20" s="1"/>
      <c r="BT20" s="1"/>
      <c r="BU20" s="91" t="s">
        <v>749</v>
      </c>
      <c r="BV20" s="91"/>
      <c r="BW20" s="91"/>
      <c r="BX20" s="91"/>
      <c r="BY20" s="91"/>
      <c r="BZ20" s="91"/>
      <c r="CA20" s="91"/>
      <c r="CB20" s="91"/>
      <c r="CC20" s="1"/>
      <c r="CD20" s="1"/>
      <c r="CE20" s="1"/>
      <c r="CF20" s="1"/>
      <c r="CG20" s="1"/>
      <c r="CH20" s="1"/>
    </row>
    <row r="21" spans="1:86">
      <c r="BA21" s="208" t="s">
        <v>434</v>
      </c>
      <c r="BB21" s="208" t="s">
        <v>435</v>
      </c>
      <c r="BC21" s="1"/>
      <c r="BD21" s="205" t="s">
        <v>492</v>
      </c>
      <c r="BE21" s="207"/>
      <c r="BF21" s="207"/>
      <c r="BG21" s="1"/>
      <c r="BH21" s="205" t="s">
        <v>531</v>
      </c>
      <c r="BI21" s="1"/>
      <c r="BJ21" s="1"/>
      <c r="BK21" s="1"/>
      <c r="BL21" s="1"/>
      <c r="BM21" s="209" t="s">
        <v>551</v>
      </c>
      <c r="BN21" s="1"/>
      <c r="BO21" s="1" t="s">
        <v>726</v>
      </c>
      <c r="BP21" s="1"/>
      <c r="BQ21" s="1"/>
      <c r="BR21" s="1"/>
      <c r="BS21" s="1"/>
      <c r="BT21" s="1"/>
      <c r="BU21" s="91" t="s">
        <v>770</v>
      </c>
      <c r="BV21" s="91"/>
      <c r="BW21" s="91"/>
      <c r="BX21" s="91"/>
      <c r="BY21" s="91"/>
      <c r="BZ21" s="91" t="s">
        <v>795</v>
      </c>
      <c r="CA21" s="91"/>
      <c r="CB21" s="91"/>
      <c r="CC21" s="1"/>
      <c r="CD21" s="86" t="s">
        <v>277</v>
      </c>
      <c r="CE21" s="87"/>
      <c r="CF21" s="86" t="s">
        <v>278</v>
      </c>
      <c r="CG21" s="119"/>
      <c r="CH21" s="119"/>
    </row>
    <row r="22" spans="1:86">
      <c r="BA22" s="208" t="s">
        <v>436</v>
      </c>
      <c r="BB22" s="208" t="s">
        <v>437</v>
      </c>
      <c r="BC22" s="1"/>
      <c r="BD22" s="1" t="s">
        <v>501</v>
      </c>
      <c r="BE22" s="207"/>
      <c r="BF22" s="207"/>
      <c r="BG22" s="1"/>
      <c r="BH22" s="1" t="s">
        <v>530</v>
      </c>
      <c r="BI22" s="1"/>
      <c r="BJ22" s="1"/>
      <c r="BK22" s="1"/>
      <c r="BL22" s="1"/>
      <c r="BM22" s="209" t="s">
        <v>552</v>
      </c>
      <c r="BN22" s="1"/>
      <c r="BO22" s="1"/>
      <c r="BP22" s="1"/>
      <c r="BQ22" s="1"/>
      <c r="BR22" s="1"/>
      <c r="BS22" s="1"/>
      <c r="BT22" s="1"/>
      <c r="BU22" s="91" t="s">
        <v>750</v>
      </c>
      <c r="BV22" s="91"/>
      <c r="BW22" s="91"/>
      <c r="BX22" s="91"/>
      <c r="BY22" s="91"/>
      <c r="BZ22" s="91" t="s">
        <v>236</v>
      </c>
      <c r="CA22" s="91"/>
      <c r="CB22" s="91"/>
      <c r="CC22" s="1"/>
      <c r="CD22" s="87" t="s">
        <v>279</v>
      </c>
      <c r="CE22" s="87"/>
      <c r="CF22" s="87" t="s">
        <v>280</v>
      </c>
      <c r="CG22" s="119"/>
      <c r="CH22" s="119"/>
    </row>
    <row r="23" spans="1:86">
      <c r="BA23" s="208" t="s">
        <v>438</v>
      </c>
      <c r="BB23" s="208" t="s">
        <v>439</v>
      </c>
      <c r="BC23" s="1"/>
      <c r="BD23" s="1" t="s">
        <v>502</v>
      </c>
      <c r="BE23" s="207"/>
      <c r="BF23" s="207"/>
      <c r="BG23" s="1"/>
      <c r="BH23" s="1" t="s">
        <v>340</v>
      </c>
      <c r="BI23" s="1"/>
      <c r="BJ23" s="1"/>
      <c r="BK23" s="1"/>
      <c r="BL23" s="1"/>
      <c r="BM23" s="209" t="s">
        <v>553</v>
      </c>
      <c r="BN23" s="1"/>
      <c r="BO23" s="1"/>
      <c r="BP23" s="1"/>
      <c r="BQ23" s="1"/>
      <c r="BR23" s="1"/>
      <c r="BS23" s="1"/>
      <c r="BT23" s="1"/>
      <c r="BU23" s="91" t="s">
        <v>751</v>
      </c>
      <c r="BV23" s="91"/>
      <c r="BW23" s="91"/>
      <c r="BX23" s="91"/>
      <c r="BY23" s="91"/>
      <c r="BZ23" s="91" t="s">
        <v>789</v>
      </c>
      <c r="CA23" s="91"/>
      <c r="CB23" s="91"/>
      <c r="CC23" s="1"/>
      <c r="CD23" s="87" t="s">
        <v>281</v>
      </c>
      <c r="CE23" s="87"/>
      <c r="CF23" s="87" t="s">
        <v>282</v>
      </c>
      <c r="CG23" s="119"/>
      <c r="CH23" s="119"/>
    </row>
    <row r="24" spans="1:86">
      <c r="BA24" s="208" t="s">
        <v>441</v>
      </c>
      <c r="BB24" s="208" t="s">
        <v>66</v>
      </c>
      <c r="BC24" s="1"/>
      <c r="BD24" s="1" t="s">
        <v>119</v>
      </c>
      <c r="BE24" s="207"/>
      <c r="BF24" s="207"/>
      <c r="BG24" s="1"/>
      <c r="BH24" s="1" t="s">
        <v>529</v>
      </c>
      <c r="BI24" s="1"/>
      <c r="BJ24" s="1"/>
      <c r="BK24" s="1"/>
      <c r="BL24" s="1"/>
      <c r="BM24" s="209" t="s">
        <v>554</v>
      </c>
      <c r="BN24" s="1"/>
      <c r="BO24" s="1"/>
      <c r="BP24" s="1"/>
      <c r="BQ24" s="1"/>
      <c r="BR24" s="1"/>
      <c r="BS24" s="1"/>
      <c r="BT24" s="1"/>
      <c r="BU24" s="91" t="s">
        <v>752</v>
      </c>
      <c r="BV24" s="91"/>
      <c r="BW24" s="91"/>
      <c r="BX24" s="91"/>
      <c r="BY24" s="91"/>
      <c r="BZ24" s="91" t="s">
        <v>119</v>
      </c>
      <c r="CA24" s="91"/>
      <c r="CB24" s="91"/>
      <c r="CC24" s="1"/>
      <c r="CD24" s="87" t="s">
        <v>283</v>
      </c>
      <c r="CE24" s="87"/>
      <c r="CF24" s="87" t="s">
        <v>284</v>
      </c>
      <c r="CG24" s="119"/>
      <c r="CH24" s="119"/>
    </row>
    <row r="25" spans="1:86">
      <c r="BA25" s="1"/>
      <c r="BB25" s="1"/>
      <c r="BC25" s="1"/>
      <c r="BD25" s="1" t="s">
        <v>503</v>
      </c>
      <c r="BE25" s="1"/>
      <c r="BF25" s="1"/>
      <c r="BG25" s="1"/>
      <c r="BH25" s="1" t="s">
        <v>527</v>
      </c>
      <c r="BI25" s="1"/>
      <c r="BJ25" s="1"/>
      <c r="BK25" s="1"/>
      <c r="BL25" s="1"/>
      <c r="BM25" s="209" t="s">
        <v>555</v>
      </c>
      <c r="BN25" s="1"/>
      <c r="BO25" s="1"/>
      <c r="BP25" s="1"/>
      <c r="BQ25" s="1"/>
      <c r="BR25" s="1"/>
      <c r="BS25" s="1"/>
      <c r="BT25" s="1"/>
      <c r="BU25" s="91" t="s">
        <v>753</v>
      </c>
      <c r="BV25" s="91"/>
      <c r="BW25" s="91"/>
      <c r="BX25" s="91"/>
      <c r="BY25" s="91"/>
      <c r="BZ25" s="91" t="s">
        <v>797</v>
      </c>
      <c r="CA25" s="91"/>
      <c r="CB25" s="91"/>
      <c r="CC25" s="1"/>
      <c r="CD25" s="87" t="s">
        <v>285</v>
      </c>
      <c r="CE25" s="87"/>
      <c r="CF25" s="87" t="s">
        <v>286</v>
      </c>
      <c r="CG25" s="119"/>
      <c r="CH25" s="119"/>
    </row>
    <row r="26" spans="1:86">
      <c r="BA26" s="1"/>
      <c r="BB26" s="1"/>
      <c r="BC26" s="1"/>
      <c r="BD26" s="1" t="s">
        <v>504</v>
      </c>
      <c r="BE26" s="1"/>
      <c r="BF26" s="1"/>
      <c r="BG26" s="1"/>
      <c r="BH26" s="1" t="s">
        <v>528</v>
      </c>
      <c r="BI26" s="1"/>
      <c r="BJ26" s="1"/>
      <c r="BK26" s="1"/>
      <c r="BL26" s="1"/>
      <c r="BM26" s="209" t="s">
        <v>556</v>
      </c>
      <c r="BN26" s="1"/>
      <c r="BO26" s="1"/>
      <c r="BP26" s="1"/>
      <c r="BQ26" s="1"/>
      <c r="BR26" s="1"/>
      <c r="BS26" s="1"/>
      <c r="BT26" s="1"/>
      <c r="BU26" s="91" t="s">
        <v>754</v>
      </c>
      <c r="BV26" s="91"/>
      <c r="BW26" s="91"/>
      <c r="BX26" s="91"/>
      <c r="BY26" s="91"/>
      <c r="BZ26" s="91" t="s">
        <v>788</v>
      </c>
      <c r="CA26" s="91"/>
      <c r="CB26" s="91"/>
      <c r="CC26" s="1"/>
      <c r="CD26" s="87" t="s">
        <v>287</v>
      </c>
      <c r="CE26" s="87"/>
      <c r="CF26" s="87" t="s">
        <v>273</v>
      </c>
      <c r="CG26" s="119"/>
      <c r="CH26" s="119"/>
    </row>
    <row r="27" spans="1:86">
      <c r="BA27" s="205" t="s">
        <v>483</v>
      </c>
      <c r="BB27" s="1"/>
      <c r="BC27" s="1"/>
      <c r="BD27" s="1" t="s">
        <v>237</v>
      </c>
      <c r="BE27" s="1"/>
      <c r="BF27" s="1"/>
      <c r="BG27" s="1"/>
      <c r="BH27" s="1" t="s">
        <v>341</v>
      </c>
      <c r="BI27" s="1"/>
      <c r="BJ27" s="1"/>
      <c r="BK27" s="1"/>
      <c r="BL27" s="1"/>
      <c r="BM27" s="209" t="s">
        <v>557</v>
      </c>
      <c r="BN27" s="1"/>
      <c r="BO27" s="1"/>
      <c r="BP27" s="1"/>
      <c r="BQ27" s="1"/>
      <c r="BR27" s="1"/>
      <c r="BS27" s="1"/>
      <c r="BT27" s="1"/>
      <c r="BU27" s="91" t="s">
        <v>771</v>
      </c>
      <c r="BV27" s="91"/>
      <c r="BW27" s="91"/>
      <c r="BX27" s="91"/>
      <c r="BY27" s="91"/>
      <c r="BZ27" s="91" t="s">
        <v>237</v>
      </c>
      <c r="CA27" s="91"/>
      <c r="CB27" s="91"/>
      <c r="CC27" s="1"/>
      <c r="CD27" s="87" t="s">
        <v>288</v>
      </c>
      <c r="CE27" s="87"/>
      <c r="CF27" s="87" t="s">
        <v>271</v>
      </c>
      <c r="CG27" s="119"/>
      <c r="CH27" s="119"/>
    </row>
    <row r="28" spans="1:86">
      <c r="BA28" s="1" t="s">
        <v>79</v>
      </c>
      <c r="BB28" s="1"/>
      <c r="BC28" s="1"/>
      <c r="BD28" s="1" t="s">
        <v>495</v>
      </c>
      <c r="BE28" s="1"/>
      <c r="BF28" s="1"/>
      <c r="BG28" s="1"/>
      <c r="BH28" s="1"/>
      <c r="BI28" s="1"/>
      <c r="BJ28" s="1"/>
      <c r="BK28" s="1"/>
      <c r="BL28" s="1"/>
      <c r="BM28" s="209" t="s">
        <v>558</v>
      </c>
      <c r="BN28" s="1"/>
      <c r="BO28" s="1"/>
      <c r="BP28" s="1"/>
      <c r="BQ28" s="1"/>
      <c r="BR28" s="1"/>
      <c r="BS28" s="1"/>
      <c r="BT28" s="1"/>
      <c r="BU28" s="91" t="s">
        <v>755</v>
      </c>
      <c r="BV28" s="91"/>
      <c r="BW28" s="91"/>
      <c r="BX28" s="91"/>
      <c r="BY28" s="91"/>
      <c r="BZ28" s="91" t="s">
        <v>796</v>
      </c>
      <c r="CA28" s="91"/>
      <c r="CB28" s="91"/>
      <c r="CC28" s="1"/>
      <c r="CD28" s="87" t="s">
        <v>289</v>
      </c>
      <c r="CE28" s="87"/>
      <c r="CF28" s="87" t="s">
        <v>290</v>
      </c>
      <c r="CG28" s="119"/>
      <c r="CH28" s="119"/>
    </row>
    <row r="29" spans="1:86">
      <c r="BA29" s="1" t="s">
        <v>81</v>
      </c>
      <c r="BB29" s="1"/>
      <c r="BC29" s="1"/>
      <c r="BD29" s="1" t="s">
        <v>505</v>
      </c>
      <c r="BE29" s="1"/>
      <c r="BF29" s="1"/>
      <c r="BG29" s="1"/>
      <c r="BH29" s="1"/>
      <c r="BI29" s="1"/>
      <c r="BJ29" s="1"/>
      <c r="BK29" s="1"/>
      <c r="BL29" s="1"/>
      <c r="BM29" s="209" t="s">
        <v>559</v>
      </c>
      <c r="BN29" s="1"/>
      <c r="BO29" s="1"/>
      <c r="BP29" s="1"/>
      <c r="BQ29" s="1"/>
      <c r="BR29" s="1"/>
      <c r="BS29" s="1"/>
      <c r="BT29" s="1"/>
      <c r="BU29" s="91" t="s">
        <v>772</v>
      </c>
      <c r="BV29" s="91"/>
      <c r="BW29" s="91"/>
      <c r="BX29" s="91"/>
      <c r="BY29" s="91"/>
      <c r="BZ29" s="91" t="s">
        <v>246</v>
      </c>
      <c r="CA29" s="91"/>
      <c r="CB29" s="91"/>
      <c r="CC29" s="1"/>
      <c r="CD29" s="87" t="s">
        <v>291</v>
      </c>
      <c r="CE29" s="87"/>
      <c r="CF29" s="87" t="s">
        <v>272</v>
      </c>
      <c r="CG29" s="119"/>
      <c r="CH29" s="119"/>
    </row>
    <row r="30" spans="1:86">
      <c r="BA30" s="1" t="s">
        <v>83</v>
      </c>
      <c r="BB30" s="1"/>
      <c r="BC30" s="1"/>
      <c r="BD30" s="1" t="s">
        <v>506</v>
      </c>
      <c r="BE30" s="1"/>
      <c r="BF30" s="1"/>
      <c r="BG30" s="1"/>
      <c r="BH30" s="205" t="s">
        <v>701</v>
      </c>
      <c r="BI30" s="1"/>
      <c r="BJ30" s="1"/>
      <c r="BK30" s="1"/>
      <c r="BL30" s="1"/>
      <c r="BM30" s="209" t="s">
        <v>560</v>
      </c>
      <c r="BN30" s="1"/>
      <c r="BO30" s="1"/>
      <c r="BP30" s="1"/>
      <c r="BQ30" s="1"/>
      <c r="BR30" s="1"/>
      <c r="BS30" s="1"/>
      <c r="BT30" s="1"/>
      <c r="BU30" s="91" t="s">
        <v>756</v>
      </c>
      <c r="BV30" s="91"/>
      <c r="BW30" s="91"/>
      <c r="BX30" s="91"/>
      <c r="BY30" s="91"/>
      <c r="BZ30" s="91" t="s">
        <v>781</v>
      </c>
      <c r="CA30" s="91"/>
      <c r="CB30" s="91"/>
      <c r="CC30" s="1"/>
      <c r="CD30" s="87" t="s">
        <v>292</v>
      </c>
      <c r="CE30" s="87"/>
      <c r="CF30" s="87"/>
      <c r="CG30" s="119"/>
      <c r="CH30" s="119"/>
    </row>
    <row r="31" spans="1:86">
      <c r="BA31" s="1" t="s">
        <v>85</v>
      </c>
      <c r="BB31" s="1"/>
      <c r="BC31" s="1"/>
      <c r="BD31" s="91" t="s">
        <v>508</v>
      </c>
      <c r="BE31" s="1"/>
      <c r="BF31" s="1"/>
      <c r="BG31" s="1"/>
      <c r="BH31" s="1" t="s">
        <v>809</v>
      </c>
      <c r="BI31" s="1"/>
      <c r="BJ31" s="1"/>
      <c r="BK31" s="1"/>
      <c r="BL31" s="1"/>
      <c r="BM31" s="209" t="s">
        <v>561</v>
      </c>
      <c r="BN31" s="1"/>
      <c r="BO31" s="1"/>
      <c r="BP31" s="1"/>
      <c r="BQ31" s="1"/>
      <c r="BR31" s="1"/>
      <c r="BS31" s="1"/>
      <c r="BT31" s="1"/>
      <c r="BU31" s="91" t="s">
        <v>773</v>
      </c>
      <c r="BV31" s="91"/>
      <c r="BW31" s="91"/>
      <c r="BX31" s="91"/>
      <c r="BY31" s="91"/>
      <c r="BZ31" s="91" t="s">
        <v>791</v>
      </c>
      <c r="CA31" s="91"/>
      <c r="CB31" s="91"/>
      <c r="CC31" s="1"/>
      <c r="CD31" s="87" t="s">
        <v>293</v>
      </c>
      <c r="CE31" s="87"/>
      <c r="CF31" s="87"/>
      <c r="CG31" s="119"/>
      <c r="CH31" s="119"/>
    </row>
    <row r="32" spans="1:86">
      <c r="BA32" s="1" t="s">
        <v>472</v>
      </c>
      <c r="BB32" s="1"/>
      <c r="BC32" s="1"/>
      <c r="BD32" s="91" t="s">
        <v>507</v>
      </c>
      <c r="BE32" s="1"/>
      <c r="BF32" s="1"/>
      <c r="BG32" s="1"/>
      <c r="BH32" s="1" t="s">
        <v>702</v>
      </c>
      <c r="BI32" s="1"/>
      <c r="BJ32" s="1"/>
      <c r="BK32" s="1"/>
      <c r="BL32" s="1"/>
      <c r="BM32" s="209" t="s">
        <v>562</v>
      </c>
      <c r="BN32" s="1"/>
      <c r="BO32" s="1"/>
      <c r="BP32" s="1"/>
      <c r="BQ32" s="1"/>
      <c r="BR32" s="1"/>
      <c r="BS32" s="1"/>
      <c r="BT32" s="1"/>
      <c r="BU32" s="91" t="s">
        <v>757</v>
      </c>
      <c r="BV32" s="91"/>
      <c r="BW32" s="91"/>
      <c r="BX32" s="91"/>
      <c r="BY32" s="91"/>
      <c r="BZ32" s="91" t="s">
        <v>782</v>
      </c>
      <c r="CA32" s="91"/>
      <c r="CB32" s="91"/>
      <c r="CC32" s="1"/>
      <c r="CD32" s="87" t="s">
        <v>294</v>
      </c>
      <c r="CE32" s="87"/>
      <c r="CF32" s="87"/>
      <c r="CG32" s="119"/>
      <c r="CH32" s="119"/>
    </row>
    <row r="33" spans="53:86">
      <c r="BA33" s="1"/>
      <c r="BB33" s="1"/>
      <c r="BC33" s="1"/>
      <c r="BD33" s="91" t="s">
        <v>509</v>
      </c>
      <c r="BE33" s="1"/>
      <c r="BF33" s="1"/>
      <c r="BG33" s="1"/>
      <c r="BH33" s="1" t="s">
        <v>703</v>
      </c>
      <c r="BI33" s="1"/>
      <c r="BJ33" s="1"/>
      <c r="BK33" s="1"/>
      <c r="BL33" s="1"/>
      <c r="BM33" s="209" t="s">
        <v>563</v>
      </c>
      <c r="BN33" s="1"/>
      <c r="BO33" s="1"/>
      <c r="BP33" s="1"/>
      <c r="BQ33" s="1"/>
      <c r="BR33" s="1"/>
      <c r="BS33" s="1"/>
      <c r="BT33" s="1"/>
      <c r="BU33" s="91" t="s">
        <v>774</v>
      </c>
      <c r="BV33" s="91"/>
      <c r="BW33" s="91"/>
      <c r="BX33" s="91"/>
      <c r="BY33" s="91"/>
      <c r="BZ33" s="91" t="s">
        <v>783</v>
      </c>
      <c r="CA33" s="91"/>
      <c r="CB33" s="91"/>
      <c r="CC33" s="1"/>
      <c r="CD33" s="87" t="s">
        <v>295</v>
      </c>
      <c r="CE33" s="87"/>
      <c r="CF33" s="87"/>
      <c r="CG33" s="119"/>
      <c r="CH33" s="119"/>
    </row>
    <row r="34" spans="53:86">
      <c r="BA34" s="1"/>
      <c r="BB34" s="1"/>
      <c r="BC34" s="1"/>
      <c r="BD34" s="91" t="s">
        <v>510</v>
      </c>
      <c r="BE34" s="1"/>
      <c r="BF34" s="1"/>
      <c r="BG34" s="1"/>
      <c r="BH34" s="1" t="s">
        <v>704</v>
      </c>
      <c r="BI34" s="1"/>
      <c r="BJ34" s="1"/>
      <c r="BK34" s="1"/>
      <c r="BL34" s="1"/>
      <c r="BM34" s="209" t="s">
        <v>564</v>
      </c>
      <c r="BN34" s="1"/>
      <c r="BO34" s="1"/>
      <c r="BP34" s="1"/>
      <c r="BQ34" s="1"/>
      <c r="BR34" s="1"/>
      <c r="BS34" s="1"/>
      <c r="BT34" s="1"/>
      <c r="BU34" s="91" t="s">
        <v>775</v>
      </c>
      <c r="BV34" s="91"/>
      <c r="BW34" s="91"/>
      <c r="BX34" s="91"/>
      <c r="BY34" s="91"/>
      <c r="BZ34" s="91" t="s">
        <v>794</v>
      </c>
      <c r="CA34" s="91"/>
      <c r="CB34" s="91"/>
      <c r="CC34" s="1"/>
      <c r="CD34" s="87" t="s">
        <v>296</v>
      </c>
      <c r="CE34" s="87"/>
      <c r="CF34" s="87"/>
      <c r="CG34" s="119"/>
      <c r="CH34" s="119"/>
    </row>
    <row r="35" spans="53:86">
      <c r="BA35" s="1" t="s">
        <v>484</v>
      </c>
      <c r="BB35" s="1"/>
      <c r="BC35" s="1"/>
      <c r="BD35" s="91" t="s">
        <v>511</v>
      </c>
      <c r="BE35" s="1"/>
      <c r="BF35" s="1"/>
      <c r="BG35" s="1"/>
      <c r="BH35" s="1" t="s">
        <v>705</v>
      </c>
      <c r="BI35" s="1"/>
      <c r="BJ35" s="1"/>
      <c r="BK35" s="1"/>
      <c r="BL35" s="1"/>
      <c r="BM35" s="209" t="s">
        <v>565</v>
      </c>
      <c r="BN35" s="1"/>
      <c r="BO35" s="1"/>
      <c r="BP35" s="1"/>
      <c r="BQ35" s="1"/>
      <c r="BR35" s="1"/>
      <c r="BS35" s="1"/>
      <c r="BT35" s="1"/>
      <c r="BU35" s="91" t="s">
        <v>776</v>
      </c>
      <c r="BV35" s="91"/>
      <c r="BW35" s="91"/>
      <c r="BX35" s="91"/>
      <c r="BY35" s="91"/>
      <c r="BZ35" s="91" t="s">
        <v>784</v>
      </c>
      <c r="CA35" s="91"/>
      <c r="CB35" s="91"/>
      <c r="CC35" s="1"/>
      <c r="CD35" s="1"/>
      <c r="CE35" s="1"/>
      <c r="CF35" s="1"/>
      <c r="CG35" s="1"/>
      <c r="CH35" s="1"/>
    </row>
    <row r="36" spans="53:86">
      <c r="BA36" s="1" t="s">
        <v>101</v>
      </c>
      <c r="BB36" s="1"/>
      <c r="BC36" s="1"/>
      <c r="BD36" s="91" t="s">
        <v>512</v>
      </c>
      <c r="BE36" s="1"/>
      <c r="BF36" s="1"/>
      <c r="BG36" s="1"/>
      <c r="BH36" s="1" t="s">
        <v>706</v>
      </c>
      <c r="BI36" s="1"/>
      <c r="BJ36" s="1"/>
      <c r="BK36" s="1"/>
      <c r="BL36" s="1"/>
      <c r="BM36" s="209" t="s">
        <v>566</v>
      </c>
      <c r="BN36" s="1"/>
      <c r="BO36" s="1"/>
      <c r="BP36" s="1"/>
      <c r="BQ36" s="1"/>
      <c r="BR36" s="1"/>
      <c r="BS36" s="1"/>
      <c r="BT36" s="1"/>
      <c r="BU36" s="91" t="s">
        <v>758</v>
      </c>
      <c r="BV36" s="91"/>
      <c r="BW36" s="91"/>
      <c r="BX36" s="91"/>
      <c r="BY36" s="91"/>
      <c r="BZ36" s="91" t="s">
        <v>786</v>
      </c>
      <c r="CA36" s="91"/>
      <c r="CB36" s="91"/>
      <c r="CC36" s="1"/>
      <c r="CD36" s="1"/>
      <c r="CE36" s="1"/>
      <c r="CF36" s="1"/>
      <c r="CG36" s="1"/>
      <c r="CH36" s="1"/>
    </row>
    <row r="37" spans="53:86">
      <c r="BA37" s="1" t="s">
        <v>85</v>
      </c>
      <c r="BB37" s="1"/>
      <c r="BC37" s="1"/>
      <c r="BD37" s="91" t="s">
        <v>513</v>
      </c>
      <c r="BE37" s="1"/>
      <c r="BF37" s="1"/>
      <c r="BG37" s="1"/>
      <c r="BH37" s="1" t="s">
        <v>707</v>
      </c>
      <c r="BI37" s="1"/>
      <c r="BJ37" s="1"/>
      <c r="BK37" s="1"/>
      <c r="BL37" s="1"/>
      <c r="BM37" s="209" t="s">
        <v>567</v>
      </c>
      <c r="BN37" s="1"/>
      <c r="BO37" s="1"/>
      <c r="BP37" s="1"/>
      <c r="BQ37" s="1"/>
      <c r="BR37" s="1"/>
      <c r="BS37" s="1"/>
      <c r="BT37" s="1"/>
      <c r="BU37" s="91" t="s">
        <v>759</v>
      </c>
      <c r="BV37" s="91"/>
      <c r="BW37" s="91"/>
      <c r="BX37" s="91"/>
      <c r="BY37" s="91"/>
      <c r="BZ37" s="91" t="s">
        <v>512</v>
      </c>
      <c r="CA37" s="91"/>
      <c r="CB37" s="91"/>
      <c r="CC37" s="1"/>
      <c r="CD37" s="1"/>
      <c r="CE37" s="1"/>
      <c r="CF37" s="1"/>
      <c r="CG37" s="1"/>
      <c r="CH37" s="1"/>
    </row>
    <row r="38" spans="53:86">
      <c r="BA38" s="1" t="s">
        <v>472</v>
      </c>
      <c r="BB38" s="1"/>
      <c r="BC38" s="1"/>
      <c r="BD38" s="91" t="s">
        <v>514</v>
      </c>
      <c r="BE38" s="1"/>
      <c r="BF38" s="1"/>
      <c r="BG38" s="1"/>
      <c r="BH38" s="1" t="s">
        <v>708</v>
      </c>
      <c r="BI38" s="1"/>
      <c r="BJ38" s="1"/>
      <c r="BK38" s="1"/>
      <c r="BL38" s="1"/>
      <c r="BM38" s="209" t="s">
        <v>568</v>
      </c>
      <c r="BN38" s="1"/>
      <c r="BO38" s="1"/>
      <c r="BP38" s="1"/>
      <c r="BQ38" s="1"/>
      <c r="BR38" s="1"/>
      <c r="BS38" s="1"/>
      <c r="BT38" s="1"/>
      <c r="BU38" s="91" t="s">
        <v>761</v>
      </c>
      <c r="BV38" s="91"/>
      <c r="BW38" s="91"/>
      <c r="BX38" s="91"/>
      <c r="BY38" s="91"/>
      <c r="BZ38" s="91" t="s">
        <v>787</v>
      </c>
      <c r="CA38" s="91"/>
      <c r="CB38" s="91"/>
      <c r="CC38" s="1"/>
      <c r="CD38" s="1"/>
      <c r="CE38" s="1"/>
      <c r="CF38" s="1"/>
      <c r="CG38" s="1"/>
      <c r="CH38" s="1"/>
    </row>
    <row r="39" spans="53:86">
      <c r="BA39" s="1"/>
      <c r="BB39" s="1"/>
      <c r="BC39" s="1"/>
      <c r="BD39" s="1" t="s">
        <v>500</v>
      </c>
      <c r="BE39" s="1"/>
      <c r="BF39" s="1"/>
      <c r="BG39" s="1"/>
      <c r="BH39" s="1" t="s">
        <v>709</v>
      </c>
      <c r="BI39" s="1"/>
      <c r="BJ39" s="1"/>
      <c r="BK39" s="1"/>
      <c r="BL39" s="1"/>
      <c r="BM39" s="209" t="s">
        <v>569</v>
      </c>
      <c r="BN39" s="1"/>
      <c r="BO39" s="1"/>
      <c r="BP39" s="1"/>
      <c r="BQ39" s="1"/>
      <c r="BR39" s="1"/>
      <c r="BS39" s="1"/>
      <c r="BT39" s="1"/>
      <c r="BU39" s="91" t="s">
        <v>762</v>
      </c>
      <c r="BV39" s="91"/>
      <c r="BW39" s="91"/>
      <c r="BX39" s="91"/>
      <c r="BY39" s="91"/>
      <c r="BZ39" s="1"/>
      <c r="CA39" s="91"/>
      <c r="CB39" s="91"/>
      <c r="CC39" s="1"/>
      <c r="CD39" s="1"/>
      <c r="CE39" s="1"/>
      <c r="CF39" s="1"/>
      <c r="CG39" s="1"/>
      <c r="CH39" s="1"/>
    </row>
    <row r="40" spans="53:86">
      <c r="BA40" s="1"/>
      <c r="BB40" s="1"/>
      <c r="BC40" s="1"/>
      <c r="BD40" s="1"/>
      <c r="BE40" s="1"/>
      <c r="BF40" s="1"/>
      <c r="BG40" s="1"/>
      <c r="BH40" s="1" t="s">
        <v>173</v>
      </c>
      <c r="BI40" s="1"/>
      <c r="BJ40" s="1"/>
      <c r="BK40" s="1"/>
      <c r="BL40" s="1"/>
      <c r="BM40" s="209" t="s">
        <v>570</v>
      </c>
      <c r="BN40" s="1"/>
      <c r="BO40" s="1"/>
      <c r="BP40" s="1"/>
      <c r="BQ40" s="1"/>
      <c r="BR40" s="1"/>
      <c r="BS40" s="1"/>
      <c r="BT40" s="1"/>
      <c r="BU40" s="1"/>
      <c r="BV40" s="91"/>
      <c r="BW40" s="91"/>
      <c r="BX40" s="91"/>
      <c r="BY40" s="91"/>
      <c r="BZ40" s="1"/>
      <c r="CA40" s="91"/>
      <c r="CB40" s="91"/>
      <c r="CC40" s="1"/>
      <c r="CD40" s="1"/>
      <c r="CE40" s="1"/>
      <c r="CF40" s="1"/>
      <c r="CG40" s="1"/>
      <c r="CH40" s="1"/>
    </row>
    <row r="41" spans="53:86">
      <c r="BA41" s="205" t="s">
        <v>363</v>
      </c>
      <c r="BB41" s="1"/>
      <c r="BC41" s="1"/>
      <c r="BD41" s="1"/>
      <c r="BE41" s="1"/>
      <c r="BF41" s="1"/>
      <c r="BG41" s="1"/>
      <c r="BH41" s="1" t="s">
        <v>174</v>
      </c>
      <c r="BI41" s="1"/>
      <c r="BJ41" s="1"/>
      <c r="BK41" s="1"/>
      <c r="BL41" s="1"/>
      <c r="BM41" s="209" t="s">
        <v>571</v>
      </c>
      <c r="BN41" s="1"/>
      <c r="BO41" s="1"/>
      <c r="BP41" s="1"/>
      <c r="BQ41" s="1"/>
      <c r="BR41" s="1"/>
      <c r="BS41" s="1"/>
      <c r="BT41" s="1"/>
      <c r="BU41" s="1"/>
      <c r="BV41" s="91"/>
      <c r="BW41" s="91"/>
      <c r="BX41" s="91"/>
      <c r="BY41" s="91"/>
      <c r="BZ41" s="91"/>
      <c r="CA41" s="91"/>
      <c r="CB41" s="91"/>
      <c r="CC41" s="1"/>
      <c r="CD41" s="1"/>
      <c r="CE41" s="1"/>
      <c r="CF41" s="1"/>
      <c r="CG41" s="1"/>
      <c r="CH41" s="1"/>
    </row>
    <row r="42" spans="53:86">
      <c r="BA42" s="1" t="s">
        <v>68</v>
      </c>
      <c r="BB42" s="1"/>
      <c r="BC42" s="1"/>
      <c r="BD42" s="205" t="s">
        <v>347</v>
      </c>
      <c r="BE42" s="1"/>
      <c r="BF42" s="1"/>
      <c r="BG42" s="1"/>
      <c r="BH42" s="1" t="s">
        <v>175</v>
      </c>
      <c r="BI42" s="1"/>
      <c r="BJ42" s="1"/>
      <c r="BK42" s="1"/>
      <c r="BL42" s="1"/>
      <c r="BM42" s="209" t="s">
        <v>572</v>
      </c>
      <c r="BN42" s="1"/>
      <c r="BO42" s="1"/>
      <c r="BP42" s="1"/>
      <c r="BQ42" s="1"/>
      <c r="BR42" s="1"/>
      <c r="BS42" s="1"/>
      <c r="BT42" s="1"/>
      <c r="BU42" s="91"/>
      <c r="BV42" s="91"/>
      <c r="BW42" s="91"/>
      <c r="BX42" s="91"/>
      <c r="BY42" s="91"/>
      <c r="BZ42" s="91"/>
      <c r="CA42" s="91"/>
      <c r="CB42" s="91"/>
      <c r="CC42" s="1"/>
      <c r="CD42" s="1"/>
      <c r="CE42" s="1"/>
      <c r="CF42" s="1"/>
      <c r="CG42" s="1"/>
      <c r="CH42" s="1"/>
    </row>
    <row r="43" spans="53:86">
      <c r="BA43" s="1" t="s">
        <v>161</v>
      </c>
      <c r="BB43" s="1"/>
      <c r="BC43" s="1"/>
      <c r="BD43" s="1" t="s">
        <v>515</v>
      </c>
      <c r="BE43" s="1"/>
      <c r="BF43" s="1"/>
      <c r="BG43" s="1"/>
      <c r="BH43" s="1"/>
      <c r="BI43" s="1"/>
      <c r="BJ43" s="1"/>
      <c r="BK43" s="1"/>
      <c r="BL43" s="1"/>
      <c r="BM43" s="209" t="s">
        <v>573</v>
      </c>
      <c r="BN43" s="1"/>
      <c r="BO43" s="1"/>
      <c r="BP43" s="1"/>
      <c r="BQ43" s="1"/>
      <c r="BR43" s="1"/>
      <c r="BS43" s="1"/>
      <c r="BT43" s="1"/>
      <c r="BU43" s="1"/>
      <c r="BV43" s="91"/>
      <c r="BW43" s="91"/>
      <c r="BX43" s="91"/>
      <c r="BY43" s="91"/>
      <c r="BZ43" s="91"/>
      <c r="CA43" s="91"/>
      <c r="CB43" s="91"/>
      <c r="CC43" s="1"/>
      <c r="CD43" s="1"/>
      <c r="CE43" s="1"/>
      <c r="CF43" s="1"/>
      <c r="CG43" s="1"/>
      <c r="CH43" s="1"/>
    </row>
    <row r="44" spans="53:86">
      <c r="BA44" s="1" t="s">
        <v>268</v>
      </c>
      <c r="BB44" s="1"/>
      <c r="BC44" s="1"/>
      <c r="BD44" s="1" t="s">
        <v>516</v>
      </c>
      <c r="BE44" s="1"/>
      <c r="BF44" s="1"/>
      <c r="BG44" s="1"/>
      <c r="BH44" s="1"/>
      <c r="BI44" s="1"/>
      <c r="BJ44" s="1"/>
      <c r="BK44" s="1"/>
      <c r="BL44" s="1"/>
      <c r="BM44" s="209" t="s">
        <v>574</v>
      </c>
      <c r="BN44" s="1"/>
      <c r="BO44" s="1"/>
      <c r="BP44" s="1"/>
      <c r="BQ44" s="1"/>
      <c r="BR44" s="1"/>
      <c r="BS44" s="1"/>
      <c r="BT44" s="1"/>
      <c r="BU44" s="1"/>
      <c r="BV44" s="91"/>
      <c r="BW44" s="91"/>
      <c r="BX44" s="91"/>
      <c r="BY44" s="91"/>
      <c r="BZ44" s="91"/>
      <c r="CA44" s="91"/>
      <c r="CB44" s="91"/>
      <c r="CC44" s="1"/>
      <c r="CD44" s="1"/>
      <c r="CE44" s="1"/>
      <c r="CF44" s="1"/>
      <c r="CG44" s="1"/>
      <c r="CH44" s="1"/>
    </row>
    <row r="45" spans="53:86">
      <c r="BA45" s="1" t="s">
        <v>474</v>
      </c>
      <c r="BB45" s="1"/>
      <c r="BC45" s="1"/>
      <c r="BD45" s="1" t="s">
        <v>517</v>
      </c>
      <c r="BE45" s="1"/>
      <c r="BF45" s="1"/>
      <c r="BG45" s="1"/>
      <c r="BH45" s="1"/>
      <c r="BI45" s="1"/>
      <c r="BJ45" s="1"/>
      <c r="BK45" s="1"/>
      <c r="BL45" s="1"/>
      <c r="BM45" s="209" t="s">
        <v>575</v>
      </c>
      <c r="BN45" s="1"/>
      <c r="BO45" s="1"/>
      <c r="BP45" s="1"/>
      <c r="BQ45" s="1"/>
      <c r="BR45" s="1"/>
      <c r="BS45" s="1"/>
      <c r="BT45" s="1"/>
      <c r="BU45" s="1"/>
      <c r="BV45" s="91"/>
      <c r="BW45" s="91"/>
      <c r="BX45" s="91"/>
      <c r="BY45" s="91"/>
      <c r="BZ45" s="91"/>
      <c r="CA45" s="91"/>
      <c r="CB45" s="91"/>
      <c r="CC45" s="1"/>
      <c r="CD45" s="1"/>
      <c r="CE45" s="1"/>
      <c r="CF45" s="1"/>
      <c r="CG45" s="1"/>
      <c r="CH45" s="1"/>
    </row>
    <row r="46" spans="53:86">
      <c r="BA46" s="1" t="s">
        <v>475</v>
      </c>
      <c r="BB46" s="1"/>
      <c r="BC46" s="1"/>
      <c r="BD46" s="1"/>
      <c r="BE46" s="1"/>
      <c r="BF46" s="1"/>
      <c r="BG46" s="1"/>
      <c r="BH46" s="1"/>
      <c r="BI46" s="1"/>
      <c r="BJ46" s="1"/>
      <c r="BK46" s="1"/>
      <c r="BL46" s="1"/>
      <c r="BM46" s="209" t="s">
        <v>157</v>
      </c>
      <c r="BN46" s="1"/>
      <c r="BO46" s="1"/>
      <c r="BP46" s="1"/>
      <c r="BQ46" s="1"/>
      <c r="BR46" s="1"/>
      <c r="BS46" s="1"/>
      <c r="BT46" s="1"/>
      <c r="BU46" s="1"/>
      <c r="BV46" s="91"/>
      <c r="BW46" s="91"/>
      <c r="BX46" s="91"/>
      <c r="BY46" s="91"/>
      <c r="BZ46" s="91"/>
      <c r="CA46" s="91"/>
      <c r="CB46" s="91"/>
      <c r="CC46" s="1"/>
      <c r="CD46" s="1"/>
      <c r="CE46" s="1"/>
      <c r="CF46" s="1"/>
      <c r="CG46" s="1"/>
      <c r="CH46" s="1"/>
    </row>
    <row r="47" spans="53:86">
      <c r="BA47" s="1" t="s">
        <v>334</v>
      </c>
      <c r="BB47" s="1"/>
      <c r="BC47" s="1"/>
      <c r="BD47" s="1"/>
      <c r="BE47" s="1"/>
      <c r="BF47" s="1"/>
      <c r="BG47" s="1"/>
      <c r="BH47" s="1"/>
      <c r="BI47" s="1"/>
      <c r="BJ47" s="1"/>
      <c r="BK47" s="1"/>
      <c r="BL47" s="1"/>
      <c r="BM47" s="209" t="s">
        <v>576</v>
      </c>
      <c r="BN47" s="1"/>
      <c r="BO47" s="1"/>
      <c r="BP47" s="1"/>
      <c r="BQ47" s="1"/>
      <c r="BR47" s="1"/>
      <c r="BS47" s="1"/>
      <c r="BT47" s="1"/>
      <c r="BU47" s="1"/>
      <c r="BV47" s="1"/>
      <c r="BW47" s="1"/>
      <c r="BX47" s="1"/>
      <c r="BY47" s="1"/>
      <c r="BZ47" s="1"/>
      <c r="CA47" s="1"/>
      <c r="CB47" s="1"/>
      <c r="CC47" s="1"/>
      <c r="CD47" s="1"/>
      <c r="CE47" s="1"/>
      <c r="CF47" s="1"/>
      <c r="CG47" s="1"/>
      <c r="CH47" s="1"/>
    </row>
    <row r="48" spans="53:86">
      <c r="BA48" s="1" t="s">
        <v>476</v>
      </c>
      <c r="BB48" s="1"/>
      <c r="BC48" s="1"/>
      <c r="BD48" s="1"/>
      <c r="BE48" s="1"/>
      <c r="BF48" s="1"/>
      <c r="BG48" s="1"/>
      <c r="BH48" s="1"/>
      <c r="BI48" s="1"/>
      <c r="BJ48" s="1"/>
      <c r="BK48" s="1"/>
      <c r="BL48" s="1"/>
      <c r="BM48" s="209" t="s">
        <v>577</v>
      </c>
      <c r="BN48" s="1"/>
      <c r="BO48" s="1"/>
      <c r="BP48" s="1"/>
      <c r="BQ48" s="1"/>
      <c r="BR48" s="1"/>
      <c r="BS48" s="1"/>
      <c r="BT48" s="1"/>
      <c r="BU48" s="1"/>
      <c r="BV48" s="1"/>
      <c r="BW48" s="1"/>
      <c r="BX48" s="1"/>
      <c r="BY48" s="1"/>
      <c r="BZ48" s="1"/>
      <c r="CA48" s="1"/>
      <c r="CB48" s="1"/>
      <c r="CC48" s="1"/>
      <c r="CD48" s="1"/>
      <c r="CE48" s="1"/>
      <c r="CF48" s="1"/>
      <c r="CG48" s="1"/>
      <c r="CH48" s="1"/>
    </row>
    <row r="49" spans="53:86">
      <c r="BA49" s="1" t="s">
        <v>477</v>
      </c>
      <c r="BB49" s="1"/>
      <c r="BC49" s="1"/>
      <c r="BD49" s="1"/>
      <c r="BE49" s="1"/>
      <c r="BF49" s="1"/>
      <c r="BG49" s="1"/>
      <c r="BH49" s="1"/>
      <c r="BI49" s="1"/>
      <c r="BJ49" s="1"/>
      <c r="BK49" s="1"/>
      <c r="BL49" s="1"/>
      <c r="BM49" s="209" t="s">
        <v>578</v>
      </c>
      <c r="BN49" s="1"/>
      <c r="BO49" s="1"/>
      <c r="BP49" s="1"/>
      <c r="BQ49" s="1"/>
      <c r="BR49" s="1"/>
      <c r="BS49" s="1"/>
      <c r="BT49" s="1"/>
      <c r="BU49" s="1"/>
      <c r="BV49" s="1"/>
      <c r="BW49" s="1"/>
      <c r="BX49" s="1"/>
      <c r="BY49" s="1"/>
      <c r="BZ49" s="1"/>
      <c r="CA49" s="1"/>
      <c r="CB49" s="1"/>
      <c r="CC49" s="1"/>
      <c r="CD49" s="1"/>
      <c r="CE49" s="1"/>
      <c r="CF49" s="1"/>
      <c r="CG49" s="1"/>
      <c r="CH49" s="1"/>
    </row>
    <row r="50" spans="53:86">
      <c r="BA50" s="1" t="s">
        <v>478</v>
      </c>
      <c r="BB50" s="1"/>
      <c r="BC50" s="1"/>
      <c r="BD50" s="1"/>
      <c r="BE50" s="1"/>
      <c r="BF50" s="1"/>
      <c r="BG50" s="1"/>
      <c r="BH50" s="1"/>
      <c r="BI50" s="1"/>
      <c r="BJ50" s="1"/>
      <c r="BK50" s="1"/>
      <c r="BL50" s="1"/>
      <c r="BM50" s="209" t="s">
        <v>579</v>
      </c>
      <c r="BN50" s="1"/>
      <c r="BO50" s="1"/>
      <c r="BP50" s="1"/>
      <c r="BQ50" s="1"/>
      <c r="BR50" s="1"/>
      <c r="BS50" s="1"/>
      <c r="BT50" s="1"/>
      <c r="BU50" s="1"/>
      <c r="BV50" s="1"/>
      <c r="BW50" s="1"/>
      <c r="BX50" s="1"/>
      <c r="BY50" s="1"/>
      <c r="BZ50" s="1"/>
      <c r="CA50" s="1"/>
      <c r="CB50" s="1"/>
      <c r="CC50" s="1"/>
      <c r="CD50" s="1"/>
      <c r="CE50" s="1"/>
      <c r="CF50" s="1"/>
      <c r="CG50" s="1"/>
      <c r="CH50" s="1"/>
    </row>
    <row r="51" spans="53:86">
      <c r="BA51" s="1" t="s">
        <v>479</v>
      </c>
      <c r="BB51" s="1"/>
      <c r="BC51" s="1"/>
      <c r="BD51" s="1"/>
      <c r="BE51" s="1"/>
      <c r="BF51" s="1"/>
      <c r="BG51" s="1"/>
      <c r="BH51" s="1"/>
      <c r="BI51" s="1"/>
      <c r="BJ51" s="1"/>
      <c r="BK51" s="1"/>
      <c r="BL51" s="1"/>
      <c r="BM51" s="209" t="s">
        <v>580</v>
      </c>
      <c r="BN51" s="1"/>
      <c r="BO51" s="1"/>
      <c r="BP51" s="1"/>
      <c r="BQ51" s="1"/>
      <c r="BR51" s="1"/>
      <c r="BS51" s="1"/>
      <c r="BT51" s="1"/>
      <c r="BU51" s="1"/>
      <c r="BV51" s="1"/>
      <c r="BW51" s="1"/>
      <c r="BX51" s="1"/>
      <c r="BY51" s="1"/>
      <c r="BZ51" s="1"/>
      <c r="CA51" s="1"/>
      <c r="CB51" s="1"/>
      <c r="CC51" s="1"/>
      <c r="CD51" s="1"/>
      <c r="CE51" s="1"/>
      <c r="CF51" s="1"/>
      <c r="CG51" s="1"/>
      <c r="CH51" s="1"/>
    </row>
    <row r="52" spans="53:86">
      <c r="BA52" s="1" t="s">
        <v>480</v>
      </c>
      <c r="BB52" s="1"/>
      <c r="BC52" s="1"/>
      <c r="BD52" s="1"/>
      <c r="BE52" s="1"/>
      <c r="BF52" s="1"/>
      <c r="BG52" s="1"/>
      <c r="BH52" s="1"/>
      <c r="BI52" s="1"/>
      <c r="BJ52" s="1"/>
      <c r="BK52" s="1"/>
      <c r="BL52" s="1"/>
      <c r="BM52" s="209" t="s">
        <v>581</v>
      </c>
      <c r="BN52" s="1"/>
      <c r="BO52" s="1"/>
      <c r="BP52" s="1"/>
      <c r="BQ52" s="1"/>
      <c r="BR52" s="1"/>
      <c r="BS52" s="1"/>
      <c r="BT52" s="1"/>
      <c r="BU52" s="1"/>
      <c r="BV52" s="1"/>
      <c r="BW52" s="1"/>
      <c r="BX52" s="1"/>
      <c r="BY52" s="1"/>
      <c r="BZ52" s="1"/>
      <c r="CA52" s="1"/>
      <c r="CB52" s="1"/>
      <c r="CC52" s="1"/>
      <c r="CD52" s="1"/>
      <c r="CE52" s="1"/>
      <c r="CF52" s="1"/>
      <c r="CG52" s="1"/>
      <c r="CH52" s="1"/>
    </row>
    <row r="53" spans="53:86">
      <c r="BA53" s="1" t="s">
        <v>481</v>
      </c>
      <c r="BB53" s="1"/>
      <c r="BC53" s="1"/>
      <c r="BD53" s="1"/>
      <c r="BE53" s="1"/>
      <c r="BF53" s="1"/>
      <c r="BG53" s="1"/>
      <c r="BH53" s="1"/>
      <c r="BI53" s="1"/>
      <c r="BJ53" s="1"/>
      <c r="BK53" s="1"/>
      <c r="BL53" s="1"/>
      <c r="BM53" s="209" t="s">
        <v>582</v>
      </c>
      <c r="BN53" s="1"/>
      <c r="BO53" s="1"/>
      <c r="BP53" s="1"/>
      <c r="BQ53" s="1"/>
      <c r="BR53" s="1"/>
      <c r="BS53" s="1"/>
      <c r="BT53" s="1"/>
      <c r="BU53" s="1"/>
      <c r="BV53" s="1"/>
      <c r="BW53" s="1"/>
      <c r="BX53" s="1"/>
      <c r="BY53" s="1"/>
      <c r="BZ53" s="1"/>
      <c r="CA53" s="1"/>
      <c r="CB53" s="1"/>
      <c r="CC53" s="1"/>
      <c r="CD53" s="1"/>
      <c r="CE53" s="1"/>
      <c r="CF53" s="1"/>
      <c r="CG53" s="1"/>
      <c r="CH53" s="1"/>
    </row>
    <row r="54" spans="53:86">
      <c r="BA54" s="1" t="s">
        <v>482</v>
      </c>
      <c r="BB54" s="1"/>
      <c r="BC54" s="1"/>
      <c r="BD54" s="1"/>
      <c r="BE54" s="1"/>
      <c r="BF54" s="1"/>
      <c r="BG54" s="1"/>
      <c r="BH54" s="1"/>
      <c r="BI54" s="1"/>
      <c r="BJ54" s="1"/>
      <c r="BK54" s="1"/>
      <c r="BL54" s="1"/>
      <c r="BM54" s="209" t="s">
        <v>583</v>
      </c>
      <c r="BN54" s="1"/>
      <c r="BO54" s="1"/>
      <c r="BP54" s="1"/>
      <c r="BQ54" s="1"/>
      <c r="BR54" s="1"/>
      <c r="BS54" s="1"/>
      <c r="BT54" s="1"/>
      <c r="BU54" s="1"/>
      <c r="BV54" s="1"/>
      <c r="BW54" s="1"/>
      <c r="BX54" s="1"/>
      <c r="BY54" s="1"/>
      <c r="BZ54" s="1"/>
      <c r="CA54" s="1"/>
      <c r="CB54" s="1"/>
      <c r="CC54" s="1"/>
      <c r="CD54" s="1"/>
      <c r="CE54" s="1"/>
      <c r="CF54" s="1"/>
      <c r="CG54" s="1"/>
      <c r="CH54" s="1"/>
    </row>
    <row r="55" spans="53:86">
      <c r="BA55" s="1"/>
      <c r="BB55" s="1"/>
      <c r="BC55" s="1"/>
      <c r="BD55" s="1"/>
      <c r="BE55" s="1"/>
      <c r="BF55" s="1"/>
      <c r="BG55" s="1"/>
      <c r="BH55" s="1"/>
      <c r="BI55" s="1"/>
      <c r="BJ55" s="1"/>
      <c r="BK55" s="1"/>
      <c r="BL55" s="1"/>
      <c r="BM55" s="209" t="s">
        <v>584</v>
      </c>
      <c r="BN55" s="1"/>
      <c r="BO55" s="1"/>
      <c r="BP55" s="1"/>
      <c r="BQ55" s="1"/>
      <c r="BR55" s="1"/>
      <c r="BS55" s="1"/>
      <c r="BT55" s="1"/>
      <c r="BU55" s="1"/>
      <c r="BV55" s="1"/>
      <c r="BW55" s="1"/>
      <c r="BX55" s="1"/>
      <c r="BY55" s="1"/>
      <c r="BZ55" s="1"/>
      <c r="CA55" s="1"/>
      <c r="CB55" s="1"/>
      <c r="CC55" s="1"/>
      <c r="CD55" s="1"/>
      <c r="CE55" s="1"/>
      <c r="CF55" s="1"/>
      <c r="CG55" s="1"/>
      <c r="CH55" s="1"/>
    </row>
    <row r="56" spans="53:86">
      <c r="BA56" s="1"/>
      <c r="BB56" s="1"/>
      <c r="BC56" s="1"/>
      <c r="BD56" s="1"/>
      <c r="BE56" s="1"/>
      <c r="BF56" s="1"/>
      <c r="BG56" s="1"/>
      <c r="BH56" s="1"/>
      <c r="BI56" s="1"/>
      <c r="BJ56" s="1"/>
      <c r="BK56" s="1"/>
      <c r="BL56" s="1"/>
      <c r="BM56" s="209" t="s">
        <v>585</v>
      </c>
      <c r="BN56" s="1"/>
      <c r="BO56" s="1"/>
      <c r="BP56" s="1"/>
      <c r="BQ56" s="1"/>
      <c r="BR56" s="1"/>
      <c r="BS56" s="1"/>
      <c r="BT56" s="1"/>
      <c r="BU56" s="1"/>
      <c r="BV56" s="1"/>
      <c r="BW56" s="1"/>
      <c r="BX56" s="1"/>
      <c r="BY56" s="1"/>
      <c r="BZ56" s="1"/>
      <c r="CA56" s="1"/>
      <c r="CB56" s="1"/>
      <c r="CC56" s="1"/>
      <c r="CD56" s="1"/>
      <c r="CE56" s="1"/>
      <c r="CF56" s="1"/>
      <c r="CG56" s="1"/>
      <c r="CH56" s="1"/>
    </row>
    <row r="57" spans="53:86">
      <c r="BA57" s="221" t="s">
        <v>821</v>
      </c>
      <c r="BB57" s="1"/>
      <c r="BC57" s="1"/>
      <c r="BD57" s="1"/>
      <c r="BE57" s="1"/>
      <c r="BF57" s="1"/>
      <c r="BG57" s="1"/>
      <c r="BH57" s="1"/>
      <c r="BI57" s="1"/>
      <c r="BJ57" s="1"/>
      <c r="BK57" s="1"/>
      <c r="BL57" s="1"/>
      <c r="BM57" s="209" t="s">
        <v>714</v>
      </c>
      <c r="BN57" s="1"/>
      <c r="BO57" s="1"/>
      <c r="BP57" s="1"/>
      <c r="BQ57" s="1"/>
      <c r="BR57" s="1"/>
      <c r="BS57" s="1"/>
      <c r="BT57" s="1"/>
      <c r="BU57" s="1"/>
      <c r="BV57" s="1"/>
      <c r="BW57" s="1"/>
      <c r="BX57" s="1"/>
      <c r="BY57" s="1"/>
      <c r="BZ57" s="1"/>
      <c r="CA57" s="1"/>
      <c r="CB57" s="1"/>
      <c r="CC57" s="1"/>
      <c r="CD57" s="1"/>
      <c r="CE57" s="1"/>
      <c r="CF57" s="1"/>
      <c r="CG57" s="1"/>
      <c r="CH57" s="1"/>
    </row>
    <row r="58" spans="53:86" ht="15">
      <c r="BA58" s="222" t="s">
        <v>822</v>
      </c>
      <c r="BB58" s="1"/>
      <c r="BC58" s="1"/>
      <c r="BD58" s="1"/>
      <c r="BE58" s="1"/>
      <c r="BF58" s="1"/>
      <c r="BG58" s="1"/>
      <c r="BH58" s="1"/>
      <c r="BI58" s="1"/>
      <c r="BJ58" s="1"/>
      <c r="BK58" s="1"/>
      <c r="BL58" s="1"/>
      <c r="BM58" s="210" t="s">
        <v>586</v>
      </c>
      <c r="BN58" s="1"/>
      <c r="BO58" s="1"/>
      <c r="BP58" s="1"/>
      <c r="BQ58" s="1"/>
      <c r="BR58" s="1"/>
      <c r="BS58" s="1"/>
      <c r="BT58" s="1"/>
      <c r="BU58" s="1"/>
      <c r="BV58" s="1"/>
      <c r="BW58" s="1"/>
      <c r="BX58" s="1"/>
      <c r="BY58" s="1"/>
      <c r="BZ58" s="1"/>
      <c r="CA58" s="1"/>
      <c r="CB58" s="1"/>
      <c r="CC58" s="1"/>
      <c r="CD58" s="1"/>
      <c r="CE58" s="1"/>
      <c r="CF58" s="1"/>
      <c r="CG58" s="1"/>
      <c r="CH58" s="1"/>
    </row>
    <row r="59" spans="53:86">
      <c r="BA59" s="223" t="s">
        <v>267</v>
      </c>
      <c r="BB59" s="1"/>
      <c r="BC59" s="1"/>
      <c r="BD59" s="1"/>
      <c r="BE59" s="1"/>
      <c r="BF59" s="1"/>
      <c r="BG59" s="1"/>
      <c r="BH59" s="1"/>
      <c r="BI59" s="1"/>
      <c r="BJ59" s="1"/>
      <c r="BK59" s="1"/>
      <c r="BL59" s="1"/>
      <c r="BM59" s="209" t="s">
        <v>587</v>
      </c>
      <c r="BN59" s="1"/>
      <c r="BO59" s="1"/>
      <c r="BP59" s="1"/>
      <c r="BQ59" s="1"/>
      <c r="BR59" s="1"/>
      <c r="BS59" s="1"/>
      <c r="BT59" s="1"/>
      <c r="BU59" s="1"/>
      <c r="BV59" s="1"/>
      <c r="BW59" s="1"/>
      <c r="BX59" s="1"/>
      <c r="BY59" s="1"/>
      <c r="BZ59" s="1"/>
      <c r="CA59" s="1"/>
      <c r="CB59" s="1"/>
      <c r="CC59" s="1"/>
      <c r="CD59" s="1"/>
      <c r="CE59" s="1"/>
      <c r="CF59" s="1"/>
      <c r="CG59" s="1"/>
      <c r="CH59" s="1"/>
    </row>
    <row r="60" spans="53:86" ht="25.5">
      <c r="BA60" s="223" t="s">
        <v>879</v>
      </c>
      <c r="BB60" s="1"/>
      <c r="BC60" s="1"/>
      <c r="BD60" s="1"/>
      <c r="BE60" s="1"/>
      <c r="BF60" s="1"/>
      <c r="BG60" s="1"/>
      <c r="BH60" s="1"/>
      <c r="BI60" s="1"/>
      <c r="BJ60" s="1"/>
      <c r="BK60" s="1"/>
      <c r="BL60" s="1"/>
      <c r="BM60" s="209" t="s">
        <v>588</v>
      </c>
      <c r="BN60" s="1"/>
      <c r="BO60" s="1"/>
      <c r="BP60" s="1"/>
      <c r="BQ60" s="1"/>
      <c r="BR60" s="1"/>
      <c r="BS60" s="1"/>
      <c r="BT60" s="1"/>
      <c r="BU60" s="1"/>
      <c r="BV60" s="1"/>
      <c r="BW60" s="1"/>
      <c r="BX60" s="1"/>
      <c r="BY60" s="1"/>
      <c r="BZ60" s="1"/>
      <c r="CA60" s="1"/>
      <c r="CB60" s="1"/>
      <c r="CC60" s="1"/>
      <c r="CD60" s="1"/>
      <c r="CE60" s="1"/>
      <c r="CF60" s="1"/>
      <c r="CG60" s="1"/>
      <c r="CH60" s="1"/>
    </row>
    <row r="61" spans="53:86">
      <c r="BA61" s="223" t="s">
        <v>880</v>
      </c>
      <c r="BB61" s="1"/>
      <c r="BC61" s="1"/>
      <c r="BD61" s="1"/>
      <c r="BE61" s="1"/>
      <c r="BF61" s="1"/>
      <c r="BG61" s="1"/>
      <c r="BH61" s="1"/>
      <c r="BI61" s="1"/>
      <c r="BJ61" s="1"/>
      <c r="BK61" s="1"/>
      <c r="BL61" s="1"/>
      <c r="BM61" s="209" t="s">
        <v>589</v>
      </c>
      <c r="BN61" s="1"/>
      <c r="BO61" s="1"/>
      <c r="BP61" s="1"/>
      <c r="BQ61" s="1"/>
      <c r="BR61" s="1"/>
      <c r="BS61" s="1"/>
      <c r="BT61" s="1"/>
      <c r="BU61" s="1"/>
      <c r="BV61" s="1"/>
      <c r="BW61" s="1"/>
      <c r="BX61" s="1"/>
      <c r="BY61" s="1"/>
      <c r="BZ61" s="1"/>
      <c r="CA61" s="1"/>
      <c r="CB61" s="1"/>
      <c r="CC61" s="1"/>
      <c r="CD61" s="1"/>
      <c r="CE61" s="1"/>
      <c r="CF61" s="1"/>
      <c r="CG61" s="1"/>
      <c r="CH61" s="1"/>
    </row>
    <row r="62" spans="53:86">
      <c r="BA62" s="223" t="s">
        <v>127</v>
      </c>
      <c r="BB62" s="1"/>
      <c r="BC62" s="1"/>
      <c r="BD62" s="1"/>
      <c r="BE62" s="1"/>
      <c r="BF62" s="1"/>
      <c r="BG62" s="1"/>
      <c r="BH62" s="1"/>
      <c r="BI62" s="1"/>
      <c r="BJ62" s="1"/>
      <c r="BK62" s="1"/>
      <c r="BL62" s="1"/>
      <c r="BM62" s="209" t="s">
        <v>590</v>
      </c>
      <c r="BN62" s="1"/>
      <c r="BO62" s="1"/>
      <c r="BP62" s="1"/>
      <c r="BQ62" s="1"/>
      <c r="BR62" s="1"/>
      <c r="BS62" s="1"/>
      <c r="BT62" s="1"/>
      <c r="BU62" s="1"/>
      <c r="BV62" s="1"/>
      <c r="BW62" s="1"/>
      <c r="BX62" s="1"/>
      <c r="BY62" s="1"/>
      <c r="BZ62" s="1"/>
      <c r="CA62" s="1"/>
      <c r="CB62" s="1"/>
      <c r="CC62" s="1"/>
      <c r="CD62" s="1"/>
      <c r="CE62" s="1"/>
      <c r="CF62" s="1"/>
      <c r="CG62" s="1"/>
      <c r="CH62" s="1"/>
    </row>
    <row r="63" spans="53:86">
      <c r="BA63" s="223" t="s">
        <v>881</v>
      </c>
      <c r="BB63" s="1"/>
      <c r="BC63" s="1"/>
      <c r="BD63" s="1"/>
      <c r="BE63" s="1"/>
      <c r="BF63" s="1"/>
      <c r="BG63" s="1"/>
      <c r="BH63" s="1"/>
      <c r="BI63" s="1"/>
      <c r="BJ63" s="1"/>
      <c r="BK63" s="1"/>
      <c r="BL63" s="1"/>
      <c r="BM63" s="209" t="s">
        <v>591</v>
      </c>
      <c r="BN63" s="1"/>
      <c r="BO63" s="1"/>
      <c r="BP63" s="1"/>
      <c r="BQ63" s="1"/>
      <c r="BR63" s="1"/>
      <c r="BS63" s="1"/>
      <c r="BT63" s="1"/>
      <c r="BU63" s="1"/>
      <c r="BV63" s="1"/>
      <c r="BW63" s="1"/>
      <c r="BX63" s="1"/>
      <c r="BY63" s="1"/>
      <c r="BZ63" s="1"/>
      <c r="CA63" s="1"/>
      <c r="CB63" s="1"/>
      <c r="CC63" s="1"/>
      <c r="CD63" s="1"/>
      <c r="CE63" s="1"/>
      <c r="CF63" s="1"/>
      <c r="CG63" s="1"/>
      <c r="CH63" s="1"/>
    </row>
    <row r="64" spans="53:86" ht="15">
      <c r="BA64" s="222" t="s">
        <v>823</v>
      </c>
      <c r="BB64" s="1"/>
      <c r="BC64" s="1"/>
      <c r="BD64" s="1"/>
      <c r="BE64" s="1"/>
      <c r="BF64" s="1"/>
      <c r="BG64" s="1"/>
      <c r="BH64" s="1"/>
      <c r="BI64" s="1"/>
      <c r="BJ64" s="1"/>
      <c r="BK64" s="1"/>
      <c r="BL64" s="1"/>
      <c r="BM64" s="209" t="s">
        <v>592</v>
      </c>
      <c r="BN64" s="1"/>
      <c r="BO64" s="1"/>
      <c r="BP64" s="1"/>
      <c r="BQ64" s="1"/>
      <c r="BR64" s="1"/>
      <c r="BS64" s="1"/>
      <c r="BT64" s="1"/>
      <c r="BU64" s="1"/>
      <c r="BV64" s="1"/>
      <c r="BW64" s="1"/>
      <c r="BX64" s="1"/>
      <c r="BY64" s="1"/>
      <c r="BZ64" s="1"/>
      <c r="CA64" s="1"/>
      <c r="CB64" s="1"/>
      <c r="CC64" s="1"/>
      <c r="CD64" s="1"/>
      <c r="CE64" s="1"/>
      <c r="CF64" s="1"/>
      <c r="CG64" s="1"/>
      <c r="CH64" s="1"/>
    </row>
    <row r="65" spans="53:86">
      <c r="BA65" t="s">
        <v>824</v>
      </c>
      <c r="BB65" s="1"/>
      <c r="BC65" s="1"/>
      <c r="BD65" s="1"/>
      <c r="BE65" s="1"/>
      <c r="BF65" s="1"/>
      <c r="BG65" s="1"/>
      <c r="BH65" s="1"/>
      <c r="BI65" s="1"/>
      <c r="BJ65" s="1"/>
      <c r="BK65" s="1"/>
      <c r="BL65" s="1"/>
      <c r="BM65" s="209" t="s">
        <v>593</v>
      </c>
      <c r="BN65" s="1"/>
      <c r="BO65" s="1"/>
      <c r="BP65" s="1"/>
      <c r="BQ65" s="1"/>
      <c r="BR65" s="1"/>
      <c r="BS65" s="1"/>
      <c r="BT65" s="1"/>
      <c r="BU65" s="1"/>
      <c r="BV65" s="1"/>
      <c r="BW65" s="1"/>
      <c r="BX65" s="1"/>
      <c r="BY65" s="1"/>
      <c r="BZ65" s="1"/>
      <c r="CA65" s="1"/>
      <c r="CB65" s="1"/>
      <c r="CC65" s="1"/>
      <c r="CD65" s="1"/>
      <c r="CE65" s="1"/>
      <c r="CF65" s="1"/>
      <c r="CG65" s="1"/>
      <c r="CH65" s="1"/>
    </row>
    <row r="66" spans="53:86">
      <c r="BA66" t="s">
        <v>825</v>
      </c>
      <c r="BB66" s="1"/>
      <c r="BC66" s="1"/>
      <c r="BD66" s="1"/>
      <c r="BE66" s="1"/>
      <c r="BF66" s="1"/>
      <c r="BG66" s="1"/>
      <c r="BH66" s="1"/>
      <c r="BI66" s="1"/>
      <c r="BJ66" s="1"/>
      <c r="BK66" s="1"/>
      <c r="BL66" s="1"/>
      <c r="BM66" s="209" t="s">
        <v>594</v>
      </c>
      <c r="BN66" s="1"/>
      <c r="BO66" s="1"/>
      <c r="BP66" s="1"/>
      <c r="BQ66" s="1"/>
      <c r="BR66" s="1"/>
      <c r="BS66" s="1"/>
      <c r="BT66" s="1"/>
      <c r="BU66" s="1"/>
      <c r="BV66" s="1"/>
      <c r="BW66" s="1"/>
      <c r="BX66" s="1"/>
      <c r="BY66" s="1"/>
      <c r="BZ66" s="1"/>
      <c r="CA66" s="1"/>
      <c r="CB66" s="1"/>
      <c r="CC66" s="1"/>
      <c r="CD66" s="1"/>
      <c r="CE66" s="1"/>
      <c r="CF66" s="1"/>
      <c r="CG66" s="1"/>
      <c r="CH66" s="1"/>
    </row>
    <row r="67" spans="53:86">
      <c r="BA67" t="s">
        <v>826</v>
      </c>
      <c r="BB67" s="1"/>
      <c r="BC67" s="1"/>
      <c r="BD67" s="1"/>
      <c r="BE67" s="1"/>
      <c r="BF67" s="1"/>
      <c r="BG67" s="1"/>
      <c r="BH67" s="1"/>
      <c r="BI67" s="1"/>
      <c r="BJ67" s="1"/>
      <c r="BK67" s="1"/>
      <c r="BL67" s="1"/>
      <c r="BM67" s="209" t="s">
        <v>595</v>
      </c>
      <c r="BN67" s="1"/>
      <c r="BO67" s="1"/>
      <c r="BP67" s="1"/>
      <c r="BQ67" s="1"/>
      <c r="BR67" s="1"/>
      <c r="BS67" s="1"/>
      <c r="BT67" s="1"/>
      <c r="BU67" s="1"/>
      <c r="BV67" s="1"/>
      <c r="BW67" s="1"/>
      <c r="BX67" s="1"/>
      <c r="BY67" s="1"/>
      <c r="BZ67" s="1"/>
      <c r="CA67" s="1"/>
      <c r="CB67" s="1"/>
      <c r="CC67" s="1"/>
      <c r="CD67" s="1"/>
      <c r="CE67" s="1"/>
      <c r="CF67" s="1"/>
      <c r="CG67" s="1"/>
      <c r="CH67" s="1"/>
    </row>
    <row r="68" spans="53:86">
      <c r="BA68" t="s">
        <v>827</v>
      </c>
      <c r="BB68" s="1"/>
      <c r="BC68" s="1"/>
      <c r="BD68" s="1"/>
      <c r="BE68" s="1"/>
      <c r="BF68" s="1"/>
      <c r="BG68" s="1"/>
      <c r="BH68" s="1"/>
      <c r="BI68" s="1"/>
      <c r="BJ68" s="1"/>
      <c r="BK68" s="1"/>
      <c r="BL68" s="1"/>
      <c r="BM68" s="209" t="s">
        <v>596</v>
      </c>
      <c r="BN68" s="1"/>
      <c r="BO68" s="1"/>
      <c r="BP68" s="1"/>
      <c r="BQ68" s="1"/>
      <c r="BR68" s="1"/>
      <c r="BS68" s="1"/>
      <c r="BT68" s="1"/>
      <c r="BU68" s="1"/>
      <c r="BV68" s="1"/>
      <c r="BW68" s="1"/>
      <c r="BX68" s="1"/>
      <c r="BY68" s="1"/>
      <c r="BZ68" s="1"/>
      <c r="CA68" s="1"/>
      <c r="CB68" s="1"/>
      <c r="CC68" s="1"/>
      <c r="CD68" s="1"/>
      <c r="CE68" s="1"/>
      <c r="CF68" s="1"/>
      <c r="CG68" s="1"/>
      <c r="CH68" s="1"/>
    </row>
    <row r="69" spans="53:86">
      <c r="BA69" t="s">
        <v>828</v>
      </c>
      <c r="BB69" s="1"/>
      <c r="BC69" s="1"/>
      <c r="BD69" s="1"/>
      <c r="BE69" s="1"/>
      <c r="BF69" s="1"/>
      <c r="BG69" s="1"/>
      <c r="BH69" s="1"/>
      <c r="BI69" s="1"/>
      <c r="BJ69" s="1"/>
      <c r="BK69" s="1"/>
      <c r="BL69" s="1"/>
      <c r="BM69" s="209" t="s">
        <v>597</v>
      </c>
      <c r="BN69" s="1"/>
      <c r="BO69" s="1"/>
      <c r="BP69" s="1"/>
      <c r="BQ69" s="1"/>
      <c r="BR69" s="1"/>
      <c r="BS69" s="1"/>
      <c r="BT69" s="1"/>
      <c r="BU69" s="1"/>
      <c r="BV69" s="1"/>
      <c r="BW69" s="1"/>
      <c r="BX69" s="1"/>
      <c r="BY69" s="1"/>
      <c r="BZ69" s="1"/>
      <c r="CA69" s="1"/>
      <c r="CB69" s="1"/>
      <c r="CC69" s="1"/>
      <c r="CD69" s="1"/>
      <c r="CE69" s="1"/>
      <c r="CF69" s="1"/>
      <c r="CG69" s="1"/>
      <c r="CH69" s="1"/>
    </row>
    <row r="70" spans="53:86">
      <c r="BA70" t="s">
        <v>829</v>
      </c>
      <c r="BB70" s="1"/>
      <c r="BC70" s="1"/>
      <c r="BD70" s="1"/>
      <c r="BE70" s="1"/>
      <c r="BF70" s="1"/>
      <c r="BG70" s="1"/>
      <c r="BH70" s="1"/>
      <c r="BI70" s="1"/>
      <c r="BJ70" s="1"/>
      <c r="BK70" s="1"/>
      <c r="BL70" s="1"/>
      <c r="BM70" s="209" t="s">
        <v>598</v>
      </c>
      <c r="BN70" s="1"/>
      <c r="BO70" s="1"/>
      <c r="BP70" s="1"/>
      <c r="BQ70" s="1"/>
      <c r="BR70" s="1"/>
      <c r="BS70" s="1"/>
      <c r="BT70" s="1"/>
      <c r="BU70" s="1"/>
      <c r="BV70" s="1"/>
      <c r="BW70" s="1"/>
      <c r="BX70" s="1"/>
      <c r="BY70" s="1"/>
      <c r="BZ70" s="1"/>
      <c r="CA70" s="1"/>
      <c r="CB70" s="1"/>
      <c r="CC70" s="1"/>
      <c r="CD70" s="1"/>
      <c r="CE70" s="1"/>
      <c r="CF70" s="1"/>
      <c r="CG70" s="1"/>
      <c r="CH70" s="1"/>
    </row>
    <row r="71" spans="53:86">
      <c r="BA71" t="s">
        <v>830</v>
      </c>
      <c r="BB71" s="1"/>
      <c r="BC71" s="1"/>
      <c r="BD71" s="1"/>
      <c r="BE71" s="1"/>
      <c r="BF71" s="1"/>
      <c r="BG71" s="1"/>
      <c r="BH71" s="1"/>
      <c r="BI71" s="1"/>
      <c r="BJ71" s="1"/>
      <c r="BK71" s="1"/>
      <c r="BL71" s="1"/>
      <c r="BM71" s="209" t="s">
        <v>599</v>
      </c>
      <c r="BN71" s="1"/>
      <c r="BO71" s="1"/>
      <c r="BP71" s="1"/>
      <c r="BQ71" s="1"/>
      <c r="BR71" s="1"/>
      <c r="BS71" s="1"/>
      <c r="BT71" s="1"/>
      <c r="BU71" s="1"/>
      <c r="BV71" s="1"/>
      <c r="BW71" s="1"/>
      <c r="BX71" s="1"/>
      <c r="BY71" s="1"/>
      <c r="BZ71" s="1"/>
      <c r="CA71" s="1"/>
      <c r="CB71" s="1"/>
      <c r="CC71" s="1"/>
      <c r="CD71" s="1"/>
      <c r="CE71" s="1"/>
      <c r="CF71" s="1"/>
      <c r="CG71" s="1"/>
      <c r="CH71" s="1"/>
    </row>
    <row r="72" spans="53:86">
      <c r="BA72" t="s">
        <v>831</v>
      </c>
      <c r="BB72" s="1"/>
      <c r="BC72" s="1"/>
      <c r="BD72" s="1"/>
      <c r="BE72" s="1"/>
      <c r="BF72" s="1"/>
      <c r="BG72" s="1"/>
      <c r="BH72" s="1"/>
      <c r="BI72" s="1"/>
      <c r="BJ72" s="1"/>
      <c r="BK72" s="1"/>
      <c r="BL72" s="1"/>
      <c r="BM72" s="209" t="s">
        <v>600</v>
      </c>
      <c r="BN72" s="1"/>
      <c r="BO72" s="1"/>
      <c r="BP72" s="1"/>
      <c r="BQ72" s="1"/>
      <c r="BR72" s="1"/>
      <c r="BS72" s="1"/>
      <c r="BT72" s="1"/>
      <c r="BU72" s="1"/>
      <c r="BV72" s="1"/>
      <c r="BW72" s="1"/>
      <c r="BX72" s="1"/>
      <c r="BY72" s="1"/>
      <c r="BZ72" s="1"/>
      <c r="CA72" s="1"/>
      <c r="CB72" s="1"/>
      <c r="CC72" s="1"/>
      <c r="CD72" s="1"/>
      <c r="CE72" s="1"/>
      <c r="CF72" s="1"/>
      <c r="CG72" s="1"/>
      <c r="CH72" s="1"/>
    </row>
    <row r="73" spans="53:86">
      <c r="BA73" t="s">
        <v>832</v>
      </c>
      <c r="BB73" s="1"/>
      <c r="BC73" s="1"/>
      <c r="BD73" s="1"/>
      <c r="BE73" s="1"/>
      <c r="BF73" s="1"/>
      <c r="BG73" s="1"/>
      <c r="BH73" s="1"/>
      <c r="BI73" s="1"/>
      <c r="BJ73" s="1"/>
      <c r="BK73" s="1"/>
      <c r="BL73" s="1"/>
      <c r="BM73" s="209" t="s">
        <v>601</v>
      </c>
      <c r="BN73" s="1"/>
      <c r="BO73" s="1"/>
      <c r="BP73" s="1"/>
      <c r="BQ73" s="1"/>
      <c r="BR73" s="1"/>
      <c r="BS73" s="1"/>
      <c r="BT73" s="1"/>
      <c r="BU73" s="1"/>
      <c r="BV73" s="1"/>
      <c r="BW73" s="1"/>
      <c r="BX73" s="1"/>
      <c r="BY73" s="1"/>
      <c r="BZ73" s="1"/>
      <c r="CA73" s="1"/>
      <c r="CB73" s="1"/>
      <c r="CC73" s="1"/>
      <c r="CD73" s="1"/>
      <c r="CE73" s="1"/>
      <c r="CF73" s="1"/>
      <c r="CG73" s="1"/>
      <c r="CH73" s="1"/>
    </row>
    <row r="74" spans="53:86" ht="15">
      <c r="BA74" s="222" t="s">
        <v>875</v>
      </c>
      <c r="BB74" s="1"/>
      <c r="BC74" s="1"/>
      <c r="BD74" s="1"/>
      <c r="BE74" s="1"/>
      <c r="BF74" s="1"/>
      <c r="BG74" s="1"/>
      <c r="BH74" s="1"/>
      <c r="BI74" s="1"/>
      <c r="BJ74" s="1"/>
      <c r="BK74" s="1"/>
      <c r="BL74" s="1"/>
      <c r="BM74" s="209"/>
      <c r="BN74" s="1"/>
      <c r="BO74" s="1"/>
      <c r="BP74" s="1"/>
      <c r="BQ74" s="1"/>
      <c r="BR74" s="1"/>
      <c r="BS74" s="1"/>
      <c r="BT74" s="1"/>
      <c r="BU74" s="1"/>
      <c r="BV74" s="1"/>
      <c r="BW74" s="1"/>
      <c r="BX74" s="1"/>
      <c r="BY74" s="1"/>
      <c r="BZ74" s="1"/>
      <c r="CA74" s="1"/>
      <c r="CB74" s="1"/>
      <c r="CC74" s="1"/>
      <c r="CD74" s="1"/>
      <c r="CE74" s="1"/>
      <c r="CF74" s="1"/>
      <c r="CG74" s="1"/>
      <c r="CH74" s="1"/>
    </row>
    <row r="75" spans="53:86">
      <c r="BA75" t="s">
        <v>872</v>
      </c>
      <c r="BB75" s="1"/>
      <c r="BC75" s="1"/>
      <c r="BD75" s="1"/>
      <c r="BE75" s="1"/>
      <c r="BF75" s="1"/>
      <c r="BG75" s="1"/>
      <c r="BH75" s="1"/>
      <c r="BI75" s="1"/>
      <c r="BJ75" s="1"/>
      <c r="BK75" s="1"/>
      <c r="BL75" s="1"/>
      <c r="BM75" s="209"/>
      <c r="BN75" s="1"/>
      <c r="BO75" s="1"/>
      <c r="BP75" s="1"/>
      <c r="BQ75" s="1"/>
      <c r="BR75" s="1"/>
      <c r="BS75" s="1"/>
      <c r="BT75" s="1"/>
      <c r="BU75" s="1"/>
      <c r="BV75" s="1"/>
      <c r="BW75" s="1"/>
      <c r="BX75" s="1"/>
      <c r="BY75" s="1"/>
      <c r="BZ75" s="1"/>
      <c r="CA75" s="1"/>
      <c r="CB75" s="1"/>
      <c r="CC75" s="1"/>
      <c r="CD75" s="1"/>
      <c r="CE75" s="1"/>
      <c r="CF75" s="1"/>
      <c r="CG75" s="1"/>
      <c r="CH75" s="1"/>
    </row>
    <row r="76" spans="53:86">
      <c r="BA76" t="s">
        <v>873</v>
      </c>
      <c r="BB76" s="1"/>
      <c r="BC76" s="1"/>
      <c r="BD76" s="1"/>
      <c r="BE76" s="1"/>
      <c r="BF76" s="1"/>
      <c r="BG76" s="1"/>
      <c r="BH76" s="1"/>
      <c r="BI76" s="1"/>
      <c r="BJ76" s="1"/>
      <c r="BK76" s="1"/>
      <c r="BL76" s="1"/>
      <c r="BM76" s="209"/>
      <c r="BN76" s="1"/>
      <c r="BO76" s="1"/>
      <c r="BP76" s="1"/>
      <c r="BQ76" s="1"/>
      <c r="BR76" s="1"/>
      <c r="BS76" s="1"/>
      <c r="BT76" s="1"/>
      <c r="BU76" s="1"/>
      <c r="BV76" s="1"/>
      <c r="BW76" s="1"/>
      <c r="BX76" s="1"/>
      <c r="BY76" s="1"/>
      <c r="BZ76" s="1"/>
      <c r="CA76" s="1"/>
      <c r="CB76" s="1"/>
      <c r="CC76" s="1"/>
      <c r="CD76" s="1"/>
      <c r="CE76" s="1"/>
      <c r="CF76" s="1"/>
      <c r="CG76" s="1"/>
      <c r="CH76" s="1"/>
    </row>
    <row r="77" spans="53:86">
      <c r="BA77" t="s">
        <v>874</v>
      </c>
      <c r="BB77" s="1"/>
      <c r="BC77" s="1"/>
      <c r="BD77" s="1"/>
      <c r="BE77" s="1"/>
      <c r="BF77" s="1"/>
      <c r="BG77" s="1"/>
      <c r="BH77" s="1"/>
      <c r="BI77" s="1"/>
      <c r="BJ77" s="1"/>
      <c r="BK77" s="1"/>
      <c r="BL77" s="1"/>
      <c r="BM77" s="209"/>
      <c r="BN77" s="1"/>
      <c r="BO77" s="1"/>
      <c r="BP77" s="1"/>
      <c r="BQ77" s="1"/>
      <c r="BR77" s="1"/>
      <c r="BS77" s="1"/>
      <c r="BT77" s="1"/>
      <c r="BU77" s="1"/>
      <c r="BV77" s="1"/>
      <c r="BW77" s="1"/>
      <c r="BX77" s="1"/>
      <c r="BY77" s="1"/>
      <c r="BZ77" s="1"/>
      <c r="CA77" s="1"/>
      <c r="CB77" s="1"/>
      <c r="CC77" s="1"/>
      <c r="CD77" s="1"/>
      <c r="CE77" s="1"/>
      <c r="CF77" s="1"/>
      <c r="CG77" s="1"/>
      <c r="CH77" s="1"/>
    </row>
    <row r="78" spans="53:86" ht="15">
      <c r="BA78" s="222" t="s">
        <v>833</v>
      </c>
      <c r="BB78" s="1"/>
      <c r="BC78" s="1"/>
      <c r="BD78" s="1"/>
      <c r="BE78" s="1"/>
      <c r="BF78" s="1"/>
      <c r="BG78" s="1"/>
      <c r="BH78" s="1"/>
      <c r="BI78" s="1"/>
      <c r="BJ78" s="1"/>
      <c r="BK78" s="1"/>
      <c r="BL78" s="1"/>
      <c r="BM78" s="210" t="s">
        <v>602</v>
      </c>
      <c r="BN78" s="1"/>
      <c r="BO78" s="1"/>
      <c r="BP78" s="1"/>
      <c r="BQ78" s="1"/>
      <c r="BR78" s="1"/>
      <c r="BS78" s="1"/>
      <c r="BT78" s="1"/>
      <c r="BU78" s="1"/>
      <c r="BV78" s="1"/>
      <c r="BW78" s="1"/>
      <c r="BX78" s="1"/>
      <c r="BY78" s="1"/>
      <c r="BZ78" s="1"/>
      <c r="CA78" s="1"/>
      <c r="CB78" s="1"/>
      <c r="CC78" s="1"/>
      <c r="CD78" s="1"/>
      <c r="CE78" s="1"/>
      <c r="CF78" s="1"/>
      <c r="CG78" s="1"/>
      <c r="CH78" s="1"/>
    </row>
    <row r="79" spans="53:86">
      <c r="BA79" t="s">
        <v>834</v>
      </c>
      <c r="BB79" s="1"/>
      <c r="BC79" s="1"/>
      <c r="BD79" s="1"/>
      <c r="BE79" s="1"/>
      <c r="BF79" s="1"/>
      <c r="BG79" s="1"/>
      <c r="BH79" s="1"/>
      <c r="BI79" s="1"/>
      <c r="BJ79" s="1"/>
      <c r="BK79" s="1"/>
      <c r="BL79" s="1"/>
      <c r="BM79" s="209" t="s">
        <v>603</v>
      </c>
      <c r="BN79" s="1"/>
      <c r="BO79" s="1"/>
      <c r="BP79" s="1"/>
      <c r="BQ79" s="1"/>
      <c r="BR79" s="1"/>
      <c r="BS79" s="1"/>
      <c r="BT79" s="1"/>
      <c r="BU79" s="1"/>
      <c r="BV79" s="1"/>
      <c r="BW79" s="1"/>
      <c r="BX79" s="1"/>
      <c r="BY79" s="1"/>
      <c r="BZ79" s="1"/>
      <c r="CA79" s="1"/>
      <c r="CB79" s="1"/>
      <c r="CC79" s="1"/>
      <c r="CD79" s="1"/>
      <c r="CE79" s="1"/>
      <c r="CF79" s="1"/>
      <c r="CG79" s="1"/>
      <c r="CH79" s="1"/>
    </row>
    <row r="80" spans="53:86">
      <c r="BA80" t="s">
        <v>835</v>
      </c>
      <c r="BB80" s="1"/>
      <c r="BC80" s="1"/>
      <c r="BD80" s="1"/>
      <c r="BE80" s="1"/>
      <c r="BF80" s="1"/>
      <c r="BG80" s="1"/>
      <c r="BH80" s="1"/>
      <c r="BI80" s="1"/>
      <c r="BJ80" s="1"/>
      <c r="BK80" s="1"/>
      <c r="BL80" s="1"/>
      <c r="BM80" s="209" t="s">
        <v>604</v>
      </c>
      <c r="BN80" s="1"/>
      <c r="BO80" s="1"/>
      <c r="BP80" s="1"/>
      <c r="BQ80" s="1"/>
      <c r="BR80" s="1"/>
      <c r="BS80" s="1"/>
      <c r="BT80" s="1"/>
      <c r="BU80" s="1"/>
      <c r="BV80" s="1"/>
      <c r="BW80" s="1"/>
      <c r="BX80" s="1"/>
      <c r="BY80" s="1"/>
      <c r="BZ80" s="1"/>
      <c r="CA80" s="1"/>
      <c r="CB80" s="1"/>
      <c r="CC80" s="1"/>
      <c r="CD80" s="1"/>
      <c r="CE80" s="1"/>
      <c r="CF80" s="1"/>
      <c r="CG80" s="1"/>
      <c r="CH80" s="1"/>
    </row>
    <row r="81" spans="53:86">
      <c r="BA81" t="s">
        <v>836</v>
      </c>
      <c r="BB81" s="1"/>
      <c r="BC81" s="1"/>
      <c r="BD81" s="1"/>
      <c r="BE81" s="1"/>
      <c r="BF81" s="1"/>
      <c r="BG81" s="1"/>
      <c r="BH81" s="1"/>
      <c r="BI81" s="1"/>
      <c r="BJ81" s="1"/>
      <c r="BK81" s="1"/>
      <c r="BL81" s="1"/>
      <c r="BM81" s="209" t="s">
        <v>605</v>
      </c>
      <c r="BN81" s="1"/>
      <c r="BO81" s="1"/>
      <c r="BP81" s="1"/>
      <c r="BQ81" s="1"/>
      <c r="BR81" s="1"/>
      <c r="BS81" s="1"/>
      <c r="BT81" s="1"/>
      <c r="BU81" s="1"/>
      <c r="BV81" s="1"/>
      <c r="BW81" s="1"/>
      <c r="BX81" s="1"/>
      <c r="BY81" s="1"/>
      <c r="BZ81" s="1"/>
      <c r="CA81" s="1"/>
      <c r="CB81" s="1"/>
      <c r="CC81" s="1"/>
      <c r="CD81" s="1"/>
      <c r="CE81" s="1"/>
      <c r="CF81" s="1"/>
      <c r="CG81" s="1"/>
      <c r="CH81" s="1"/>
    </row>
    <row r="82" spans="53:86">
      <c r="BA82" t="s">
        <v>837</v>
      </c>
      <c r="BB82" s="1"/>
      <c r="BC82" s="1"/>
      <c r="BD82" s="1"/>
      <c r="BE82" s="1"/>
      <c r="BF82" s="1"/>
      <c r="BG82" s="1"/>
      <c r="BH82" s="1"/>
      <c r="BI82" s="1"/>
      <c r="BJ82" s="1"/>
      <c r="BK82" s="1"/>
      <c r="BL82" s="1"/>
      <c r="BM82" s="209" t="s">
        <v>606</v>
      </c>
      <c r="BN82" s="1"/>
      <c r="BO82" s="1"/>
      <c r="BP82" s="1"/>
      <c r="BQ82" s="1"/>
      <c r="BR82" s="1"/>
      <c r="BS82" s="1"/>
      <c r="BT82" s="1"/>
      <c r="BU82" s="1"/>
      <c r="BV82" s="1"/>
      <c r="BW82" s="1"/>
      <c r="BX82" s="1"/>
      <c r="BY82" s="1"/>
      <c r="BZ82" s="1"/>
      <c r="CA82" s="1"/>
      <c r="CB82" s="1"/>
      <c r="CC82" s="1"/>
      <c r="CD82" s="1"/>
      <c r="CE82" s="1"/>
      <c r="CF82" s="1"/>
      <c r="CG82" s="1"/>
      <c r="CH82" s="1"/>
    </row>
    <row r="83" spans="53:86">
      <c r="BA83" t="s">
        <v>146</v>
      </c>
      <c r="BB83" s="1"/>
      <c r="BC83" s="1"/>
      <c r="BD83" s="1"/>
      <c r="BE83" s="1"/>
      <c r="BF83" s="1"/>
      <c r="BG83" s="1"/>
      <c r="BH83" s="1"/>
      <c r="BI83" s="1"/>
      <c r="BJ83" s="1"/>
      <c r="BK83" s="1"/>
      <c r="BL83" s="1"/>
      <c r="BM83" s="209" t="s">
        <v>162</v>
      </c>
      <c r="BN83" s="1"/>
      <c r="BO83" s="1"/>
      <c r="BP83" s="1"/>
      <c r="BQ83" s="1"/>
      <c r="BR83" s="1"/>
      <c r="BS83" s="1"/>
      <c r="BT83" s="1"/>
      <c r="BU83" s="1"/>
      <c r="BV83" s="1"/>
      <c r="BW83" s="1"/>
      <c r="BX83" s="1"/>
      <c r="BY83" s="1"/>
      <c r="BZ83" s="1"/>
      <c r="CA83" s="1"/>
      <c r="CB83" s="1"/>
      <c r="CC83" s="1"/>
      <c r="CD83" s="1"/>
      <c r="CE83" s="1"/>
      <c r="CF83" s="1"/>
      <c r="CG83" s="1"/>
      <c r="CH83" s="1"/>
    </row>
    <row r="84" spans="53:86">
      <c r="BA84" t="s">
        <v>838</v>
      </c>
      <c r="BB84" s="1"/>
      <c r="BC84" s="1"/>
      <c r="BD84" s="1"/>
      <c r="BE84" s="1"/>
      <c r="BF84" s="1"/>
      <c r="BG84" s="1"/>
      <c r="BH84" s="1"/>
      <c r="BI84" s="1"/>
      <c r="BJ84" s="1"/>
      <c r="BK84" s="1"/>
      <c r="BL84" s="1"/>
      <c r="BM84" s="209" t="s">
        <v>715</v>
      </c>
      <c r="BN84" s="1"/>
      <c r="BO84" s="1"/>
      <c r="BP84" s="1"/>
      <c r="BQ84" s="1"/>
      <c r="BR84" s="1"/>
      <c r="BS84" s="1"/>
      <c r="BT84" s="1"/>
      <c r="BU84" s="1"/>
      <c r="BV84" s="1"/>
      <c r="BW84" s="1"/>
      <c r="BX84" s="1"/>
      <c r="BY84" s="1"/>
      <c r="BZ84" s="1"/>
      <c r="CA84" s="1"/>
      <c r="CB84" s="1"/>
      <c r="CC84" s="1"/>
      <c r="CD84" s="1"/>
      <c r="CE84" s="1"/>
      <c r="CF84" s="1"/>
      <c r="CG84" s="1"/>
      <c r="CH84" s="1"/>
    </row>
    <row r="85" spans="53:86">
      <c r="BA85" t="s">
        <v>839</v>
      </c>
      <c r="BB85" s="1"/>
      <c r="BC85" s="1"/>
      <c r="BD85" s="1"/>
      <c r="BE85" s="1"/>
      <c r="BF85" s="1"/>
      <c r="BG85" s="1"/>
      <c r="BH85" s="1"/>
      <c r="BI85" s="1"/>
      <c r="BJ85" s="1"/>
      <c r="BK85" s="1"/>
      <c r="BL85" s="1"/>
      <c r="BM85" s="209" t="s">
        <v>607</v>
      </c>
      <c r="BN85" s="1"/>
      <c r="BO85" s="1"/>
      <c r="BP85" s="1"/>
      <c r="BQ85" s="1"/>
      <c r="BR85" s="1"/>
      <c r="BS85" s="1"/>
      <c r="BT85" s="1"/>
      <c r="BU85" s="1"/>
      <c r="BV85" s="1"/>
      <c r="BW85" s="1"/>
      <c r="BX85" s="1"/>
      <c r="BY85" s="1"/>
      <c r="BZ85" s="1"/>
      <c r="CA85" s="1"/>
      <c r="CB85" s="1"/>
      <c r="CC85" s="1"/>
      <c r="CD85" s="1"/>
      <c r="CE85" s="1"/>
      <c r="CF85" s="1"/>
      <c r="CG85" s="1"/>
      <c r="CH85" s="1"/>
    </row>
    <row r="86" spans="53:86">
      <c r="BA86" t="s">
        <v>840</v>
      </c>
      <c r="BB86" s="1"/>
      <c r="BC86" s="1"/>
      <c r="BD86" s="1"/>
      <c r="BE86" s="1"/>
      <c r="BF86" s="1"/>
      <c r="BG86" s="1"/>
      <c r="BH86" s="1"/>
      <c r="BI86" s="1"/>
      <c r="BJ86" s="1"/>
      <c r="BK86" s="1"/>
      <c r="BL86" s="1"/>
      <c r="BM86" s="209" t="s">
        <v>608</v>
      </c>
      <c r="BN86" s="1"/>
      <c r="BO86" s="1"/>
      <c r="BP86" s="1"/>
      <c r="BQ86" s="1"/>
      <c r="BR86" s="1"/>
      <c r="BS86" s="1"/>
      <c r="BT86" s="1"/>
      <c r="BU86" s="1"/>
      <c r="BV86" s="1"/>
      <c r="BW86" s="1"/>
      <c r="BX86" s="1"/>
      <c r="BY86" s="1"/>
      <c r="BZ86" s="1"/>
      <c r="CA86" s="1"/>
      <c r="CB86" s="1"/>
      <c r="CC86" s="1"/>
      <c r="CD86" s="1"/>
      <c r="CE86" s="1"/>
      <c r="CF86" s="1"/>
      <c r="CG86" s="1"/>
      <c r="CH86" s="1"/>
    </row>
    <row r="87" spans="53:86">
      <c r="BA87" t="s">
        <v>841</v>
      </c>
      <c r="BB87" s="1"/>
      <c r="BC87" s="1"/>
      <c r="BD87" s="1"/>
      <c r="BE87" s="1"/>
      <c r="BF87" s="1"/>
      <c r="BG87" s="1"/>
      <c r="BH87" s="1"/>
      <c r="BI87" s="1"/>
      <c r="BJ87" s="1"/>
      <c r="BK87" s="1"/>
      <c r="BL87" s="1"/>
      <c r="BM87" s="209" t="s">
        <v>609</v>
      </c>
      <c r="BN87" s="1"/>
      <c r="BO87" s="1"/>
      <c r="BP87" s="1"/>
      <c r="BQ87" s="1"/>
      <c r="BR87" s="1"/>
      <c r="BS87" s="1"/>
      <c r="BT87" s="1"/>
      <c r="BU87" s="1"/>
      <c r="BV87" s="1"/>
      <c r="BW87" s="1"/>
      <c r="BX87" s="1"/>
      <c r="BY87" s="1"/>
      <c r="BZ87" s="1"/>
      <c r="CA87" s="1"/>
      <c r="CB87" s="1"/>
      <c r="CC87" s="1"/>
      <c r="CD87" s="1"/>
      <c r="CE87" s="1"/>
      <c r="CF87" s="1"/>
      <c r="CG87" s="1"/>
      <c r="CH87" s="1"/>
    </row>
    <row r="88" spans="53:86">
      <c r="BA88" t="s">
        <v>842</v>
      </c>
      <c r="BB88" s="1"/>
      <c r="BC88" s="1"/>
      <c r="BD88" s="1"/>
      <c r="BE88" s="1"/>
      <c r="BF88" s="1"/>
      <c r="BG88" s="1"/>
      <c r="BH88" s="1"/>
      <c r="BI88" s="1"/>
      <c r="BJ88" s="1"/>
      <c r="BK88" s="1"/>
      <c r="BL88" s="1"/>
      <c r="BM88" s="209" t="s">
        <v>610</v>
      </c>
      <c r="BN88" s="1"/>
      <c r="BO88" s="1"/>
      <c r="BP88" s="1"/>
      <c r="BQ88" s="1"/>
      <c r="BR88" s="1"/>
      <c r="BS88" s="1"/>
      <c r="BT88" s="1"/>
      <c r="BU88" s="1"/>
      <c r="BV88" s="1"/>
      <c r="BW88" s="1"/>
      <c r="BX88" s="1"/>
      <c r="BY88" s="1"/>
      <c r="BZ88" s="1"/>
      <c r="CA88" s="1"/>
      <c r="CB88" s="1"/>
      <c r="CC88" s="1"/>
      <c r="CD88" s="1"/>
      <c r="CE88" s="1"/>
      <c r="CF88" s="1"/>
      <c r="CG88" s="1"/>
      <c r="CH88" s="1"/>
    </row>
    <row r="89" spans="53:86">
      <c r="BA89" t="s">
        <v>843</v>
      </c>
      <c r="BB89" s="1"/>
      <c r="BC89" s="1"/>
      <c r="BD89" s="1"/>
      <c r="BE89" s="1"/>
      <c r="BF89" s="1"/>
      <c r="BG89" s="1"/>
      <c r="BH89" s="1"/>
      <c r="BI89" s="1"/>
      <c r="BJ89" s="1"/>
      <c r="BK89" s="1"/>
      <c r="BL89" s="1"/>
      <c r="BM89" s="209" t="s">
        <v>611</v>
      </c>
      <c r="BN89" s="1"/>
      <c r="BO89" s="1"/>
      <c r="BP89" s="1"/>
      <c r="BQ89" s="1"/>
      <c r="BR89" s="1"/>
      <c r="BS89" s="1"/>
      <c r="BT89" s="1"/>
      <c r="BU89" s="1"/>
      <c r="BV89" s="1"/>
      <c r="BW89" s="1"/>
      <c r="BX89" s="1"/>
      <c r="BY89" s="1"/>
      <c r="BZ89" s="1"/>
      <c r="CA89" s="1"/>
      <c r="CB89" s="1"/>
      <c r="CC89" s="1"/>
      <c r="CD89" s="1"/>
      <c r="CE89" s="1"/>
      <c r="CF89" s="1"/>
      <c r="CG89" s="1"/>
      <c r="CH89" s="1"/>
    </row>
    <row r="90" spans="53:86">
      <c r="BA90" t="s">
        <v>844</v>
      </c>
      <c r="BB90" s="1"/>
      <c r="BC90" s="1"/>
      <c r="BD90" s="1"/>
      <c r="BE90" s="1"/>
      <c r="BF90" s="1"/>
      <c r="BG90" s="1"/>
      <c r="BH90" s="1"/>
      <c r="BI90" s="1"/>
      <c r="BJ90" s="1"/>
      <c r="BK90" s="1"/>
      <c r="BL90" s="1"/>
      <c r="BM90" s="210" t="s">
        <v>612</v>
      </c>
      <c r="BN90" s="1"/>
      <c r="BO90" s="1"/>
      <c r="BP90" s="1"/>
      <c r="BQ90" s="1"/>
      <c r="BR90" s="1"/>
      <c r="BS90" s="1"/>
      <c r="BT90" s="1"/>
      <c r="BU90" s="1"/>
      <c r="BV90" s="1"/>
      <c r="BW90" s="1"/>
      <c r="BX90" s="1"/>
      <c r="BY90" s="1"/>
      <c r="BZ90" s="1"/>
      <c r="CA90" s="1"/>
      <c r="CB90" s="1"/>
      <c r="CC90" s="1"/>
      <c r="CD90" s="1"/>
      <c r="CE90" s="1"/>
      <c r="CF90" s="1"/>
      <c r="CG90" s="1"/>
      <c r="CH90" s="1"/>
    </row>
    <row r="91" spans="53:86">
      <c r="BA91" t="s">
        <v>845</v>
      </c>
      <c r="BB91" s="1"/>
      <c r="BC91" s="1"/>
      <c r="BD91" s="1"/>
      <c r="BE91" s="1"/>
      <c r="BF91" s="1"/>
      <c r="BG91" s="1"/>
      <c r="BH91" s="1"/>
      <c r="BI91" s="1"/>
      <c r="BJ91" s="1"/>
      <c r="BK91" s="1"/>
      <c r="BL91" s="1"/>
      <c r="BM91" s="209" t="s">
        <v>613</v>
      </c>
      <c r="BN91" s="1"/>
      <c r="BO91" s="1"/>
      <c r="BP91" s="1"/>
      <c r="BQ91" s="1"/>
      <c r="BR91" s="1"/>
      <c r="BS91" s="1"/>
      <c r="BT91" s="1"/>
      <c r="BU91" s="1"/>
      <c r="BV91" s="1"/>
      <c r="BW91" s="1"/>
      <c r="BX91" s="1"/>
      <c r="BY91" s="1"/>
      <c r="BZ91" s="1"/>
      <c r="CA91" s="1"/>
      <c r="CB91" s="1"/>
      <c r="CC91" s="1"/>
      <c r="CD91" s="1"/>
      <c r="CE91" s="1"/>
      <c r="CF91" s="1"/>
      <c r="CG91" s="1"/>
      <c r="CH91" s="1"/>
    </row>
    <row r="92" spans="53:86">
      <c r="BA92" t="s">
        <v>846</v>
      </c>
      <c r="BB92" s="1"/>
      <c r="BC92" s="1"/>
      <c r="BD92" s="1"/>
      <c r="BE92" s="1"/>
      <c r="BF92" s="1"/>
      <c r="BG92" s="1"/>
      <c r="BH92" s="1"/>
      <c r="BI92" s="1"/>
      <c r="BJ92" s="1"/>
      <c r="BK92" s="1"/>
      <c r="BL92" s="1"/>
      <c r="BM92" s="209" t="s">
        <v>614</v>
      </c>
      <c r="BN92" s="1"/>
      <c r="BO92" s="1"/>
      <c r="BP92" s="1"/>
      <c r="BQ92" s="1"/>
      <c r="BR92" s="1"/>
      <c r="BS92" s="1"/>
      <c r="BT92" s="1"/>
      <c r="BU92" s="1"/>
      <c r="BV92" s="1"/>
      <c r="BW92" s="1"/>
      <c r="BX92" s="1"/>
      <c r="BY92" s="1"/>
      <c r="BZ92" s="1"/>
      <c r="CA92" s="1"/>
      <c r="CB92" s="1"/>
      <c r="CC92" s="1"/>
      <c r="CD92" s="1"/>
      <c r="CE92" s="1"/>
      <c r="CF92" s="1"/>
      <c r="CG92" s="1"/>
      <c r="CH92" s="1"/>
    </row>
    <row r="93" spans="53:86">
      <c r="BA93" t="s">
        <v>847</v>
      </c>
      <c r="BB93" s="1"/>
      <c r="BC93" s="1"/>
      <c r="BD93" s="1"/>
      <c r="BE93" s="1"/>
      <c r="BF93" s="1"/>
      <c r="BG93" s="1"/>
      <c r="BH93" s="1"/>
      <c r="BI93" s="1"/>
      <c r="BJ93" s="1"/>
      <c r="BK93" s="1"/>
      <c r="BL93" s="1"/>
      <c r="BM93" s="209" t="s">
        <v>615</v>
      </c>
      <c r="BN93" s="1"/>
      <c r="BO93" s="1"/>
      <c r="BP93" s="1"/>
      <c r="BQ93" s="1"/>
      <c r="BR93" s="1"/>
      <c r="BS93" s="1"/>
      <c r="BT93" s="1"/>
      <c r="BU93" s="1"/>
      <c r="BV93" s="1"/>
      <c r="BW93" s="1"/>
      <c r="BX93" s="1"/>
      <c r="BY93" s="1"/>
      <c r="BZ93" s="1"/>
      <c r="CA93" s="1"/>
      <c r="CB93" s="1"/>
      <c r="CC93" s="1"/>
      <c r="CD93" s="1"/>
      <c r="CE93" s="1"/>
      <c r="CF93" s="1"/>
      <c r="CG93" s="1"/>
      <c r="CH93" s="1"/>
    </row>
    <row r="94" spans="53:86">
      <c r="BA94" t="s">
        <v>848</v>
      </c>
      <c r="BB94" s="1"/>
      <c r="BC94" s="1"/>
      <c r="BD94" s="1"/>
      <c r="BE94" s="1"/>
      <c r="BF94" s="1"/>
      <c r="BG94" s="1"/>
      <c r="BH94" s="1"/>
      <c r="BI94" s="1"/>
      <c r="BJ94" s="1"/>
      <c r="BK94" s="1"/>
      <c r="BL94" s="1"/>
      <c r="BM94" s="209" t="s">
        <v>616</v>
      </c>
      <c r="BN94" s="1"/>
      <c r="BO94" s="1"/>
      <c r="BP94" s="1"/>
      <c r="BQ94" s="1"/>
      <c r="BR94" s="1"/>
      <c r="BS94" s="1"/>
      <c r="BT94" s="1"/>
      <c r="BU94" s="1"/>
      <c r="BV94" s="1"/>
      <c r="BW94" s="1"/>
      <c r="BX94" s="1"/>
      <c r="BY94" s="1"/>
      <c r="BZ94" s="1"/>
      <c r="CA94" s="1"/>
      <c r="CB94" s="1"/>
      <c r="CC94" s="1"/>
      <c r="CD94" s="1"/>
      <c r="CE94" s="1"/>
      <c r="CF94" s="1"/>
      <c r="CG94" s="1"/>
      <c r="CH94" s="1"/>
    </row>
    <row r="95" spans="53:86">
      <c r="BA95" t="s">
        <v>849</v>
      </c>
      <c r="BB95" s="1"/>
      <c r="BC95" s="1"/>
      <c r="BD95" s="1"/>
      <c r="BE95" s="1"/>
      <c r="BF95" s="1"/>
      <c r="BG95" s="1"/>
      <c r="BH95" s="1"/>
      <c r="BI95" s="1"/>
      <c r="BJ95" s="1"/>
      <c r="BK95" s="1"/>
      <c r="BL95" s="1"/>
      <c r="BM95" s="209" t="s">
        <v>617</v>
      </c>
      <c r="BN95" s="1"/>
      <c r="BO95" s="1"/>
      <c r="BP95" s="1"/>
      <c r="BQ95" s="1"/>
      <c r="BR95" s="1"/>
      <c r="BS95" s="1"/>
      <c r="BT95" s="1"/>
      <c r="BU95" s="1"/>
      <c r="BV95" s="1"/>
      <c r="BW95" s="1"/>
      <c r="BX95" s="1"/>
      <c r="BY95" s="1"/>
      <c r="BZ95" s="1"/>
      <c r="CA95" s="1"/>
      <c r="CB95" s="1"/>
      <c r="CC95" s="1"/>
      <c r="CD95" s="1"/>
      <c r="CE95" s="1"/>
      <c r="CF95" s="1"/>
      <c r="CG95" s="1"/>
      <c r="CH95" s="1"/>
    </row>
    <row r="96" spans="53:86">
      <c r="BA96" t="s">
        <v>850</v>
      </c>
      <c r="BB96" s="1"/>
      <c r="BC96" s="1"/>
      <c r="BD96" s="1"/>
      <c r="BE96" s="1"/>
      <c r="BF96" s="1"/>
      <c r="BG96" s="1"/>
      <c r="BH96" s="1"/>
      <c r="BI96" s="1"/>
      <c r="BJ96" s="1"/>
      <c r="BK96" s="1"/>
      <c r="BL96" s="1"/>
      <c r="BM96" s="209" t="s">
        <v>716</v>
      </c>
      <c r="BN96" s="1"/>
      <c r="BO96" s="1"/>
      <c r="BP96" s="1"/>
      <c r="BQ96" s="1"/>
      <c r="BR96" s="1"/>
      <c r="BS96" s="1"/>
      <c r="BT96" s="1"/>
      <c r="BU96" s="1"/>
      <c r="BV96" s="1"/>
      <c r="BW96" s="1"/>
      <c r="BX96" s="1"/>
      <c r="BY96" s="1"/>
      <c r="BZ96" s="1"/>
      <c r="CA96" s="1"/>
      <c r="CB96" s="1"/>
      <c r="CC96" s="1"/>
      <c r="CD96" s="1"/>
      <c r="CE96" s="1"/>
      <c r="CF96" s="1"/>
      <c r="CG96" s="1"/>
      <c r="CH96" s="1"/>
    </row>
    <row r="97" spans="53:86">
      <c r="BA97" t="s">
        <v>851</v>
      </c>
      <c r="BB97" s="1"/>
      <c r="BC97" s="1"/>
      <c r="BD97" s="1"/>
      <c r="BE97" s="1"/>
      <c r="BF97" s="1"/>
      <c r="BG97" s="1"/>
      <c r="BH97" s="1"/>
      <c r="BI97" s="1"/>
      <c r="BJ97" s="1"/>
      <c r="BK97" s="1"/>
      <c r="BL97" s="1"/>
      <c r="BM97" s="209" t="s">
        <v>618</v>
      </c>
      <c r="BN97" s="1"/>
      <c r="BO97" s="1"/>
      <c r="BP97" s="1"/>
      <c r="BQ97" s="1"/>
      <c r="BR97" s="1"/>
      <c r="BS97" s="1"/>
      <c r="BT97" s="1"/>
      <c r="BU97" s="1"/>
      <c r="BV97" s="1"/>
      <c r="BW97" s="1"/>
      <c r="BX97" s="1"/>
      <c r="BY97" s="1"/>
      <c r="BZ97" s="1"/>
      <c r="CA97" s="1"/>
      <c r="CB97" s="1"/>
      <c r="CC97" s="1"/>
      <c r="CD97" s="1"/>
      <c r="CE97" s="1"/>
      <c r="CF97" s="1"/>
      <c r="CG97" s="1"/>
      <c r="CH97" s="1"/>
    </row>
    <row r="98" spans="53:86" ht="15">
      <c r="BA98" s="222" t="s">
        <v>852</v>
      </c>
      <c r="BB98" s="1"/>
      <c r="BC98" s="1"/>
      <c r="BD98" s="1"/>
      <c r="BE98" s="1"/>
      <c r="BF98" s="1"/>
      <c r="BG98" s="1"/>
      <c r="BH98" s="1"/>
      <c r="BI98" s="1"/>
      <c r="BJ98" s="1"/>
      <c r="BK98" s="1"/>
      <c r="BL98" s="1"/>
      <c r="BM98" s="209" t="s">
        <v>158</v>
      </c>
      <c r="BN98" s="1"/>
      <c r="BO98" s="1"/>
      <c r="BP98" s="1"/>
      <c r="BQ98" s="1"/>
      <c r="BR98" s="1"/>
      <c r="BS98" s="1"/>
      <c r="BT98" s="1"/>
      <c r="BU98" s="1"/>
      <c r="BV98" s="1"/>
      <c r="BW98" s="1"/>
      <c r="BX98" s="1"/>
      <c r="BY98" s="1"/>
      <c r="BZ98" s="1"/>
      <c r="CA98" s="1"/>
      <c r="CB98" s="1"/>
      <c r="CC98" s="1"/>
      <c r="CD98" s="1"/>
      <c r="CE98" s="1"/>
      <c r="CF98" s="1"/>
      <c r="CG98" s="1"/>
      <c r="CH98" s="1"/>
    </row>
    <row r="99" spans="53:86">
      <c r="BA99" t="s">
        <v>876</v>
      </c>
      <c r="BB99" s="1"/>
      <c r="BC99" s="1"/>
      <c r="BD99" s="1"/>
      <c r="BE99" s="1"/>
      <c r="BF99" s="1"/>
      <c r="BG99" s="1"/>
      <c r="BH99" s="1"/>
      <c r="BI99" s="1"/>
      <c r="BJ99" s="1"/>
      <c r="BK99" s="1"/>
      <c r="BL99" s="1"/>
      <c r="BM99" s="209" t="s">
        <v>619</v>
      </c>
      <c r="BN99" s="1"/>
      <c r="BO99" s="1"/>
      <c r="BP99" s="1"/>
      <c r="BQ99" s="1"/>
      <c r="BR99" s="1"/>
      <c r="BS99" s="1"/>
      <c r="BT99" s="1"/>
      <c r="BU99" s="1"/>
      <c r="BV99" s="1"/>
      <c r="BW99" s="1"/>
      <c r="BX99" s="1"/>
      <c r="BY99" s="1"/>
      <c r="BZ99" s="1"/>
      <c r="CA99" s="1"/>
      <c r="CB99" s="1"/>
      <c r="CC99" s="1"/>
      <c r="CD99" s="1"/>
      <c r="CE99" s="1"/>
      <c r="CF99" s="1"/>
      <c r="CG99" s="1"/>
      <c r="CH99" s="1"/>
    </row>
    <row r="100" spans="53:86">
      <c r="BA100" t="s">
        <v>877</v>
      </c>
      <c r="BB100" s="1"/>
      <c r="BC100" s="1"/>
      <c r="BD100" s="1"/>
      <c r="BE100" s="1"/>
      <c r="BF100" s="1"/>
      <c r="BG100" s="1"/>
      <c r="BH100" s="1"/>
      <c r="BI100" s="1"/>
      <c r="BJ100" s="1"/>
      <c r="BK100" s="1"/>
      <c r="BL100" s="1"/>
      <c r="BM100" s="209" t="s">
        <v>620</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878</v>
      </c>
      <c r="BB101" s="1"/>
      <c r="BC101" s="1"/>
      <c r="BD101" s="1"/>
      <c r="BE101" s="1"/>
      <c r="BF101" s="1"/>
      <c r="BG101" s="1"/>
      <c r="BH101" s="1"/>
      <c r="BI101" s="1"/>
      <c r="BJ101" s="1"/>
      <c r="BK101" s="1"/>
      <c r="BL101" s="1"/>
      <c r="BM101" s="209" t="s">
        <v>621</v>
      </c>
      <c r="BN101" s="1"/>
      <c r="BO101" s="1"/>
      <c r="BP101" s="1"/>
      <c r="BQ101" s="1"/>
      <c r="BR101" s="1"/>
      <c r="BS101" s="1"/>
      <c r="BT101" s="1"/>
      <c r="BU101" s="1"/>
      <c r="BV101" s="1"/>
      <c r="BW101" s="1"/>
      <c r="BX101" s="1"/>
      <c r="BY101" s="1"/>
      <c r="BZ101" s="1"/>
      <c r="CA101" s="1"/>
      <c r="CB101" s="1"/>
      <c r="CC101" s="1"/>
      <c r="CD101" s="1"/>
      <c r="CE101" s="1"/>
      <c r="CF101" s="1"/>
      <c r="CG101" s="1"/>
      <c r="CH101" s="1"/>
    </row>
    <row r="102" spans="53:86" ht="15">
      <c r="BA102" s="222" t="s">
        <v>853</v>
      </c>
      <c r="BB102" s="1"/>
      <c r="BC102" s="1"/>
      <c r="BD102" s="1"/>
      <c r="BE102" s="1"/>
      <c r="BF102" s="1"/>
      <c r="BG102" s="1"/>
      <c r="BH102" s="1"/>
      <c r="BI102" s="1"/>
      <c r="BJ102" s="1"/>
      <c r="BK102" s="1"/>
      <c r="BL102" s="1"/>
      <c r="BM102" s="209" t="s">
        <v>622</v>
      </c>
      <c r="BN102" s="1"/>
      <c r="BO102" s="1"/>
      <c r="BP102" s="1"/>
      <c r="BQ102" s="1"/>
      <c r="BR102" s="1"/>
      <c r="BS102" s="1"/>
      <c r="BT102" s="1"/>
      <c r="BU102" s="1"/>
      <c r="BV102" s="1"/>
      <c r="BW102" s="1"/>
      <c r="BX102" s="1"/>
      <c r="BY102" s="1"/>
      <c r="BZ102" s="1"/>
      <c r="CA102" s="1"/>
      <c r="CB102" s="1"/>
      <c r="CC102" s="1"/>
      <c r="CD102" s="1"/>
      <c r="CE102" s="1"/>
      <c r="CF102" s="1"/>
      <c r="CG102" s="1"/>
      <c r="CH102" s="1"/>
    </row>
    <row r="103" spans="53:86">
      <c r="BA103" t="s">
        <v>854</v>
      </c>
      <c r="BB103" s="1"/>
      <c r="BC103" s="1"/>
      <c r="BD103" s="1"/>
      <c r="BE103" s="1"/>
      <c r="BF103" s="1"/>
      <c r="BG103" s="1"/>
      <c r="BH103" s="1"/>
      <c r="BI103" s="1"/>
      <c r="BJ103" s="1"/>
      <c r="BK103" s="1"/>
      <c r="BL103" s="1"/>
      <c r="BM103" s="209" t="s">
        <v>623</v>
      </c>
      <c r="BN103" s="1"/>
      <c r="BO103" s="1"/>
      <c r="BP103" s="1"/>
      <c r="BQ103" s="1"/>
      <c r="BR103" s="1"/>
      <c r="BS103" s="1"/>
      <c r="BT103" s="1"/>
      <c r="BU103" s="1"/>
      <c r="BV103" s="1"/>
      <c r="BW103" s="1"/>
      <c r="BX103" s="1"/>
      <c r="BY103" s="1"/>
      <c r="BZ103" s="1"/>
      <c r="CA103" s="1"/>
      <c r="CB103" s="1"/>
      <c r="CC103" s="1"/>
      <c r="CD103" s="1"/>
      <c r="CE103" s="1"/>
      <c r="CF103" s="1"/>
      <c r="CG103" s="1"/>
      <c r="CH103" s="1"/>
    </row>
    <row r="104" spans="53:86" ht="15">
      <c r="BA104" s="222" t="s">
        <v>855</v>
      </c>
      <c r="BB104" s="1"/>
      <c r="BC104" s="1"/>
      <c r="BD104" s="1"/>
      <c r="BE104" s="1"/>
      <c r="BF104" s="1"/>
      <c r="BG104" s="1"/>
      <c r="BH104" s="1"/>
      <c r="BI104" s="1"/>
      <c r="BJ104" s="1"/>
      <c r="BK104" s="1"/>
      <c r="BL104" s="1"/>
      <c r="BM104" s="209" t="s">
        <v>624</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856</v>
      </c>
      <c r="BB105" s="1"/>
      <c r="BC105" s="1"/>
      <c r="BD105" s="1"/>
      <c r="BE105" s="1"/>
      <c r="BF105" s="1"/>
      <c r="BG105" s="1"/>
      <c r="BH105" s="1"/>
      <c r="BI105" s="1"/>
      <c r="BJ105" s="1"/>
      <c r="BK105" s="1"/>
      <c r="BL105" s="1"/>
      <c r="BM105" s="209" t="s">
        <v>717</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857</v>
      </c>
      <c r="BB106" s="1"/>
      <c r="BC106" s="1"/>
      <c r="BD106" s="1"/>
      <c r="BE106" s="1"/>
      <c r="BF106" s="1"/>
      <c r="BG106" s="1"/>
      <c r="BH106" s="1"/>
      <c r="BI106" s="1"/>
      <c r="BJ106" s="1"/>
      <c r="BK106" s="1"/>
      <c r="BL106" s="1"/>
      <c r="BM106" s="209" t="s">
        <v>147</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t="s">
        <v>858</v>
      </c>
      <c r="BB107" s="1"/>
      <c r="BC107" s="1"/>
      <c r="BD107" s="1"/>
      <c r="BE107" s="1"/>
      <c r="BF107" s="1"/>
      <c r="BG107" s="1"/>
      <c r="BH107" s="1"/>
      <c r="BI107" s="1"/>
      <c r="BJ107" s="1"/>
      <c r="BK107" s="1"/>
      <c r="BL107" s="1"/>
      <c r="BM107" s="209" t="s">
        <v>625</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859</v>
      </c>
      <c r="BB108" s="1"/>
      <c r="BC108" s="1"/>
      <c r="BD108" s="1"/>
      <c r="BE108" s="1"/>
      <c r="BF108" s="1"/>
      <c r="BG108" s="1"/>
      <c r="BH108" s="1"/>
      <c r="BI108" s="1"/>
      <c r="BJ108" s="1"/>
      <c r="BK108" s="1"/>
      <c r="BL108" s="1"/>
      <c r="BM108" s="209" t="s">
        <v>626</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15">
      <c r="BA109" s="222" t="s">
        <v>860</v>
      </c>
      <c r="BB109" s="1"/>
      <c r="BC109" s="1"/>
      <c r="BD109" s="1"/>
      <c r="BE109" s="1"/>
      <c r="BF109" s="1"/>
      <c r="BG109" s="1"/>
      <c r="BH109" s="1"/>
      <c r="BI109" s="1"/>
      <c r="BJ109" s="1"/>
      <c r="BK109" s="1"/>
      <c r="BL109" s="1"/>
      <c r="BM109" s="209" t="s">
        <v>627</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861</v>
      </c>
      <c r="BB110" s="1"/>
      <c r="BC110" s="1"/>
      <c r="BD110" s="1"/>
      <c r="BE110" s="1"/>
      <c r="BF110" s="1"/>
      <c r="BG110" s="1"/>
      <c r="BH110" s="1"/>
      <c r="BI110" s="1"/>
      <c r="BJ110" s="1"/>
      <c r="BK110" s="1"/>
      <c r="BL110" s="1"/>
      <c r="BM110" s="209" t="s">
        <v>628</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862</v>
      </c>
      <c r="BB111" s="1"/>
      <c r="BC111" s="1"/>
      <c r="BD111" s="1"/>
      <c r="BE111" s="1"/>
      <c r="BF111" s="1"/>
      <c r="BG111" s="1"/>
      <c r="BH111" s="1"/>
      <c r="BI111" s="1"/>
      <c r="BJ111" s="1"/>
      <c r="BK111" s="1"/>
      <c r="BL111" s="1"/>
      <c r="BM111" s="209" t="s">
        <v>629</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863</v>
      </c>
      <c r="BB112" s="1"/>
      <c r="BC112" s="1"/>
      <c r="BD112" s="1"/>
      <c r="BE112" s="1"/>
      <c r="BF112" s="1"/>
      <c r="BG112" s="1"/>
      <c r="BH112" s="1"/>
      <c r="BI112" s="1"/>
      <c r="BJ112" s="1"/>
      <c r="BK112" s="1"/>
      <c r="BL112" s="1"/>
      <c r="BM112" s="209" t="s">
        <v>630</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864</v>
      </c>
      <c r="BB113" s="1"/>
      <c r="BC113" s="1"/>
      <c r="BD113" s="1"/>
      <c r="BE113" s="1"/>
      <c r="BF113" s="1"/>
      <c r="BG113" s="1"/>
      <c r="BH113" s="1"/>
      <c r="BI113" s="1"/>
      <c r="BJ113" s="1"/>
      <c r="BK113" s="1"/>
      <c r="BL113" s="1"/>
      <c r="BM113" s="209" t="s">
        <v>631</v>
      </c>
      <c r="BN113" s="1"/>
      <c r="BO113" s="1"/>
      <c r="BP113" s="1"/>
      <c r="BQ113" s="1"/>
      <c r="BR113" s="1"/>
      <c r="BS113" s="1"/>
      <c r="BT113" s="1"/>
      <c r="BU113" s="1"/>
      <c r="BV113" s="1"/>
      <c r="BW113" s="1"/>
      <c r="BX113" s="1"/>
      <c r="BY113" s="1"/>
      <c r="BZ113" s="1"/>
      <c r="CA113" s="1"/>
      <c r="CB113" s="1"/>
      <c r="CC113" s="1"/>
      <c r="CD113" s="1"/>
      <c r="CE113" s="1"/>
      <c r="CF113" s="1"/>
      <c r="CG113" s="1"/>
      <c r="CH113" s="1"/>
    </row>
    <row r="114" spans="53:86">
      <c r="BA114" t="s">
        <v>865</v>
      </c>
      <c r="BB114" s="1"/>
      <c r="BC114" s="1"/>
      <c r="BD114" s="1"/>
      <c r="BE114" s="1"/>
      <c r="BF114" s="1"/>
      <c r="BG114" s="1"/>
      <c r="BH114" s="1"/>
      <c r="BI114" s="1"/>
      <c r="BJ114" s="1"/>
      <c r="BK114" s="1"/>
      <c r="BL114" s="1"/>
      <c r="BM114" s="209" t="s">
        <v>148</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866</v>
      </c>
      <c r="BB115" s="1"/>
      <c r="BC115" s="1"/>
      <c r="BD115" s="1"/>
      <c r="BE115" s="1"/>
      <c r="BF115" s="1"/>
      <c r="BG115" s="1"/>
      <c r="BH115" s="1"/>
      <c r="BI115" s="1"/>
      <c r="BJ115" s="1"/>
      <c r="BK115" s="1"/>
      <c r="BL115" s="1"/>
      <c r="BM115" s="209" t="s">
        <v>632</v>
      </c>
      <c r="BN115" s="1"/>
      <c r="BO115" s="1"/>
      <c r="BP115" s="1"/>
      <c r="BQ115" s="1"/>
      <c r="BR115" s="1"/>
      <c r="BS115" s="1"/>
      <c r="BT115" s="1"/>
      <c r="BU115" s="1"/>
      <c r="BV115" s="1"/>
      <c r="BW115" s="1"/>
      <c r="BX115" s="1"/>
      <c r="BY115" s="1"/>
      <c r="BZ115" s="1"/>
      <c r="CA115" s="1"/>
      <c r="CB115" s="1"/>
      <c r="CC115" s="1"/>
      <c r="CD115" s="1"/>
      <c r="CE115" s="1"/>
      <c r="CF115" s="1"/>
      <c r="CG115" s="1"/>
      <c r="CH115" s="1"/>
    </row>
    <row r="116" spans="53:86" ht="15">
      <c r="BA116" s="222" t="s">
        <v>867</v>
      </c>
      <c r="BB116" s="1"/>
      <c r="BC116" s="1"/>
      <c r="BD116" s="1"/>
      <c r="BE116" s="1"/>
      <c r="BF116" s="1"/>
      <c r="BG116" s="1"/>
      <c r="BH116" s="1"/>
      <c r="BI116" s="1"/>
      <c r="BJ116" s="1"/>
      <c r="BK116" s="1"/>
      <c r="BL116" s="1"/>
      <c r="BM116" s="209" t="s">
        <v>633</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868</v>
      </c>
      <c r="BB117" s="1"/>
      <c r="BC117" s="1"/>
      <c r="BD117" s="1"/>
      <c r="BE117" s="1"/>
      <c r="BF117" s="1"/>
      <c r="BG117" s="1"/>
      <c r="BH117" s="1"/>
      <c r="BI117" s="1"/>
      <c r="BJ117" s="1"/>
      <c r="BK117" s="1"/>
      <c r="BL117" s="1"/>
      <c r="BM117" s="209" t="s">
        <v>634</v>
      </c>
      <c r="BN117" s="1"/>
      <c r="BO117" s="1"/>
      <c r="BP117" s="1"/>
      <c r="BQ117" s="1"/>
      <c r="BR117" s="1"/>
      <c r="BS117" s="1"/>
      <c r="BT117" s="1"/>
      <c r="BU117" s="1"/>
      <c r="BV117" s="1"/>
      <c r="BW117" s="1"/>
      <c r="BX117" s="1"/>
      <c r="BY117" s="1"/>
      <c r="BZ117" s="1"/>
      <c r="CA117" s="1"/>
      <c r="CB117" s="1"/>
      <c r="CC117" s="1"/>
      <c r="CD117" s="1"/>
      <c r="CE117" s="1"/>
      <c r="CF117" s="1"/>
      <c r="CG117" s="1"/>
      <c r="CH117" s="1"/>
    </row>
    <row r="118" spans="53:86" ht="15">
      <c r="BA118" s="222" t="s">
        <v>869</v>
      </c>
      <c r="BB118" s="1"/>
      <c r="BC118" s="1"/>
      <c r="BD118" s="1"/>
      <c r="BE118" s="1"/>
      <c r="BF118" s="1"/>
      <c r="BG118" s="1"/>
      <c r="BH118" s="1"/>
      <c r="BI118" s="1"/>
      <c r="BJ118" s="1"/>
      <c r="BK118" s="1"/>
      <c r="BL118" s="1"/>
      <c r="BM118" s="209" t="s">
        <v>635</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870</v>
      </c>
      <c r="BB119" s="1"/>
      <c r="BC119" s="1"/>
      <c r="BD119" s="1"/>
      <c r="BE119" s="1"/>
      <c r="BF119" s="1"/>
      <c r="BG119" s="1"/>
      <c r="BH119" s="1"/>
      <c r="BI119" s="1"/>
      <c r="BJ119" s="1"/>
      <c r="BK119" s="1"/>
      <c r="BL119" s="1"/>
      <c r="BM119" s="209" t="s">
        <v>636</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s="1"/>
      <c r="BB120" s="1"/>
      <c r="BC120" s="1"/>
      <c r="BD120" s="1"/>
      <c r="BE120" s="1"/>
      <c r="BF120" s="1"/>
      <c r="BG120" s="1"/>
      <c r="BH120" s="1"/>
      <c r="BI120" s="1"/>
      <c r="BJ120" s="1"/>
      <c r="BK120" s="1"/>
      <c r="BL120" s="1"/>
      <c r="BM120" s="209" t="s">
        <v>637</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s="1"/>
      <c r="BB121" s="1"/>
      <c r="BC121" s="1"/>
      <c r="BD121" s="1"/>
      <c r="BE121" s="1"/>
      <c r="BF121" s="1"/>
      <c r="BG121" s="1"/>
      <c r="BH121" s="1"/>
      <c r="BI121" s="1"/>
      <c r="BJ121" s="1"/>
      <c r="BK121" s="1"/>
      <c r="BL121" s="1"/>
      <c r="BM121" s="209" t="s">
        <v>638</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s="1"/>
      <c r="BB122" s="1"/>
      <c r="BC122" s="1"/>
      <c r="BD122" s="1"/>
      <c r="BE122" s="1"/>
      <c r="BF122" s="1"/>
      <c r="BG122" s="1"/>
      <c r="BH122" s="1"/>
      <c r="BI122" s="1"/>
      <c r="BJ122" s="1"/>
      <c r="BK122" s="1"/>
      <c r="BL122" s="1"/>
      <c r="BM122" s="209" t="s">
        <v>639</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s="1"/>
      <c r="BB123" s="1"/>
      <c r="BC123" s="1"/>
      <c r="BD123" s="1"/>
      <c r="BE123" s="1"/>
      <c r="BF123" s="1"/>
      <c r="BG123" s="1"/>
      <c r="BH123" s="1"/>
      <c r="BI123" s="1"/>
      <c r="BJ123" s="1"/>
      <c r="BK123" s="1"/>
      <c r="BL123" s="1"/>
      <c r="BM123" s="209" t="s">
        <v>640</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s="1"/>
      <c r="BB124" s="1"/>
      <c r="BC124" s="1"/>
      <c r="BD124" s="1"/>
      <c r="BE124" s="1"/>
      <c r="BF124" s="1"/>
      <c r="BG124" s="1"/>
      <c r="BH124" s="1"/>
      <c r="BI124" s="1"/>
      <c r="BJ124" s="1"/>
      <c r="BK124" s="1"/>
      <c r="BL124" s="1"/>
      <c r="BM124" s="209" t="s">
        <v>641</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209" t="s">
        <v>642</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209" t="s">
        <v>643</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209" t="s">
        <v>644</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209" t="s">
        <v>645</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209" t="s">
        <v>646</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209" t="s">
        <v>647</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209" t="s">
        <v>648</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209" t="s">
        <v>718</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209" t="s">
        <v>649</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210" t="s">
        <v>650</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209" t="s">
        <v>651</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209" t="s">
        <v>652</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209" t="s">
        <v>653</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209" t="s">
        <v>654</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209" t="s">
        <v>655</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209" t="s">
        <v>656</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209" t="s">
        <v>657</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209" t="s">
        <v>658</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209" t="s">
        <v>659</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209" t="s">
        <v>660</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209" t="s">
        <v>661</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209" t="s">
        <v>662</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209" t="s">
        <v>663</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209" t="s">
        <v>719</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209" t="s">
        <v>664</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209" t="s">
        <v>665</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209" t="s">
        <v>666</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209" t="s">
        <v>667</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209" t="s">
        <v>668</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209" t="s">
        <v>720</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209" t="s">
        <v>669</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209" t="s">
        <v>670</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210" t="s">
        <v>671</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209" t="s">
        <v>145</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210" t="s">
        <v>672</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209" t="s">
        <v>673</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209" t="s">
        <v>674</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209" t="s">
        <v>675</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209" t="s">
        <v>676</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209" t="s">
        <v>677</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209" t="s">
        <v>678</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209" t="s">
        <v>679</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210" t="s">
        <v>680</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209" t="s">
        <v>681</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209" t="s">
        <v>682</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209" t="s">
        <v>683</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209" t="s">
        <v>684</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209" t="s">
        <v>685</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209" t="s">
        <v>686</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209" t="s">
        <v>687</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209" t="s">
        <v>688</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209" t="s">
        <v>689</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209" t="s">
        <v>690</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209" t="s">
        <v>691</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209" t="s">
        <v>692</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209" t="s">
        <v>693</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209" t="s">
        <v>721</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209" t="s">
        <v>694</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209" t="s">
        <v>695</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209" t="s">
        <v>696</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209" t="s">
        <v>722</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210" t="s">
        <v>697</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209" t="s">
        <v>698</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209" t="s">
        <v>699</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sheetData>
  <phoneticPr fontId="24" type="noConversion"/>
  <dataValidations count="6">
    <dataValidation type="textLength" showInputMessage="1" showErrorMessage="1" sqref="Q4:Q19">
      <formula1>0</formula1>
      <formula2>150</formula2>
    </dataValidation>
    <dataValidation type="list" allowBlank="1" showInputMessage="1" showErrorMessage="1" sqref="A4:A19">
      <formula1>$BB$2:$BB$25</formula1>
    </dataValidation>
    <dataValidation type="list" allowBlank="1" showInputMessage="1" showErrorMessage="1" sqref="D4:D19">
      <formula1>$BA$28:$BA$33</formula1>
    </dataValidation>
    <dataValidation type="list" allowBlank="1" showInputMessage="1" showErrorMessage="1" sqref="E4:E19">
      <formula1>$BA$42:$BA$55</formula1>
    </dataValidation>
    <dataValidation type="list" allowBlank="1" showInputMessage="1" showErrorMessage="1" sqref="J4:J19">
      <formula1>$BH$2:$BH$9</formula1>
    </dataValidation>
    <dataValidation type="list" allowBlank="1" showInputMessage="1" showErrorMessage="1" sqref="M4:M19">
      <formula1>$BH$10:$BH$11</formula1>
    </dataValidation>
  </dataValidation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pageSetUpPr fitToPage="1"/>
  </sheetPr>
  <dimension ref="A1:IV201"/>
  <sheetViews>
    <sheetView zoomScale="75" zoomScaleNormal="75" zoomScaleSheetLayoutView="90" workbookViewId="0">
      <selection activeCell="I31" sqref="I31"/>
    </sheetView>
  </sheetViews>
  <sheetFormatPr defaultColWidth="11.42578125" defaultRowHeight="12.75"/>
  <cols>
    <col min="1" max="1" width="11.42578125" style="235" customWidth="1"/>
    <col min="2" max="2" width="12.42578125" style="235" customWidth="1"/>
    <col min="3" max="3" width="13.7109375" style="235" customWidth="1"/>
    <col min="4" max="4" width="11.42578125" style="235" customWidth="1"/>
    <col min="5" max="5" width="23.28515625" style="235" customWidth="1"/>
    <col min="6" max="6" width="19.42578125" style="235" customWidth="1"/>
    <col min="7" max="7" width="11.42578125" style="235" customWidth="1"/>
    <col min="8" max="8" width="21.85546875" style="235" customWidth="1"/>
    <col min="9" max="9" width="11.42578125" style="235" customWidth="1"/>
    <col min="10" max="10" width="21.42578125" style="235" customWidth="1"/>
    <col min="11" max="11" width="14.42578125" style="235" customWidth="1"/>
    <col min="12" max="12" width="17" style="235" customWidth="1"/>
    <col min="13" max="14" width="22" style="235" customWidth="1"/>
    <col min="15" max="16" width="16.42578125" style="235" customWidth="1"/>
    <col min="17" max="18" width="17.42578125" style="235" customWidth="1"/>
    <col min="19" max="19" width="22.85546875" style="235" customWidth="1"/>
    <col min="20" max="52" width="11.42578125" style="235" customWidth="1"/>
    <col min="53" max="53" width="11.42578125" style="235"/>
    <col min="54" max="64" width="11.42578125" style="42"/>
    <col min="65" max="65" width="11.42578125" style="45"/>
    <col min="66" max="16384" width="11.42578125" style="42"/>
  </cols>
  <sheetData>
    <row r="1" spans="1:256" ht="15.75" customHeight="1" thickBot="1">
      <c r="A1" s="152" t="s">
        <v>326</v>
      </c>
      <c r="B1" s="260"/>
      <c r="C1" s="260"/>
      <c r="D1" s="260"/>
      <c r="E1" s="260"/>
      <c r="F1" s="260"/>
      <c r="G1" s="260"/>
      <c r="H1" s="260"/>
      <c r="I1" s="260"/>
      <c r="J1" s="260"/>
      <c r="K1" s="260"/>
      <c r="L1" s="260"/>
      <c r="N1" s="188" t="s">
        <v>62</v>
      </c>
      <c r="O1" s="420" t="s">
        <v>891</v>
      </c>
      <c r="BA1" s="206" t="s">
        <v>473</v>
      </c>
      <c r="BB1" s="336" t="s">
        <v>885</v>
      </c>
      <c r="BC1" s="1"/>
      <c r="BD1" s="205" t="s">
        <v>485</v>
      </c>
      <c r="BE1" s="207"/>
      <c r="BF1" s="207"/>
      <c r="BG1" s="1"/>
      <c r="BH1" s="1" t="s">
        <v>520</v>
      </c>
      <c r="BI1" s="1"/>
      <c r="BJ1" s="1"/>
      <c r="BK1" s="1"/>
      <c r="BL1" s="1"/>
      <c r="BM1" s="205" t="s">
        <v>700</v>
      </c>
      <c r="BN1" s="1"/>
      <c r="BO1" s="1" t="s">
        <v>723</v>
      </c>
      <c r="BP1" s="1"/>
      <c r="BQ1" s="1"/>
      <c r="BR1" s="1"/>
      <c r="BS1" s="1"/>
      <c r="BT1" s="1"/>
      <c r="BU1" s="205" t="s">
        <v>760</v>
      </c>
      <c r="BV1" s="1"/>
      <c r="BW1" s="1"/>
      <c r="BX1" s="1"/>
      <c r="BY1" s="1"/>
      <c r="BZ1" s="1" t="s">
        <v>777</v>
      </c>
      <c r="CA1" s="1"/>
      <c r="CB1" s="1"/>
      <c r="CC1" s="1" t="s">
        <v>805</v>
      </c>
      <c r="CD1" s="1"/>
      <c r="CE1" s="1"/>
      <c r="CF1" s="1"/>
      <c r="CG1" s="1"/>
      <c r="CH1" s="1"/>
      <c r="IT1" s="99"/>
      <c r="IU1" s="99"/>
      <c r="IV1" s="99"/>
    </row>
    <row r="2" spans="1:256" ht="15.75" customHeight="1" thickBot="1">
      <c r="A2" s="263"/>
      <c r="B2" s="263"/>
      <c r="C2" s="263"/>
      <c r="D2" s="263"/>
      <c r="E2" s="263"/>
      <c r="F2" s="263"/>
      <c r="G2" s="263"/>
      <c r="H2" s="263"/>
      <c r="I2" s="263"/>
      <c r="J2" s="263"/>
      <c r="K2" s="260"/>
      <c r="L2" s="260"/>
      <c r="N2" s="182" t="s">
        <v>310</v>
      </c>
      <c r="O2" s="234">
        <v>2015</v>
      </c>
      <c r="BA2" s="208" t="s">
        <v>398</v>
      </c>
      <c r="BB2" s="208" t="s">
        <v>399</v>
      </c>
      <c r="BC2" s="1"/>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c r="IT2" s="99"/>
      <c r="IU2" s="99"/>
      <c r="IV2" s="99"/>
    </row>
    <row r="3" spans="1:256" ht="12.95" customHeight="1" thickBot="1">
      <c r="A3" s="1039" t="s">
        <v>63</v>
      </c>
      <c r="B3" s="1039" t="s">
        <v>139</v>
      </c>
      <c r="C3" s="1039" t="s">
        <v>367</v>
      </c>
      <c r="D3" s="1039" t="s">
        <v>132</v>
      </c>
      <c r="E3" s="1039" t="s">
        <v>70</v>
      </c>
      <c r="F3" s="1039" t="s">
        <v>363</v>
      </c>
      <c r="G3" s="1039" t="s">
        <v>122</v>
      </c>
      <c r="H3" s="1039" t="s">
        <v>140</v>
      </c>
      <c r="I3" s="1039" t="s">
        <v>141</v>
      </c>
      <c r="J3" s="1042" t="s">
        <v>150</v>
      </c>
      <c r="K3" s="1040" t="s">
        <v>151</v>
      </c>
      <c r="L3" s="1041"/>
      <c r="M3" s="1041"/>
      <c r="N3" s="1041"/>
      <c r="O3" s="187"/>
      <c r="P3" s="43"/>
      <c r="Q3" s="43"/>
      <c r="R3" s="43"/>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row>
    <row r="4" spans="1:256" ht="64.5" thickBot="1">
      <c r="A4" s="1039"/>
      <c r="B4" s="1039"/>
      <c r="C4" s="1039"/>
      <c r="D4" s="1039"/>
      <c r="E4" s="1039"/>
      <c r="F4" s="1039"/>
      <c r="G4" s="1039"/>
      <c r="H4" s="1039"/>
      <c r="I4" s="1039"/>
      <c r="J4" s="1039"/>
      <c r="K4" s="183" t="s">
        <v>142</v>
      </c>
      <c r="L4" s="184" t="s">
        <v>143</v>
      </c>
      <c r="M4" s="185" t="s">
        <v>144</v>
      </c>
      <c r="N4" s="184" t="s">
        <v>263</v>
      </c>
      <c r="O4" s="186" t="s">
        <v>366</v>
      </c>
      <c r="BA4" s="208" t="s">
        <v>402</v>
      </c>
      <c r="BB4" s="208" t="s">
        <v>403</v>
      </c>
      <c r="BC4" s="1"/>
      <c r="BD4" s="1" t="s">
        <v>491</v>
      </c>
      <c r="BE4" s="207"/>
      <c r="BF4" s="207"/>
      <c r="BG4" s="1"/>
      <c r="BH4" s="1" t="s">
        <v>526</v>
      </c>
      <c r="BI4" s="1"/>
      <c r="BJ4" s="1"/>
      <c r="BK4" s="1"/>
      <c r="BL4" s="1"/>
      <c r="BM4" s="209" t="s">
        <v>534</v>
      </c>
      <c r="BN4" s="1"/>
      <c r="BO4" s="1" t="s">
        <v>183</v>
      </c>
      <c r="BP4" s="1"/>
      <c r="BQ4" s="1"/>
      <c r="BR4" s="1"/>
      <c r="BS4" s="1"/>
      <c r="BT4" s="1"/>
      <c r="BU4" s="91" t="s">
        <v>765</v>
      </c>
      <c r="BV4" s="91"/>
      <c r="BW4" s="91"/>
      <c r="BX4" s="91"/>
      <c r="BY4" s="91"/>
      <c r="BZ4" s="91" t="s">
        <v>119</v>
      </c>
      <c r="CA4" s="91"/>
      <c r="CB4" s="91"/>
      <c r="CC4" s="1" t="s">
        <v>329</v>
      </c>
      <c r="CD4" s="1"/>
      <c r="CE4" s="1"/>
      <c r="CF4" s="1"/>
      <c r="CG4" s="1"/>
      <c r="CH4" s="1"/>
      <c r="IT4" s="99"/>
      <c r="IU4" s="99"/>
      <c r="IV4" s="99"/>
    </row>
    <row r="5" spans="1:256" s="6" customFormat="1">
      <c r="A5" s="232" t="s">
        <v>407</v>
      </c>
      <c r="B5" s="454" t="s">
        <v>407</v>
      </c>
      <c r="C5" s="232" t="s">
        <v>820</v>
      </c>
      <c r="D5" s="232">
        <v>2015</v>
      </c>
      <c r="E5" s="455" t="s">
        <v>85</v>
      </c>
      <c r="F5" s="232" t="s">
        <v>161</v>
      </c>
      <c r="G5" s="232" t="s">
        <v>850</v>
      </c>
      <c r="H5" s="466" t="s">
        <v>160</v>
      </c>
      <c r="I5" s="232">
        <v>2</v>
      </c>
      <c r="J5" s="455" t="s">
        <v>941</v>
      </c>
      <c r="K5" s="232">
        <v>0</v>
      </c>
      <c r="L5" s="232">
        <v>285</v>
      </c>
      <c r="M5" s="232">
        <f>2+1+2</f>
        <v>5</v>
      </c>
      <c r="N5" s="233">
        <f t="shared" ref="N5:N57" si="0">K5+L5+M5</f>
        <v>290</v>
      </c>
      <c r="O5" s="301"/>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208" t="s">
        <v>410</v>
      </c>
      <c r="BB5" s="208" t="s">
        <v>393</v>
      </c>
      <c r="BC5" s="287"/>
      <c r="BD5" s="287" t="s">
        <v>488</v>
      </c>
      <c r="BE5" s="302"/>
      <c r="BF5" s="302"/>
      <c r="BG5" s="287"/>
      <c r="BH5" s="287" t="s">
        <v>524</v>
      </c>
      <c r="BI5" s="287"/>
      <c r="BJ5" s="287"/>
      <c r="BK5" s="287"/>
      <c r="BL5" s="287"/>
      <c r="BM5" s="209" t="s">
        <v>537</v>
      </c>
      <c r="BN5" s="287"/>
      <c r="BO5" s="287" t="s">
        <v>178</v>
      </c>
      <c r="BP5" s="287"/>
      <c r="BQ5" s="287"/>
      <c r="BR5" s="287"/>
      <c r="BS5" s="287"/>
      <c r="BT5" s="287"/>
      <c r="BU5" s="287" t="s">
        <v>741</v>
      </c>
      <c r="BV5" s="287"/>
      <c r="BW5" s="287"/>
      <c r="BX5" s="287"/>
      <c r="BY5" s="287"/>
      <c r="BZ5" s="287" t="s">
        <v>778</v>
      </c>
      <c r="CA5" s="287"/>
      <c r="CB5" s="287"/>
      <c r="CC5" s="287" t="s">
        <v>804</v>
      </c>
      <c r="CD5" s="287"/>
      <c r="CE5" s="287"/>
      <c r="CF5" s="287"/>
      <c r="CG5" s="287"/>
      <c r="CH5" s="287"/>
    </row>
    <row r="6" spans="1:256" s="6" customFormat="1">
      <c r="A6" s="232" t="s">
        <v>407</v>
      </c>
      <c r="B6" s="454" t="s">
        <v>407</v>
      </c>
      <c r="C6" s="232" t="s">
        <v>820</v>
      </c>
      <c r="D6" s="232">
        <v>2015</v>
      </c>
      <c r="E6" s="455" t="s">
        <v>85</v>
      </c>
      <c r="F6" s="232" t="s">
        <v>161</v>
      </c>
      <c r="G6" s="232" t="s">
        <v>850</v>
      </c>
      <c r="H6" s="466" t="s">
        <v>160</v>
      </c>
      <c r="I6" s="232">
        <v>2</v>
      </c>
      <c r="J6" s="455" t="s">
        <v>944</v>
      </c>
      <c r="K6" s="232">
        <v>0</v>
      </c>
      <c r="L6" s="232">
        <v>1474</v>
      </c>
      <c r="M6" s="232">
        <v>0</v>
      </c>
      <c r="N6" s="233">
        <f t="shared" si="0"/>
        <v>1474</v>
      </c>
      <c r="O6" s="301"/>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208" t="s">
        <v>440</v>
      </c>
      <c r="BB6" s="208" t="s">
        <v>100</v>
      </c>
      <c r="BC6" s="287"/>
      <c r="BD6" s="287" t="s">
        <v>489</v>
      </c>
      <c r="BE6" s="302"/>
      <c r="BF6" s="302"/>
      <c r="BG6" s="287"/>
      <c r="BH6" s="287" t="s">
        <v>525</v>
      </c>
      <c r="BI6" s="287"/>
      <c r="BJ6" s="287"/>
      <c r="BK6" s="287"/>
      <c r="BL6" s="287"/>
      <c r="BM6" s="209" t="s">
        <v>711</v>
      </c>
      <c r="BN6" s="287"/>
      <c r="BO6" s="287" t="s">
        <v>727</v>
      </c>
      <c r="BP6" s="287"/>
      <c r="BQ6" s="287"/>
      <c r="BR6" s="287"/>
      <c r="BS6" s="287"/>
      <c r="BT6" s="287"/>
      <c r="BU6" s="287" t="s">
        <v>199</v>
      </c>
      <c r="BV6" s="287"/>
      <c r="BW6" s="287"/>
      <c r="BX6" s="287"/>
      <c r="BY6" s="287"/>
      <c r="BZ6" s="287" t="s">
        <v>779</v>
      </c>
      <c r="CA6" s="287"/>
      <c r="CB6" s="287"/>
      <c r="CC6" s="287" t="s">
        <v>257</v>
      </c>
      <c r="CD6" s="287"/>
      <c r="CE6" s="287"/>
      <c r="CF6" s="287"/>
      <c r="CG6" s="287"/>
      <c r="CH6" s="287"/>
    </row>
    <row r="7" spans="1:256" s="6" customFormat="1" ht="13.5" customHeight="1">
      <c r="A7" s="232" t="s">
        <v>407</v>
      </c>
      <c r="B7" s="454" t="s">
        <v>407</v>
      </c>
      <c r="C7" s="232" t="s">
        <v>820</v>
      </c>
      <c r="D7" s="232">
        <v>2015</v>
      </c>
      <c r="E7" s="455" t="s">
        <v>85</v>
      </c>
      <c r="F7" s="232" t="s">
        <v>161</v>
      </c>
      <c r="G7" s="232" t="s">
        <v>850</v>
      </c>
      <c r="H7" s="474" t="s">
        <v>160</v>
      </c>
      <c r="I7" s="469">
        <v>2</v>
      </c>
      <c r="J7" s="475" t="s">
        <v>943</v>
      </c>
      <c r="K7" s="232">
        <v>0</v>
      </c>
      <c r="L7" s="232">
        <v>62</v>
      </c>
      <c r="M7" s="232">
        <v>0</v>
      </c>
      <c r="N7" s="233">
        <f t="shared" si="0"/>
        <v>62</v>
      </c>
      <c r="O7" s="301"/>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208" t="s">
        <v>411</v>
      </c>
      <c r="BB7" s="208" t="s">
        <v>412</v>
      </c>
      <c r="BC7" s="287"/>
      <c r="BD7" s="287"/>
      <c r="BE7" s="302"/>
      <c r="BF7" s="302"/>
      <c r="BG7" s="287"/>
      <c r="BH7" s="287"/>
      <c r="BI7" s="287"/>
      <c r="BJ7" s="287"/>
      <c r="BK7" s="287"/>
      <c r="BL7" s="287"/>
      <c r="BM7" s="209" t="s">
        <v>712</v>
      </c>
      <c r="BN7" s="287"/>
      <c r="BO7" s="287" t="s">
        <v>178</v>
      </c>
      <c r="BP7" s="287"/>
      <c r="BQ7" s="287"/>
      <c r="BR7" s="287"/>
      <c r="BS7" s="287"/>
      <c r="BT7" s="287"/>
      <c r="BU7" s="287" t="s">
        <v>742</v>
      </c>
      <c r="BV7" s="287"/>
      <c r="BW7" s="287"/>
      <c r="BX7" s="287"/>
      <c r="BY7" s="287"/>
      <c r="BZ7" s="287" t="s">
        <v>780</v>
      </c>
      <c r="CA7" s="287"/>
      <c r="CB7" s="287"/>
      <c r="CC7" s="287" t="s">
        <v>261</v>
      </c>
      <c r="CD7" s="287"/>
      <c r="CE7" s="287"/>
      <c r="CF7" s="287"/>
      <c r="CG7" s="287"/>
      <c r="CH7" s="287"/>
    </row>
    <row r="8" spans="1:256" s="6" customFormat="1">
      <c r="A8" s="232" t="s">
        <v>407</v>
      </c>
      <c r="B8" s="455" t="s">
        <v>985</v>
      </c>
      <c r="C8" s="232" t="s">
        <v>820</v>
      </c>
      <c r="D8" s="232">
        <v>2015</v>
      </c>
      <c r="E8" s="455" t="s">
        <v>85</v>
      </c>
      <c r="F8" s="469" t="s">
        <v>334</v>
      </c>
      <c r="G8" s="232" t="s">
        <v>859</v>
      </c>
      <c r="H8" s="474" t="s">
        <v>984</v>
      </c>
      <c r="I8" s="469">
        <v>2</v>
      </c>
      <c r="J8" s="475" t="s">
        <v>951</v>
      </c>
      <c r="K8" s="232">
        <v>0</v>
      </c>
      <c r="L8" s="232">
        <v>4</v>
      </c>
      <c r="M8" s="232">
        <v>0</v>
      </c>
      <c r="N8" s="233">
        <f t="shared" si="0"/>
        <v>4</v>
      </c>
      <c r="O8" s="301"/>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208" t="s">
        <v>414</v>
      </c>
      <c r="BB8" s="208" t="s">
        <v>111</v>
      </c>
      <c r="BC8" s="287"/>
      <c r="BD8" s="303" t="s">
        <v>493</v>
      </c>
      <c r="BE8" s="302"/>
      <c r="BF8" s="302"/>
      <c r="BG8" s="287"/>
      <c r="BH8" s="303" t="s">
        <v>136</v>
      </c>
      <c r="BI8" s="287"/>
      <c r="BJ8" s="287"/>
      <c r="BK8" s="303" t="s">
        <v>882</v>
      </c>
      <c r="BL8" s="287"/>
      <c r="BM8" s="209" t="s">
        <v>539</v>
      </c>
      <c r="BN8" s="287"/>
      <c r="BO8" s="287" t="s">
        <v>181</v>
      </c>
      <c r="BP8" s="287"/>
      <c r="BQ8" s="287"/>
      <c r="BR8" s="287"/>
      <c r="BS8" s="287"/>
      <c r="BT8" s="287"/>
      <c r="BU8" s="287" t="s">
        <v>767</v>
      </c>
      <c r="BV8" s="287"/>
      <c r="BW8" s="287"/>
      <c r="BX8" s="287"/>
      <c r="BY8" s="287"/>
      <c r="BZ8" s="287" t="s">
        <v>781</v>
      </c>
      <c r="CA8" s="287"/>
      <c r="CB8" s="287"/>
      <c r="CC8" s="287"/>
      <c r="CD8" s="287"/>
      <c r="CE8" s="287"/>
      <c r="CF8" s="287"/>
      <c r="CG8" s="287"/>
      <c r="CH8" s="287"/>
    </row>
    <row r="9" spans="1:256" s="6" customFormat="1">
      <c r="A9" s="232" t="s">
        <v>407</v>
      </c>
      <c r="B9" s="454" t="s">
        <v>407</v>
      </c>
      <c r="C9" s="232" t="s">
        <v>820</v>
      </c>
      <c r="D9" s="232">
        <v>2015</v>
      </c>
      <c r="E9" s="455" t="s">
        <v>85</v>
      </c>
      <c r="F9" s="232" t="s">
        <v>161</v>
      </c>
      <c r="G9" s="232" t="s">
        <v>850</v>
      </c>
      <c r="H9" s="474" t="s">
        <v>979</v>
      </c>
      <c r="I9" s="469">
        <v>3</v>
      </c>
      <c r="J9" s="475" t="s">
        <v>943</v>
      </c>
      <c r="K9" s="232">
        <v>0</v>
      </c>
      <c r="L9" s="232">
        <v>13</v>
      </c>
      <c r="M9" s="232">
        <v>0</v>
      </c>
      <c r="N9" s="233">
        <f t="shared" si="0"/>
        <v>13</v>
      </c>
      <c r="O9" s="301"/>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208" t="s">
        <v>416</v>
      </c>
      <c r="BB9" s="208" t="s">
        <v>417</v>
      </c>
      <c r="BC9" s="287"/>
      <c r="BD9" s="287" t="s">
        <v>494</v>
      </c>
      <c r="BE9" s="302"/>
      <c r="BF9" s="302"/>
      <c r="BG9" s="287"/>
      <c r="BH9" s="287" t="s">
        <v>138</v>
      </c>
      <c r="BI9" s="287"/>
      <c r="BJ9" s="287"/>
      <c r="BK9" s="304" t="s">
        <v>820</v>
      </c>
      <c r="BL9" s="287"/>
      <c r="BM9" s="209" t="s">
        <v>541</v>
      </c>
      <c r="BN9" s="287"/>
      <c r="BO9" s="287" t="s">
        <v>729</v>
      </c>
      <c r="BP9" s="287"/>
      <c r="BQ9" s="287"/>
      <c r="BR9" s="287"/>
      <c r="BS9" s="287"/>
      <c r="BT9" s="287"/>
      <c r="BU9" s="287" t="s">
        <v>768</v>
      </c>
      <c r="BV9" s="287"/>
      <c r="BW9" s="287"/>
      <c r="BX9" s="287"/>
      <c r="BY9" s="287"/>
      <c r="BZ9" s="287" t="s">
        <v>782</v>
      </c>
      <c r="CA9" s="287"/>
      <c r="CB9" s="287"/>
      <c r="CC9" s="287"/>
      <c r="CD9" s="287"/>
      <c r="CE9" s="287"/>
      <c r="CF9" s="287"/>
      <c r="CG9" s="287"/>
      <c r="CH9" s="287"/>
    </row>
    <row r="10" spans="1:256" s="6" customFormat="1">
      <c r="A10" s="232" t="s">
        <v>407</v>
      </c>
      <c r="B10" s="454" t="s">
        <v>407</v>
      </c>
      <c r="C10" s="232" t="s">
        <v>820</v>
      </c>
      <c r="D10" s="232">
        <v>2015</v>
      </c>
      <c r="E10" s="455" t="s">
        <v>85</v>
      </c>
      <c r="F10" s="232" t="s">
        <v>161</v>
      </c>
      <c r="G10" s="232" t="s">
        <v>850</v>
      </c>
      <c r="H10" s="474" t="s">
        <v>979</v>
      </c>
      <c r="I10" s="469">
        <v>3</v>
      </c>
      <c r="J10" s="475" t="s">
        <v>333</v>
      </c>
      <c r="K10" s="232">
        <v>0</v>
      </c>
      <c r="L10" s="232">
        <v>26</v>
      </c>
      <c r="M10" s="232">
        <v>0</v>
      </c>
      <c r="N10" s="233">
        <f t="shared" si="0"/>
        <v>26</v>
      </c>
      <c r="O10" s="301"/>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208" t="s">
        <v>404</v>
      </c>
      <c r="BB10" s="208" t="s">
        <v>405</v>
      </c>
      <c r="BC10" s="287"/>
      <c r="BD10" s="287" t="s">
        <v>237</v>
      </c>
      <c r="BE10" s="302"/>
      <c r="BF10" s="302"/>
      <c r="BG10" s="287"/>
      <c r="BH10" s="287" t="s">
        <v>808</v>
      </c>
      <c r="BI10" s="287"/>
      <c r="BJ10" s="287"/>
      <c r="BK10" s="287"/>
      <c r="BL10" s="287"/>
      <c r="BM10" s="209" t="s">
        <v>542</v>
      </c>
      <c r="BN10" s="287"/>
      <c r="BO10" s="287" t="s">
        <v>728</v>
      </c>
      <c r="BP10" s="287"/>
      <c r="BQ10" s="287"/>
      <c r="BR10" s="287"/>
      <c r="BS10" s="287"/>
      <c r="BT10" s="287"/>
      <c r="BU10" s="287" t="s">
        <v>745</v>
      </c>
      <c r="BV10" s="287"/>
      <c r="BW10" s="287"/>
      <c r="BX10" s="287"/>
      <c r="BY10" s="287"/>
      <c r="BZ10" s="287" t="s">
        <v>783</v>
      </c>
      <c r="CA10" s="287"/>
      <c r="CB10" s="287"/>
      <c r="CC10" s="287"/>
      <c r="CD10" s="287"/>
      <c r="CE10" s="287"/>
      <c r="CF10" s="287"/>
      <c r="CG10" s="287"/>
      <c r="CH10" s="287"/>
    </row>
    <row r="11" spans="1:256" s="6" customFormat="1">
      <c r="A11" s="232" t="s">
        <v>407</v>
      </c>
      <c r="B11" s="454" t="s">
        <v>407</v>
      </c>
      <c r="C11" s="232" t="s">
        <v>820</v>
      </c>
      <c r="D11" s="232">
        <v>2015</v>
      </c>
      <c r="E11" s="455" t="s">
        <v>85</v>
      </c>
      <c r="F11" s="232" t="s">
        <v>161</v>
      </c>
      <c r="G11" s="232" t="s">
        <v>850</v>
      </c>
      <c r="H11" s="474" t="s">
        <v>980</v>
      </c>
      <c r="I11" s="469">
        <v>3</v>
      </c>
      <c r="J11" s="475" t="s">
        <v>944</v>
      </c>
      <c r="K11" s="232">
        <v>0</v>
      </c>
      <c r="L11" s="232">
        <v>9</v>
      </c>
      <c r="M11" s="232">
        <v>0</v>
      </c>
      <c r="N11" s="233">
        <f t="shared" si="0"/>
        <v>9</v>
      </c>
      <c r="O11" s="301"/>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208" t="s">
        <v>418</v>
      </c>
      <c r="BB11" s="208" t="s">
        <v>419</v>
      </c>
      <c r="BC11" s="287"/>
      <c r="BD11" s="287" t="s">
        <v>495</v>
      </c>
      <c r="BE11" s="302"/>
      <c r="BF11" s="302"/>
      <c r="BG11" s="287"/>
      <c r="BH11" s="287"/>
      <c r="BI11" s="287"/>
      <c r="BJ11" s="287"/>
      <c r="BK11" s="287"/>
      <c r="BL11" s="287"/>
      <c r="BM11" s="209" t="s">
        <v>713</v>
      </c>
      <c r="BN11" s="287"/>
      <c r="BO11" s="287" t="s">
        <v>730</v>
      </c>
      <c r="BP11" s="287"/>
      <c r="BQ11" s="287"/>
      <c r="BR11" s="287"/>
      <c r="BS11" s="287"/>
      <c r="BT11" s="287"/>
      <c r="BU11" s="287" t="s">
        <v>202</v>
      </c>
      <c r="BV11" s="287"/>
      <c r="BW11" s="287"/>
      <c r="BX11" s="287"/>
      <c r="BY11" s="287"/>
      <c r="BZ11" s="287" t="s">
        <v>794</v>
      </c>
      <c r="CA11" s="287"/>
      <c r="CB11" s="287"/>
      <c r="CC11" s="287"/>
      <c r="CD11" s="287"/>
      <c r="CE11" s="287"/>
      <c r="CF11" s="287"/>
      <c r="CG11" s="287"/>
      <c r="CH11" s="287"/>
    </row>
    <row r="12" spans="1:256" s="6" customFormat="1">
      <c r="A12" s="232" t="s">
        <v>407</v>
      </c>
      <c r="B12" s="454" t="s">
        <v>407</v>
      </c>
      <c r="C12" s="232" t="s">
        <v>820</v>
      </c>
      <c r="D12" s="232">
        <v>2015</v>
      </c>
      <c r="E12" s="455" t="s">
        <v>85</v>
      </c>
      <c r="F12" s="232" t="s">
        <v>161</v>
      </c>
      <c r="G12" s="232" t="s">
        <v>850</v>
      </c>
      <c r="H12" s="474" t="s">
        <v>980</v>
      </c>
      <c r="I12" s="469">
        <v>3</v>
      </c>
      <c r="J12" s="475" t="s">
        <v>943</v>
      </c>
      <c r="K12" s="232">
        <v>0</v>
      </c>
      <c r="L12" s="232">
        <v>84</v>
      </c>
      <c r="M12" s="232">
        <v>0</v>
      </c>
      <c r="N12" s="233">
        <f t="shared" si="0"/>
        <v>84</v>
      </c>
      <c r="O12" s="301"/>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208" t="s">
        <v>420</v>
      </c>
      <c r="BB12" s="208" t="s">
        <v>421</v>
      </c>
      <c r="BC12" s="287"/>
      <c r="BD12" s="287" t="s">
        <v>246</v>
      </c>
      <c r="BE12" s="302"/>
      <c r="BF12" s="302"/>
      <c r="BG12" s="287"/>
      <c r="BH12" s="287"/>
      <c r="BI12" s="287"/>
      <c r="BJ12" s="287"/>
      <c r="BK12" s="287"/>
      <c r="BL12" s="287"/>
      <c r="BM12" s="209" t="s">
        <v>160</v>
      </c>
      <c r="BN12" s="287"/>
      <c r="BO12" s="287" t="s">
        <v>731</v>
      </c>
      <c r="BP12" s="287"/>
      <c r="BQ12" s="287"/>
      <c r="BR12" s="287"/>
      <c r="BS12" s="287"/>
      <c r="BT12" s="287"/>
      <c r="BU12" s="287" t="s">
        <v>769</v>
      </c>
      <c r="BV12" s="287"/>
      <c r="BW12" s="287"/>
      <c r="BX12" s="287"/>
      <c r="BY12" s="287"/>
      <c r="BZ12" s="287" t="s">
        <v>784</v>
      </c>
      <c r="CA12" s="287"/>
      <c r="CB12" s="287"/>
      <c r="CC12" s="287"/>
      <c r="CD12" s="287"/>
      <c r="CE12" s="287"/>
      <c r="CF12" s="287"/>
      <c r="CG12" s="287"/>
      <c r="CH12" s="287"/>
    </row>
    <row r="13" spans="1:256" s="6" customFormat="1">
      <c r="A13" s="232" t="s">
        <v>407</v>
      </c>
      <c r="B13" s="454" t="s">
        <v>407</v>
      </c>
      <c r="C13" s="232" t="s">
        <v>820</v>
      </c>
      <c r="D13" s="232">
        <v>2015</v>
      </c>
      <c r="E13" s="455" t="s">
        <v>85</v>
      </c>
      <c r="F13" s="232" t="s">
        <v>161</v>
      </c>
      <c r="G13" s="232" t="s">
        <v>850</v>
      </c>
      <c r="H13" s="474" t="s">
        <v>980</v>
      </c>
      <c r="I13" s="469">
        <v>3</v>
      </c>
      <c r="J13" s="475" t="s">
        <v>333</v>
      </c>
      <c r="K13" s="232">
        <v>0</v>
      </c>
      <c r="L13" s="232">
        <v>103</v>
      </c>
      <c r="M13" s="232">
        <v>0</v>
      </c>
      <c r="N13" s="233">
        <f t="shared" si="0"/>
        <v>103</v>
      </c>
      <c r="O13" s="301"/>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208" t="s">
        <v>422</v>
      </c>
      <c r="BB13" s="208" t="s">
        <v>159</v>
      </c>
      <c r="BC13" s="287"/>
      <c r="BD13" s="287" t="s">
        <v>496</v>
      </c>
      <c r="BE13" s="302"/>
      <c r="BF13" s="302"/>
      <c r="BG13" s="287"/>
      <c r="BH13" s="287"/>
      <c r="BI13" s="287"/>
      <c r="BJ13" s="287"/>
      <c r="BK13" s="287"/>
      <c r="BL13" s="287"/>
      <c r="BM13" s="209" t="s">
        <v>543</v>
      </c>
      <c r="BN13" s="287"/>
      <c r="BO13" s="287" t="s">
        <v>732</v>
      </c>
      <c r="BP13" s="287"/>
      <c r="BQ13" s="287"/>
      <c r="BR13" s="287"/>
      <c r="BS13" s="287"/>
      <c r="BT13" s="287"/>
      <c r="BU13" s="287" t="s">
        <v>798</v>
      </c>
      <c r="BV13" s="287"/>
      <c r="BW13" s="287"/>
      <c r="BX13" s="287"/>
      <c r="BY13" s="287"/>
      <c r="BZ13" s="287" t="s">
        <v>785</v>
      </c>
      <c r="CA13" s="287"/>
      <c r="CB13" s="287"/>
      <c r="CC13" s="287"/>
      <c r="CD13" s="287"/>
      <c r="CE13" s="287"/>
      <c r="CF13" s="287"/>
      <c r="CG13" s="287"/>
      <c r="CH13" s="287"/>
    </row>
    <row r="14" spans="1:256" s="6" customFormat="1">
      <c r="A14" s="232" t="s">
        <v>407</v>
      </c>
      <c r="B14" s="454" t="s">
        <v>407</v>
      </c>
      <c r="C14" s="232" t="s">
        <v>820</v>
      </c>
      <c r="D14" s="232">
        <v>2015</v>
      </c>
      <c r="E14" s="455" t="s">
        <v>85</v>
      </c>
      <c r="F14" s="232" t="s">
        <v>161</v>
      </c>
      <c r="G14" s="232" t="s">
        <v>850</v>
      </c>
      <c r="H14" s="466" t="s">
        <v>162</v>
      </c>
      <c r="I14" s="232">
        <v>1</v>
      </c>
      <c r="J14" s="455" t="s">
        <v>941</v>
      </c>
      <c r="K14" s="232">
        <v>0</v>
      </c>
      <c r="L14" s="232">
        <v>79</v>
      </c>
      <c r="M14" s="232">
        <f>5+2+3</f>
        <v>10</v>
      </c>
      <c r="N14" s="233">
        <f t="shared" si="0"/>
        <v>89</v>
      </c>
      <c r="O14" s="301"/>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208" t="s">
        <v>424</v>
      </c>
      <c r="BB14" s="208" t="s">
        <v>396</v>
      </c>
      <c r="BC14" s="287"/>
      <c r="BD14" s="287" t="s">
        <v>497</v>
      </c>
      <c r="BE14" s="302"/>
      <c r="BF14" s="302"/>
      <c r="BG14" s="287"/>
      <c r="BH14" s="287"/>
      <c r="BI14" s="287"/>
      <c r="BJ14" s="287"/>
      <c r="BK14" s="287"/>
      <c r="BL14" s="287"/>
      <c r="BM14" s="209" t="s">
        <v>544</v>
      </c>
      <c r="BN14" s="287"/>
      <c r="BO14" s="287" t="s">
        <v>733</v>
      </c>
      <c r="BP14" s="287"/>
      <c r="BQ14" s="287"/>
      <c r="BR14" s="287"/>
      <c r="BS14" s="287"/>
      <c r="BT14" s="287"/>
      <c r="BU14" s="287" t="s">
        <v>799</v>
      </c>
      <c r="BV14" s="287"/>
      <c r="BW14" s="287"/>
      <c r="BX14" s="287"/>
      <c r="BY14" s="287"/>
      <c r="BZ14" s="287" t="s">
        <v>793</v>
      </c>
      <c r="CA14" s="287"/>
      <c r="CB14" s="287"/>
      <c r="CC14" s="287"/>
      <c r="CD14" s="287"/>
      <c r="CE14" s="287"/>
      <c r="CF14" s="287"/>
      <c r="CG14" s="287"/>
      <c r="CH14" s="287"/>
    </row>
    <row r="15" spans="1:256" s="6" customFormat="1">
      <c r="A15" s="232" t="s">
        <v>407</v>
      </c>
      <c r="B15" s="454" t="s">
        <v>407</v>
      </c>
      <c r="C15" s="232" t="s">
        <v>820</v>
      </c>
      <c r="D15" s="232">
        <v>2015</v>
      </c>
      <c r="E15" s="455" t="s">
        <v>85</v>
      </c>
      <c r="F15" s="232" t="s">
        <v>161</v>
      </c>
      <c r="G15" s="232" t="s">
        <v>850</v>
      </c>
      <c r="H15" s="474" t="s">
        <v>162</v>
      </c>
      <c r="I15" s="469">
        <v>1</v>
      </c>
      <c r="J15" s="475" t="s">
        <v>944</v>
      </c>
      <c r="K15" s="232">
        <v>0</v>
      </c>
      <c r="L15" s="232">
        <v>11</v>
      </c>
      <c r="M15" s="232">
        <v>0</v>
      </c>
      <c r="N15" s="233">
        <f t="shared" si="0"/>
        <v>11</v>
      </c>
      <c r="O15" s="301"/>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208" t="s">
        <v>425</v>
      </c>
      <c r="BB15" s="208" t="s">
        <v>426</v>
      </c>
      <c r="BC15" s="287"/>
      <c r="BD15" s="287" t="s">
        <v>498</v>
      </c>
      <c r="BE15" s="302"/>
      <c r="BF15" s="302"/>
      <c r="BG15" s="287"/>
      <c r="BH15" s="287"/>
      <c r="BI15" s="287"/>
      <c r="BJ15" s="287"/>
      <c r="BK15" s="287"/>
      <c r="BL15" s="287"/>
      <c r="BM15" s="209" t="s">
        <v>545</v>
      </c>
      <c r="BN15" s="287"/>
      <c r="BO15" s="287" t="s">
        <v>734</v>
      </c>
      <c r="BP15" s="287"/>
      <c r="BQ15" s="287"/>
      <c r="BR15" s="287"/>
      <c r="BS15" s="287"/>
      <c r="BT15" s="287"/>
      <c r="BU15" s="287" t="s">
        <v>800</v>
      </c>
      <c r="BV15" s="287"/>
      <c r="BW15" s="287"/>
      <c r="BX15" s="287"/>
      <c r="BY15" s="287"/>
      <c r="BZ15" s="287" t="s">
        <v>792</v>
      </c>
      <c r="CA15" s="287"/>
      <c r="CB15" s="287"/>
      <c r="CC15" s="287"/>
      <c r="CD15" s="287"/>
      <c r="CE15" s="287"/>
      <c r="CF15" s="287"/>
      <c r="CG15" s="287"/>
      <c r="CH15" s="287"/>
    </row>
    <row r="16" spans="1:256" s="6" customFormat="1">
      <c r="A16" s="232" t="s">
        <v>407</v>
      </c>
      <c r="B16" s="454" t="s">
        <v>407</v>
      </c>
      <c r="C16" s="232" t="s">
        <v>820</v>
      </c>
      <c r="D16" s="232">
        <v>2015</v>
      </c>
      <c r="E16" s="455" t="s">
        <v>85</v>
      </c>
      <c r="F16" s="232" t="s">
        <v>161</v>
      </c>
      <c r="G16" s="232" t="s">
        <v>850</v>
      </c>
      <c r="H16" s="474" t="s">
        <v>162</v>
      </c>
      <c r="I16" s="469">
        <v>1</v>
      </c>
      <c r="J16" s="475" t="s">
        <v>943</v>
      </c>
      <c r="K16" s="232">
        <v>0</v>
      </c>
      <c r="L16" s="232">
        <v>60</v>
      </c>
      <c r="M16" s="232">
        <v>0</v>
      </c>
      <c r="N16" s="233">
        <f t="shared" si="0"/>
        <v>60</v>
      </c>
      <c r="O16" s="301"/>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208" t="s">
        <v>423</v>
      </c>
      <c r="BB16" s="208" t="s">
        <v>392</v>
      </c>
      <c r="BC16" s="287"/>
      <c r="BD16" s="287" t="s">
        <v>499</v>
      </c>
      <c r="BE16" s="302"/>
      <c r="BF16" s="302"/>
      <c r="BG16" s="287"/>
      <c r="BH16" s="305" t="s">
        <v>816</v>
      </c>
      <c r="BI16" s="304" t="s">
        <v>871</v>
      </c>
      <c r="BJ16" s="287"/>
      <c r="BK16" s="287"/>
      <c r="BL16" s="287"/>
      <c r="BM16" s="209" t="s">
        <v>546</v>
      </c>
      <c r="BN16" s="287"/>
      <c r="BO16" s="287" t="s">
        <v>735</v>
      </c>
      <c r="BP16" s="287"/>
      <c r="BQ16" s="287"/>
      <c r="BR16" s="287"/>
      <c r="BS16" s="287"/>
      <c r="BT16" s="287"/>
      <c r="BU16" s="287" t="s">
        <v>801</v>
      </c>
      <c r="BV16" s="287"/>
      <c r="BW16" s="287"/>
      <c r="BX16" s="287"/>
      <c r="BY16" s="287"/>
      <c r="BZ16" s="287" t="s">
        <v>786</v>
      </c>
      <c r="CA16" s="287"/>
      <c r="CB16" s="287"/>
      <c r="CC16" s="287"/>
      <c r="CD16" s="287"/>
      <c r="CE16" s="287"/>
      <c r="CF16" s="287"/>
      <c r="CG16" s="287"/>
      <c r="CH16" s="287"/>
    </row>
    <row r="17" spans="1:86" s="6" customFormat="1">
      <c r="A17" s="461" t="s">
        <v>407</v>
      </c>
      <c r="B17" s="470" t="s">
        <v>407</v>
      </c>
      <c r="C17" s="461" t="s">
        <v>820</v>
      </c>
      <c r="D17" s="461">
        <v>2015</v>
      </c>
      <c r="E17" s="455" t="s">
        <v>85</v>
      </c>
      <c r="F17" s="232" t="s">
        <v>161</v>
      </c>
      <c r="G17" s="232" t="s">
        <v>850</v>
      </c>
      <c r="H17" s="467" t="s">
        <v>613</v>
      </c>
      <c r="I17" s="461">
        <v>1</v>
      </c>
      <c r="J17" s="464" t="s">
        <v>941</v>
      </c>
      <c r="K17" s="232">
        <v>0</v>
      </c>
      <c r="L17" s="461">
        <v>1306</v>
      </c>
      <c r="M17" s="461">
        <f>1+1</f>
        <v>2</v>
      </c>
      <c r="N17" s="462">
        <f t="shared" si="0"/>
        <v>1308</v>
      </c>
      <c r="O17" s="463"/>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208" t="s">
        <v>427</v>
      </c>
      <c r="BB17" s="208" t="s">
        <v>428</v>
      </c>
      <c r="BC17" s="287"/>
      <c r="BD17" s="287" t="s">
        <v>179</v>
      </c>
      <c r="BE17" s="302"/>
      <c r="BF17" s="302"/>
      <c r="BG17" s="287"/>
      <c r="BH17" s="287"/>
      <c r="BI17" s="287"/>
      <c r="BJ17" s="287"/>
      <c r="BK17" s="287"/>
      <c r="BL17" s="287"/>
      <c r="BM17" s="209" t="s">
        <v>547</v>
      </c>
      <c r="BN17" s="287"/>
      <c r="BO17" s="287" t="s">
        <v>736</v>
      </c>
      <c r="BP17" s="287"/>
      <c r="BQ17" s="287"/>
      <c r="BR17" s="287"/>
      <c r="BS17" s="287"/>
      <c r="BT17" s="287"/>
      <c r="BU17" s="287" t="s">
        <v>746</v>
      </c>
      <c r="BV17" s="287"/>
      <c r="BW17" s="287"/>
      <c r="BX17" s="287"/>
      <c r="BY17" s="287"/>
      <c r="BZ17" s="287" t="s">
        <v>512</v>
      </c>
      <c r="CA17" s="287"/>
      <c r="CB17" s="287"/>
      <c r="CC17" s="287"/>
      <c r="CD17" s="287"/>
      <c r="CE17" s="287"/>
      <c r="CF17" s="287"/>
      <c r="CG17" s="287"/>
      <c r="CH17" s="287"/>
    </row>
    <row r="18" spans="1:86">
      <c r="A18" s="232" t="s">
        <v>407</v>
      </c>
      <c r="B18" s="454" t="s">
        <v>407</v>
      </c>
      <c r="C18" s="232" t="s">
        <v>820</v>
      </c>
      <c r="D18" s="232">
        <v>2015</v>
      </c>
      <c r="E18" s="455" t="s">
        <v>85</v>
      </c>
      <c r="F18" s="232" t="s">
        <v>161</v>
      </c>
      <c r="G18" s="232" t="s">
        <v>850</v>
      </c>
      <c r="H18" s="473" t="s">
        <v>613</v>
      </c>
      <c r="I18" s="301">
        <v>1</v>
      </c>
      <c r="J18" s="472" t="s">
        <v>944</v>
      </c>
      <c r="K18" s="232">
        <v>0</v>
      </c>
      <c r="L18" s="237">
        <v>109</v>
      </c>
      <c r="M18" s="232">
        <v>0</v>
      </c>
      <c r="N18" s="233">
        <f t="shared" si="0"/>
        <v>109</v>
      </c>
      <c r="O18" s="237"/>
      <c r="BA18" s="208" t="s">
        <v>429</v>
      </c>
      <c r="BB18" s="208" t="s">
        <v>395</v>
      </c>
      <c r="BC18" s="1"/>
      <c r="BD18" s="1" t="s">
        <v>500</v>
      </c>
      <c r="BE18" s="207"/>
      <c r="BF18" s="207"/>
      <c r="BG18" s="1"/>
      <c r="BH18" s="1"/>
      <c r="BI18" s="1"/>
      <c r="BJ18" s="1"/>
      <c r="BK18" s="1"/>
      <c r="BL18" s="1"/>
      <c r="BM18" s="209" t="s">
        <v>548</v>
      </c>
      <c r="BN18" s="1"/>
      <c r="BO18" s="1" t="s">
        <v>737</v>
      </c>
      <c r="BP18" s="1"/>
      <c r="BQ18" s="1"/>
      <c r="BR18" s="1"/>
      <c r="BS18" s="1"/>
      <c r="BT18" s="1"/>
      <c r="BU18" s="91" t="s">
        <v>747</v>
      </c>
      <c r="BV18" s="91"/>
      <c r="BW18" s="91"/>
      <c r="BX18" s="91"/>
      <c r="BY18" s="91"/>
      <c r="BZ18" s="91" t="s">
        <v>787</v>
      </c>
      <c r="CA18" s="91"/>
      <c r="CB18" s="91"/>
      <c r="CC18" s="1"/>
      <c r="CD18" s="1"/>
      <c r="CE18" s="1"/>
      <c r="CF18" s="1"/>
      <c r="CG18" s="1"/>
      <c r="CH18" s="1"/>
    </row>
    <row r="19" spans="1:86">
      <c r="A19" s="461" t="s">
        <v>407</v>
      </c>
      <c r="B19" s="470" t="s">
        <v>407</v>
      </c>
      <c r="C19" s="461" t="s">
        <v>820</v>
      </c>
      <c r="D19" s="461">
        <v>2015</v>
      </c>
      <c r="E19" s="455" t="s">
        <v>85</v>
      </c>
      <c r="F19" s="232" t="s">
        <v>161</v>
      </c>
      <c r="G19" s="232" t="s">
        <v>850</v>
      </c>
      <c r="H19" s="468" t="s">
        <v>613</v>
      </c>
      <c r="I19" s="237">
        <v>1</v>
      </c>
      <c r="J19" s="465" t="s">
        <v>943</v>
      </c>
      <c r="K19" s="232">
        <v>0</v>
      </c>
      <c r="L19" s="237">
        <v>546</v>
      </c>
      <c r="M19" s="232">
        <v>0</v>
      </c>
      <c r="N19" s="462">
        <f t="shared" si="0"/>
        <v>546</v>
      </c>
      <c r="O19" s="237"/>
      <c r="BA19" s="208" t="s">
        <v>430</v>
      </c>
      <c r="BB19" s="208" t="s">
        <v>431</v>
      </c>
      <c r="BC19" s="1"/>
      <c r="BD19" s="1"/>
      <c r="BE19" s="207"/>
      <c r="BF19" s="207"/>
      <c r="BG19" s="1"/>
      <c r="BH19" s="1"/>
      <c r="BI19" s="1"/>
      <c r="BJ19" s="1"/>
      <c r="BK19" s="1"/>
      <c r="BL19" s="1"/>
      <c r="BM19" s="209" t="s">
        <v>549</v>
      </c>
      <c r="BN19" s="1"/>
      <c r="BO19" s="1" t="s">
        <v>725</v>
      </c>
      <c r="BP19" s="1"/>
      <c r="BQ19" s="1"/>
      <c r="BR19" s="1"/>
      <c r="BS19" s="1"/>
      <c r="BT19" s="1"/>
      <c r="BU19" s="91" t="s">
        <v>748</v>
      </c>
      <c r="BV19" s="91"/>
      <c r="BW19" s="91"/>
      <c r="BX19" s="91"/>
      <c r="BY19" s="91"/>
      <c r="BZ19" s="1"/>
      <c r="CA19" s="91"/>
      <c r="CB19" s="91"/>
      <c r="CC19" s="1"/>
      <c r="CD19" s="1"/>
      <c r="CE19" s="1"/>
      <c r="CF19" s="1"/>
      <c r="CG19" s="1"/>
      <c r="CH19" s="1"/>
    </row>
    <row r="20" spans="1:86">
      <c r="A20" s="232" t="s">
        <v>407</v>
      </c>
      <c r="B20" s="471" t="s">
        <v>407</v>
      </c>
      <c r="C20" s="301" t="s">
        <v>820</v>
      </c>
      <c r="D20" s="301">
        <v>2015</v>
      </c>
      <c r="E20" s="455" t="s">
        <v>85</v>
      </c>
      <c r="F20" s="232" t="s">
        <v>161</v>
      </c>
      <c r="G20" s="232" t="s">
        <v>850</v>
      </c>
      <c r="H20" s="473" t="s">
        <v>614</v>
      </c>
      <c r="I20" s="301">
        <v>1</v>
      </c>
      <c r="J20" s="472" t="s">
        <v>941</v>
      </c>
      <c r="K20" s="232">
        <v>0</v>
      </c>
      <c r="L20" s="237">
        <v>241</v>
      </c>
      <c r="M20" s="237">
        <v>0</v>
      </c>
      <c r="N20" s="233">
        <f t="shared" si="0"/>
        <v>241</v>
      </c>
      <c r="O20" s="237"/>
      <c r="BA20" s="208" t="s">
        <v>432</v>
      </c>
      <c r="BB20" s="208" t="s">
        <v>433</v>
      </c>
      <c r="BC20" s="1"/>
      <c r="BD20" s="1"/>
      <c r="BE20" s="207"/>
      <c r="BF20" s="207"/>
      <c r="BG20" s="1"/>
      <c r="BH20" s="1"/>
      <c r="BI20" s="1"/>
      <c r="BJ20" s="1"/>
      <c r="BK20" s="1"/>
      <c r="BL20" s="1"/>
      <c r="BM20" s="209" t="s">
        <v>550</v>
      </c>
      <c r="BN20" s="1"/>
      <c r="BO20" s="1" t="s">
        <v>738</v>
      </c>
      <c r="BP20" s="1"/>
      <c r="BQ20" s="1"/>
      <c r="BR20" s="1"/>
      <c r="BS20" s="1"/>
      <c r="BT20" s="1"/>
      <c r="BU20" s="91" t="s">
        <v>749</v>
      </c>
      <c r="BV20" s="91"/>
      <c r="BW20" s="91"/>
      <c r="BX20" s="91"/>
      <c r="BY20" s="91"/>
      <c r="BZ20" s="91"/>
      <c r="CA20" s="91"/>
      <c r="CB20" s="91"/>
      <c r="CC20" s="1"/>
      <c r="CD20" s="1"/>
      <c r="CE20" s="1"/>
      <c r="CF20" s="1"/>
      <c r="CG20" s="1"/>
      <c r="CH20" s="1"/>
    </row>
    <row r="21" spans="1:86">
      <c r="A21" s="461" t="s">
        <v>407</v>
      </c>
      <c r="B21" s="470" t="s">
        <v>407</v>
      </c>
      <c r="C21" s="461" t="s">
        <v>820</v>
      </c>
      <c r="D21" s="461">
        <v>2015</v>
      </c>
      <c r="E21" s="455" t="s">
        <v>85</v>
      </c>
      <c r="F21" s="232" t="s">
        <v>161</v>
      </c>
      <c r="G21" s="232" t="s">
        <v>850</v>
      </c>
      <c r="H21" s="473" t="s">
        <v>614</v>
      </c>
      <c r="I21" s="301">
        <v>1</v>
      </c>
      <c r="J21" s="472" t="s">
        <v>944</v>
      </c>
      <c r="K21" s="232">
        <v>0</v>
      </c>
      <c r="L21" s="237">
        <v>80</v>
      </c>
      <c r="M21" s="232">
        <v>0</v>
      </c>
      <c r="N21" s="462">
        <f t="shared" si="0"/>
        <v>80</v>
      </c>
      <c r="O21" s="237"/>
      <c r="BA21" s="208" t="s">
        <v>434</v>
      </c>
      <c r="BB21" s="208" t="s">
        <v>435</v>
      </c>
      <c r="BC21" s="1"/>
      <c r="BD21" s="205" t="s">
        <v>492</v>
      </c>
      <c r="BE21" s="207"/>
      <c r="BF21" s="207"/>
      <c r="BG21" s="1"/>
      <c r="BH21" s="205" t="s">
        <v>531</v>
      </c>
      <c r="BI21" s="1"/>
      <c r="BJ21" s="1"/>
      <c r="BK21" s="1"/>
      <c r="BL21" s="1"/>
      <c r="BM21" s="209" t="s">
        <v>551</v>
      </c>
      <c r="BN21" s="1"/>
      <c r="BO21" s="1" t="s">
        <v>726</v>
      </c>
      <c r="BP21" s="1"/>
      <c r="BQ21" s="1"/>
      <c r="BR21" s="1"/>
      <c r="BS21" s="1"/>
      <c r="BT21" s="1"/>
      <c r="BU21" s="91" t="s">
        <v>770</v>
      </c>
      <c r="BV21" s="91"/>
      <c r="BW21" s="91"/>
      <c r="BX21" s="91"/>
      <c r="BY21" s="91"/>
      <c r="BZ21" s="91" t="s">
        <v>795</v>
      </c>
      <c r="CA21" s="91"/>
      <c r="CB21" s="91"/>
      <c r="CC21" s="1"/>
      <c r="CD21" s="86" t="s">
        <v>277</v>
      </c>
      <c r="CE21" s="87"/>
      <c r="CF21" s="86" t="s">
        <v>278</v>
      </c>
      <c r="CG21" s="119"/>
      <c r="CH21" s="119"/>
    </row>
    <row r="22" spans="1:86">
      <c r="A22" s="232" t="s">
        <v>407</v>
      </c>
      <c r="B22" s="471" t="s">
        <v>407</v>
      </c>
      <c r="C22" s="301" t="s">
        <v>820</v>
      </c>
      <c r="D22" s="301">
        <v>2015</v>
      </c>
      <c r="E22" s="455" t="s">
        <v>85</v>
      </c>
      <c r="F22" s="232" t="s">
        <v>161</v>
      </c>
      <c r="G22" s="232" t="s">
        <v>850</v>
      </c>
      <c r="H22" s="468" t="s">
        <v>614</v>
      </c>
      <c r="I22" s="237">
        <v>1</v>
      </c>
      <c r="J22" s="465" t="s">
        <v>943</v>
      </c>
      <c r="K22" s="232">
        <v>0</v>
      </c>
      <c r="L22" s="237">
        <v>1479</v>
      </c>
      <c r="M22" s="232">
        <v>0</v>
      </c>
      <c r="N22" s="233">
        <f t="shared" si="0"/>
        <v>1479</v>
      </c>
      <c r="O22" s="237"/>
      <c r="BA22" s="208" t="s">
        <v>436</v>
      </c>
      <c r="BB22" s="208" t="s">
        <v>437</v>
      </c>
      <c r="BC22" s="1"/>
      <c r="BD22" s="1" t="s">
        <v>501</v>
      </c>
      <c r="BE22" s="207"/>
      <c r="BF22" s="207"/>
      <c r="BG22" s="1"/>
      <c r="BH22" s="1" t="s">
        <v>530</v>
      </c>
      <c r="BI22" s="1"/>
      <c r="BJ22" s="1"/>
      <c r="BK22" s="1"/>
      <c r="BL22" s="1"/>
      <c r="BM22" s="209" t="s">
        <v>552</v>
      </c>
      <c r="BN22" s="1"/>
      <c r="BO22" s="1"/>
      <c r="BP22" s="1"/>
      <c r="BQ22" s="1"/>
      <c r="BR22" s="1"/>
      <c r="BS22" s="1"/>
      <c r="BT22" s="1"/>
      <c r="BU22" s="91" t="s">
        <v>750</v>
      </c>
      <c r="BV22" s="91"/>
      <c r="BW22" s="91"/>
      <c r="BX22" s="91"/>
      <c r="BY22" s="91"/>
      <c r="BZ22" s="91" t="s">
        <v>236</v>
      </c>
      <c r="CA22" s="91"/>
      <c r="CB22" s="91"/>
      <c r="CC22" s="1"/>
      <c r="CD22" s="87" t="s">
        <v>279</v>
      </c>
      <c r="CE22" s="87"/>
      <c r="CF22" s="87" t="s">
        <v>280</v>
      </c>
      <c r="CG22" s="119"/>
      <c r="CH22" s="119"/>
    </row>
    <row r="23" spans="1:86">
      <c r="A23" s="461" t="s">
        <v>407</v>
      </c>
      <c r="B23" s="471" t="s">
        <v>407</v>
      </c>
      <c r="C23" s="301" t="s">
        <v>820</v>
      </c>
      <c r="D23" s="301">
        <v>2015</v>
      </c>
      <c r="E23" s="455" t="s">
        <v>85</v>
      </c>
      <c r="F23" s="232" t="s">
        <v>161</v>
      </c>
      <c r="G23" s="232" t="s">
        <v>850</v>
      </c>
      <c r="H23" s="473" t="s">
        <v>975</v>
      </c>
      <c r="I23" s="301">
        <v>3</v>
      </c>
      <c r="J23" s="472" t="s">
        <v>941</v>
      </c>
      <c r="K23" s="232">
        <v>0</v>
      </c>
      <c r="L23" s="237">
        <v>211</v>
      </c>
      <c r="M23" s="237">
        <f>1+1</f>
        <v>2</v>
      </c>
      <c r="N23" s="462">
        <f t="shared" si="0"/>
        <v>213</v>
      </c>
      <c r="O23" s="237"/>
      <c r="BA23" s="208" t="s">
        <v>438</v>
      </c>
      <c r="BB23" s="208" t="s">
        <v>439</v>
      </c>
      <c r="BC23" s="1"/>
      <c r="BD23" s="1" t="s">
        <v>502</v>
      </c>
      <c r="BE23" s="207"/>
      <c r="BF23" s="207"/>
      <c r="BG23" s="1"/>
      <c r="BH23" s="1" t="s">
        <v>340</v>
      </c>
      <c r="BI23" s="1"/>
      <c r="BJ23" s="1"/>
      <c r="BK23" s="1"/>
      <c r="BL23" s="1"/>
      <c r="BM23" s="209" t="s">
        <v>553</v>
      </c>
      <c r="BN23" s="1"/>
      <c r="BO23" s="1"/>
      <c r="BP23" s="1"/>
      <c r="BQ23" s="1"/>
      <c r="BR23" s="1"/>
      <c r="BS23" s="1"/>
      <c r="BT23" s="1"/>
      <c r="BU23" s="91" t="s">
        <v>751</v>
      </c>
      <c r="BV23" s="91"/>
      <c r="BW23" s="91"/>
      <c r="BX23" s="91"/>
      <c r="BY23" s="91"/>
      <c r="BZ23" s="91" t="s">
        <v>789</v>
      </c>
      <c r="CA23" s="91"/>
      <c r="CB23" s="91"/>
      <c r="CC23" s="1"/>
      <c r="CD23" s="87" t="s">
        <v>281</v>
      </c>
      <c r="CE23" s="87"/>
      <c r="CF23" s="87" t="s">
        <v>282</v>
      </c>
      <c r="CG23" s="119"/>
      <c r="CH23" s="119"/>
    </row>
    <row r="24" spans="1:86">
      <c r="A24" s="232" t="s">
        <v>407</v>
      </c>
      <c r="B24" s="471" t="s">
        <v>407</v>
      </c>
      <c r="C24" s="301" t="s">
        <v>820</v>
      </c>
      <c r="D24" s="301">
        <v>2015</v>
      </c>
      <c r="E24" s="455" t="s">
        <v>85</v>
      </c>
      <c r="F24" s="232" t="s">
        <v>161</v>
      </c>
      <c r="G24" s="232" t="s">
        <v>850</v>
      </c>
      <c r="H24" s="468" t="s">
        <v>975</v>
      </c>
      <c r="I24" s="237">
        <v>3</v>
      </c>
      <c r="J24" s="465" t="s">
        <v>944</v>
      </c>
      <c r="K24" s="232">
        <v>0</v>
      </c>
      <c r="L24" s="237">
        <v>293</v>
      </c>
      <c r="M24" s="232">
        <v>0</v>
      </c>
      <c r="N24" s="233">
        <f t="shared" si="0"/>
        <v>293</v>
      </c>
      <c r="O24" s="237"/>
      <c r="BA24" s="208" t="s">
        <v>441</v>
      </c>
      <c r="BB24" s="208" t="s">
        <v>66</v>
      </c>
      <c r="BC24" s="1"/>
      <c r="BD24" s="1" t="s">
        <v>119</v>
      </c>
      <c r="BE24" s="207"/>
      <c r="BF24" s="207"/>
      <c r="BG24" s="1"/>
      <c r="BH24" s="1" t="s">
        <v>529</v>
      </c>
      <c r="BI24" s="1"/>
      <c r="BJ24" s="1"/>
      <c r="BK24" s="1"/>
      <c r="BL24" s="1"/>
      <c r="BM24" s="209" t="s">
        <v>554</v>
      </c>
      <c r="BN24" s="1"/>
      <c r="BO24" s="1"/>
      <c r="BP24" s="1"/>
      <c r="BQ24" s="1"/>
      <c r="BR24" s="1"/>
      <c r="BS24" s="1"/>
      <c r="BT24" s="1"/>
      <c r="BU24" s="91" t="s">
        <v>752</v>
      </c>
      <c r="BV24" s="91"/>
      <c r="BW24" s="91"/>
      <c r="BX24" s="91"/>
      <c r="BY24" s="91"/>
      <c r="BZ24" s="91" t="s">
        <v>119</v>
      </c>
      <c r="CA24" s="91"/>
      <c r="CB24" s="91"/>
      <c r="CC24" s="1"/>
      <c r="CD24" s="87" t="s">
        <v>283</v>
      </c>
      <c r="CE24" s="87"/>
      <c r="CF24" s="87" t="s">
        <v>284</v>
      </c>
      <c r="CG24" s="119"/>
      <c r="CH24" s="119"/>
    </row>
    <row r="25" spans="1:86">
      <c r="A25" s="461" t="s">
        <v>407</v>
      </c>
      <c r="B25" s="471" t="s">
        <v>407</v>
      </c>
      <c r="C25" s="301" t="s">
        <v>820</v>
      </c>
      <c r="D25" s="301">
        <v>2015</v>
      </c>
      <c r="E25" s="455" t="s">
        <v>85</v>
      </c>
      <c r="F25" s="232" t="s">
        <v>161</v>
      </c>
      <c r="G25" s="232" t="s">
        <v>850</v>
      </c>
      <c r="H25" s="468" t="s">
        <v>975</v>
      </c>
      <c r="I25" s="237">
        <v>3</v>
      </c>
      <c r="J25" s="465" t="s">
        <v>943</v>
      </c>
      <c r="K25" s="232">
        <v>0</v>
      </c>
      <c r="L25" s="237">
        <v>117</v>
      </c>
      <c r="M25" s="232">
        <v>0</v>
      </c>
      <c r="N25" s="462">
        <f t="shared" si="0"/>
        <v>117</v>
      </c>
      <c r="O25" s="237"/>
      <c r="BA25" s="37"/>
      <c r="BB25" s="1"/>
      <c r="BC25" s="1"/>
      <c r="BD25" s="1" t="s">
        <v>503</v>
      </c>
      <c r="BE25" s="1"/>
      <c r="BF25" s="1"/>
      <c r="BG25" s="1"/>
      <c r="BH25" s="1" t="s">
        <v>527</v>
      </c>
      <c r="BI25" s="1"/>
      <c r="BJ25" s="1"/>
      <c r="BK25" s="1"/>
      <c r="BL25" s="1"/>
      <c r="BM25" s="209" t="s">
        <v>555</v>
      </c>
      <c r="BN25" s="1"/>
      <c r="BO25" s="1"/>
      <c r="BP25" s="1"/>
      <c r="BQ25" s="1"/>
      <c r="BR25" s="1"/>
      <c r="BS25" s="1"/>
      <c r="BT25" s="1"/>
      <c r="BU25" s="91" t="s">
        <v>753</v>
      </c>
      <c r="BV25" s="91"/>
      <c r="BW25" s="91"/>
      <c r="BX25" s="91"/>
      <c r="BY25" s="91"/>
      <c r="BZ25" s="91" t="s">
        <v>797</v>
      </c>
      <c r="CA25" s="91"/>
      <c r="CB25" s="91"/>
      <c r="CC25" s="1"/>
      <c r="CD25" s="87" t="s">
        <v>285</v>
      </c>
      <c r="CE25" s="87"/>
      <c r="CF25" s="87" t="s">
        <v>286</v>
      </c>
      <c r="CG25" s="119"/>
      <c r="CH25" s="119"/>
    </row>
    <row r="26" spans="1:86">
      <c r="A26" s="232" t="s">
        <v>407</v>
      </c>
      <c r="B26" s="471" t="s">
        <v>407</v>
      </c>
      <c r="C26" s="301" t="s">
        <v>820</v>
      </c>
      <c r="D26" s="301">
        <v>2015</v>
      </c>
      <c r="E26" s="455" t="s">
        <v>85</v>
      </c>
      <c r="F26" s="232" t="s">
        <v>161</v>
      </c>
      <c r="G26" s="232" t="s">
        <v>850</v>
      </c>
      <c r="H26" s="473" t="s">
        <v>623</v>
      </c>
      <c r="I26" s="301">
        <v>2</v>
      </c>
      <c r="J26" s="472" t="s">
        <v>941</v>
      </c>
      <c r="K26" s="232">
        <v>0</v>
      </c>
      <c r="L26" s="237">
        <v>234</v>
      </c>
      <c r="M26" s="237">
        <f>4+3</f>
        <v>7</v>
      </c>
      <c r="N26" s="233">
        <f t="shared" si="0"/>
        <v>241</v>
      </c>
      <c r="O26" s="237"/>
      <c r="BA26" s="37"/>
      <c r="BB26" s="1"/>
      <c r="BC26" s="1"/>
      <c r="BD26" s="1" t="s">
        <v>504</v>
      </c>
      <c r="BE26" s="1"/>
      <c r="BF26" s="1"/>
      <c r="BG26" s="1"/>
      <c r="BH26" s="1" t="s">
        <v>528</v>
      </c>
      <c r="BI26" s="1"/>
      <c r="BJ26" s="1"/>
      <c r="BK26" s="1"/>
      <c r="BL26" s="1"/>
      <c r="BM26" s="209" t="s">
        <v>556</v>
      </c>
      <c r="BN26" s="1"/>
      <c r="BO26" s="1"/>
      <c r="BP26" s="1"/>
      <c r="BQ26" s="1"/>
      <c r="BR26" s="1"/>
      <c r="BS26" s="1"/>
      <c r="BT26" s="1"/>
      <c r="BU26" s="91" t="s">
        <v>754</v>
      </c>
      <c r="BV26" s="91"/>
      <c r="BW26" s="91"/>
      <c r="BX26" s="91"/>
      <c r="BY26" s="91"/>
      <c r="BZ26" s="91" t="s">
        <v>788</v>
      </c>
      <c r="CA26" s="91"/>
      <c r="CB26" s="91"/>
      <c r="CC26" s="1"/>
      <c r="CD26" s="87" t="s">
        <v>287</v>
      </c>
      <c r="CE26" s="87"/>
      <c r="CF26" s="87" t="s">
        <v>273</v>
      </c>
      <c r="CG26" s="119"/>
      <c r="CH26" s="119"/>
    </row>
    <row r="27" spans="1:86">
      <c r="A27" s="461" t="s">
        <v>407</v>
      </c>
      <c r="B27" s="471" t="s">
        <v>407</v>
      </c>
      <c r="C27" s="301" t="s">
        <v>820</v>
      </c>
      <c r="D27" s="301">
        <v>2015</v>
      </c>
      <c r="E27" s="455" t="s">
        <v>85</v>
      </c>
      <c r="F27" s="232" t="s">
        <v>161</v>
      </c>
      <c r="G27" s="232" t="s">
        <v>850</v>
      </c>
      <c r="H27" s="473" t="s">
        <v>623</v>
      </c>
      <c r="I27" s="301">
        <v>2</v>
      </c>
      <c r="J27" s="472" t="s">
        <v>944</v>
      </c>
      <c r="K27" s="232">
        <v>0</v>
      </c>
      <c r="L27" s="237">
        <v>262</v>
      </c>
      <c r="M27" s="232">
        <v>0</v>
      </c>
      <c r="N27" s="462">
        <f t="shared" si="0"/>
        <v>262</v>
      </c>
      <c r="O27" s="237"/>
      <c r="BA27" s="264" t="s">
        <v>483</v>
      </c>
      <c r="BB27" s="1"/>
      <c r="BC27" s="1"/>
      <c r="BD27" s="1" t="s">
        <v>237</v>
      </c>
      <c r="BE27" s="1"/>
      <c r="BF27" s="1"/>
      <c r="BG27" s="1"/>
      <c r="BH27" s="1" t="s">
        <v>341</v>
      </c>
      <c r="BI27" s="1"/>
      <c r="BJ27" s="1"/>
      <c r="BK27" s="1"/>
      <c r="BL27" s="1"/>
      <c r="BM27" s="209" t="s">
        <v>557</v>
      </c>
      <c r="BN27" s="1"/>
      <c r="BO27" s="1"/>
      <c r="BP27" s="1"/>
      <c r="BQ27" s="1"/>
      <c r="BR27" s="1"/>
      <c r="BS27" s="1"/>
      <c r="BT27" s="1"/>
      <c r="BU27" s="91" t="s">
        <v>771</v>
      </c>
      <c r="BV27" s="91"/>
      <c r="BW27" s="91"/>
      <c r="BX27" s="91"/>
      <c r="BY27" s="91"/>
      <c r="BZ27" s="91" t="s">
        <v>237</v>
      </c>
      <c r="CA27" s="91"/>
      <c r="CB27" s="91"/>
      <c r="CC27" s="1"/>
      <c r="CD27" s="87" t="s">
        <v>288</v>
      </c>
      <c r="CE27" s="87"/>
      <c r="CF27" s="87" t="s">
        <v>271</v>
      </c>
      <c r="CG27" s="119"/>
      <c r="CH27" s="119"/>
    </row>
    <row r="28" spans="1:86">
      <c r="A28" s="232" t="s">
        <v>407</v>
      </c>
      <c r="B28" s="471" t="s">
        <v>407</v>
      </c>
      <c r="C28" s="301" t="s">
        <v>820</v>
      </c>
      <c r="D28" s="301">
        <v>2015</v>
      </c>
      <c r="E28" s="455" t="s">
        <v>85</v>
      </c>
      <c r="F28" s="232" t="s">
        <v>161</v>
      </c>
      <c r="G28" s="232" t="s">
        <v>850</v>
      </c>
      <c r="H28" s="468" t="s">
        <v>623</v>
      </c>
      <c r="I28" s="237">
        <v>2</v>
      </c>
      <c r="J28" s="465" t="s">
        <v>943</v>
      </c>
      <c r="K28" s="232">
        <v>0</v>
      </c>
      <c r="L28" s="237">
        <v>115</v>
      </c>
      <c r="M28" s="232">
        <v>0</v>
      </c>
      <c r="N28" s="233">
        <f t="shared" si="0"/>
        <v>115</v>
      </c>
      <c r="O28" s="237"/>
      <c r="BA28" s="37" t="s">
        <v>79</v>
      </c>
      <c r="BB28" s="1"/>
      <c r="BC28" s="1"/>
      <c r="BD28" s="1" t="s">
        <v>495</v>
      </c>
      <c r="BE28" s="1"/>
      <c r="BF28" s="1"/>
      <c r="BG28" s="1"/>
      <c r="BH28" s="1"/>
      <c r="BI28" s="1"/>
      <c r="BJ28" s="1"/>
      <c r="BK28" s="1"/>
      <c r="BL28" s="1"/>
      <c r="BM28" s="209" t="s">
        <v>558</v>
      </c>
      <c r="BN28" s="1"/>
      <c r="BO28" s="1"/>
      <c r="BP28" s="1"/>
      <c r="BQ28" s="1"/>
      <c r="BR28" s="1"/>
      <c r="BS28" s="1"/>
      <c r="BT28" s="1"/>
      <c r="BU28" s="91" t="s">
        <v>755</v>
      </c>
      <c r="BV28" s="91"/>
      <c r="BW28" s="91"/>
      <c r="BX28" s="91"/>
      <c r="BY28" s="91"/>
      <c r="BZ28" s="91" t="s">
        <v>796</v>
      </c>
      <c r="CA28" s="91"/>
      <c r="CB28" s="91"/>
      <c r="CC28" s="1"/>
      <c r="CD28" s="87" t="s">
        <v>289</v>
      </c>
      <c r="CE28" s="87"/>
      <c r="CF28" s="87" t="s">
        <v>290</v>
      </c>
      <c r="CG28" s="119"/>
      <c r="CH28" s="119"/>
    </row>
    <row r="29" spans="1:86">
      <c r="A29" s="461" t="s">
        <v>407</v>
      </c>
      <c r="B29" s="471" t="s">
        <v>407</v>
      </c>
      <c r="C29" s="301" t="s">
        <v>820</v>
      </c>
      <c r="D29" s="301">
        <v>2015</v>
      </c>
      <c r="E29" s="455" t="s">
        <v>85</v>
      </c>
      <c r="F29" s="232" t="s">
        <v>161</v>
      </c>
      <c r="G29" s="232" t="s">
        <v>850</v>
      </c>
      <c r="H29" s="468" t="s">
        <v>623</v>
      </c>
      <c r="I29" s="237">
        <v>2</v>
      </c>
      <c r="J29" s="465" t="s">
        <v>333</v>
      </c>
      <c r="K29" s="232">
        <v>0</v>
      </c>
      <c r="L29" s="237">
        <v>35</v>
      </c>
      <c r="M29" s="232">
        <v>0</v>
      </c>
      <c r="N29" s="462">
        <f t="shared" si="0"/>
        <v>35</v>
      </c>
      <c r="O29" s="237"/>
      <c r="BA29" s="37" t="s">
        <v>81</v>
      </c>
      <c r="BB29" s="1"/>
      <c r="BC29" s="1"/>
      <c r="BD29" s="1" t="s">
        <v>505</v>
      </c>
      <c r="BE29" s="1"/>
      <c r="BF29" s="1"/>
      <c r="BG29" s="1"/>
      <c r="BH29" s="1"/>
      <c r="BI29" s="1"/>
      <c r="BJ29" s="1"/>
      <c r="BK29" s="1"/>
      <c r="BL29" s="1"/>
      <c r="BM29" s="209" t="s">
        <v>559</v>
      </c>
      <c r="BN29" s="1"/>
      <c r="BO29" s="1"/>
      <c r="BP29" s="1"/>
      <c r="BQ29" s="1"/>
      <c r="BR29" s="1"/>
      <c r="BS29" s="1"/>
      <c r="BT29" s="1"/>
      <c r="BU29" s="91" t="s">
        <v>772</v>
      </c>
      <c r="BV29" s="91"/>
      <c r="BW29" s="91"/>
      <c r="BX29" s="91"/>
      <c r="BY29" s="91"/>
      <c r="BZ29" s="91" t="s">
        <v>246</v>
      </c>
      <c r="CA29" s="91"/>
      <c r="CB29" s="91"/>
      <c r="CC29" s="1"/>
      <c r="CD29" s="87" t="s">
        <v>291</v>
      </c>
      <c r="CE29" s="87"/>
      <c r="CF29" s="87" t="s">
        <v>272</v>
      </c>
      <c r="CG29" s="119"/>
      <c r="CH29" s="119"/>
    </row>
    <row r="30" spans="1:86">
      <c r="A30" s="232" t="s">
        <v>407</v>
      </c>
      <c r="B30" s="471" t="s">
        <v>407</v>
      </c>
      <c r="C30" s="301" t="s">
        <v>820</v>
      </c>
      <c r="D30" s="301">
        <v>2015</v>
      </c>
      <c r="E30" s="455" t="s">
        <v>85</v>
      </c>
      <c r="F30" s="232" t="s">
        <v>161</v>
      </c>
      <c r="G30" s="232" t="s">
        <v>850</v>
      </c>
      <c r="H30" s="468" t="s">
        <v>983</v>
      </c>
      <c r="I30" s="237">
        <v>3</v>
      </c>
      <c r="J30" s="465" t="s">
        <v>943</v>
      </c>
      <c r="K30" s="232">
        <v>0</v>
      </c>
      <c r="L30" s="237">
        <v>12</v>
      </c>
      <c r="M30" s="232">
        <v>0</v>
      </c>
      <c r="N30" s="233">
        <f t="shared" si="0"/>
        <v>12</v>
      </c>
      <c r="O30" s="237"/>
      <c r="BA30" s="37" t="s">
        <v>83</v>
      </c>
      <c r="BB30" s="1"/>
      <c r="BC30" s="1"/>
      <c r="BD30" s="1" t="s">
        <v>506</v>
      </c>
      <c r="BE30" s="1"/>
      <c r="BF30" s="1"/>
      <c r="BG30" s="1"/>
      <c r="BH30" s="205" t="s">
        <v>701</v>
      </c>
      <c r="BI30" s="1"/>
      <c r="BJ30" s="1"/>
      <c r="BK30" s="1"/>
      <c r="BL30" s="1"/>
      <c r="BM30" s="209" t="s">
        <v>560</v>
      </c>
      <c r="BN30" s="1"/>
      <c r="BO30" s="1"/>
      <c r="BP30" s="1"/>
      <c r="BQ30" s="1"/>
      <c r="BR30" s="1"/>
      <c r="BS30" s="1"/>
      <c r="BT30" s="1"/>
      <c r="BU30" s="91" t="s">
        <v>756</v>
      </c>
      <c r="BV30" s="91"/>
      <c r="BW30" s="91"/>
      <c r="BX30" s="91"/>
      <c r="BY30" s="91"/>
      <c r="BZ30" s="91" t="s">
        <v>781</v>
      </c>
      <c r="CA30" s="91"/>
      <c r="CB30" s="91"/>
      <c r="CC30" s="1"/>
      <c r="CD30" s="87" t="s">
        <v>292</v>
      </c>
      <c r="CE30" s="87"/>
      <c r="CF30" s="87"/>
      <c r="CG30" s="119"/>
      <c r="CH30" s="119"/>
    </row>
    <row r="31" spans="1:86">
      <c r="A31" s="461" t="s">
        <v>407</v>
      </c>
      <c r="B31" s="471" t="s">
        <v>407</v>
      </c>
      <c r="C31" s="301" t="s">
        <v>820</v>
      </c>
      <c r="D31" s="301">
        <v>2015</v>
      </c>
      <c r="E31" s="455" t="s">
        <v>85</v>
      </c>
      <c r="F31" s="232" t="s">
        <v>161</v>
      </c>
      <c r="G31" s="232" t="s">
        <v>850</v>
      </c>
      <c r="H31" s="468" t="s">
        <v>983</v>
      </c>
      <c r="I31" s="237">
        <v>3</v>
      </c>
      <c r="J31" s="465" t="s">
        <v>333</v>
      </c>
      <c r="K31" s="232">
        <v>0</v>
      </c>
      <c r="L31" s="237">
        <v>56</v>
      </c>
      <c r="M31" s="461">
        <v>0</v>
      </c>
      <c r="N31" s="462">
        <f t="shared" si="0"/>
        <v>56</v>
      </c>
      <c r="O31" s="237"/>
      <c r="BA31" s="37" t="s">
        <v>85</v>
      </c>
      <c r="BB31" s="1"/>
      <c r="BC31" s="1"/>
      <c r="BD31" s="91" t="s">
        <v>508</v>
      </c>
      <c r="BE31" s="1"/>
      <c r="BF31" s="1"/>
      <c r="BG31" s="1"/>
      <c r="BH31" s="1" t="s">
        <v>809</v>
      </c>
      <c r="BI31" s="1"/>
      <c r="BJ31" s="1"/>
      <c r="BK31" s="1"/>
      <c r="BL31" s="1"/>
      <c r="BM31" s="209" t="s">
        <v>561</v>
      </c>
      <c r="BN31" s="1"/>
      <c r="BO31" s="1"/>
      <c r="BP31" s="1"/>
      <c r="BQ31" s="1"/>
      <c r="BR31" s="1"/>
      <c r="BS31" s="1"/>
      <c r="BT31" s="1"/>
      <c r="BU31" s="91" t="s">
        <v>773</v>
      </c>
      <c r="BV31" s="91"/>
      <c r="BW31" s="91"/>
      <c r="BX31" s="91"/>
      <c r="BY31" s="91"/>
      <c r="BZ31" s="91" t="s">
        <v>791</v>
      </c>
      <c r="CA31" s="91"/>
      <c r="CB31" s="91"/>
      <c r="CC31" s="1"/>
      <c r="CD31" s="87" t="s">
        <v>293</v>
      </c>
      <c r="CE31" s="87"/>
      <c r="CF31" s="87"/>
      <c r="CG31" s="119"/>
      <c r="CH31" s="119"/>
    </row>
    <row r="32" spans="1:86">
      <c r="A32" s="232" t="s">
        <v>407</v>
      </c>
      <c r="B32" s="471" t="s">
        <v>407</v>
      </c>
      <c r="C32" s="301" t="s">
        <v>820</v>
      </c>
      <c r="D32" s="301">
        <v>2015</v>
      </c>
      <c r="E32" s="455" t="s">
        <v>85</v>
      </c>
      <c r="F32" s="232" t="s">
        <v>161</v>
      </c>
      <c r="G32" s="232" t="s">
        <v>850</v>
      </c>
      <c r="H32" s="468" t="s">
        <v>987</v>
      </c>
      <c r="I32" s="237">
        <v>1</v>
      </c>
      <c r="J32" s="472" t="s">
        <v>941</v>
      </c>
      <c r="K32" s="232">
        <v>0</v>
      </c>
      <c r="L32" s="237">
        <v>0</v>
      </c>
      <c r="M32" s="301">
        <v>1</v>
      </c>
      <c r="N32" s="477">
        <f t="shared" si="0"/>
        <v>1</v>
      </c>
      <c r="O32" s="237"/>
      <c r="BA32" s="37"/>
      <c r="BB32" s="1"/>
      <c r="BC32" s="1"/>
      <c r="BD32" s="91"/>
      <c r="BE32" s="1"/>
      <c r="BF32" s="1"/>
      <c r="BG32" s="1"/>
      <c r="BH32" s="1"/>
      <c r="BI32" s="1"/>
      <c r="BJ32" s="1"/>
      <c r="BK32" s="1"/>
      <c r="BL32" s="1"/>
      <c r="BM32" s="209"/>
      <c r="BN32" s="1"/>
      <c r="BO32" s="1"/>
      <c r="BP32" s="1"/>
      <c r="BQ32" s="1"/>
      <c r="BR32" s="1"/>
      <c r="BS32" s="1"/>
      <c r="BT32" s="1"/>
      <c r="BU32" s="91"/>
      <c r="BV32" s="91"/>
      <c r="BW32" s="91"/>
      <c r="BX32" s="91"/>
      <c r="BY32" s="91"/>
      <c r="BZ32" s="91"/>
      <c r="CA32" s="91"/>
      <c r="CB32" s="91"/>
      <c r="CC32" s="1"/>
      <c r="CD32" s="87"/>
      <c r="CE32" s="87"/>
      <c r="CF32" s="87"/>
      <c r="CG32" s="119"/>
      <c r="CH32" s="119"/>
    </row>
    <row r="33" spans="1:86">
      <c r="A33" s="232" t="s">
        <v>407</v>
      </c>
      <c r="B33" s="471" t="s">
        <v>407</v>
      </c>
      <c r="C33" s="301" t="s">
        <v>820</v>
      </c>
      <c r="D33" s="301">
        <v>2015</v>
      </c>
      <c r="E33" s="455" t="s">
        <v>85</v>
      </c>
      <c r="F33" s="232" t="s">
        <v>161</v>
      </c>
      <c r="G33" s="232" t="s">
        <v>850</v>
      </c>
      <c r="H33" s="468" t="s">
        <v>665</v>
      </c>
      <c r="I33" s="237">
        <v>1</v>
      </c>
      <c r="J33" s="472" t="s">
        <v>941</v>
      </c>
      <c r="K33" s="232">
        <v>0</v>
      </c>
      <c r="L33" s="237">
        <v>0</v>
      </c>
      <c r="M33" s="301">
        <f>1</f>
        <v>1</v>
      </c>
      <c r="N33" s="477">
        <f t="shared" si="0"/>
        <v>1</v>
      </c>
      <c r="O33" s="237"/>
      <c r="BA33" s="37"/>
      <c r="BB33" s="1"/>
      <c r="BC33" s="1"/>
      <c r="BD33" s="91"/>
      <c r="BE33" s="1"/>
      <c r="BF33" s="1"/>
      <c r="BG33" s="1"/>
      <c r="BH33" s="1"/>
      <c r="BI33" s="1"/>
      <c r="BJ33" s="1"/>
      <c r="BK33" s="1"/>
      <c r="BL33" s="1"/>
      <c r="BM33" s="209"/>
      <c r="BN33" s="1"/>
      <c r="BO33" s="1"/>
      <c r="BP33" s="1"/>
      <c r="BQ33" s="1"/>
      <c r="BR33" s="1"/>
      <c r="BS33" s="1"/>
      <c r="BT33" s="1"/>
      <c r="BU33" s="91"/>
      <c r="BV33" s="91"/>
      <c r="BW33" s="91"/>
      <c r="BX33" s="91"/>
      <c r="BY33" s="91"/>
      <c r="BZ33" s="91"/>
      <c r="CA33" s="91"/>
      <c r="CB33" s="91"/>
      <c r="CC33" s="1"/>
      <c r="CD33" s="87"/>
      <c r="CE33" s="87"/>
      <c r="CF33" s="87"/>
      <c r="CG33" s="119"/>
      <c r="CH33" s="119"/>
    </row>
    <row r="34" spans="1:86">
      <c r="A34" s="461" t="s">
        <v>407</v>
      </c>
      <c r="B34" s="471" t="s">
        <v>407</v>
      </c>
      <c r="C34" s="301" t="s">
        <v>820</v>
      </c>
      <c r="D34" s="301">
        <v>2015</v>
      </c>
      <c r="E34" s="455" t="s">
        <v>85</v>
      </c>
      <c r="F34" s="232" t="s">
        <v>161</v>
      </c>
      <c r="G34" s="232" t="s">
        <v>850</v>
      </c>
      <c r="H34" s="468" t="s">
        <v>988</v>
      </c>
      <c r="I34" s="237">
        <v>2</v>
      </c>
      <c r="J34" s="478" t="s">
        <v>943</v>
      </c>
      <c r="K34" s="232">
        <v>0</v>
      </c>
      <c r="L34" s="237">
        <v>21</v>
      </c>
      <c r="M34" s="301">
        <v>0</v>
      </c>
      <c r="N34" s="477">
        <f t="shared" si="0"/>
        <v>21</v>
      </c>
      <c r="O34" s="237"/>
      <c r="BA34" s="37"/>
      <c r="BB34" s="1"/>
      <c r="BC34" s="1"/>
      <c r="BD34" s="91"/>
      <c r="BE34" s="1"/>
      <c r="BF34" s="1"/>
      <c r="BG34" s="1"/>
      <c r="BH34" s="1"/>
      <c r="BI34" s="1"/>
      <c r="BJ34" s="1"/>
      <c r="BK34" s="1"/>
      <c r="BL34" s="1"/>
      <c r="BM34" s="209"/>
      <c r="BN34" s="1"/>
      <c r="BO34" s="1"/>
      <c r="BP34" s="1"/>
      <c r="BQ34" s="1"/>
      <c r="BR34" s="1"/>
      <c r="BS34" s="1"/>
      <c r="BT34" s="1"/>
      <c r="BU34" s="91"/>
      <c r="BV34" s="91"/>
      <c r="BW34" s="91"/>
      <c r="BX34" s="91"/>
      <c r="BY34" s="91"/>
      <c r="BZ34" s="91"/>
      <c r="CA34" s="91"/>
      <c r="CB34" s="91"/>
      <c r="CC34" s="1"/>
      <c r="CD34" s="87"/>
      <c r="CE34" s="87"/>
      <c r="CF34" s="87"/>
      <c r="CG34" s="119"/>
      <c r="CH34" s="119"/>
    </row>
    <row r="35" spans="1:86">
      <c r="A35" s="232" t="s">
        <v>407</v>
      </c>
      <c r="B35" s="471" t="s">
        <v>407</v>
      </c>
      <c r="C35" s="301" t="s">
        <v>820</v>
      </c>
      <c r="D35" s="301">
        <v>2015</v>
      </c>
      <c r="E35" s="455" t="s">
        <v>85</v>
      </c>
      <c r="F35" s="232" t="s">
        <v>161</v>
      </c>
      <c r="G35" s="232" t="s">
        <v>850</v>
      </c>
      <c r="H35" s="468" t="s">
        <v>988</v>
      </c>
      <c r="I35" s="237">
        <v>2</v>
      </c>
      <c r="J35" s="478" t="s">
        <v>944</v>
      </c>
      <c r="K35" s="232">
        <v>0</v>
      </c>
      <c r="L35" s="237">
        <v>47</v>
      </c>
      <c r="M35" s="301">
        <v>0</v>
      </c>
      <c r="N35" s="477">
        <f t="shared" si="0"/>
        <v>47</v>
      </c>
      <c r="O35" s="237"/>
      <c r="BA35" s="37"/>
      <c r="BB35" s="1"/>
      <c r="BC35" s="1"/>
      <c r="BD35" s="91"/>
      <c r="BE35" s="1"/>
      <c r="BF35" s="1"/>
      <c r="BG35" s="1"/>
      <c r="BH35" s="1"/>
      <c r="BI35" s="1"/>
      <c r="BJ35" s="1"/>
      <c r="BK35" s="1"/>
      <c r="BL35" s="1"/>
      <c r="BM35" s="209"/>
      <c r="BN35" s="1"/>
      <c r="BO35" s="1"/>
      <c r="BP35" s="1"/>
      <c r="BQ35" s="1"/>
      <c r="BR35" s="1"/>
      <c r="BS35" s="1"/>
      <c r="BT35" s="1"/>
      <c r="BU35" s="91"/>
      <c r="BV35" s="91"/>
      <c r="BW35" s="91"/>
      <c r="BX35" s="91"/>
      <c r="BY35" s="91"/>
      <c r="BZ35" s="91"/>
      <c r="CA35" s="91"/>
      <c r="CB35" s="91"/>
      <c r="CC35" s="1"/>
      <c r="CD35" s="87"/>
      <c r="CE35" s="87"/>
      <c r="CF35" s="87"/>
      <c r="CG35" s="119"/>
      <c r="CH35" s="119"/>
    </row>
    <row r="36" spans="1:86">
      <c r="A36" s="461" t="s">
        <v>407</v>
      </c>
      <c r="B36" s="471" t="s">
        <v>407</v>
      </c>
      <c r="C36" s="301" t="s">
        <v>820</v>
      </c>
      <c r="D36" s="301">
        <v>2015</v>
      </c>
      <c r="E36" s="455" t="s">
        <v>85</v>
      </c>
      <c r="F36" s="232" t="s">
        <v>161</v>
      </c>
      <c r="G36" s="232" t="s">
        <v>850</v>
      </c>
      <c r="H36" s="473" t="s">
        <v>976</v>
      </c>
      <c r="I36" s="301">
        <v>3</v>
      </c>
      <c r="J36" s="472" t="s">
        <v>941</v>
      </c>
      <c r="K36" s="232">
        <v>0</v>
      </c>
      <c r="L36" s="237">
        <v>119</v>
      </c>
      <c r="M36" s="237">
        <f>3</f>
        <v>3</v>
      </c>
      <c r="N36" s="462">
        <f t="shared" si="0"/>
        <v>122</v>
      </c>
      <c r="O36" s="237"/>
      <c r="BA36" s="37"/>
      <c r="BB36" s="1"/>
      <c r="BC36" s="1"/>
      <c r="BD36" s="91" t="s">
        <v>509</v>
      </c>
      <c r="BE36" s="1"/>
      <c r="BF36" s="1"/>
      <c r="BG36" s="1"/>
      <c r="BH36" s="1" t="s">
        <v>703</v>
      </c>
      <c r="BI36" s="1"/>
      <c r="BJ36" s="1"/>
      <c r="BK36" s="1"/>
      <c r="BL36" s="1"/>
      <c r="BM36" s="209" t="s">
        <v>563</v>
      </c>
      <c r="BN36" s="1"/>
      <c r="BO36" s="1"/>
      <c r="BP36" s="1"/>
      <c r="BQ36" s="1"/>
      <c r="BR36" s="1"/>
      <c r="BS36" s="1"/>
      <c r="BT36" s="1"/>
      <c r="BU36" s="91" t="s">
        <v>774</v>
      </c>
      <c r="BV36" s="91"/>
      <c r="BW36" s="91"/>
      <c r="BX36" s="91"/>
      <c r="BY36" s="91"/>
      <c r="BZ36" s="91" t="s">
        <v>783</v>
      </c>
      <c r="CA36" s="91"/>
      <c r="CB36" s="91"/>
      <c r="CC36" s="1"/>
      <c r="CD36" s="87" t="s">
        <v>295</v>
      </c>
      <c r="CE36" s="87"/>
      <c r="CF36" s="87"/>
      <c r="CG36" s="119"/>
      <c r="CH36" s="119"/>
    </row>
    <row r="37" spans="1:86">
      <c r="A37" s="232" t="s">
        <v>407</v>
      </c>
      <c r="B37" s="471" t="s">
        <v>407</v>
      </c>
      <c r="C37" s="301" t="s">
        <v>820</v>
      </c>
      <c r="D37" s="301">
        <v>2015</v>
      </c>
      <c r="E37" s="455" t="s">
        <v>85</v>
      </c>
      <c r="F37" s="232" t="s">
        <v>161</v>
      </c>
      <c r="G37" s="232" t="s">
        <v>850</v>
      </c>
      <c r="H37" s="468" t="s">
        <v>976</v>
      </c>
      <c r="I37" s="237">
        <v>3</v>
      </c>
      <c r="J37" s="465" t="s">
        <v>944</v>
      </c>
      <c r="K37" s="232">
        <v>0</v>
      </c>
      <c r="L37" s="237">
        <v>119</v>
      </c>
      <c r="M37" s="232">
        <v>0</v>
      </c>
      <c r="N37" s="233">
        <f t="shared" si="0"/>
        <v>119</v>
      </c>
      <c r="O37" s="237"/>
      <c r="BA37" s="37"/>
      <c r="BB37" s="1"/>
      <c r="BC37" s="1"/>
      <c r="BD37" s="91" t="s">
        <v>510</v>
      </c>
      <c r="BE37" s="1"/>
      <c r="BF37" s="1"/>
      <c r="BG37" s="1"/>
      <c r="BH37" s="1" t="s">
        <v>704</v>
      </c>
      <c r="BI37" s="1"/>
      <c r="BJ37" s="1"/>
      <c r="BK37" s="1"/>
      <c r="BL37" s="1"/>
      <c r="BM37" s="209" t="s">
        <v>564</v>
      </c>
      <c r="BN37" s="1"/>
      <c r="BO37" s="1"/>
      <c r="BP37" s="1"/>
      <c r="BQ37" s="1"/>
      <c r="BR37" s="1"/>
      <c r="BS37" s="1"/>
      <c r="BT37" s="1"/>
      <c r="BU37" s="91" t="s">
        <v>775</v>
      </c>
      <c r="BV37" s="91"/>
      <c r="BW37" s="91"/>
      <c r="BX37" s="91"/>
      <c r="BY37" s="91"/>
      <c r="BZ37" s="91" t="s">
        <v>794</v>
      </c>
      <c r="CA37" s="91"/>
      <c r="CB37" s="91"/>
      <c r="CC37" s="1"/>
      <c r="CD37" s="87" t="s">
        <v>296</v>
      </c>
      <c r="CE37" s="87"/>
      <c r="CF37" s="87"/>
      <c r="CG37" s="119"/>
      <c r="CH37" s="119"/>
    </row>
    <row r="38" spans="1:86">
      <c r="A38" s="461" t="s">
        <v>407</v>
      </c>
      <c r="B38" s="471" t="s">
        <v>407</v>
      </c>
      <c r="C38" s="301" t="s">
        <v>820</v>
      </c>
      <c r="D38" s="301">
        <v>2015</v>
      </c>
      <c r="E38" s="455" t="s">
        <v>85</v>
      </c>
      <c r="F38" s="232" t="s">
        <v>161</v>
      </c>
      <c r="G38" s="232" t="s">
        <v>850</v>
      </c>
      <c r="H38" s="468" t="s">
        <v>976</v>
      </c>
      <c r="I38" s="237">
        <v>3</v>
      </c>
      <c r="J38" s="465" t="s">
        <v>943</v>
      </c>
      <c r="K38" s="232">
        <v>0</v>
      </c>
      <c r="L38" s="237">
        <v>662</v>
      </c>
      <c r="M38" s="232">
        <v>0</v>
      </c>
      <c r="N38" s="462">
        <f t="shared" si="0"/>
        <v>662</v>
      </c>
      <c r="O38" s="237"/>
      <c r="BA38" s="37" t="s">
        <v>484</v>
      </c>
      <c r="BB38" s="1"/>
      <c r="BC38" s="1"/>
      <c r="BD38" s="91" t="s">
        <v>511</v>
      </c>
      <c r="BE38" s="1"/>
      <c r="BF38" s="1"/>
      <c r="BG38" s="1"/>
      <c r="BH38" s="1" t="s">
        <v>705</v>
      </c>
      <c r="BI38" s="1"/>
      <c r="BJ38" s="1"/>
      <c r="BK38" s="1"/>
      <c r="BL38" s="1"/>
      <c r="BM38" s="209" t="s">
        <v>565</v>
      </c>
      <c r="BN38" s="1"/>
      <c r="BO38" s="1"/>
      <c r="BP38" s="1"/>
      <c r="BQ38" s="1"/>
      <c r="BR38" s="1"/>
      <c r="BS38" s="1"/>
      <c r="BT38" s="1"/>
      <c r="BU38" s="91" t="s">
        <v>776</v>
      </c>
      <c r="BV38" s="91"/>
      <c r="BW38" s="91"/>
      <c r="BX38" s="91"/>
      <c r="BY38" s="91"/>
      <c r="BZ38" s="91" t="s">
        <v>784</v>
      </c>
      <c r="CA38" s="91"/>
      <c r="CB38" s="91"/>
      <c r="CC38" s="1"/>
      <c r="CD38" s="1"/>
      <c r="CE38" s="1"/>
      <c r="CF38" s="1"/>
      <c r="CG38" s="1"/>
      <c r="CH38" s="1"/>
    </row>
    <row r="39" spans="1:86">
      <c r="A39" s="232" t="s">
        <v>407</v>
      </c>
      <c r="B39" s="471" t="s">
        <v>407</v>
      </c>
      <c r="C39" s="301" t="s">
        <v>820</v>
      </c>
      <c r="D39" s="301">
        <v>2015</v>
      </c>
      <c r="E39" s="455" t="s">
        <v>85</v>
      </c>
      <c r="F39" s="232" t="s">
        <v>161</v>
      </c>
      <c r="G39" s="232" t="s">
        <v>850</v>
      </c>
      <c r="H39" s="468" t="s">
        <v>976</v>
      </c>
      <c r="I39" s="237">
        <v>3</v>
      </c>
      <c r="J39" s="465" t="s">
        <v>333</v>
      </c>
      <c r="K39" s="232">
        <v>0</v>
      </c>
      <c r="L39" s="237">
        <v>18</v>
      </c>
      <c r="M39" s="232">
        <v>0</v>
      </c>
      <c r="N39" s="233">
        <f t="shared" si="0"/>
        <v>18</v>
      </c>
      <c r="O39" s="237"/>
      <c r="BA39" s="37" t="s">
        <v>101</v>
      </c>
      <c r="BB39" s="1"/>
      <c r="BC39" s="1"/>
      <c r="BD39" s="91" t="s">
        <v>512</v>
      </c>
      <c r="BE39" s="1"/>
      <c r="BF39" s="1"/>
      <c r="BG39" s="1"/>
      <c r="BH39" s="1" t="s">
        <v>706</v>
      </c>
      <c r="BI39" s="1"/>
      <c r="BJ39" s="1"/>
      <c r="BK39" s="1"/>
      <c r="BL39" s="1"/>
      <c r="BM39" s="209" t="s">
        <v>566</v>
      </c>
      <c r="BN39" s="1"/>
      <c r="BO39" s="1"/>
      <c r="BP39" s="1"/>
      <c r="BQ39" s="1"/>
      <c r="BR39" s="1"/>
      <c r="BS39" s="1"/>
      <c r="BT39" s="1"/>
      <c r="BU39" s="91" t="s">
        <v>758</v>
      </c>
      <c r="BV39" s="91"/>
      <c r="BW39" s="91"/>
      <c r="BX39" s="91"/>
      <c r="BY39" s="91"/>
      <c r="BZ39" s="91" t="s">
        <v>786</v>
      </c>
      <c r="CA39" s="91"/>
      <c r="CB39" s="91"/>
      <c r="CC39" s="1"/>
      <c r="CD39" s="1"/>
      <c r="CE39" s="1"/>
      <c r="CF39" s="1"/>
      <c r="CG39" s="1"/>
      <c r="CH39" s="1"/>
    </row>
    <row r="40" spans="1:86">
      <c r="A40" s="461" t="s">
        <v>407</v>
      </c>
      <c r="B40" s="471" t="s">
        <v>407</v>
      </c>
      <c r="C40" s="301" t="s">
        <v>820</v>
      </c>
      <c r="D40" s="301">
        <v>2015</v>
      </c>
      <c r="E40" s="455" t="s">
        <v>85</v>
      </c>
      <c r="F40" s="232" t="s">
        <v>161</v>
      </c>
      <c r="G40" s="232" t="s">
        <v>850</v>
      </c>
      <c r="H40" s="468" t="s">
        <v>982</v>
      </c>
      <c r="I40" s="237">
        <v>3</v>
      </c>
      <c r="J40" s="465" t="s">
        <v>943</v>
      </c>
      <c r="K40" s="232">
        <v>0</v>
      </c>
      <c r="L40" s="237">
        <v>109</v>
      </c>
      <c r="M40" s="232">
        <v>0</v>
      </c>
      <c r="N40" s="462">
        <f t="shared" si="0"/>
        <v>109</v>
      </c>
      <c r="O40" s="237"/>
      <c r="BA40" s="37" t="s">
        <v>85</v>
      </c>
      <c r="BB40" s="1"/>
      <c r="BC40" s="1"/>
      <c r="BD40" s="91" t="s">
        <v>513</v>
      </c>
      <c r="BE40" s="1"/>
      <c r="BF40" s="1"/>
      <c r="BG40" s="1"/>
      <c r="BH40" s="1" t="s">
        <v>707</v>
      </c>
      <c r="BI40" s="1"/>
      <c r="BJ40" s="1"/>
      <c r="BK40" s="1"/>
      <c r="BL40" s="1"/>
      <c r="BM40" s="209" t="s">
        <v>567</v>
      </c>
      <c r="BN40" s="1"/>
      <c r="BO40" s="1"/>
      <c r="BP40" s="1"/>
      <c r="BQ40" s="1"/>
      <c r="BR40" s="1"/>
      <c r="BS40" s="1"/>
      <c r="BT40" s="1"/>
      <c r="BU40" s="91" t="s">
        <v>759</v>
      </c>
      <c r="BV40" s="91"/>
      <c r="BW40" s="91"/>
      <c r="BX40" s="91"/>
      <c r="BY40" s="91"/>
      <c r="BZ40" s="91" t="s">
        <v>512</v>
      </c>
      <c r="CA40" s="91"/>
      <c r="CB40" s="91"/>
      <c r="CC40" s="1"/>
      <c r="CD40" s="1"/>
      <c r="CE40" s="1"/>
      <c r="CF40" s="1"/>
      <c r="CG40" s="1"/>
      <c r="CH40" s="1"/>
    </row>
    <row r="41" spans="1:86">
      <c r="A41" s="461" t="s">
        <v>407</v>
      </c>
      <c r="B41" s="471" t="s">
        <v>407</v>
      </c>
      <c r="C41" s="301" t="s">
        <v>820</v>
      </c>
      <c r="D41" s="301">
        <v>2015</v>
      </c>
      <c r="E41" s="455" t="s">
        <v>85</v>
      </c>
      <c r="F41" s="232" t="s">
        <v>161</v>
      </c>
      <c r="G41" s="232" t="s">
        <v>850</v>
      </c>
      <c r="H41" s="468" t="s">
        <v>982</v>
      </c>
      <c r="I41" s="237">
        <v>3</v>
      </c>
      <c r="J41" s="472" t="s">
        <v>944</v>
      </c>
      <c r="K41" s="232">
        <v>0</v>
      </c>
      <c r="L41" s="237">
        <v>26</v>
      </c>
      <c r="M41" s="232">
        <v>0</v>
      </c>
      <c r="N41" s="462">
        <f t="shared" si="0"/>
        <v>26</v>
      </c>
      <c r="O41" s="237"/>
      <c r="BA41" s="37"/>
      <c r="BB41" s="1"/>
      <c r="BC41" s="1"/>
      <c r="BD41" s="91"/>
      <c r="BE41" s="1"/>
      <c r="BF41" s="1"/>
      <c r="BG41" s="1"/>
      <c r="BH41" s="1"/>
      <c r="BI41" s="1"/>
      <c r="BJ41" s="1"/>
      <c r="BK41" s="1"/>
      <c r="BL41" s="1"/>
      <c r="BM41" s="209"/>
      <c r="BN41" s="1"/>
      <c r="BO41" s="1"/>
      <c r="BP41" s="1"/>
      <c r="BQ41" s="1"/>
      <c r="BR41" s="1"/>
      <c r="BS41" s="1"/>
      <c r="BT41" s="1"/>
      <c r="BU41" s="91"/>
      <c r="BV41" s="91"/>
      <c r="BW41" s="91"/>
      <c r="BX41" s="91"/>
      <c r="BY41" s="91"/>
      <c r="BZ41" s="91"/>
      <c r="CA41" s="91"/>
      <c r="CB41" s="91"/>
      <c r="CC41" s="1"/>
      <c r="CD41" s="1"/>
      <c r="CE41" s="1"/>
      <c r="CF41" s="1"/>
      <c r="CG41" s="1"/>
      <c r="CH41" s="1"/>
    </row>
    <row r="42" spans="1:86">
      <c r="A42" s="232" t="s">
        <v>407</v>
      </c>
      <c r="B42" s="471" t="s">
        <v>407</v>
      </c>
      <c r="C42" s="301" t="s">
        <v>820</v>
      </c>
      <c r="D42" s="301">
        <v>2015</v>
      </c>
      <c r="E42" s="455" t="s">
        <v>85</v>
      </c>
      <c r="F42" s="232" t="s">
        <v>161</v>
      </c>
      <c r="G42" s="232" t="s">
        <v>850</v>
      </c>
      <c r="H42" s="473" t="s">
        <v>977</v>
      </c>
      <c r="I42" s="301">
        <v>3</v>
      </c>
      <c r="J42" s="472" t="s">
        <v>944</v>
      </c>
      <c r="K42" s="232">
        <v>0</v>
      </c>
      <c r="L42" s="237">
        <v>515</v>
      </c>
      <c r="M42" s="232">
        <v>0</v>
      </c>
      <c r="N42" s="233">
        <f t="shared" si="0"/>
        <v>515</v>
      </c>
      <c r="O42" s="237"/>
      <c r="BA42" s="37" t="s">
        <v>472</v>
      </c>
      <c r="BB42" s="1"/>
      <c r="BC42" s="1"/>
      <c r="BD42" s="91" t="s">
        <v>514</v>
      </c>
      <c r="BE42" s="1"/>
      <c r="BF42" s="1"/>
      <c r="BG42" s="1"/>
      <c r="BH42" s="1" t="s">
        <v>708</v>
      </c>
      <c r="BI42" s="1"/>
      <c r="BJ42" s="1"/>
      <c r="BK42" s="1"/>
      <c r="BL42" s="1"/>
      <c r="BM42" s="209" t="s">
        <v>568</v>
      </c>
      <c r="BN42" s="1"/>
      <c r="BO42" s="1"/>
      <c r="BP42" s="1"/>
      <c r="BQ42" s="1"/>
      <c r="BR42" s="1"/>
      <c r="BS42" s="1"/>
      <c r="BT42" s="1"/>
      <c r="BU42" s="91" t="s">
        <v>761</v>
      </c>
      <c r="BV42" s="91"/>
      <c r="BW42" s="91"/>
      <c r="BX42" s="91"/>
      <c r="BY42" s="91"/>
      <c r="BZ42" s="91" t="s">
        <v>787</v>
      </c>
      <c r="CA42" s="91"/>
      <c r="CB42" s="91"/>
      <c r="CC42" s="1"/>
      <c r="CD42" s="1"/>
      <c r="CE42" s="1"/>
      <c r="CF42" s="1"/>
      <c r="CG42" s="1"/>
      <c r="CH42" s="1"/>
    </row>
    <row r="43" spans="1:86">
      <c r="A43" s="461" t="s">
        <v>407</v>
      </c>
      <c r="B43" s="471" t="s">
        <v>407</v>
      </c>
      <c r="C43" s="301" t="s">
        <v>820</v>
      </c>
      <c r="D43" s="301">
        <v>2015</v>
      </c>
      <c r="E43" s="455" t="s">
        <v>85</v>
      </c>
      <c r="F43" s="232" t="s">
        <v>161</v>
      </c>
      <c r="G43" s="232" t="s">
        <v>850</v>
      </c>
      <c r="H43" s="468" t="s">
        <v>977</v>
      </c>
      <c r="I43" s="237">
        <v>3</v>
      </c>
      <c r="J43" s="465" t="s">
        <v>943</v>
      </c>
      <c r="K43" s="232">
        <v>0</v>
      </c>
      <c r="L43" s="237">
        <v>571</v>
      </c>
      <c r="M43" s="232">
        <v>0</v>
      </c>
      <c r="N43" s="462">
        <f t="shared" si="0"/>
        <v>571</v>
      </c>
      <c r="O43" s="237"/>
      <c r="BA43" s="37"/>
      <c r="BB43" s="1"/>
      <c r="BC43" s="1"/>
      <c r="BD43" s="1" t="s">
        <v>500</v>
      </c>
      <c r="BE43" s="1"/>
      <c r="BF43" s="1"/>
      <c r="BG43" s="1"/>
      <c r="BH43" s="1" t="s">
        <v>709</v>
      </c>
      <c r="BI43" s="1"/>
      <c r="BJ43" s="1"/>
      <c r="BK43" s="1"/>
      <c r="BL43" s="1"/>
      <c r="BM43" s="209" t="s">
        <v>569</v>
      </c>
      <c r="BN43" s="1"/>
      <c r="BO43" s="1"/>
      <c r="BP43" s="1"/>
      <c r="BQ43" s="1"/>
      <c r="BR43" s="1"/>
      <c r="BS43" s="1"/>
      <c r="BT43" s="1"/>
      <c r="BU43" s="91" t="s">
        <v>762</v>
      </c>
      <c r="BV43" s="91"/>
      <c r="BW43" s="91"/>
      <c r="BX43" s="91"/>
      <c r="BY43" s="91"/>
      <c r="BZ43" s="1"/>
      <c r="CA43" s="91"/>
      <c r="CB43" s="91"/>
      <c r="CC43" s="1"/>
      <c r="CD43" s="1"/>
      <c r="CE43" s="1"/>
      <c r="CF43" s="1"/>
      <c r="CG43" s="1"/>
      <c r="CH43" s="1"/>
    </row>
    <row r="44" spans="1:86">
      <c r="A44" s="232" t="s">
        <v>407</v>
      </c>
      <c r="B44" s="471" t="s">
        <v>407</v>
      </c>
      <c r="C44" s="301" t="s">
        <v>820</v>
      </c>
      <c r="D44" s="301">
        <v>2015</v>
      </c>
      <c r="E44" s="455" t="s">
        <v>85</v>
      </c>
      <c r="F44" s="232" t="s">
        <v>161</v>
      </c>
      <c r="G44" s="232" t="s">
        <v>850</v>
      </c>
      <c r="H44" s="473" t="s">
        <v>977</v>
      </c>
      <c r="I44" s="301">
        <v>3</v>
      </c>
      <c r="J44" s="476" t="s">
        <v>948</v>
      </c>
      <c r="K44" s="232">
        <v>0</v>
      </c>
      <c r="L44" s="237">
        <v>26</v>
      </c>
      <c r="M44" s="232">
        <v>0</v>
      </c>
      <c r="N44" s="462">
        <f t="shared" si="0"/>
        <v>26</v>
      </c>
      <c r="O44" s="237"/>
      <c r="BA44" s="37"/>
      <c r="BB44" s="1"/>
      <c r="BC44" s="1"/>
      <c r="BD44" s="1"/>
      <c r="BE44" s="1"/>
      <c r="BF44" s="1"/>
      <c r="BG44" s="1"/>
      <c r="BH44" s="1"/>
      <c r="BI44" s="1"/>
      <c r="BJ44" s="1"/>
      <c r="BK44" s="1"/>
      <c r="BL44" s="1"/>
      <c r="BM44" s="209"/>
      <c r="BN44" s="1"/>
      <c r="BO44" s="1"/>
      <c r="BP44" s="1"/>
      <c r="BQ44" s="1"/>
      <c r="BR44" s="1"/>
      <c r="BS44" s="1"/>
      <c r="BT44" s="1"/>
      <c r="BU44" s="91"/>
      <c r="BV44" s="91"/>
      <c r="BW44" s="91"/>
      <c r="BX44" s="91"/>
      <c r="BY44" s="91"/>
      <c r="BZ44" s="1"/>
      <c r="CA44" s="91"/>
      <c r="CB44" s="91"/>
      <c r="CC44" s="1"/>
      <c r="CD44" s="1"/>
      <c r="CE44" s="1"/>
      <c r="CF44" s="1"/>
      <c r="CG44" s="1"/>
      <c r="CH44" s="1"/>
    </row>
    <row r="45" spans="1:86">
      <c r="A45" s="232" t="s">
        <v>407</v>
      </c>
      <c r="B45" s="471" t="s">
        <v>407</v>
      </c>
      <c r="C45" s="301" t="s">
        <v>820</v>
      </c>
      <c r="D45" s="301">
        <v>2015</v>
      </c>
      <c r="E45" s="455" t="s">
        <v>85</v>
      </c>
      <c r="F45" s="232" t="s">
        <v>161</v>
      </c>
      <c r="G45" s="232" t="s">
        <v>850</v>
      </c>
      <c r="H45" s="473" t="s">
        <v>978</v>
      </c>
      <c r="I45" s="301">
        <v>3</v>
      </c>
      <c r="J45" s="472" t="s">
        <v>944</v>
      </c>
      <c r="K45" s="232">
        <v>0</v>
      </c>
      <c r="L45" s="237">
        <v>22</v>
      </c>
      <c r="M45" s="232">
        <v>0</v>
      </c>
      <c r="N45" s="233">
        <f t="shared" si="0"/>
        <v>22</v>
      </c>
      <c r="O45" s="237"/>
      <c r="BA45" s="37"/>
      <c r="BB45" s="1"/>
      <c r="BC45" s="1"/>
      <c r="BD45" s="1"/>
      <c r="BE45" s="1"/>
      <c r="BF45" s="1"/>
      <c r="BG45" s="1"/>
      <c r="BH45" s="1" t="s">
        <v>173</v>
      </c>
      <c r="BI45" s="1"/>
      <c r="BJ45" s="1"/>
      <c r="BK45" s="1"/>
      <c r="BL45" s="1"/>
      <c r="BM45" s="209" t="s">
        <v>570</v>
      </c>
      <c r="BN45" s="1"/>
      <c r="BO45" s="1"/>
      <c r="BP45" s="1"/>
      <c r="BQ45" s="1"/>
      <c r="BR45" s="1"/>
      <c r="BS45" s="1"/>
      <c r="BT45" s="1"/>
      <c r="BU45" s="1"/>
      <c r="BV45" s="91"/>
      <c r="BW45" s="91"/>
      <c r="BX45" s="91"/>
      <c r="BY45" s="91"/>
      <c r="BZ45" s="1"/>
      <c r="CA45" s="91"/>
      <c r="CB45" s="91"/>
      <c r="CC45" s="1"/>
      <c r="CD45" s="1"/>
      <c r="CE45" s="1"/>
      <c r="CF45" s="1"/>
      <c r="CG45" s="1"/>
      <c r="CH45" s="1"/>
    </row>
    <row r="46" spans="1:86">
      <c r="A46" s="461" t="s">
        <v>407</v>
      </c>
      <c r="B46" s="471" t="s">
        <v>407</v>
      </c>
      <c r="C46" s="301" t="s">
        <v>820</v>
      </c>
      <c r="D46" s="301">
        <v>2015</v>
      </c>
      <c r="E46" s="455" t="s">
        <v>85</v>
      </c>
      <c r="F46" s="232" t="s">
        <v>161</v>
      </c>
      <c r="G46" s="232" t="s">
        <v>850</v>
      </c>
      <c r="H46" s="468" t="s">
        <v>978</v>
      </c>
      <c r="I46" s="237">
        <v>3</v>
      </c>
      <c r="J46" s="465" t="s">
        <v>943</v>
      </c>
      <c r="K46" s="232">
        <v>0</v>
      </c>
      <c r="L46" s="237">
        <v>1437</v>
      </c>
      <c r="M46" s="232">
        <v>0</v>
      </c>
      <c r="N46" s="462">
        <f t="shared" si="0"/>
        <v>1437</v>
      </c>
      <c r="O46" s="237"/>
      <c r="BA46" s="264" t="s">
        <v>363</v>
      </c>
      <c r="BB46" s="1"/>
      <c r="BC46" s="1"/>
      <c r="BD46" s="1"/>
      <c r="BE46" s="1"/>
      <c r="BF46" s="1"/>
      <c r="BG46" s="1"/>
      <c r="BH46" s="1" t="s">
        <v>174</v>
      </c>
      <c r="BI46" s="1"/>
      <c r="BJ46" s="1"/>
      <c r="BK46" s="1"/>
      <c r="BL46" s="1"/>
      <c r="BM46" s="209" t="s">
        <v>571</v>
      </c>
      <c r="BN46" s="1"/>
      <c r="BO46" s="1"/>
      <c r="BP46" s="1"/>
      <c r="BQ46" s="1"/>
      <c r="BR46" s="1"/>
      <c r="BS46" s="1"/>
      <c r="BT46" s="1"/>
      <c r="BU46" s="1"/>
      <c r="BV46" s="91"/>
      <c r="BW46" s="91"/>
      <c r="BX46" s="91"/>
      <c r="BY46" s="91"/>
      <c r="BZ46" s="91"/>
      <c r="CA46" s="91"/>
      <c r="CB46" s="91"/>
      <c r="CC46" s="1"/>
      <c r="CD46" s="1"/>
      <c r="CE46" s="1"/>
      <c r="CF46" s="1"/>
      <c r="CG46" s="1"/>
      <c r="CH46" s="1"/>
    </row>
    <row r="47" spans="1:86">
      <c r="A47" s="232" t="s">
        <v>407</v>
      </c>
      <c r="B47" s="471" t="s">
        <v>407</v>
      </c>
      <c r="C47" s="301" t="s">
        <v>820</v>
      </c>
      <c r="D47" s="301">
        <v>2015</v>
      </c>
      <c r="E47" s="455" t="s">
        <v>85</v>
      </c>
      <c r="F47" s="232" t="s">
        <v>161</v>
      </c>
      <c r="G47" s="232" t="s">
        <v>850</v>
      </c>
      <c r="H47" s="468" t="s">
        <v>981</v>
      </c>
      <c r="I47" s="237">
        <v>3</v>
      </c>
      <c r="J47" s="465" t="s">
        <v>944</v>
      </c>
      <c r="K47" s="232">
        <v>0</v>
      </c>
      <c r="L47" s="237">
        <v>544</v>
      </c>
      <c r="M47" s="232">
        <v>0</v>
      </c>
      <c r="N47" s="233">
        <f t="shared" si="0"/>
        <v>544</v>
      </c>
      <c r="O47" s="237"/>
      <c r="BA47" s="37" t="s">
        <v>68</v>
      </c>
      <c r="BB47" s="1"/>
      <c r="BC47" s="1"/>
      <c r="BD47" s="205" t="s">
        <v>347</v>
      </c>
      <c r="BE47" s="1"/>
      <c r="BF47" s="1"/>
      <c r="BG47" s="1"/>
      <c r="BH47" s="1" t="s">
        <v>175</v>
      </c>
      <c r="BI47" s="1"/>
      <c r="BJ47" s="1"/>
      <c r="BK47" s="1"/>
      <c r="BL47" s="1"/>
      <c r="BM47" s="209" t="s">
        <v>572</v>
      </c>
      <c r="BN47" s="1"/>
      <c r="BO47" s="1"/>
      <c r="BP47" s="1"/>
      <c r="BQ47" s="1"/>
      <c r="BR47" s="1"/>
      <c r="BS47" s="1"/>
      <c r="BT47" s="1"/>
      <c r="BU47" s="91"/>
      <c r="BV47" s="91"/>
      <c r="BW47" s="91"/>
      <c r="BX47" s="91"/>
      <c r="BY47" s="91"/>
      <c r="BZ47" s="91"/>
      <c r="CA47" s="91"/>
      <c r="CB47" s="91"/>
      <c r="CC47" s="1"/>
      <c r="CD47" s="1"/>
      <c r="CE47" s="1"/>
      <c r="CF47" s="1"/>
      <c r="CG47" s="1"/>
      <c r="CH47" s="1"/>
    </row>
    <row r="48" spans="1:86">
      <c r="A48" s="461" t="s">
        <v>407</v>
      </c>
      <c r="B48" s="471" t="s">
        <v>407</v>
      </c>
      <c r="C48" s="301" t="s">
        <v>820</v>
      </c>
      <c r="D48" s="301">
        <v>2015</v>
      </c>
      <c r="E48" s="455" t="s">
        <v>85</v>
      </c>
      <c r="F48" s="232" t="s">
        <v>161</v>
      </c>
      <c r="G48" s="232" t="s">
        <v>850</v>
      </c>
      <c r="H48" s="468" t="s">
        <v>981</v>
      </c>
      <c r="I48" s="237">
        <v>3</v>
      </c>
      <c r="J48" s="465" t="s">
        <v>943</v>
      </c>
      <c r="K48" s="232">
        <v>0</v>
      </c>
      <c r="L48" s="237">
        <v>152</v>
      </c>
      <c r="M48" s="232">
        <v>0</v>
      </c>
      <c r="N48" s="462">
        <f t="shared" si="0"/>
        <v>152</v>
      </c>
      <c r="O48" s="237"/>
      <c r="BA48" s="37" t="s">
        <v>161</v>
      </c>
      <c r="BB48" s="1"/>
      <c r="BC48" s="1"/>
      <c r="BD48" s="1" t="s">
        <v>515</v>
      </c>
      <c r="BE48" s="1"/>
      <c r="BF48" s="1"/>
      <c r="BG48" s="1"/>
      <c r="BH48" s="1"/>
      <c r="BI48" s="1"/>
      <c r="BJ48" s="1"/>
      <c r="BK48" s="1"/>
      <c r="BL48" s="1"/>
      <c r="BM48" s="209" t="s">
        <v>573</v>
      </c>
      <c r="BN48" s="1"/>
      <c r="BO48" s="1"/>
      <c r="BP48" s="1"/>
      <c r="BQ48" s="1"/>
      <c r="BR48" s="1"/>
      <c r="BS48" s="1"/>
      <c r="BT48" s="1"/>
      <c r="BU48" s="1"/>
      <c r="BV48" s="91"/>
      <c r="BW48" s="91"/>
      <c r="BX48" s="91"/>
      <c r="BY48" s="91"/>
      <c r="BZ48" s="91"/>
      <c r="CA48" s="91"/>
      <c r="CB48" s="91"/>
      <c r="CC48" s="1"/>
      <c r="CD48" s="1"/>
      <c r="CE48" s="1"/>
      <c r="CF48" s="1"/>
      <c r="CG48" s="1"/>
      <c r="CH48" s="1"/>
    </row>
    <row r="49" spans="1:86">
      <c r="A49" s="232" t="s">
        <v>407</v>
      </c>
      <c r="B49" s="471" t="s">
        <v>407</v>
      </c>
      <c r="C49" s="301" t="s">
        <v>820</v>
      </c>
      <c r="D49" s="301">
        <v>2015</v>
      </c>
      <c r="E49" s="455" t="s">
        <v>85</v>
      </c>
      <c r="F49" s="232" t="s">
        <v>161</v>
      </c>
      <c r="G49" s="232" t="s">
        <v>850</v>
      </c>
      <c r="H49" s="473" t="s">
        <v>678</v>
      </c>
      <c r="I49" s="301">
        <v>2</v>
      </c>
      <c r="J49" s="472" t="s">
        <v>941</v>
      </c>
      <c r="K49" s="232">
        <v>0</v>
      </c>
      <c r="L49" s="237">
        <v>408</v>
      </c>
      <c r="M49" s="237">
        <f>26+11+1+3+3+4+7+5</f>
        <v>60</v>
      </c>
      <c r="N49" s="233">
        <f t="shared" si="0"/>
        <v>468</v>
      </c>
      <c r="O49" s="237"/>
      <c r="BA49" s="37" t="s">
        <v>268</v>
      </c>
      <c r="BB49" s="1"/>
      <c r="BC49" s="1"/>
      <c r="BD49" s="1" t="s">
        <v>516</v>
      </c>
      <c r="BE49" s="1"/>
      <c r="BF49" s="1"/>
      <c r="BG49" s="1"/>
      <c r="BH49" s="1"/>
      <c r="BI49" s="1"/>
      <c r="BJ49" s="1"/>
      <c r="BK49" s="1"/>
      <c r="BL49" s="1"/>
      <c r="BM49" s="209" t="s">
        <v>574</v>
      </c>
      <c r="BN49" s="1"/>
      <c r="BO49" s="1"/>
      <c r="BP49" s="1"/>
      <c r="BQ49" s="1"/>
      <c r="BR49" s="1"/>
      <c r="BS49" s="1"/>
      <c r="BT49" s="1"/>
      <c r="BU49" s="1"/>
      <c r="BV49" s="91"/>
      <c r="BW49" s="91"/>
      <c r="BX49" s="91"/>
      <c r="BY49" s="91"/>
      <c r="BZ49" s="91"/>
      <c r="CA49" s="91"/>
      <c r="CB49" s="91"/>
      <c r="CC49" s="1"/>
      <c r="CD49" s="1"/>
      <c r="CE49" s="1"/>
      <c r="CF49" s="1"/>
      <c r="CG49" s="1"/>
      <c r="CH49" s="1"/>
    </row>
    <row r="50" spans="1:86">
      <c r="A50" s="461" t="s">
        <v>407</v>
      </c>
      <c r="B50" s="471" t="s">
        <v>407</v>
      </c>
      <c r="C50" s="301" t="s">
        <v>820</v>
      </c>
      <c r="D50" s="301">
        <v>2015</v>
      </c>
      <c r="E50" s="455" t="s">
        <v>85</v>
      </c>
      <c r="F50" s="232" t="s">
        <v>161</v>
      </c>
      <c r="G50" s="232" t="s">
        <v>850</v>
      </c>
      <c r="H50" s="473" t="s">
        <v>678</v>
      </c>
      <c r="I50" s="301">
        <v>2</v>
      </c>
      <c r="J50" s="472" t="s">
        <v>944</v>
      </c>
      <c r="K50" s="232">
        <v>0</v>
      </c>
      <c r="L50" s="237">
        <v>375</v>
      </c>
      <c r="M50" s="232">
        <v>0</v>
      </c>
      <c r="N50" s="462">
        <f t="shared" si="0"/>
        <v>375</v>
      </c>
      <c r="O50" s="237"/>
      <c r="BA50" s="37" t="s">
        <v>474</v>
      </c>
      <c r="BB50" s="1"/>
      <c r="BC50" s="1"/>
      <c r="BD50" s="1" t="s">
        <v>517</v>
      </c>
      <c r="BE50" s="1"/>
      <c r="BF50" s="1"/>
      <c r="BG50" s="1"/>
      <c r="BH50" s="1"/>
      <c r="BI50" s="1"/>
      <c r="BJ50" s="1"/>
      <c r="BK50" s="1"/>
      <c r="BL50" s="1"/>
      <c r="BM50" s="209" t="s">
        <v>575</v>
      </c>
      <c r="BN50" s="1"/>
      <c r="BO50" s="1"/>
      <c r="BP50" s="1"/>
      <c r="BQ50" s="1"/>
      <c r="BR50" s="1"/>
      <c r="BS50" s="1"/>
      <c r="BT50" s="1"/>
      <c r="BU50" s="1"/>
      <c r="BV50" s="91"/>
      <c r="BW50" s="91"/>
      <c r="BX50" s="91"/>
      <c r="BY50" s="91"/>
      <c r="BZ50" s="91"/>
      <c r="CA50" s="91"/>
      <c r="CB50" s="91"/>
      <c r="CC50" s="1"/>
      <c r="CD50" s="1"/>
      <c r="CE50" s="1"/>
      <c r="CF50" s="1"/>
      <c r="CG50" s="1"/>
      <c r="CH50" s="1"/>
    </row>
    <row r="51" spans="1:86">
      <c r="A51" s="232" t="s">
        <v>407</v>
      </c>
      <c r="B51" s="471" t="s">
        <v>407</v>
      </c>
      <c r="C51" s="301" t="s">
        <v>820</v>
      </c>
      <c r="D51" s="301">
        <v>2015</v>
      </c>
      <c r="E51" s="455" t="s">
        <v>85</v>
      </c>
      <c r="F51" s="232" t="s">
        <v>161</v>
      </c>
      <c r="G51" s="232" t="s">
        <v>850</v>
      </c>
      <c r="H51" s="468" t="s">
        <v>678</v>
      </c>
      <c r="I51" s="237">
        <v>2</v>
      </c>
      <c r="J51" s="465" t="s">
        <v>943</v>
      </c>
      <c r="K51" s="232">
        <v>0</v>
      </c>
      <c r="L51" s="237">
        <v>125</v>
      </c>
      <c r="M51" s="232">
        <v>0</v>
      </c>
      <c r="N51" s="233">
        <f t="shared" si="0"/>
        <v>125</v>
      </c>
      <c r="O51" s="237"/>
      <c r="BA51" s="37" t="s">
        <v>475</v>
      </c>
      <c r="BB51" s="1"/>
      <c r="BC51" s="1"/>
      <c r="BD51" s="1"/>
      <c r="BE51" s="1"/>
      <c r="BF51" s="1"/>
      <c r="BG51" s="1"/>
      <c r="BH51" s="1"/>
      <c r="BI51" s="1"/>
      <c r="BJ51" s="1"/>
      <c r="BK51" s="1"/>
      <c r="BL51" s="1"/>
      <c r="BM51" s="209" t="s">
        <v>157</v>
      </c>
      <c r="BN51" s="1"/>
      <c r="BO51" s="1"/>
      <c r="BP51" s="1"/>
      <c r="BQ51" s="1"/>
      <c r="BR51" s="1"/>
      <c r="BS51" s="1"/>
      <c r="BT51" s="1"/>
      <c r="BU51" s="1"/>
      <c r="BV51" s="91"/>
      <c r="BW51" s="91"/>
      <c r="BX51" s="91"/>
      <c r="BY51" s="91"/>
      <c r="BZ51" s="91"/>
      <c r="CA51" s="91"/>
      <c r="CB51" s="91"/>
      <c r="CC51" s="1"/>
      <c r="CD51" s="1"/>
      <c r="CE51" s="1"/>
      <c r="CF51" s="1"/>
      <c r="CG51" s="1"/>
      <c r="CH51" s="1"/>
    </row>
    <row r="52" spans="1:86">
      <c r="A52" s="461" t="s">
        <v>407</v>
      </c>
      <c r="B52" s="455" t="s">
        <v>985</v>
      </c>
      <c r="C52" s="301" t="s">
        <v>820</v>
      </c>
      <c r="D52" s="301">
        <v>2015</v>
      </c>
      <c r="E52" s="455" t="s">
        <v>85</v>
      </c>
      <c r="F52" s="232" t="s">
        <v>334</v>
      </c>
      <c r="G52" s="232" t="s">
        <v>859</v>
      </c>
      <c r="H52" s="468" t="s">
        <v>688</v>
      </c>
      <c r="I52" s="237">
        <v>2</v>
      </c>
      <c r="J52" s="465" t="s">
        <v>952</v>
      </c>
      <c r="K52" s="232">
        <v>0</v>
      </c>
      <c r="L52" s="237">
        <v>867</v>
      </c>
      <c r="M52" s="237">
        <v>0</v>
      </c>
      <c r="N52" s="462">
        <f t="shared" si="0"/>
        <v>867</v>
      </c>
      <c r="O52" s="237"/>
      <c r="BA52" s="37" t="s">
        <v>334</v>
      </c>
      <c r="BB52" s="1"/>
      <c r="BC52" s="1"/>
      <c r="BD52" s="1"/>
      <c r="BE52" s="1"/>
      <c r="BF52" s="1"/>
      <c r="BG52" s="1"/>
      <c r="BH52" s="1"/>
      <c r="BI52" s="1"/>
      <c r="BJ52" s="1"/>
      <c r="BK52" s="1"/>
      <c r="BL52" s="1"/>
      <c r="BM52" s="209" t="s">
        <v>576</v>
      </c>
      <c r="BN52" s="1"/>
      <c r="BO52" s="1"/>
      <c r="BP52" s="1"/>
      <c r="BQ52" s="1"/>
      <c r="BR52" s="1"/>
      <c r="BS52" s="1"/>
      <c r="BT52" s="1"/>
      <c r="BU52" s="1"/>
      <c r="BV52" s="1"/>
      <c r="BW52" s="1"/>
      <c r="BX52" s="1"/>
      <c r="BY52" s="1"/>
      <c r="BZ52" s="1"/>
      <c r="CA52" s="1"/>
      <c r="CB52" s="1"/>
      <c r="CC52" s="1"/>
      <c r="CD52" s="1"/>
      <c r="CE52" s="1"/>
      <c r="CF52" s="1"/>
      <c r="CG52" s="1"/>
      <c r="CH52" s="1"/>
    </row>
    <row r="53" spans="1:86">
      <c r="A53" s="232" t="s">
        <v>407</v>
      </c>
      <c r="B53" s="455" t="s">
        <v>985</v>
      </c>
      <c r="C53" s="301" t="s">
        <v>820</v>
      </c>
      <c r="D53" s="301">
        <v>2015</v>
      </c>
      <c r="E53" s="455" t="s">
        <v>85</v>
      </c>
      <c r="F53" s="232" t="s">
        <v>334</v>
      </c>
      <c r="G53" s="232" t="s">
        <v>859</v>
      </c>
      <c r="H53" s="468" t="s">
        <v>688</v>
      </c>
      <c r="I53" s="237">
        <v>2</v>
      </c>
      <c r="J53" s="465" t="s">
        <v>951</v>
      </c>
      <c r="K53" s="232">
        <v>0</v>
      </c>
      <c r="L53" s="237">
        <v>2</v>
      </c>
      <c r="M53" s="237">
        <v>0</v>
      </c>
      <c r="N53" s="233">
        <f t="shared" si="0"/>
        <v>2</v>
      </c>
      <c r="O53" s="237"/>
      <c r="BA53" s="37" t="s">
        <v>476</v>
      </c>
      <c r="BB53" s="1"/>
      <c r="BC53" s="1"/>
      <c r="BD53" s="1"/>
      <c r="BE53" s="1"/>
      <c r="BF53" s="1"/>
      <c r="BG53" s="1"/>
      <c r="BH53" s="1"/>
      <c r="BI53" s="1"/>
      <c r="BJ53" s="1"/>
      <c r="BK53" s="1"/>
      <c r="BL53" s="1"/>
      <c r="BM53" s="209" t="s">
        <v>577</v>
      </c>
      <c r="BN53" s="1"/>
      <c r="BO53" s="1"/>
      <c r="BP53" s="1"/>
      <c r="BQ53" s="1"/>
      <c r="BR53" s="1"/>
      <c r="BS53" s="1"/>
      <c r="BT53" s="1"/>
      <c r="BU53" s="1"/>
      <c r="BV53" s="1"/>
      <c r="BW53" s="1"/>
      <c r="BX53" s="1"/>
      <c r="BY53" s="1"/>
      <c r="BZ53" s="1"/>
      <c r="CA53" s="1"/>
      <c r="CB53" s="1"/>
      <c r="CC53" s="1"/>
      <c r="CD53" s="1"/>
      <c r="CE53" s="1"/>
      <c r="CF53" s="1"/>
      <c r="CG53" s="1"/>
      <c r="CH53" s="1"/>
    </row>
    <row r="54" spans="1:86">
      <c r="A54" s="461" t="s">
        <v>407</v>
      </c>
      <c r="B54" s="455" t="s">
        <v>985</v>
      </c>
      <c r="C54" s="301" t="s">
        <v>820</v>
      </c>
      <c r="D54" s="301">
        <v>2015</v>
      </c>
      <c r="E54" s="455" t="s">
        <v>85</v>
      </c>
      <c r="F54" s="232" t="s">
        <v>334</v>
      </c>
      <c r="G54" s="232" t="s">
        <v>859</v>
      </c>
      <c r="H54" s="468" t="s">
        <v>690</v>
      </c>
      <c r="I54" s="237">
        <v>1</v>
      </c>
      <c r="J54" s="465" t="s">
        <v>951</v>
      </c>
      <c r="K54" s="232">
        <v>0</v>
      </c>
      <c r="L54" s="237">
        <f>26+11</f>
        <v>37</v>
      </c>
      <c r="M54" s="237">
        <v>0</v>
      </c>
      <c r="N54" s="462">
        <f t="shared" si="0"/>
        <v>37</v>
      </c>
      <c r="O54" s="237"/>
      <c r="BA54" s="37" t="s">
        <v>477</v>
      </c>
      <c r="BB54" s="1"/>
      <c r="BC54" s="1"/>
      <c r="BD54" s="1"/>
      <c r="BE54" s="1"/>
      <c r="BF54" s="1"/>
      <c r="BG54" s="1"/>
      <c r="BH54" s="1"/>
      <c r="BI54" s="1"/>
      <c r="BJ54" s="1"/>
      <c r="BK54" s="1"/>
      <c r="BL54" s="1"/>
      <c r="BM54" s="209" t="s">
        <v>578</v>
      </c>
      <c r="BN54" s="1"/>
      <c r="BO54" s="1"/>
      <c r="BP54" s="1"/>
      <c r="BQ54" s="1"/>
      <c r="BR54" s="1"/>
      <c r="BS54" s="1"/>
      <c r="BT54" s="1"/>
      <c r="BU54" s="1"/>
      <c r="BV54" s="1"/>
      <c r="BW54" s="1"/>
      <c r="BX54" s="1"/>
      <c r="BY54" s="1"/>
      <c r="BZ54" s="1"/>
      <c r="CA54" s="1"/>
      <c r="CB54" s="1"/>
      <c r="CC54" s="1"/>
      <c r="CD54" s="1"/>
      <c r="CE54" s="1"/>
      <c r="CF54" s="1"/>
      <c r="CG54" s="1"/>
      <c r="CH54" s="1"/>
    </row>
    <row r="55" spans="1:86">
      <c r="A55" s="232" t="s">
        <v>407</v>
      </c>
      <c r="B55" s="455" t="s">
        <v>985</v>
      </c>
      <c r="C55" s="301" t="s">
        <v>820</v>
      </c>
      <c r="D55" s="301">
        <v>2015</v>
      </c>
      <c r="E55" s="455" t="s">
        <v>85</v>
      </c>
      <c r="F55" s="232" t="s">
        <v>334</v>
      </c>
      <c r="G55" s="232" t="s">
        <v>859</v>
      </c>
      <c r="H55" s="468" t="s">
        <v>986</v>
      </c>
      <c r="I55" s="237">
        <v>1</v>
      </c>
      <c r="J55" s="465" t="s">
        <v>952</v>
      </c>
      <c r="K55" s="232">
        <v>0</v>
      </c>
      <c r="L55" s="237">
        <v>1</v>
      </c>
      <c r="M55" s="237">
        <v>0</v>
      </c>
      <c r="N55" s="462">
        <f t="shared" si="0"/>
        <v>1</v>
      </c>
      <c r="O55" s="237"/>
      <c r="BA55" s="37"/>
      <c r="BB55" s="1"/>
      <c r="BC55" s="1"/>
      <c r="BD55" s="1"/>
      <c r="BE55" s="1"/>
      <c r="BF55" s="1"/>
      <c r="BG55" s="1"/>
      <c r="BH55" s="1"/>
      <c r="BI55" s="1"/>
      <c r="BJ55" s="1"/>
      <c r="BK55" s="1"/>
      <c r="BL55" s="1"/>
      <c r="BM55" s="209"/>
      <c r="BN55" s="1"/>
      <c r="BO55" s="1"/>
      <c r="BP55" s="1"/>
      <c r="BQ55" s="1"/>
      <c r="BR55" s="1"/>
      <c r="BS55" s="1"/>
      <c r="BT55" s="1"/>
      <c r="BU55" s="1"/>
      <c r="BV55" s="1"/>
      <c r="BW55" s="1"/>
      <c r="BX55" s="1"/>
      <c r="BY55" s="1"/>
      <c r="BZ55" s="1"/>
      <c r="CA55" s="1"/>
      <c r="CB55" s="1"/>
      <c r="CC55" s="1"/>
      <c r="CD55" s="1"/>
      <c r="CE55" s="1"/>
      <c r="CF55" s="1"/>
      <c r="CG55" s="1"/>
      <c r="CH55" s="1"/>
    </row>
    <row r="56" spans="1:86">
      <c r="A56" s="232" t="s">
        <v>407</v>
      </c>
      <c r="B56" s="455" t="s">
        <v>985</v>
      </c>
      <c r="C56" s="301" t="s">
        <v>820</v>
      </c>
      <c r="D56" s="301">
        <v>2015</v>
      </c>
      <c r="E56" s="455" t="s">
        <v>85</v>
      </c>
      <c r="F56" s="232" t="s">
        <v>334</v>
      </c>
      <c r="G56" s="232" t="s">
        <v>859</v>
      </c>
      <c r="H56" s="468" t="s">
        <v>698</v>
      </c>
      <c r="I56" s="237">
        <v>1</v>
      </c>
      <c r="J56" s="465" t="s">
        <v>952</v>
      </c>
      <c r="K56" s="232">
        <v>0</v>
      </c>
      <c r="L56" s="237">
        <v>3</v>
      </c>
      <c r="M56" s="237">
        <v>0</v>
      </c>
      <c r="N56" s="233">
        <f t="shared" si="0"/>
        <v>3</v>
      </c>
      <c r="O56" s="237"/>
      <c r="BA56" s="37" t="s">
        <v>478</v>
      </c>
      <c r="BB56" s="1"/>
      <c r="BC56" s="1"/>
      <c r="BD56" s="1"/>
      <c r="BE56" s="1"/>
      <c r="BF56" s="1"/>
      <c r="BG56" s="1"/>
      <c r="BH56" s="1"/>
      <c r="BI56" s="1"/>
      <c r="BJ56" s="1"/>
      <c r="BK56" s="1"/>
      <c r="BL56" s="1"/>
      <c r="BM56" s="209" t="s">
        <v>579</v>
      </c>
      <c r="BN56" s="1"/>
      <c r="BO56" s="1"/>
      <c r="BP56" s="1"/>
      <c r="BQ56" s="1"/>
      <c r="BR56" s="1"/>
      <c r="BS56" s="1"/>
      <c r="BT56" s="1"/>
      <c r="BU56" s="1"/>
      <c r="BV56" s="1"/>
      <c r="BW56" s="1"/>
      <c r="BX56" s="1"/>
      <c r="BY56" s="1"/>
      <c r="BZ56" s="1"/>
      <c r="CA56" s="1"/>
      <c r="CB56" s="1"/>
      <c r="CC56" s="1"/>
      <c r="CD56" s="1"/>
      <c r="CE56" s="1"/>
      <c r="CF56" s="1"/>
      <c r="CG56" s="1"/>
      <c r="CH56" s="1"/>
    </row>
    <row r="57" spans="1:86">
      <c r="A57" s="461" t="s">
        <v>407</v>
      </c>
      <c r="B57" s="464" t="s">
        <v>985</v>
      </c>
      <c r="C57" s="463" t="s">
        <v>820</v>
      </c>
      <c r="D57" s="463">
        <v>2015</v>
      </c>
      <c r="E57" s="464" t="s">
        <v>85</v>
      </c>
      <c r="F57" s="461" t="s">
        <v>334</v>
      </c>
      <c r="G57" s="461" t="s">
        <v>859</v>
      </c>
      <c r="H57" s="650" t="s">
        <v>698</v>
      </c>
      <c r="I57" s="651">
        <v>1</v>
      </c>
      <c r="J57" s="652" t="s">
        <v>951</v>
      </c>
      <c r="K57" s="461">
        <v>0</v>
      </c>
      <c r="L57" s="651">
        <f>290+140</f>
        <v>430</v>
      </c>
      <c r="M57" s="651">
        <v>0</v>
      </c>
      <c r="N57" s="462">
        <f t="shared" si="0"/>
        <v>430</v>
      </c>
      <c r="O57" s="651"/>
      <c r="BA57" s="37" t="s">
        <v>479</v>
      </c>
      <c r="BB57" s="1"/>
      <c r="BC57" s="1"/>
      <c r="BD57" s="1"/>
      <c r="BE57" s="1"/>
      <c r="BF57" s="1"/>
      <c r="BG57" s="1"/>
      <c r="BH57" s="1"/>
      <c r="BI57" s="1"/>
      <c r="BJ57" s="1"/>
      <c r="BK57" s="1"/>
      <c r="BL57" s="1"/>
      <c r="BM57" s="209" t="s">
        <v>580</v>
      </c>
      <c r="BN57" s="1"/>
      <c r="BO57" s="1"/>
      <c r="BP57" s="1"/>
      <c r="BQ57" s="1"/>
      <c r="BR57" s="1"/>
      <c r="BS57" s="1"/>
      <c r="BT57" s="1"/>
      <c r="BU57" s="1"/>
      <c r="BV57" s="1"/>
      <c r="BW57" s="1"/>
      <c r="BX57" s="1"/>
      <c r="BY57" s="1"/>
      <c r="BZ57" s="1"/>
      <c r="CA57" s="1"/>
      <c r="CB57" s="1"/>
      <c r="CC57" s="1"/>
      <c r="CD57" s="1"/>
      <c r="CE57" s="1"/>
      <c r="CF57" s="1"/>
      <c r="CG57" s="1"/>
      <c r="CH57" s="1"/>
    </row>
    <row r="58" spans="1:86">
      <c r="A58" s="654"/>
      <c r="B58" s="654"/>
      <c r="C58" s="654"/>
      <c r="D58" s="654"/>
      <c r="E58" s="654"/>
      <c r="F58" s="654"/>
      <c r="G58" s="654"/>
      <c r="H58" s="655"/>
      <c r="I58" s="654"/>
      <c r="J58" s="465"/>
      <c r="K58" s="654"/>
      <c r="L58" s="654"/>
      <c r="M58" s="654"/>
      <c r="N58" s="653"/>
      <c r="O58" s="654"/>
      <c r="BA58" s="37" t="s">
        <v>480</v>
      </c>
      <c r="BB58" s="1"/>
      <c r="BC58" s="1"/>
      <c r="BD58" s="1"/>
      <c r="BE58" s="1"/>
      <c r="BF58" s="1"/>
      <c r="BG58" s="1"/>
      <c r="BH58" s="1"/>
      <c r="BI58" s="1"/>
      <c r="BJ58" s="1"/>
      <c r="BK58" s="1"/>
      <c r="BL58" s="1"/>
      <c r="BM58" s="209" t="s">
        <v>581</v>
      </c>
      <c r="BN58" s="1"/>
      <c r="BO58" s="1"/>
      <c r="BP58" s="1"/>
      <c r="BQ58" s="1"/>
      <c r="BR58" s="1"/>
      <c r="BS58" s="1"/>
      <c r="BT58" s="1"/>
      <c r="BU58" s="1"/>
      <c r="BV58" s="1"/>
      <c r="BW58" s="1"/>
      <c r="BX58" s="1"/>
      <c r="BY58" s="1"/>
      <c r="BZ58" s="1"/>
      <c r="CA58" s="1"/>
      <c r="CB58" s="1"/>
      <c r="CC58" s="1"/>
      <c r="CD58" s="1"/>
      <c r="CE58" s="1"/>
      <c r="CF58" s="1"/>
      <c r="CG58" s="1"/>
      <c r="CH58" s="1"/>
    </row>
    <row r="59" spans="1:86">
      <c r="A59" s="654"/>
      <c r="B59" s="654"/>
      <c r="C59" s="654"/>
      <c r="D59" s="654"/>
      <c r="E59" s="654"/>
      <c r="F59" s="654"/>
      <c r="G59" s="654"/>
      <c r="H59" s="654"/>
      <c r="I59" s="654"/>
      <c r="J59" s="654"/>
      <c r="K59" s="654"/>
      <c r="L59" s="654"/>
      <c r="M59" s="654"/>
      <c r="N59" s="653"/>
      <c r="O59" s="654"/>
      <c r="BA59" s="37" t="s">
        <v>481</v>
      </c>
      <c r="BB59" s="1"/>
      <c r="BC59" s="1"/>
      <c r="BD59" s="1"/>
      <c r="BE59" s="1"/>
      <c r="BF59" s="1"/>
      <c r="BG59" s="1"/>
      <c r="BH59" s="1"/>
      <c r="BI59" s="1"/>
      <c r="BJ59" s="1"/>
      <c r="BK59" s="1"/>
      <c r="BL59" s="1"/>
      <c r="BM59" s="209" t="s">
        <v>582</v>
      </c>
      <c r="BN59" s="1"/>
      <c r="BO59" s="1"/>
      <c r="BP59" s="1"/>
      <c r="BQ59" s="1"/>
      <c r="BR59" s="1"/>
      <c r="BS59" s="1"/>
      <c r="BT59" s="1"/>
      <c r="BU59" s="1"/>
      <c r="BV59" s="1"/>
      <c r="BW59" s="1"/>
      <c r="BX59" s="1"/>
      <c r="BY59" s="1"/>
      <c r="BZ59" s="1"/>
      <c r="CA59" s="1"/>
      <c r="CB59" s="1"/>
      <c r="CC59" s="1"/>
      <c r="CD59" s="1"/>
      <c r="CE59" s="1"/>
      <c r="CF59" s="1"/>
      <c r="CG59" s="1"/>
      <c r="CH59" s="1"/>
    </row>
    <row r="60" spans="1:86">
      <c r="BA60" s="37" t="s">
        <v>482</v>
      </c>
      <c r="BB60" s="1"/>
      <c r="BC60" s="1"/>
      <c r="BD60" s="1"/>
      <c r="BE60" s="1"/>
      <c r="BF60" s="1"/>
      <c r="BG60" s="1"/>
      <c r="BH60" s="1"/>
      <c r="BI60" s="1"/>
      <c r="BJ60" s="1"/>
      <c r="BK60" s="1"/>
      <c r="BL60" s="1"/>
      <c r="BM60" s="209" t="s">
        <v>583</v>
      </c>
      <c r="BN60" s="1"/>
      <c r="BO60" s="1"/>
      <c r="BP60" s="1"/>
      <c r="BQ60" s="1"/>
      <c r="BR60" s="1"/>
      <c r="BS60" s="1"/>
      <c r="BT60" s="1"/>
      <c r="BU60" s="1"/>
      <c r="BV60" s="1"/>
      <c r="BW60" s="1"/>
      <c r="BX60" s="1"/>
      <c r="BY60" s="1"/>
      <c r="BZ60" s="1"/>
      <c r="CA60" s="1"/>
      <c r="CB60" s="1"/>
      <c r="CC60" s="1"/>
      <c r="CD60" s="1"/>
      <c r="CE60" s="1"/>
      <c r="CF60" s="1"/>
      <c r="CG60" s="1"/>
      <c r="CH60" s="1"/>
    </row>
    <row r="61" spans="1:86">
      <c r="BA61" s="37"/>
      <c r="BB61" s="1"/>
      <c r="BC61" s="1"/>
      <c r="BD61" s="1"/>
      <c r="BE61" s="1"/>
      <c r="BF61" s="1"/>
      <c r="BG61" s="1"/>
      <c r="BH61" s="1"/>
      <c r="BI61" s="1"/>
      <c r="BJ61" s="1"/>
      <c r="BK61" s="1"/>
      <c r="BL61" s="1"/>
      <c r="BM61" s="209" t="s">
        <v>584</v>
      </c>
      <c r="BN61" s="1"/>
      <c r="BO61" s="1"/>
      <c r="BP61" s="1"/>
      <c r="BQ61" s="1"/>
      <c r="BR61" s="1"/>
      <c r="BS61" s="1"/>
      <c r="BT61" s="1"/>
      <c r="BU61" s="1"/>
      <c r="BV61" s="1"/>
      <c r="BW61" s="1"/>
      <c r="BX61" s="1"/>
      <c r="BY61" s="1"/>
      <c r="BZ61" s="1"/>
      <c r="CA61" s="1"/>
      <c r="CB61" s="1"/>
      <c r="CC61" s="1"/>
      <c r="CD61" s="1"/>
      <c r="CE61" s="1"/>
      <c r="CF61" s="1"/>
      <c r="CG61" s="1"/>
      <c r="CH61" s="1"/>
    </row>
    <row r="62" spans="1:86">
      <c r="BA62" s="37"/>
      <c r="BB62" s="1"/>
      <c r="BC62" s="1"/>
      <c r="BD62" s="1"/>
      <c r="BE62" s="1"/>
      <c r="BF62" s="1"/>
      <c r="BG62" s="1"/>
      <c r="BH62" s="1"/>
      <c r="BI62" s="1"/>
      <c r="BJ62" s="1"/>
      <c r="BK62" s="1"/>
      <c r="BL62" s="1"/>
      <c r="BM62" s="209" t="s">
        <v>585</v>
      </c>
      <c r="BN62" s="1"/>
      <c r="BO62" s="1"/>
      <c r="BP62" s="1"/>
      <c r="BQ62" s="1"/>
      <c r="BR62" s="1"/>
      <c r="BS62" s="1"/>
      <c r="BT62" s="1"/>
      <c r="BU62" s="1"/>
      <c r="BV62" s="1"/>
      <c r="BW62" s="1"/>
      <c r="BX62" s="1"/>
      <c r="BY62" s="1"/>
      <c r="BZ62" s="1"/>
      <c r="CA62" s="1"/>
      <c r="CB62" s="1"/>
      <c r="CC62" s="1"/>
      <c r="CD62" s="1"/>
      <c r="CE62" s="1"/>
      <c r="CF62" s="1"/>
      <c r="CG62" s="1"/>
      <c r="CH62" s="1"/>
    </row>
    <row r="63" spans="1:86">
      <c r="BA63" s="265" t="s">
        <v>821</v>
      </c>
      <c r="BB63" s="1"/>
      <c r="BC63" s="1"/>
      <c r="BD63" s="1"/>
      <c r="BE63" s="1"/>
      <c r="BF63" s="1"/>
      <c r="BG63" s="1"/>
      <c r="BH63" s="1"/>
      <c r="BI63" s="1"/>
      <c r="BJ63" s="1"/>
      <c r="BK63" s="1"/>
      <c r="BL63" s="1"/>
      <c r="BM63" s="209" t="s">
        <v>714</v>
      </c>
      <c r="BN63" s="1"/>
      <c r="BO63" s="1"/>
      <c r="BP63" s="1"/>
      <c r="BQ63" s="1"/>
      <c r="BR63" s="1"/>
      <c r="BS63" s="1"/>
      <c r="BT63" s="1"/>
      <c r="BU63" s="1"/>
      <c r="BV63" s="1"/>
      <c r="BW63" s="1"/>
      <c r="BX63" s="1"/>
      <c r="BY63" s="1"/>
      <c r="BZ63" s="1"/>
      <c r="CA63" s="1"/>
      <c r="CB63" s="1"/>
      <c r="CC63" s="1"/>
      <c r="CD63" s="1"/>
      <c r="CE63" s="1"/>
      <c r="CF63" s="1"/>
      <c r="CG63" s="1"/>
      <c r="CH63" s="1"/>
    </row>
    <row r="64" spans="1:86" ht="15">
      <c r="BA64" s="266" t="s">
        <v>822</v>
      </c>
      <c r="BB64" s="1"/>
      <c r="BC64" s="1"/>
      <c r="BD64" s="1"/>
      <c r="BE64" s="1"/>
      <c r="BF64" s="1"/>
      <c r="BG64" s="1"/>
      <c r="BH64" s="1"/>
      <c r="BI64" s="1"/>
      <c r="BJ64" s="1"/>
      <c r="BK64" s="1"/>
      <c r="BL64" s="1"/>
      <c r="BM64" s="210" t="s">
        <v>586</v>
      </c>
      <c r="BN64" s="1"/>
      <c r="BO64" s="1"/>
      <c r="BP64" s="1"/>
      <c r="BQ64" s="1"/>
      <c r="BR64" s="1"/>
      <c r="BS64" s="1"/>
      <c r="BT64" s="1"/>
      <c r="BU64" s="1"/>
      <c r="BV64" s="1"/>
      <c r="BW64" s="1"/>
      <c r="BX64" s="1"/>
      <c r="BY64" s="1"/>
      <c r="BZ64" s="1"/>
      <c r="CA64" s="1"/>
      <c r="CB64" s="1"/>
      <c r="CC64" s="1"/>
      <c r="CD64" s="1"/>
      <c r="CE64" s="1"/>
      <c r="CF64" s="1"/>
      <c r="CG64" s="1"/>
      <c r="CH64" s="1"/>
    </row>
    <row r="65" spans="53:86">
      <c r="BA65" s="267" t="s">
        <v>267</v>
      </c>
      <c r="BB65" s="1"/>
      <c r="BC65" s="1"/>
      <c r="BD65" s="1"/>
      <c r="BE65" s="1"/>
      <c r="BF65" s="1"/>
      <c r="BG65" s="1"/>
      <c r="BH65" s="1"/>
      <c r="BI65" s="1"/>
      <c r="BJ65" s="1"/>
      <c r="BK65" s="1"/>
      <c r="BL65" s="1"/>
      <c r="BM65" s="209" t="s">
        <v>587</v>
      </c>
      <c r="BN65" s="1"/>
      <c r="BO65" s="1"/>
      <c r="BP65" s="1"/>
      <c r="BQ65" s="1"/>
      <c r="BR65" s="1"/>
      <c r="BS65" s="1"/>
      <c r="BT65" s="1"/>
      <c r="BU65" s="1"/>
      <c r="BV65" s="1"/>
      <c r="BW65" s="1"/>
      <c r="BX65" s="1"/>
      <c r="BY65" s="1"/>
      <c r="BZ65" s="1"/>
      <c r="CA65" s="1"/>
      <c r="CB65" s="1"/>
      <c r="CC65" s="1"/>
      <c r="CD65" s="1"/>
      <c r="CE65" s="1"/>
      <c r="CF65" s="1"/>
      <c r="CG65" s="1"/>
      <c r="CH65" s="1"/>
    </row>
    <row r="66" spans="53:86">
      <c r="BA66" s="267" t="s">
        <v>879</v>
      </c>
      <c r="BB66" s="1"/>
      <c r="BC66" s="1"/>
      <c r="BD66" s="1"/>
      <c r="BE66" s="1"/>
      <c r="BF66" s="1"/>
      <c r="BG66" s="1"/>
      <c r="BH66" s="1"/>
      <c r="BI66" s="1"/>
      <c r="BJ66" s="1"/>
      <c r="BK66" s="1"/>
      <c r="BL66" s="1"/>
      <c r="BM66" s="209" t="s">
        <v>588</v>
      </c>
      <c r="BN66" s="1"/>
      <c r="BO66" s="1"/>
      <c r="BP66" s="1"/>
      <c r="BQ66" s="1"/>
      <c r="BR66" s="1"/>
      <c r="BS66" s="1"/>
      <c r="BT66" s="1"/>
      <c r="BU66" s="1"/>
      <c r="BV66" s="1"/>
      <c r="BW66" s="1"/>
      <c r="BX66" s="1"/>
      <c r="BY66" s="1"/>
      <c r="BZ66" s="1"/>
      <c r="CA66" s="1"/>
      <c r="CB66" s="1"/>
      <c r="CC66" s="1"/>
      <c r="CD66" s="1"/>
      <c r="CE66" s="1"/>
      <c r="CF66" s="1"/>
      <c r="CG66" s="1"/>
      <c r="CH66" s="1"/>
    </row>
    <row r="67" spans="53:86">
      <c r="BA67" s="267" t="s">
        <v>880</v>
      </c>
      <c r="BB67" s="1"/>
      <c r="BC67" s="1"/>
      <c r="BD67" s="1"/>
      <c r="BE67" s="1"/>
      <c r="BF67" s="1"/>
      <c r="BG67" s="1"/>
      <c r="BH67" s="1"/>
      <c r="BI67" s="1"/>
      <c r="BJ67" s="1"/>
      <c r="BK67" s="1"/>
      <c r="BL67" s="1"/>
      <c r="BM67" s="209" t="s">
        <v>589</v>
      </c>
      <c r="BN67" s="1"/>
      <c r="BO67" s="1"/>
      <c r="BP67" s="1"/>
      <c r="BQ67" s="1"/>
      <c r="BR67" s="1"/>
      <c r="BS67" s="1"/>
      <c r="BT67" s="1"/>
      <c r="BU67" s="1"/>
      <c r="BV67" s="1"/>
      <c r="BW67" s="1"/>
      <c r="BX67" s="1"/>
      <c r="BY67" s="1"/>
      <c r="BZ67" s="1"/>
      <c r="CA67" s="1"/>
      <c r="CB67" s="1"/>
      <c r="CC67" s="1"/>
      <c r="CD67" s="1"/>
      <c r="CE67" s="1"/>
      <c r="CF67" s="1"/>
      <c r="CG67" s="1"/>
      <c r="CH67" s="1"/>
    </row>
    <row r="68" spans="53:86">
      <c r="BA68" s="267" t="s">
        <v>127</v>
      </c>
      <c r="BB68" s="1"/>
      <c r="BC68" s="1"/>
      <c r="BD68" s="1"/>
      <c r="BE68" s="1"/>
      <c r="BF68" s="1"/>
      <c r="BG68" s="1"/>
      <c r="BH68" s="1"/>
      <c r="BI68" s="1"/>
      <c r="BJ68" s="1"/>
      <c r="BK68" s="1"/>
      <c r="BL68" s="1"/>
      <c r="BM68" s="209" t="s">
        <v>590</v>
      </c>
      <c r="BN68" s="1"/>
      <c r="BO68" s="1"/>
      <c r="BP68" s="1"/>
      <c r="BQ68" s="1"/>
      <c r="BR68" s="1"/>
      <c r="BS68" s="1"/>
      <c r="BT68" s="1"/>
      <c r="BU68" s="1"/>
      <c r="BV68" s="1"/>
      <c r="BW68" s="1"/>
      <c r="BX68" s="1"/>
      <c r="BY68" s="1"/>
      <c r="BZ68" s="1"/>
      <c r="CA68" s="1"/>
      <c r="CB68" s="1"/>
      <c r="CC68" s="1"/>
      <c r="CD68" s="1"/>
      <c r="CE68" s="1"/>
      <c r="CF68" s="1"/>
      <c r="CG68" s="1"/>
      <c r="CH68" s="1"/>
    </row>
    <row r="69" spans="53:86">
      <c r="BA69" s="267" t="s">
        <v>881</v>
      </c>
      <c r="BB69" s="1"/>
      <c r="BC69" s="1"/>
      <c r="BD69" s="1"/>
      <c r="BE69" s="1"/>
      <c r="BF69" s="1"/>
      <c r="BG69" s="1"/>
      <c r="BH69" s="1"/>
      <c r="BI69" s="1"/>
      <c r="BJ69" s="1"/>
      <c r="BK69" s="1"/>
      <c r="BL69" s="1"/>
      <c r="BM69" s="209" t="s">
        <v>591</v>
      </c>
      <c r="BN69" s="1"/>
      <c r="BO69" s="1"/>
      <c r="BP69" s="1"/>
      <c r="BQ69" s="1"/>
      <c r="BR69" s="1"/>
      <c r="BS69" s="1"/>
      <c r="BT69" s="1"/>
      <c r="BU69" s="1"/>
      <c r="BV69" s="1"/>
      <c r="BW69" s="1"/>
      <c r="BX69" s="1"/>
      <c r="BY69" s="1"/>
      <c r="BZ69" s="1"/>
      <c r="CA69" s="1"/>
      <c r="CB69" s="1"/>
      <c r="CC69" s="1"/>
      <c r="CD69" s="1"/>
      <c r="CE69" s="1"/>
      <c r="CF69" s="1"/>
      <c r="CG69" s="1"/>
      <c r="CH69" s="1"/>
    </row>
    <row r="70" spans="53:86" ht="15">
      <c r="BA70" s="266" t="s">
        <v>823</v>
      </c>
      <c r="BB70" s="1"/>
      <c r="BC70" s="1"/>
      <c r="BD70" s="1"/>
      <c r="BE70" s="1"/>
      <c r="BF70" s="1"/>
      <c r="BG70" s="1"/>
      <c r="BH70" s="1"/>
      <c r="BI70" s="1"/>
      <c r="BJ70" s="1"/>
      <c r="BK70" s="1"/>
      <c r="BL70" s="1"/>
      <c r="BM70" s="209" t="s">
        <v>592</v>
      </c>
      <c r="BN70" s="1"/>
      <c r="BO70" s="1"/>
      <c r="BP70" s="1"/>
      <c r="BQ70" s="1"/>
      <c r="BR70" s="1"/>
      <c r="BS70" s="1"/>
      <c r="BT70" s="1"/>
      <c r="BU70" s="1"/>
      <c r="BV70" s="1"/>
      <c r="BW70" s="1"/>
      <c r="BX70" s="1"/>
      <c r="BY70" s="1"/>
      <c r="BZ70" s="1"/>
      <c r="CA70" s="1"/>
      <c r="CB70" s="1"/>
      <c r="CC70" s="1"/>
      <c r="CD70" s="1"/>
      <c r="CE70" s="1"/>
      <c r="CF70" s="1"/>
      <c r="CG70" s="1"/>
      <c r="CH70" s="1"/>
    </row>
    <row r="71" spans="53:86">
      <c r="BA71" s="104" t="s">
        <v>824</v>
      </c>
      <c r="BB71" s="1"/>
      <c r="BC71" s="1"/>
      <c r="BD71" s="1"/>
      <c r="BE71" s="1"/>
      <c r="BF71" s="1"/>
      <c r="BG71" s="1"/>
      <c r="BH71" s="1"/>
      <c r="BI71" s="1"/>
      <c r="BJ71" s="1"/>
      <c r="BK71" s="1"/>
      <c r="BL71" s="1"/>
      <c r="BM71" s="209" t="s">
        <v>593</v>
      </c>
      <c r="BN71" s="1"/>
      <c r="BO71" s="1"/>
      <c r="BP71" s="1"/>
      <c r="BQ71" s="1"/>
      <c r="BR71" s="1"/>
      <c r="BS71" s="1"/>
      <c r="BT71" s="1"/>
      <c r="BU71" s="1"/>
      <c r="BV71" s="1"/>
      <c r="BW71" s="1"/>
      <c r="BX71" s="1"/>
      <c r="BY71" s="1"/>
      <c r="BZ71" s="1"/>
      <c r="CA71" s="1"/>
      <c r="CB71" s="1"/>
      <c r="CC71" s="1"/>
      <c r="CD71" s="1"/>
      <c r="CE71" s="1"/>
      <c r="CF71" s="1"/>
      <c r="CG71" s="1"/>
      <c r="CH71" s="1"/>
    </row>
    <row r="72" spans="53:86">
      <c r="BA72" s="104" t="s">
        <v>825</v>
      </c>
      <c r="BB72" s="1"/>
      <c r="BC72" s="1"/>
      <c r="BD72" s="1"/>
      <c r="BE72" s="1"/>
      <c r="BF72" s="1"/>
      <c r="BG72" s="1"/>
      <c r="BH72" s="1"/>
      <c r="BI72" s="1"/>
      <c r="BJ72" s="1"/>
      <c r="BK72" s="1"/>
      <c r="BL72" s="1"/>
      <c r="BM72" s="209" t="s">
        <v>594</v>
      </c>
      <c r="BN72" s="1"/>
      <c r="BO72" s="1"/>
      <c r="BP72" s="1"/>
      <c r="BQ72" s="1"/>
      <c r="BR72" s="1"/>
      <c r="BS72" s="1"/>
      <c r="BT72" s="1"/>
      <c r="BU72" s="1"/>
      <c r="BV72" s="1"/>
      <c r="BW72" s="1"/>
      <c r="BX72" s="1"/>
      <c r="BY72" s="1"/>
      <c r="BZ72" s="1"/>
      <c r="CA72" s="1"/>
      <c r="CB72" s="1"/>
      <c r="CC72" s="1"/>
      <c r="CD72" s="1"/>
      <c r="CE72" s="1"/>
      <c r="CF72" s="1"/>
      <c r="CG72" s="1"/>
      <c r="CH72" s="1"/>
    </row>
    <row r="73" spans="53:86">
      <c r="BA73" s="104" t="s">
        <v>826</v>
      </c>
      <c r="BB73" s="1"/>
      <c r="BC73" s="1"/>
      <c r="BD73" s="1"/>
      <c r="BE73" s="1"/>
      <c r="BF73" s="1"/>
      <c r="BG73" s="1"/>
      <c r="BH73" s="1"/>
      <c r="BI73" s="1"/>
      <c r="BJ73" s="1"/>
      <c r="BK73" s="1"/>
      <c r="BL73" s="1"/>
      <c r="BM73" s="209" t="s">
        <v>595</v>
      </c>
      <c r="BN73" s="1"/>
      <c r="BO73" s="1"/>
      <c r="BP73" s="1"/>
      <c r="BQ73" s="1"/>
      <c r="BR73" s="1"/>
      <c r="BS73" s="1"/>
      <c r="BT73" s="1"/>
      <c r="BU73" s="1"/>
      <c r="BV73" s="1"/>
      <c r="BW73" s="1"/>
      <c r="BX73" s="1"/>
      <c r="BY73" s="1"/>
      <c r="BZ73" s="1"/>
      <c r="CA73" s="1"/>
      <c r="CB73" s="1"/>
      <c r="CC73" s="1"/>
      <c r="CD73" s="1"/>
      <c r="CE73" s="1"/>
      <c r="CF73" s="1"/>
      <c r="CG73" s="1"/>
      <c r="CH73" s="1"/>
    </row>
    <row r="74" spans="53:86">
      <c r="BA74" s="104" t="s">
        <v>827</v>
      </c>
      <c r="BB74" s="1"/>
      <c r="BC74" s="1"/>
      <c r="BD74" s="1"/>
      <c r="BE74" s="1"/>
      <c r="BF74" s="1"/>
      <c r="BG74" s="1"/>
      <c r="BH74" s="1"/>
      <c r="BI74" s="1"/>
      <c r="BJ74" s="1"/>
      <c r="BK74" s="1"/>
      <c r="BL74" s="1"/>
      <c r="BM74" s="209" t="s">
        <v>596</v>
      </c>
      <c r="BN74" s="1"/>
      <c r="BO74" s="1"/>
      <c r="BP74" s="1"/>
      <c r="BQ74" s="1"/>
      <c r="BR74" s="1"/>
      <c r="BS74" s="1"/>
      <c r="BT74" s="1"/>
      <c r="BU74" s="1"/>
      <c r="BV74" s="1"/>
      <c r="BW74" s="1"/>
      <c r="BX74" s="1"/>
      <c r="BY74" s="1"/>
      <c r="BZ74" s="1"/>
      <c r="CA74" s="1"/>
      <c r="CB74" s="1"/>
      <c r="CC74" s="1"/>
      <c r="CD74" s="1"/>
      <c r="CE74" s="1"/>
      <c r="CF74" s="1"/>
      <c r="CG74" s="1"/>
      <c r="CH74" s="1"/>
    </row>
    <row r="75" spans="53:86">
      <c r="BA75" s="104" t="s">
        <v>828</v>
      </c>
      <c r="BB75" s="1"/>
      <c r="BC75" s="1"/>
      <c r="BD75" s="1"/>
      <c r="BE75" s="1"/>
      <c r="BF75" s="1"/>
      <c r="BG75" s="1"/>
      <c r="BH75" s="1"/>
      <c r="BI75" s="1"/>
      <c r="BJ75" s="1"/>
      <c r="BK75" s="1"/>
      <c r="BL75" s="1"/>
      <c r="BM75" s="209" t="s">
        <v>597</v>
      </c>
      <c r="BN75" s="1"/>
      <c r="BO75" s="1"/>
      <c r="BP75" s="1"/>
      <c r="BQ75" s="1"/>
      <c r="BR75" s="1"/>
      <c r="BS75" s="1"/>
      <c r="BT75" s="1"/>
      <c r="BU75" s="1"/>
      <c r="BV75" s="1"/>
      <c r="BW75" s="1"/>
      <c r="BX75" s="1"/>
      <c r="BY75" s="1"/>
      <c r="BZ75" s="1"/>
      <c r="CA75" s="1"/>
      <c r="CB75" s="1"/>
      <c r="CC75" s="1"/>
      <c r="CD75" s="1"/>
      <c r="CE75" s="1"/>
      <c r="CF75" s="1"/>
      <c r="CG75" s="1"/>
      <c r="CH75" s="1"/>
    </row>
    <row r="76" spans="53:86">
      <c r="BA76" s="104" t="s">
        <v>829</v>
      </c>
      <c r="BB76" s="1"/>
      <c r="BC76" s="1"/>
      <c r="BD76" s="1"/>
      <c r="BE76" s="1"/>
      <c r="BF76" s="1"/>
      <c r="BG76" s="1"/>
      <c r="BH76" s="1"/>
      <c r="BI76" s="1"/>
      <c r="BJ76" s="1"/>
      <c r="BK76" s="1"/>
      <c r="BL76" s="1"/>
      <c r="BM76" s="209" t="s">
        <v>598</v>
      </c>
      <c r="BN76" s="1"/>
      <c r="BO76" s="1"/>
      <c r="BP76" s="1"/>
      <c r="BQ76" s="1"/>
      <c r="BR76" s="1"/>
      <c r="BS76" s="1"/>
      <c r="BT76" s="1"/>
      <c r="BU76" s="1"/>
      <c r="BV76" s="1"/>
      <c r="BW76" s="1"/>
      <c r="BX76" s="1"/>
      <c r="BY76" s="1"/>
      <c r="BZ76" s="1"/>
      <c r="CA76" s="1"/>
      <c r="CB76" s="1"/>
      <c r="CC76" s="1"/>
      <c r="CD76" s="1"/>
      <c r="CE76" s="1"/>
      <c r="CF76" s="1"/>
      <c r="CG76" s="1"/>
      <c r="CH76" s="1"/>
    </row>
    <row r="77" spans="53:86">
      <c r="BA77" s="104" t="s">
        <v>830</v>
      </c>
      <c r="BB77" s="1"/>
      <c r="BC77" s="1"/>
      <c r="BD77" s="1"/>
      <c r="BE77" s="1"/>
      <c r="BF77" s="1"/>
      <c r="BG77" s="1"/>
      <c r="BH77" s="1"/>
      <c r="BI77" s="1"/>
      <c r="BJ77" s="1"/>
      <c r="BK77" s="1"/>
      <c r="BL77" s="1"/>
      <c r="BM77" s="209" t="s">
        <v>599</v>
      </c>
      <c r="BN77" s="1"/>
      <c r="BO77" s="1"/>
      <c r="BP77" s="1"/>
      <c r="BQ77" s="1"/>
      <c r="BR77" s="1"/>
      <c r="BS77" s="1"/>
      <c r="BT77" s="1"/>
      <c r="BU77" s="1"/>
      <c r="BV77" s="1"/>
      <c r="BW77" s="1"/>
      <c r="BX77" s="1"/>
      <c r="BY77" s="1"/>
      <c r="BZ77" s="1"/>
      <c r="CA77" s="1"/>
      <c r="CB77" s="1"/>
      <c r="CC77" s="1"/>
      <c r="CD77" s="1"/>
      <c r="CE77" s="1"/>
      <c r="CF77" s="1"/>
      <c r="CG77" s="1"/>
      <c r="CH77" s="1"/>
    </row>
    <row r="78" spans="53:86">
      <c r="BA78" s="104" t="s">
        <v>831</v>
      </c>
      <c r="BB78" s="1"/>
      <c r="BC78" s="1"/>
      <c r="BD78" s="1"/>
      <c r="BE78" s="1"/>
      <c r="BF78" s="1"/>
      <c r="BG78" s="1"/>
      <c r="BH78" s="1"/>
      <c r="BI78" s="1"/>
      <c r="BJ78" s="1"/>
      <c r="BK78" s="1"/>
      <c r="BL78" s="1"/>
      <c r="BM78" s="209" t="s">
        <v>600</v>
      </c>
      <c r="BN78" s="1"/>
      <c r="BO78" s="1"/>
      <c r="BP78" s="1"/>
      <c r="BQ78" s="1"/>
      <c r="BR78" s="1"/>
      <c r="BS78" s="1"/>
      <c r="BT78" s="1"/>
      <c r="BU78" s="1"/>
      <c r="BV78" s="1"/>
      <c r="BW78" s="1"/>
      <c r="BX78" s="1"/>
      <c r="BY78" s="1"/>
      <c r="BZ78" s="1"/>
      <c r="CA78" s="1"/>
      <c r="CB78" s="1"/>
      <c r="CC78" s="1"/>
      <c r="CD78" s="1"/>
      <c r="CE78" s="1"/>
      <c r="CF78" s="1"/>
      <c r="CG78" s="1"/>
      <c r="CH78" s="1"/>
    </row>
    <row r="79" spans="53:86">
      <c r="BA79" s="104" t="s">
        <v>832</v>
      </c>
      <c r="BB79" s="1"/>
      <c r="BC79" s="1"/>
      <c r="BD79" s="1"/>
      <c r="BE79" s="1"/>
      <c r="BF79" s="1"/>
      <c r="BG79" s="1"/>
      <c r="BH79" s="1"/>
      <c r="BI79" s="1"/>
      <c r="BJ79" s="1"/>
      <c r="BK79" s="1"/>
      <c r="BL79" s="1"/>
      <c r="BM79" s="209" t="s">
        <v>601</v>
      </c>
      <c r="BN79" s="1"/>
      <c r="BO79" s="1"/>
      <c r="BP79" s="1"/>
      <c r="BQ79" s="1"/>
      <c r="BR79" s="1"/>
      <c r="BS79" s="1"/>
      <c r="BT79" s="1"/>
      <c r="BU79" s="1"/>
      <c r="BV79" s="1"/>
      <c r="BW79" s="1"/>
      <c r="BX79" s="1"/>
      <c r="BY79" s="1"/>
      <c r="BZ79" s="1"/>
      <c r="CA79" s="1"/>
      <c r="CB79" s="1"/>
      <c r="CC79" s="1"/>
      <c r="CD79" s="1"/>
      <c r="CE79" s="1"/>
      <c r="CF79" s="1"/>
      <c r="CG79" s="1"/>
      <c r="CH79" s="1"/>
    </row>
    <row r="80" spans="53:86" ht="15">
      <c r="BA80" s="266" t="s">
        <v>875</v>
      </c>
      <c r="BB80" s="1"/>
      <c r="BC80" s="1"/>
      <c r="BD80" s="1"/>
      <c r="BE80" s="1"/>
      <c r="BF80" s="1"/>
      <c r="BG80" s="1"/>
      <c r="BH80" s="1"/>
      <c r="BI80" s="1"/>
      <c r="BJ80" s="1"/>
      <c r="BK80" s="1"/>
      <c r="BL80" s="1"/>
      <c r="BM80" s="210" t="s">
        <v>602</v>
      </c>
      <c r="BN80" s="1"/>
      <c r="BO80" s="1"/>
      <c r="BP80" s="1"/>
      <c r="BQ80" s="1"/>
      <c r="BR80" s="1"/>
      <c r="BS80" s="1"/>
      <c r="BT80" s="1"/>
      <c r="BU80" s="1"/>
      <c r="BV80" s="1"/>
      <c r="BW80" s="1"/>
      <c r="BX80" s="1"/>
      <c r="BY80" s="1"/>
      <c r="BZ80" s="1"/>
      <c r="CA80" s="1"/>
      <c r="CB80" s="1"/>
      <c r="CC80" s="1"/>
      <c r="CD80" s="1"/>
      <c r="CE80" s="1"/>
      <c r="CF80" s="1"/>
      <c r="CG80" s="1"/>
      <c r="CH80" s="1"/>
    </row>
    <row r="81" spans="53:86">
      <c r="BA81" s="104" t="s">
        <v>872</v>
      </c>
      <c r="BB81" s="1"/>
      <c r="BC81" s="1"/>
      <c r="BD81" s="1"/>
      <c r="BE81" s="1"/>
      <c r="BF81" s="1"/>
      <c r="BG81" s="1"/>
      <c r="BH81" s="1"/>
      <c r="BI81" s="1"/>
      <c r="BJ81" s="1"/>
      <c r="BK81" s="1"/>
      <c r="BL81" s="1"/>
      <c r="BM81" s="209" t="s">
        <v>603</v>
      </c>
      <c r="BN81" s="1"/>
      <c r="BO81" s="1"/>
      <c r="BP81" s="1"/>
      <c r="BQ81" s="1"/>
      <c r="BR81" s="1"/>
      <c r="BS81" s="1"/>
      <c r="BT81" s="1"/>
      <c r="BU81" s="1"/>
      <c r="BV81" s="1"/>
      <c r="BW81" s="1"/>
      <c r="BX81" s="1"/>
      <c r="BY81" s="1"/>
      <c r="BZ81" s="1"/>
      <c r="CA81" s="1"/>
      <c r="CB81" s="1"/>
      <c r="CC81" s="1"/>
      <c r="CD81" s="1"/>
      <c r="CE81" s="1"/>
      <c r="CF81" s="1"/>
      <c r="CG81" s="1"/>
      <c r="CH81" s="1"/>
    </row>
    <row r="82" spans="53:86">
      <c r="BA82" s="104" t="s">
        <v>873</v>
      </c>
      <c r="BB82" s="1"/>
      <c r="BC82" s="1"/>
      <c r="BD82" s="1"/>
      <c r="BE82" s="1"/>
      <c r="BF82" s="1"/>
      <c r="BG82" s="1"/>
      <c r="BH82" s="1"/>
      <c r="BI82" s="1"/>
      <c r="BJ82" s="1"/>
      <c r="BK82" s="1"/>
      <c r="BL82" s="1"/>
      <c r="BM82" s="209" t="s">
        <v>604</v>
      </c>
      <c r="BN82" s="1"/>
      <c r="BO82" s="1"/>
      <c r="BP82" s="1"/>
      <c r="BQ82" s="1"/>
      <c r="BR82" s="1"/>
      <c r="BS82" s="1"/>
      <c r="BT82" s="1"/>
      <c r="BU82" s="1"/>
      <c r="BV82" s="1"/>
      <c r="BW82" s="1"/>
      <c r="BX82" s="1"/>
      <c r="BY82" s="1"/>
      <c r="BZ82" s="1"/>
      <c r="CA82" s="1"/>
      <c r="CB82" s="1"/>
      <c r="CC82" s="1"/>
      <c r="CD82" s="1"/>
      <c r="CE82" s="1"/>
      <c r="CF82" s="1"/>
      <c r="CG82" s="1"/>
      <c r="CH82" s="1"/>
    </row>
    <row r="83" spans="53:86">
      <c r="BA83" s="104" t="s">
        <v>874</v>
      </c>
      <c r="BB83" s="1"/>
      <c r="BC83" s="1"/>
      <c r="BD83" s="1"/>
      <c r="BE83" s="1"/>
      <c r="BF83" s="1"/>
      <c r="BG83" s="1"/>
      <c r="BH83" s="1"/>
      <c r="BI83" s="1"/>
      <c r="BJ83" s="1"/>
      <c r="BK83" s="1"/>
      <c r="BL83" s="1"/>
      <c r="BM83" s="209" t="s">
        <v>605</v>
      </c>
      <c r="BN83" s="1"/>
      <c r="BO83" s="1"/>
      <c r="BP83" s="1"/>
      <c r="BQ83" s="1"/>
      <c r="BR83" s="1"/>
      <c r="BS83" s="1"/>
      <c r="BT83" s="1"/>
      <c r="BU83" s="1"/>
      <c r="BV83" s="1"/>
      <c r="BW83" s="1"/>
      <c r="BX83" s="1"/>
      <c r="BY83" s="1"/>
      <c r="BZ83" s="1"/>
      <c r="CA83" s="1"/>
      <c r="CB83" s="1"/>
      <c r="CC83" s="1"/>
      <c r="CD83" s="1"/>
      <c r="CE83" s="1"/>
      <c r="CF83" s="1"/>
      <c r="CG83" s="1"/>
      <c r="CH83" s="1"/>
    </row>
    <row r="84" spans="53:86" ht="15">
      <c r="BA84" s="266" t="s">
        <v>833</v>
      </c>
      <c r="BB84" s="1"/>
      <c r="BC84" s="1"/>
      <c r="BD84" s="1"/>
      <c r="BE84" s="1"/>
      <c r="BF84" s="1"/>
      <c r="BG84" s="1"/>
      <c r="BH84" s="1"/>
      <c r="BI84" s="1"/>
      <c r="BJ84" s="1"/>
      <c r="BK84" s="1"/>
      <c r="BL84" s="1"/>
      <c r="BM84" s="209" t="s">
        <v>606</v>
      </c>
      <c r="BN84" s="1"/>
      <c r="BO84" s="1"/>
      <c r="BP84" s="1"/>
      <c r="BQ84" s="1"/>
      <c r="BR84" s="1"/>
      <c r="BS84" s="1"/>
      <c r="BT84" s="1"/>
      <c r="BU84" s="1"/>
      <c r="BV84" s="1"/>
      <c r="BW84" s="1"/>
      <c r="BX84" s="1"/>
      <c r="BY84" s="1"/>
      <c r="BZ84" s="1"/>
      <c r="CA84" s="1"/>
      <c r="CB84" s="1"/>
      <c r="CC84" s="1"/>
      <c r="CD84" s="1"/>
      <c r="CE84" s="1"/>
      <c r="CF84" s="1"/>
      <c r="CG84" s="1"/>
      <c r="CH84" s="1"/>
    </row>
    <row r="85" spans="53:86">
      <c r="BA85" s="104" t="s">
        <v>834</v>
      </c>
      <c r="BB85" s="1"/>
      <c r="BC85" s="1"/>
      <c r="BD85" s="1"/>
      <c r="BE85" s="1"/>
      <c r="BF85" s="1"/>
      <c r="BG85" s="1"/>
      <c r="BH85" s="1"/>
      <c r="BI85" s="1"/>
      <c r="BJ85" s="1"/>
      <c r="BK85" s="1"/>
      <c r="BL85" s="1"/>
      <c r="BM85" s="209" t="s">
        <v>162</v>
      </c>
      <c r="BN85" s="1"/>
      <c r="BO85" s="1"/>
      <c r="BP85" s="1"/>
      <c r="BQ85" s="1"/>
      <c r="BR85" s="1"/>
      <c r="BS85" s="1"/>
      <c r="BT85" s="1"/>
      <c r="BU85" s="1"/>
      <c r="BV85" s="1"/>
      <c r="BW85" s="1"/>
      <c r="BX85" s="1"/>
      <c r="BY85" s="1"/>
      <c r="BZ85" s="1"/>
      <c r="CA85" s="1"/>
      <c r="CB85" s="1"/>
      <c r="CC85" s="1"/>
      <c r="CD85" s="1"/>
      <c r="CE85" s="1"/>
      <c r="CF85" s="1"/>
      <c r="CG85" s="1"/>
      <c r="CH85" s="1"/>
    </row>
    <row r="86" spans="53:86">
      <c r="BA86" s="104" t="s">
        <v>835</v>
      </c>
      <c r="BB86" s="1"/>
      <c r="BC86" s="1"/>
      <c r="BD86" s="1"/>
      <c r="BE86" s="1"/>
      <c r="BF86" s="1"/>
      <c r="BG86" s="1"/>
      <c r="BH86" s="1"/>
      <c r="BI86" s="1"/>
      <c r="BJ86" s="1"/>
      <c r="BK86" s="1"/>
      <c r="BL86" s="1"/>
      <c r="BM86" s="209" t="s">
        <v>715</v>
      </c>
      <c r="BN86" s="1"/>
      <c r="BO86" s="1"/>
      <c r="BP86" s="1"/>
      <c r="BQ86" s="1"/>
      <c r="BR86" s="1"/>
      <c r="BS86" s="1"/>
      <c r="BT86" s="1"/>
      <c r="BU86" s="1"/>
      <c r="BV86" s="1"/>
      <c r="BW86" s="1"/>
      <c r="BX86" s="1"/>
      <c r="BY86" s="1"/>
      <c r="BZ86" s="1"/>
      <c r="CA86" s="1"/>
      <c r="CB86" s="1"/>
      <c r="CC86" s="1"/>
      <c r="CD86" s="1"/>
      <c r="CE86" s="1"/>
      <c r="CF86" s="1"/>
      <c r="CG86" s="1"/>
      <c r="CH86" s="1"/>
    </row>
    <row r="87" spans="53:86">
      <c r="BA87" s="104" t="s">
        <v>836</v>
      </c>
      <c r="BB87" s="1"/>
      <c r="BC87" s="1"/>
      <c r="BD87" s="1"/>
      <c r="BE87" s="1"/>
      <c r="BF87" s="1"/>
      <c r="BG87" s="1"/>
      <c r="BH87" s="1"/>
      <c r="BI87" s="1"/>
      <c r="BJ87" s="1"/>
      <c r="BK87" s="1"/>
      <c r="BL87" s="1"/>
      <c r="BM87" s="209" t="s">
        <v>607</v>
      </c>
      <c r="BN87" s="1"/>
      <c r="BO87" s="1"/>
      <c r="BP87" s="1"/>
      <c r="BQ87" s="1"/>
      <c r="BR87" s="1"/>
      <c r="BS87" s="1"/>
      <c r="BT87" s="1"/>
      <c r="BU87" s="1"/>
      <c r="BV87" s="1"/>
      <c r="BW87" s="1"/>
      <c r="BX87" s="1"/>
      <c r="BY87" s="1"/>
      <c r="BZ87" s="1"/>
      <c r="CA87" s="1"/>
      <c r="CB87" s="1"/>
      <c r="CC87" s="1"/>
      <c r="CD87" s="1"/>
      <c r="CE87" s="1"/>
      <c r="CF87" s="1"/>
      <c r="CG87" s="1"/>
      <c r="CH87" s="1"/>
    </row>
    <row r="88" spans="53:86">
      <c r="BA88" s="104" t="s">
        <v>837</v>
      </c>
      <c r="BB88" s="1"/>
      <c r="BC88" s="1"/>
      <c r="BD88" s="1"/>
      <c r="BE88" s="1"/>
      <c r="BF88" s="1"/>
      <c r="BG88" s="1"/>
      <c r="BH88" s="1"/>
      <c r="BI88" s="1"/>
      <c r="BJ88" s="1"/>
      <c r="BK88" s="1"/>
      <c r="BL88" s="1"/>
      <c r="BM88" s="209" t="s">
        <v>608</v>
      </c>
      <c r="BN88" s="1"/>
      <c r="BO88" s="1"/>
      <c r="BP88" s="1"/>
      <c r="BQ88" s="1"/>
      <c r="BR88" s="1"/>
      <c r="BS88" s="1"/>
      <c r="BT88" s="1"/>
      <c r="BU88" s="1"/>
      <c r="BV88" s="1"/>
      <c r="BW88" s="1"/>
      <c r="BX88" s="1"/>
      <c r="BY88" s="1"/>
      <c r="BZ88" s="1"/>
      <c r="CA88" s="1"/>
      <c r="CB88" s="1"/>
      <c r="CC88" s="1"/>
      <c r="CD88" s="1"/>
      <c r="CE88" s="1"/>
      <c r="CF88" s="1"/>
      <c r="CG88" s="1"/>
      <c r="CH88" s="1"/>
    </row>
    <row r="89" spans="53:86">
      <c r="BA89" s="104" t="s">
        <v>146</v>
      </c>
      <c r="BB89" s="1"/>
      <c r="BC89" s="1"/>
      <c r="BD89" s="1"/>
      <c r="BE89" s="1"/>
      <c r="BF89" s="1"/>
      <c r="BG89" s="1"/>
      <c r="BH89" s="1"/>
      <c r="BI89" s="1"/>
      <c r="BJ89" s="1"/>
      <c r="BK89" s="1"/>
      <c r="BL89" s="1"/>
      <c r="BM89" s="209" t="s">
        <v>609</v>
      </c>
      <c r="BN89" s="1"/>
      <c r="BO89" s="1"/>
      <c r="BP89" s="1"/>
      <c r="BQ89" s="1"/>
      <c r="BR89" s="1"/>
      <c r="BS89" s="1"/>
      <c r="BT89" s="1"/>
      <c r="BU89" s="1"/>
      <c r="BV89" s="1"/>
      <c r="BW89" s="1"/>
      <c r="BX89" s="1"/>
      <c r="BY89" s="1"/>
      <c r="BZ89" s="1"/>
      <c r="CA89" s="1"/>
      <c r="CB89" s="1"/>
      <c r="CC89" s="1"/>
      <c r="CD89" s="1"/>
      <c r="CE89" s="1"/>
      <c r="CF89" s="1"/>
      <c r="CG89" s="1"/>
      <c r="CH89" s="1"/>
    </row>
    <row r="90" spans="53:86">
      <c r="BA90" s="104" t="s">
        <v>838</v>
      </c>
      <c r="BB90" s="1"/>
      <c r="BC90" s="1"/>
      <c r="BD90" s="1"/>
      <c r="BE90" s="1"/>
      <c r="BF90" s="1"/>
      <c r="BG90" s="1"/>
      <c r="BH90" s="1"/>
      <c r="BI90" s="1"/>
      <c r="BJ90" s="1"/>
      <c r="BK90" s="1"/>
      <c r="BL90" s="1"/>
      <c r="BM90" s="209" t="s">
        <v>610</v>
      </c>
      <c r="BN90" s="1"/>
      <c r="BO90" s="1"/>
      <c r="BP90" s="1"/>
      <c r="BQ90" s="1"/>
      <c r="BR90" s="1"/>
      <c r="BS90" s="1"/>
      <c r="BT90" s="1"/>
      <c r="BU90" s="1"/>
      <c r="BV90" s="1"/>
      <c r="BW90" s="1"/>
      <c r="BX90" s="1"/>
      <c r="BY90" s="1"/>
      <c r="BZ90" s="1"/>
      <c r="CA90" s="1"/>
      <c r="CB90" s="1"/>
      <c r="CC90" s="1"/>
      <c r="CD90" s="1"/>
      <c r="CE90" s="1"/>
      <c r="CF90" s="1"/>
      <c r="CG90" s="1"/>
      <c r="CH90" s="1"/>
    </row>
    <row r="91" spans="53:86">
      <c r="BA91" s="104" t="s">
        <v>839</v>
      </c>
      <c r="BB91" s="1"/>
      <c r="BC91" s="1"/>
      <c r="BD91" s="1"/>
      <c r="BE91" s="1"/>
      <c r="BF91" s="1"/>
      <c r="BG91" s="1"/>
      <c r="BH91" s="1"/>
      <c r="BI91" s="1"/>
      <c r="BJ91" s="1"/>
      <c r="BK91" s="1"/>
      <c r="BL91" s="1"/>
      <c r="BM91" s="209" t="s">
        <v>611</v>
      </c>
      <c r="BN91" s="1"/>
      <c r="BO91" s="1"/>
      <c r="BP91" s="1"/>
      <c r="BQ91" s="1"/>
      <c r="BR91" s="1"/>
      <c r="BS91" s="1"/>
      <c r="BT91" s="1"/>
      <c r="BU91" s="1"/>
      <c r="BV91" s="1"/>
      <c r="BW91" s="1"/>
      <c r="BX91" s="1"/>
      <c r="BY91" s="1"/>
      <c r="BZ91" s="1"/>
      <c r="CA91" s="1"/>
      <c r="CB91" s="1"/>
      <c r="CC91" s="1"/>
      <c r="CD91" s="1"/>
      <c r="CE91" s="1"/>
      <c r="CF91" s="1"/>
      <c r="CG91" s="1"/>
      <c r="CH91" s="1"/>
    </row>
    <row r="92" spans="53:86">
      <c r="BA92" s="104" t="s">
        <v>840</v>
      </c>
      <c r="BB92" s="1"/>
      <c r="BC92" s="1"/>
      <c r="BD92" s="1"/>
      <c r="BE92" s="1"/>
      <c r="BF92" s="1"/>
      <c r="BG92" s="1"/>
      <c r="BH92" s="1"/>
      <c r="BI92" s="1"/>
      <c r="BJ92" s="1"/>
      <c r="BK92" s="1"/>
      <c r="BL92" s="1"/>
      <c r="BM92" s="210" t="s">
        <v>612</v>
      </c>
      <c r="BN92" s="1"/>
      <c r="BO92" s="1"/>
      <c r="BP92" s="1"/>
      <c r="BQ92" s="1"/>
      <c r="BR92" s="1"/>
      <c r="BS92" s="1"/>
      <c r="BT92" s="1"/>
      <c r="BU92" s="1"/>
      <c r="BV92" s="1"/>
      <c r="BW92" s="1"/>
      <c r="BX92" s="1"/>
      <c r="BY92" s="1"/>
      <c r="BZ92" s="1"/>
      <c r="CA92" s="1"/>
      <c r="CB92" s="1"/>
      <c r="CC92" s="1"/>
      <c r="CD92" s="1"/>
      <c r="CE92" s="1"/>
      <c r="CF92" s="1"/>
      <c r="CG92" s="1"/>
      <c r="CH92" s="1"/>
    </row>
    <row r="93" spans="53:86">
      <c r="BA93" s="104" t="s">
        <v>841</v>
      </c>
      <c r="BB93" s="1"/>
      <c r="BC93" s="1"/>
      <c r="BD93" s="1"/>
      <c r="BE93" s="1"/>
      <c r="BF93" s="1"/>
      <c r="BG93" s="1"/>
      <c r="BH93" s="1"/>
      <c r="BI93" s="1"/>
      <c r="BJ93" s="1"/>
      <c r="BK93" s="1"/>
      <c r="BL93" s="1"/>
      <c r="BM93" s="209" t="s">
        <v>613</v>
      </c>
      <c r="BN93" s="1"/>
      <c r="BO93" s="1"/>
      <c r="BP93" s="1"/>
      <c r="BQ93" s="1"/>
      <c r="BR93" s="1"/>
      <c r="BS93" s="1"/>
      <c r="BT93" s="1"/>
      <c r="BU93" s="1"/>
      <c r="BV93" s="1"/>
      <c r="BW93" s="1"/>
      <c r="BX93" s="1"/>
      <c r="BY93" s="1"/>
      <c r="BZ93" s="1"/>
      <c r="CA93" s="1"/>
      <c r="CB93" s="1"/>
      <c r="CC93" s="1"/>
      <c r="CD93" s="1"/>
      <c r="CE93" s="1"/>
      <c r="CF93" s="1"/>
      <c r="CG93" s="1"/>
      <c r="CH93" s="1"/>
    </row>
    <row r="94" spans="53:86">
      <c r="BA94" s="104" t="s">
        <v>842</v>
      </c>
      <c r="BB94" s="1"/>
      <c r="BC94" s="1"/>
      <c r="BD94" s="1"/>
      <c r="BE94" s="1"/>
      <c r="BF94" s="1"/>
      <c r="BG94" s="1"/>
      <c r="BH94" s="1"/>
      <c r="BI94" s="1"/>
      <c r="BJ94" s="1"/>
      <c r="BK94" s="1"/>
      <c r="BL94" s="1"/>
      <c r="BM94" s="209" t="s">
        <v>614</v>
      </c>
      <c r="BN94" s="1"/>
      <c r="BO94" s="1"/>
      <c r="BP94" s="1"/>
      <c r="BQ94" s="1"/>
      <c r="BR94" s="1"/>
      <c r="BS94" s="1"/>
      <c r="BT94" s="1"/>
      <c r="BU94" s="1"/>
      <c r="BV94" s="1"/>
      <c r="BW94" s="1"/>
      <c r="BX94" s="1"/>
      <c r="BY94" s="1"/>
      <c r="BZ94" s="1"/>
      <c r="CA94" s="1"/>
      <c r="CB94" s="1"/>
      <c r="CC94" s="1"/>
      <c r="CD94" s="1"/>
      <c r="CE94" s="1"/>
      <c r="CF94" s="1"/>
      <c r="CG94" s="1"/>
      <c r="CH94" s="1"/>
    </row>
    <row r="95" spans="53:86">
      <c r="BA95" s="104" t="s">
        <v>843</v>
      </c>
      <c r="BB95" s="1"/>
      <c r="BC95" s="1"/>
      <c r="BD95" s="1"/>
      <c r="BE95" s="1"/>
      <c r="BF95" s="1"/>
      <c r="BG95" s="1"/>
      <c r="BH95" s="1"/>
      <c r="BI95" s="1"/>
      <c r="BJ95" s="1"/>
      <c r="BK95" s="1"/>
      <c r="BL95" s="1"/>
      <c r="BM95" s="209" t="s">
        <v>615</v>
      </c>
      <c r="BN95" s="1"/>
      <c r="BO95" s="1"/>
      <c r="BP95" s="1"/>
      <c r="BQ95" s="1"/>
      <c r="BR95" s="1"/>
      <c r="BS95" s="1"/>
      <c r="BT95" s="1"/>
      <c r="BU95" s="1"/>
      <c r="BV95" s="1"/>
      <c r="BW95" s="1"/>
      <c r="BX95" s="1"/>
      <c r="BY95" s="1"/>
      <c r="BZ95" s="1"/>
      <c r="CA95" s="1"/>
      <c r="CB95" s="1"/>
      <c r="CC95" s="1"/>
      <c r="CD95" s="1"/>
      <c r="CE95" s="1"/>
      <c r="CF95" s="1"/>
      <c r="CG95" s="1"/>
      <c r="CH95" s="1"/>
    </row>
    <row r="96" spans="53:86">
      <c r="BA96" s="104" t="s">
        <v>844</v>
      </c>
      <c r="BB96" s="1"/>
      <c r="BC96" s="1"/>
      <c r="BD96" s="1"/>
      <c r="BE96" s="1"/>
      <c r="BF96" s="1"/>
      <c r="BG96" s="1"/>
      <c r="BH96" s="1"/>
      <c r="BI96" s="1"/>
      <c r="BJ96" s="1"/>
      <c r="BK96" s="1"/>
      <c r="BL96" s="1"/>
      <c r="BM96" s="209" t="s">
        <v>616</v>
      </c>
      <c r="BN96" s="1"/>
      <c r="BO96" s="1"/>
      <c r="BP96" s="1"/>
      <c r="BQ96" s="1"/>
      <c r="BR96" s="1"/>
      <c r="BS96" s="1"/>
      <c r="BT96" s="1"/>
      <c r="BU96" s="1"/>
      <c r="BV96" s="1"/>
      <c r="BW96" s="1"/>
      <c r="BX96" s="1"/>
      <c r="BY96" s="1"/>
      <c r="BZ96" s="1"/>
      <c r="CA96" s="1"/>
      <c r="CB96" s="1"/>
      <c r="CC96" s="1"/>
      <c r="CD96" s="1"/>
      <c r="CE96" s="1"/>
      <c r="CF96" s="1"/>
      <c r="CG96" s="1"/>
      <c r="CH96" s="1"/>
    </row>
    <row r="97" spans="53:86">
      <c r="BA97" s="104" t="s">
        <v>845</v>
      </c>
      <c r="BB97" s="1"/>
      <c r="BC97" s="1"/>
      <c r="BD97" s="1"/>
      <c r="BE97" s="1"/>
      <c r="BF97" s="1"/>
      <c r="BG97" s="1"/>
      <c r="BH97" s="1"/>
      <c r="BI97" s="1"/>
      <c r="BJ97" s="1"/>
      <c r="BK97" s="1"/>
      <c r="BL97" s="1"/>
      <c r="BM97" s="209" t="s">
        <v>617</v>
      </c>
      <c r="BN97" s="1"/>
      <c r="BO97" s="1"/>
      <c r="BP97" s="1"/>
      <c r="BQ97" s="1"/>
      <c r="BR97" s="1"/>
      <c r="BS97" s="1"/>
      <c r="BT97" s="1"/>
      <c r="BU97" s="1"/>
      <c r="BV97" s="1"/>
      <c r="BW97" s="1"/>
      <c r="BX97" s="1"/>
      <c r="BY97" s="1"/>
      <c r="BZ97" s="1"/>
      <c r="CA97" s="1"/>
      <c r="CB97" s="1"/>
      <c r="CC97" s="1"/>
      <c r="CD97" s="1"/>
      <c r="CE97" s="1"/>
      <c r="CF97" s="1"/>
      <c r="CG97" s="1"/>
      <c r="CH97" s="1"/>
    </row>
    <row r="98" spans="53:86">
      <c r="BA98" s="104" t="s">
        <v>846</v>
      </c>
      <c r="BB98" s="1"/>
      <c r="BC98" s="1"/>
      <c r="BD98" s="1"/>
      <c r="BE98" s="1"/>
      <c r="BF98" s="1"/>
      <c r="BG98" s="1"/>
      <c r="BH98" s="1"/>
      <c r="BI98" s="1"/>
      <c r="BJ98" s="1"/>
      <c r="BK98" s="1"/>
      <c r="BL98" s="1"/>
      <c r="BM98" s="209" t="s">
        <v>716</v>
      </c>
      <c r="BN98" s="1"/>
      <c r="BO98" s="1"/>
      <c r="BP98" s="1"/>
      <c r="BQ98" s="1"/>
      <c r="BR98" s="1"/>
      <c r="BS98" s="1"/>
      <c r="BT98" s="1"/>
      <c r="BU98" s="1"/>
      <c r="BV98" s="1"/>
      <c r="BW98" s="1"/>
      <c r="BX98" s="1"/>
      <c r="BY98" s="1"/>
      <c r="BZ98" s="1"/>
      <c r="CA98" s="1"/>
      <c r="CB98" s="1"/>
      <c r="CC98" s="1"/>
      <c r="CD98" s="1"/>
      <c r="CE98" s="1"/>
      <c r="CF98" s="1"/>
      <c r="CG98" s="1"/>
      <c r="CH98" s="1"/>
    </row>
    <row r="99" spans="53:86">
      <c r="BA99" s="104" t="s">
        <v>847</v>
      </c>
      <c r="BB99" s="1"/>
      <c r="BC99" s="1"/>
      <c r="BD99" s="1"/>
      <c r="BE99" s="1"/>
      <c r="BF99" s="1"/>
      <c r="BG99" s="1"/>
      <c r="BH99" s="1"/>
      <c r="BI99" s="1"/>
      <c r="BJ99" s="1"/>
      <c r="BK99" s="1"/>
      <c r="BL99" s="1"/>
      <c r="BM99" s="209" t="s">
        <v>618</v>
      </c>
      <c r="BN99" s="1"/>
      <c r="BO99" s="1"/>
      <c r="BP99" s="1"/>
      <c r="BQ99" s="1"/>
      <c r="BR99" s="1"/>
      <c r="BS99" s="1"/>
      <c r="BT99" s="1"/>
      <c r="BU99" s="1"/>
      <c r="BV99" s="1"/>
      <c r="BW99" s="1"/>
      <c r="BX99" s="1"/>
      <c r="BY99" s="1"/>
      <c r="BZ99" s="1"/>
      <c r="CA99" s="1"/>
      <c r="CB99" s="1"/>
      <c r="CC99" s="1"/>
      <c r="CD99" s="1"/>
      <c r="CE99" s="1"/>
      <c r="CF99" s="1"/>
      <c r="CG99" s="1"/>
      <c r="CH99" s="1"/>
    </row>
    <row r="100" spans="53:86">
      <c r="BA100" s="104" t="s">
        <v>848</v>
      </c>
      <c r="BB100" s="1"/>
      <c r="BC100" s="1"/>
      <c r="BD100" s="1"/>
      <c r="BE100" s="1"/>
      <c r="BF100" s="1"/>
      <c r="BG100" s="1"/>
      <c r="BH100" s="1"/>
      <c r="BI100" s="1"/>
      <c r="BJ100" s="1"/>
      <c r="BK100" s="1"/>
      <c r="BL100" s="1"/>
      <c r="BM100" s="209" t="s">
        <v>158</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s="104" t="s">
        <v>849</v>
      </c>
      <c r="BB101" s="1"/>
      <c r="BC101" s="1"/>
      <c r="BD101" s="1"/>
      <c r="BE101" s="1"/>
      <c r="BF101" s="1"/>
      <c r="BG101" s="1"/>
      <c r="BH101" s="1"/>
      <c r="BI101" s="1"/>
      <c r="BJ101" s="1"/>
      <c r="BK101" s="1"/>
      <c r="BL101" s="1"/>
      <c r="BM101" s="209" t="s">
        <v>619</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s="104" t="s">
        <v>850</v>
      </c>
      <c r="BB102" s="1"/>
      <c r="BC102" s="1"/>
      <c r="BD102" s="1"/>
      <c r="BE102" s="1"/>
      <c r="BF102" s="1"/>
      <c r="BG102" s="1"/>
      <c r="BH102" s="1"/>
      <c r="BI102" s="1"/>
      <c r="BJ102" s="1"/>
      <c r="BK102" s="1"/>
      <c r="BL102" s="1"/>
      <c r="BM102" s="209" t="s">
        <v>620</v>
      </c>
      <c r="BN102" s="1"/>
      <c r="BO102" s="1"/>
      <c r="BP102" s="1"/>
      <c r="BQ102" s="1"/>
      <c r="BR102" s="1"/>
      <c r="BS102" s="1"/>
      <c r="BT102" s="1"/>
      <c r="BU102" s="1"/>
      <c r="BV102" s="1"/>
      <c r="BW102" s="1"/>
      <c r="BX102" s="1"/>
      <c r="BY102" s="1"/>
      <c r="BZ102" s="1"/>
      <c r="CA102" s="1"/>
      <c r="CB102" s="1"/>
      <c r="CC102" s="1"/>
      <c r="CD102" s="1"/>
      <c r="CE102" s="1"/>
      <c r="CF102" s="1"/>
      <c r="CG102" s="1"/>
      <c r="CH102" s="1"/>
    </row>
    <row r="103" spans="53:86">
      <c r="BA103" s="104" t="s">
        <v>851</v>
      </c>
      <c r="BB103" s="1"/>
      <c r="BC103" s="1"/>
      <c r="BD103" s="1"/>
      <c r="BE103" s="1"/>
      <c r="BF103" s="1"/>
      <c r="BG103" s="1"/>
      <c r="BH103" s="1"/>
      <c r="BI103" s="1"/>
      <c r="BJ103" s="1"/>
      <c r="BK103" s="1"/>
      <c r="BL103" s="1"/>
      <c r="BM103" s="209" t="s">
        <v>621</v>
      </c>
      <c r="BN103" s="1"/>
      <c r="BO103" s="1"/>
      <c r="BP103" s="1"/>
      <c r="BQ103" s="1"/>
      <c r="BR103" s="1"/>
      <c r="BS103" s="1"/>
      <c r="BT103" s="1"/>
      <c r="BU103" s="1"/>
      <c r="BV103" s="1"/>
      <c r="BW103" s="1"/>
      <c r="BX103" s="1"/>
      <c r="BY103" s="1"/>
      <c r="BZ103" s="1"/>
      <c r="CA103" s="1"/>
      <c r="CB103" s="1"/>
      <c r="CC103" s="1"/>
      <c r="CD103" s="1"/>
      <c r="CE103" s="1"/>
      <c r="CF103" s="1"/>
      <c r="CG103" s="1"/>
      <c r="CH103" s="1"/>
    </row>
    <row r="104" spans="53:86" ht="15">
      <c r="BA104" s="266" t="s">
        <v>852</v>
      </c>
      <c r="BB104" s="1"/>
      <c r="BC104" s="1"/>
      <c r="BD104" s="1"/>
      <c r="BE104" s="1"/>
      <c r="BF104" s="1"/>
      <c r="BG104" s="1"/>
      <c r="BH104" s="1"/>
      <c r="BI104" s="1"/>
      <c r="BJ104" s="1"/>
      <c r="BK104" s="1"/>
      <c r="BL104" s="1"/>
      <c r="BM104" s="209" t="s">
        <v>622</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s="104" t="s">
        <v>876</v>
      </c>
      <c r="BB105" s="1"/>
      <c r="BC105" s="1"/>
      <c r="BD105" s="1"/>
      <c r="BE105" s="1"/>
      <c r="BF105" s="1"/>
      <c r="BG105" s="1"/>
      <c r="BH105" s="1"/>
      <c r="BI105" s="1"/>
      <c r="BJ105" s="1"/>
      <c r="BK105" s="1"/>
      <c r="BL105" s="1"/>
      <c r="BM105" s="209" t="s">
        <v>623</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s="104" t="s">
        <v>877</v>
      </c>
      <c r="BB106" s="1"/>
      <c r="BC106" s="1"/>
      <c r="BD106" s="1"/>
      <c r="BE106" s="1"/>
      <c r="BF106" s="1"/>
      <c r="BG106" s="1"/>
      <c r="BH106" s="1"/>
      <c r="BI106" s="1"/>
      <c r="BJ106" s="1"/>
      <c r="BK106" s="1"/>
      <c r="BL106" s="1"/>
      <c r="BM106" s="209" t="s">
        <v>624</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s="104" t="s">
        <v>878</v>
      </c>
      <c r="BB107" s="1"/>
      <c r="BC107" s="1"/>
      <c r="BD107" s="1"/>
      <c r="BE107" s="1"/>
      <c r="BF107" s="1"/>
      <c r="BG107" s="1"/>
      <c r="BH107" s="1"/>
      <c r="BI107" s="1"/>
      <c r="BJ107" s="1"/>
      <c r="BK107" s="1"/>
      <c r="BL107" s="1"/>
      <c r="BM107" s="209" t="s">
        <v>717</v>
      </c>
      <c r="BN107" s="1"/>
      <c r="BO107" s="1"/>
      <c r="BP107" s="1"/>
      <c r="BQ107" s="1"/>
      <c r="BR107" s="1"/>
      <c r="BS107" s="1"/>
      <c r="BT107" s="1"/>
      <c r="BU107" s="1"/>
      <c r="BV107" s="1"/>
      <c r="BW107" s="1"/>
      <c r="BX107" s="1"/>
      <c r="BY107" s="1"/>
      <c r="BZ107" s="1"/>
      <c r="CA107" s="1"/>
      <c r="CB107" s="1"/>
      <c r="CC107" s="1"/>
      <c r="CD107" s="1"/>
      <c r="CE107" s="1"/>
      <c r="CF107" s="1"/>
      <c r="CG107" s="1"/>
      <c r="CH107" s="1"/>
    </row>
    <row r="108" spans="53:86" ht="15">
      <c r="BA108" s="266" t="s">
        <v>853</v>
      </c>
      <c r="BB108" s="1"/>
      <c r="BC108" s="1"/>
      <c r="BD108" s="1"/>
      <c r="BE108" s="1"/>
      <c r="BF108" s="1"/>
      <c r="BG108" s="1"/>
      <c r="BH108" s="1"/>
      <c r="BI108" s="1"/>
      <c r="BJ108" s="1"/>
      <c r="BK108" s="1"/>
      <c r="BL108" s="1"/>
      <c r="BM108" s="209" t="s">
        <v>147</v>
      </c>
      <c r="BN108" s="1"/>
      <c r="BO108" s="1"/>
      <c r="BP108" s="1"/>
      <c r="BQ108" s="1"/>
      <c r="BR108" s="1"/>
      <c r="BS108" s="1"/>
      <c r="BT108" s="1"/>
      <c r="BU108" s="1"/>
      <c r="BV108" s="1"/>
      <c r="BW108" s="1"/>
      <c r="BX108" s="1"/>
      <c r="BY108" s="1"/>
      <c r="BZ108" s="1"/>
      <c r="CA108" s="1"/>
      <c r="CB108" s="1"/>
      <c r="CC108" s="1"/>
      <c r="CD108" s="1"/>
      <c r="CE108" s="1"/>
      <c r="CF108" s="1"/>
      <c r="CG108" s="1"/>
      <c r="CH108" s="1"/>
    </row>
    <row r="109" spans="53:86">
      <c r="BA109" s="104" t="s">
        <v>854</v>
      </c>
      <c r="BB109" s="1"/>
      <c r="BC109" s="1"/>
      <c r="BD109" s="1"/>
      <c r="BE109" s="1"/>
      <c r="BF109" s="1"/>
      <c r="BG109" s="1"/>
      <c r="BH109" s="1"/>
      <c r="BI109" s="1"/>
      <c r="BJ109" s="1"/>
      <c r="BK109" s="1"/>
      <c r="BL109" s="1"/>
      <c r="BM109" s="209" t="s">
        <v>625</v>
      </c>
      <c r="BN109" s="1"/>
      <c r="BO109" s="1"/>
      <c r="BP109" s="1"/>
      <c r="BQ109" s="1"/>
      <c r="BR109" s="1"/>
      <c r="BS109" s="1"/>
      <c r="BT109" s="1"/>
      <c r="BU109" s="1"/>
      <c r="BV109" s="1"/>
      <c r="BW109" s="1"/>
      <c r="BX109" s="1"/>
      <c r="BY109" s="1"/>
      <c r="BZ109" s="1"/>
      <c r="CA109" s="1"/>
      <c r="CB109" s="1"/>
      <c r="CC109" s="1"/>
      <c r="CD109" s="1"/>
      <c r="CE109" s="1"/>
      <c r="CF109" s="1"/>
      <c r="CG109" s="1"/>
      <c r="CH109" s="1"/>
    </row>
    <row r="110" spans="53:86" ht="15">
      <c r="BA110" s="266" t="s">
        <v>855</v>
      </c>
      <c r="BB110" s="1"/>
      <c r="BC110" s="1"/>
      <c r="BD110" s="1"/>
      <c r="BE110" s="1"/>
      <c r="BF110" s="1"/>
      <c r="BG110" s="1"/>
      <c r="BH110" s="1"/>
      <c r="BI110" s="1"/>
      <c r="BJ110" s="1"/>
      <c r="BK110" s="1"/>
      <c r="BL110" s="1"/>
      <c r="BM110" s="209" t="s">
        <v>626</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s="104" t="s">
        <v>856</v>
      </c>
      <c r="BB111" s="1"/>
      <c r="BC111" s="1"/>
      <c r="BD111" s="1"/>
      <c r="BE111" s="1"/>
      <c r="BF111" s="1"/>
      <c r="BG111" s="1"/>
      <c r="BH111" s="1"/>
      <c r="BI111" s="1"/>
      <c r="BJ111" s="1"/>
      <c r="BK111" s="1"/>
      <c r="BL111" s="1"/>
      <c r="BM111" s="209" t="s">
        <v>627</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s="104" t="s">
        <v>857</v>
      </c>
      <c r="BB112" s="1"/>
      <c r="BC112" s="1"/>
      <c r="BD112" s="1"/>
      <c r="BE112" s="1"/>
      <c r="BF112" s="1"/>
      <c r="BG112" s="1"/>
      <c r="BH112" s="1"/>
      <c r="BI112" s="1"/>
      <c r="BJ112" s="1"/>
      <c r="BK112" s="1"/>
      <c r="BL112" s="1"/>
      <c r="BM112" s="209" t="s">
        <v>628</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s="104" t="s">
        <v>858</v>
      </c>
      <c r="BB113" s="1"/>
      <c r="BC113" s="1"/>
      <c r="BD113" s="1"/>
      <c r="BE113" s="1"/>
      <c r="BF113" s="1"/>
      <c r="BG113" s="1"/>
      <c r="BH113" s="1"/>
      <c r="BI113" s="1"/>
      <c r="BJ113" s="1"/>
      <c r="BK113" s="1"/>
      <c r="BL113" s="1"/>
      <c r="BM113" s="209" t="s">
        <v>629</v>
      </c>
      <c r="BN113" s="1"/>
      <c r="BO113" s="1"/>
      <c r="BP113" s="1"/>
      <c r="BQ113" s="1"/>
      <c r="BR113" s="1"/>
      <c r="BS113" s="1"/>
      <c r="BT113" s="1"/>
      <c r="BU113" s="1"/>
      <c r="BV113" s="1"/>
      <c r="BW113" s="1"/>
      <c r="BX113" s="1"/>
      <c r="BY113" s="1"/>
      <c r="BZ113" s="1"/>
      <c r="CA113" s="1"/>
      <c r="CB113" s="1"/>
      <c r="CC113" s="1"/>
      <c r="CD113" s="1"/>
      <c r="CE113" s="1"/>
      <c r="CF113" s="1"/>
      <c r="CG113" s="1"/>
      <c r="CH113" s="1"/>
    </row>
    <row r="114" spans="53:86">
      <c r="BA114" s="104" t="s">
        <v>859</v>
      </c>
      <c r="BB114" s="1"/>
      <c r="BC114" s="1"/>
      <c r="BD114" s="1"/>
      <c r="BE114" s="1"/>
      <c r="BF114" s="1"/>
      <c r="BG114" s="1"/>
      <c r="BH114" s="1"/>
      <c r="BI114" s="1"/>
      <c r="BJ114" s="1"/>
      <c r="BK114" s="1"/>
      <c r="BL114" s="1"/>
      <c r="BM114" s="209" t="s">
        <v>630</v>
      </c>
      <c r="BN114" s="1"/>
      <c r="BO114" s="1"/>
      <c r="BP114" s="1"/>
      <c r="BQ114" s="1"/>
      <c r="BR114" s="1"/>
      <c r="BS114" s="1"/>
      <c r="BT114" s="1"/>
      <c r="BU114" s="1"/>
      <c r="BV114" s="1"/>
      <c r="BW114" s="1"/>
      <c r="BX114" s="1"/>
      <c r="BY114" s="1"/>
      <c r="BZ114" s="1"/>
      <c r="CA114" s="1"/>
      <c r="CB114" s="1"/>
      <c r="CC114" s="1"/>
      <c r="CD114" s="1"/>
      <c r="CE114" s="1"/>
      <c r="CF114" s="1"/>
      <c r="CG114" s="1"/>
      <c r="CH114" s="1"/>
    </row>
    <row r="115" spans="53:86" ht="15">
      <c r="BA115" s="266" t="s">
        <v>860</v>
      </c>
      <c r="BB115" s="1"/>
      <c r="BC115" s="1"/>
      <c r="BD115" s="1"/>
      <c r="BE115" s="1"/>
      <c r="BF115" s="1"/>
      <c r="BG115" s="1"/>
      <c r="BH115" s="1"/>
      <c r="BI115" s="1"/>
      <c r="BJ115" s="1"/>
      <c r="BK115" s="1"/>
      <c r="BL115" s="1"/>
      <c r="BM115" s="209" t="s">
        <v>631</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s="104" t="s">
        <v>861</v>
      </c>
      <c r="BB116" s="1"/>
      <c r="BC116" s="1"/>
      <c r="BD116" s="1"/>
      <c r="BE116" s="1"/>
      <c r="BF116" s="1"/>
      <c r="BG116" s="1"/>
      <c r="BH116" s="1"/>
      <c r="BI116" s="1"/>
      <c r="BJ116" s="1"/>
      <c r="BK116" s="1"/>
      <c r="BL116" s="1"/>
      <c r="BM116" s="209" t="s">
        <v>148</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s="104" t="s">
        <v>862</v>
      </c>
      <c r="BB117" s="1"/>
      <c r="BC117" s="1"/>
      <c r="BD117" s="1"/>
      <c r="BE117" s="1"/>
      <c r="BF117" s="1"/>
      <c r="BG117" s="1"/>
      <c r="BH117" s="1"/>
      <c r="BI117" s="1"/>
      <c r="BJ117" s="1"/>
      <c r="BK117" s="1"/>
      <c r="BL117" s="1"/>
      <c r="BM117" s="209" t="s">
        <v>632</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s="104" t="s">
        <v>863</v>
      </c>
      <c r="BB118" s="1"/>
      <c r="BC118" s="1"/>
      <c r="BD118" s="1"/>
      <c r="BE118" s="1"/>
      <c r="BF118" s="1"/>
      <c r="BG118" s="1"/>
      <c r="BH118" s="1"/>
      <c r="BI118" s="1"/>
      <c r="BJ118" s="1"/>
      <c r="BK118" s="1"/>
      <c r="BL118" s="1"/>
      <c r="BM118" s="209" t="s">
        <v>633</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s="104" t="s">
        <v>864</v>
      </c>
      <c r="BB119" s="1"/>
      <c r="BC119" s="1"/>
      <c r="BD119" s="1"/>
      <c r="BE119" s="1"/>
      <c r="BF119" s="1"/>
      <c r="BG119" s="1"/>
      <c r="BH119" s="1"/>
      <c r="BI119" s="1"/>
      <c r="BJ119" s="1"/>
      <c r="BK119" s="1"/>
      <c r="BL119" s="1"/>
      <c r="BM119" s="209" t="s">
        <v>634</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s="104" t="s">
        <v>865</v>
      </c>
      <c r="BB120" s="1"/>
      <c r="BC120" s="1"/>
      <c r="BD120" s="1"/>
      <c r="BE120" s="1"/>
      <c r="BF120" s="1"/>
      <c r="BG120" s="1"/>
      <c r="BH120" s="1"/>
      <c r="BI120" s="1"/>
      <c r="BJ120" s="1"/>
      <c r="BK120" s="1"/>
      <c r="BL120" s="1"/>
      <c r="BM120" s="209" t="s">
        <v>635</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s="104" t="s">
        <v>866</v>
      </c>
      <c r="BB121" s="1"/>
      <c r="BC121" s="1"/>
      <c r="BD121" s="1"/>
      <c r="BE121" s="1"/>
      <c r="BF121" s="1"/>
      <c r="BG121" s="1"/>
      <c r="BH121" s="1"/>
      <c r="BI121" s="1"/>
      <c r="BJ121" s="1"/>
      <c r="BK121" s="1"/>
      <c r="BL121" s="1"/>
      <c r="BM121" s="209" t="s">
        <v>636</v>
      </c>
      <c r="BN121" s="1"/>
      <c r="BO121" s="1"/>
      <c r="BP121" s="1"/>
      <c r="BQ121" s="1"/>
      <c r="BR121" s="1"/>
      <c r="BS121" s="1"/>
      <c r="BT121" s="1"/>
      <c r="BU121" s="1"/>
      <c r="BV121" s="1"/>
      <c r="BW121" s="1"/>
      <c r="BX121" s="1"/>
      <c r="BY121" s="1"/>
      <c r="BZ121" s="1"/>
      <c r="CA121" s="1"/>
      <c r="CB121" s="1"/>
      <c r="CC121" s="1"/>
      <c r="CD121" s="1"/>
      <c r="CE121" s="1"/>
      <c r="CF121" s="1"/>
      <c r="CG121" s="1"/>
      <c r="CH121" s="1"/>
    </row>
    <row r="122" spans="53:86" ht="15">
      <c r="BA122" s="266" t="s">
        <v>867</v>
      </c>
      <c r="BB122" s="1"/>
      <c r="BC122" s="1"/>
      <c r="BD122" s="1"/>
      <c r="BE122" s="1"/>
      <c r="BF122" s="1"/>
      <c r="BG122" s="1"/>
      <c r="BH122" s="1"/>
      <c r="BI122" s="1"/>
      <c r="BJ122" s="1"/>
      <c r="BK122" s="1"/>
      <c r="BL122" s="1"/>
      <c r="BM122" s="209" t="s">
        <v>637</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s="104" t="s">
        <v>868</v>
      </c>
      <c r="BB123" s="1"/>
      <c r="BC123" s="1"/>
      <c r="BD123" s="1"/>
      <c r="BE123" s="1"/>
      <c r="BF123" s="1"/>
      <c r="BG123" s="1"/>
      <c r="BH123" s="1"/>
      <c r="BI123" s="1"/>
      <c r="BJ123" s="1"/>
      <c r="BK123" s="1"/>
      <c r="BL123" s="1"/>
      <c r="BM123" s="209" t="s">
        <v>638</v>
      </c>
      <c r="BN123" s="1"/>
      <c r="BO123" s="1"/>
      <c r="BP123" s="1"/>
      <c r="BQ123" s="1"/>
      <c r="BR123" s="1"/>
      <c r="BS123" s="1"/>
      <c r="BT123" s="1"/>
      <c r="BU123" s="1"/>
      <c r="BV123" s="1"/>
      <c r="BW123" s="1"/>
      <c r="BX123" s="1"/>
      <c r="BY123" s="1"/>
      <c r="BZ123" s="1"/>
      <c r="CA123" s="1"/>
      <c r="CB123" s="1"/>
      <c r="CC123" s="1"/>
      <c r="CD123" s="1"/>
      <c r="CE123" s="1"/>
      <c r="CF123" s="1"/>
      <c r="CG123" s="1"/>
      <c r="CH123" s="1"/>
    </row>
    <row r="124" spans="53:86" ht="15">
      <c r="BA124" s="266" t="s">
        <v>869</v>
      </c>
      <c r="BB124" s="1"/>
      <c r="BC124" s="1"/>
      <c r="BD124" s="1"/>
      <c r="BE124" s="1"/>
      <c r="BF124" s="1"/>
      <c r="BG124" s="1"/>
      <c r="BH124" s="1"/>
      <c r="BI124" s="1"/>
      <c r="BJ124" s="1"/>
      <c r="BK124" s="1"/>
      <c r="BL124" s="1"/>
      <c r="BM124" s="209" t="s">
        <v>639</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04" t="s">
        <v>870</v>
      </c>
      <c r="BB125" s="1"/>
      <c r="BC125" s="1"/>
      <c r="BD125" s="1"/>
      <c r="BE125" s="1"/>
      <c r="BF125" s="1"/>
      <c r="BG125" s="1"/>
      <c r="BH125" s="1"/>
      <c r="BI125" s="1"/>
      <c r="BJ125" s="1"/>
      <c r="BK125" s="1"/>
      <c r="BL125" s="1"/>
      <c r="BM125" s="209" t="s">
        <v>640</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37"/>
      <c r="BB126" s="1"/>
      <c r="BC126" s="1"/>
      <c r="BD126" s="1"/>
      <c r="BE126" s="1"/>
      <c r="BF126" s="1"/>
      <c r="BG126" s="1"/>
      <c r="BH126" s="1"/>
      <c r="BI126" s="1"/>
      <c r="BJ126" s="1"/>
      <c r="BK126" s="1"/>
      <c r="BL126" s="1"/>
      <c r="BM126" s="209" t="s">
        <v>641</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37"/>
      <c r="BB127" s="1"/>
      <c r="BC127" s="1"/>
      <c r="BD127" s="1"/>
      <c r="BE127" s="1"/>
      <c r="BF127" s="1"/>
      <c r="BG127" s="1"/>
      <c r="BH127" s="1"/>
      <c r="BI127" s="1"/>
      <c r="BJ127" s="1"/>
      <c r="BK127" s="1"/>
      <c r="BL127" s="1"/>
      <c r="BM127" s="209" t="s">
        <v>642</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37"/>
      <c r="BB128" s="1"/>
      <c r="BC128" s="1"/>
      <c r="BD128" s="1"/>
      <c r="BE128" s="1"/>
      <c r="BF128" s="1"/>
      <c r="BG128" s="1"/>
      <c r="BH128" s="1"/>
      <c r="BI128" s="1"/>
      <c r="BJ128" s="1"/>
      <c r="BK128" s="1"/>
      <c r="BL128" s="1"/>
      <c r="BM128" s="209" t="s">
        <v>643</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37"/>
      <c r="BB129" s="1"/>
      <c r="BC129" s="1"/>
      <c r="BD129" s="1"/>
      <c r="BE129" s="1"/>
      <c r="BF129" s="1"/>
      <c r="BG129" s="1"/>
      <c r="BH129" s="1"/>
      <c r="BI129" s="1"/>
      <c r="BJ129" s="1"/>
      <c r="BK129" s="1"/>
      <c r="BL129" s="1"/>
      <c r="BM129" s="209" t="s">
        <v>644</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37"/>
      <c r="BB130" s="1"/>
      <c r="BC130" s="1"/>
      <c r="BD130" s="1"/>
      <c r="BE130" s="1"/>
      <c r="BF130" s="1"/>
      <c r="BG130" s="1"/>
      <c r="BH130" s="1"/>
      <c r="BI130" s="1"/>
      <c r="BJ130" s="1"/>
      <c r="BK130" s="1"/>
      <c r="BL130" s="1"/>
      <c r="BM130" s="209" t="s">
        <v>645</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37"/>
      <c r="BB131" s="1"/>
      <c r="BC131" s="1"/>
      <c r="BD131" s="1"/>
      <c r="BE131" s="1"/>
      <c r="BF131" s="1"/>
      <c r="BG131" s="1"/>
      <c r="BH131" s="1"/>
      <c r="BI131" s="1"/>
      <c r="BJ131" s="1"/>
      <c r="BK131" s="1"/>
      <c r="BL131" s="1"/>
      <c r="BM131" s="209" t="s">
        <v>646</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37"/>
      <c r="BB132" s="1"/>
      <c r="BC132" s="1"/>
      <c r="BD132" s="1"/>
      <c r="BE132" s="1"/>
      <c r="BF132" s="1"/>
      <c r="BG132" s="1"/>
      <c r="BH132" s="1"/>
      <c r="BI132" s="1"/>
      <c r="BJ132" s="1"/>
      <c r="BK132" s="1"/>
      <c r="BL132" s="1"/>
      <c r="BM132" s="209" t="s">
        <v>647</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37"/>
      <c r="BB133" s="1"/>
      <c r="BC133" s="1"/>
      <c r="BD133" s="1"/>
      <c r="BE133" s="1"/>
      <c r="BF133" s="1"/>
      <c r="BG133" s="1"/>
      <c r="BH133" s="1"/>
      <c r="BI133" s="1"/>
      <c r="BJ133" s="1"/>
      <c r="BK133" s="1"/>
      <c r="BL133" s="1"/>
      <c r="BM133" s="209" t="s">
        <v>648</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37"/>
      <c r="BB134" s="1"/>
      <c r="BC134" s="1"/>
      <c r="BD134" s="1"/>
      <c r="BE134" s="1"/>
      <c r="BF134" s="1"/>
      <c r="BG134" s="1"/>
      <c r="BH134" s="1"/>
      <c r="BI134" s="1"/>
      <c r="BJ134" s="1"/>
      <c r="BK134" s="1"/>
      <c r="BL134" s="1"/>
      <c r="BM134" s="209" t="s">
        <v>718</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37"/>
      <c r="BB135" s="1"/>
      <c r="BC135" s="1"/>
      <c r="BD135" s="1"/>
      <c r="BE135" s="1"/>
      <c r="BF135" s="1"/>
      <c r="BG135" s="1"/>
      <c r="BH135" s="1"/>
      <c r="BI135" s="1"/>
      <c r="BJ135" s="1"/>
      <c r="BK135" s="1"/>
      <c r="BL135" s="1"/>
      <c r="BM135" s="209" t="s">
        <v>649</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37"/>
      <c r="BB136" s="1"/>
      <c r="BC136" s="1"/>
      <c r="BD136" s="1"/>
      <c r="BE136" s="1"/>
      <c r="BF136" s="1"/>
      <c r="BG136" s="1"/>
      <c r="BH136" s="1"/>
      <c r="BI136" s="1"/>
      <c r="BJ136" s="1"/>
      <c r="BK136" s="1"/>
      <c r="BL136" s="1"/>
      <c r="BM136" s="210" t="s">
        <v>650</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37"/>
      <c r="BB137" s="1"/>
      <c r="BC137" s="1"/>
      <c r="BD137" s="1"/>
      <c r="BE137" s="1"/>
      <c r="BF137" s="1"/>
      <c r="BG137" s="1"/>
      <c r="BH137" s="1"/>
      <c r="BI137" s="1"/>
      <c r="BJ137" s="1"/>
      <c r="BK137" s="1"/>
      <c r="BL137" s="1"/>
      <c r="BM137" s="209" t="s">
        <v>651</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37"/>
      <c r="BB138" s="1"/>
      <c r="BC138" s="1"/>
      <c r="BD138" s="1"/>
      <c r="BE138" s="1"/>
      <c r="BF138" s="1"/>
      <c r="BG138" s="1"/>
      <c r="BH138" s="1"/>
      <c r="BI138" s="1"/>
      <c r="BJ138" s="1"/>
      <c r="BK138" s="1"/>
      <c r="BL138" s="1"/>
      <c r="BM138" s="209" t="s">
        <v>652</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37"/>
      <c r="BB139" s="1"/>
      <c r="BC139" s="1"/>
      <c r="BD139" s="1"/>
      <c r="BE139" s="1"/>
      <c r="BF139" s="1"/>
      <c r="BG139" s="1"/>
      <c r="BH139" s="1"/>
      <c r="BI139" s="1"/>
      <c r="BJ139" s="1"/>
      <c r="BK139" s="1"/>
      <c r="BL139" s="1"/>
      <c r="BM139" s="209" t="s">
        <v>653</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37"/>
      <c r="BB140" s="1"/>
      <c r="BC140" s="1"/>
      <c r="BD140" s="1"/>
      <c r="BE140" s="1"/>
      <c r="BF140" s="1"/>
      <c r="BG140" s="1"/>
      <c r="BH140" s="1"/>
      <c r="BI140" s="1"/>
      <c r="BJ140" s="1"/>
      <c r="BK140" s="1"/>
      <c r="BL140" s="1"/>
      <c r="BM140" s="209" t="s">
        <v>654</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37"/>
      <c r="BB141" s="1"/>
      <c r="BC141" s="1"/>
      <c r="BD141" s="1"/>
      <c r="BE141" s="1"/>
      <c r="BF141" s="1"/>
      <c r="BG141" s="1"/>
      <c r="BH141" s="1"/>
      <c r="BI141" s="1"/>
      <c r="BJ141" s="1"/>
      <c r="BK141" s="1"/>
      <c r="BL141" s="1"/>
      <c r="BM141" s="209" t="s">
        <v>655</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37"/>
      <c r="BB142" s="1"/>
      <c r="BC142" s="1"/>
      <c r="BD142" s="1"/>
      <c r="BE142" s="1"/>
      <c r="BF142" s="1"/>
      <c r="BG142" s="1"/>
      <c r="BH142" s="1"/>
      <c r="BI142" s="1"/>
      <c r="BJ142" s="1"/>
      <c r="BK142" s="1"/>
      <c r="BL142" s="1"/>
      <c r="BM142" s="209" t="s">
        <v>656</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37"/>
      <c r="BB143" s="1"/>
      <c r="BC143" s="1"/>
      <c r="BD143" s="1"/>
      <c r="BE143" s="1"/>
      <c r="BF143" s="1"/>
      <c r="BG143" s="1"/>
      <c r="BH143" s="1"/>
      <c r="BI143" s="1"/>
      <c r="BJ143" s="1"/>
      <c r="BK143" s="1"/>
      <c r="BL143" s="1"/>
      <c r="BM143" s="209" t="s">
        <v>657</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37"/>
      <c r="BB144" s="1"/>
      <c r="BC144" s="1"/>
      <c r="BD144" s="1"/>
      <c r="BE144" s="1"/>
      <c r="BF144" s="1"/>
      <c r="BG144" s="1"/>
      <c r="BH144" s="1"/>
      <c r="BI144" s="1"/>
      <c r="BJ144" s="1"/>
      <c r="BK144" s="1"/>
      <c r="BL144" s="1"/>
      <c r="BM144" s="209" t="s">
        <v>658</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37"/>
      <c r="BB145" s="1"/>
      <c r="BC145" s="1"/>
      <c r="BD145" s="1"/>
      <c r="BE145" s="1"/>
      <c r="BF145" s="1"/>
      <c r="BG145" s="1"/>
      <c r="BH145" s="1"/>
      <c r="BI145" s="1"/>
      <c r="BJ145" s="1"/>
      <c r="BK145" s="1"/>
      <c r="BL145" s="1"/>
      <c r="BM145" s="209" t="s">
        <v>659</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37"/>
      <c r="BB146" s="1"/>
      <c r="BC146" s="1"/>
      <c r="BD146" s="1"/>
      <c r="BE146" s="1"/>
      <c r="BF146" s="1"/>
      <c r="BG146" s="1"/>
      <c r="BH146" s="1"/>
      <c r="BI146" s="1"/>
      <c r="BJ146" s="1"/>
      <c r="BK146" s="1"/>
      <c r="BL146" s="1"/>
      <c r="BM146" s="209" t="s">
        <v>660</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37"/>
      <c r="BB147" s="1"/>
      <c r="BC147" s="1"/>
      <c r="BD147" s="1"/>
      <c r="BE147" s="1"/>
      <c r="BF147" s="1"/>
      <c r="BG147" s="1"/>
      <c r="BH147" s="1"/>
      <c r="BI147" s="1"/>
      <c r="BJ147" s="1"/>
      <c r="BK147" s="1"/>
      <c r="BL147" s="1"/>
      <c r="BM147" s="209" t="s">
        <v>661</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37"/>
      <c r="BB148" s="1"/>
      <c r="BC148" s="1"/>
      <c r="BD148" s="1"/>
      <c r="BE148" s="1"/>
      <c r="BF148" s="1"/>
      <c r="BG148" s="1"/>
      <c r="BH148" s="1"/>
      <c r="BI148" s="1"/>
      <c r="BJ148" s="1"/>
      <c r="BK148" s="1"/>
      <c r="BL148" s="1"/>
      <c r="BM148" s="209" t="s">
        <v>662</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37"/>
      <c r="BB149" s="1"/>
      <c r="BC149" s="1"/>
      <c r="BD149" s="1"/>
      <c r="BE149" s="1"/>
      <c r="BF149" s="1"/>
      <c r="BG149" s="1"/>
      <c r="BH149" s="1"/>
      <c r="BI149" s="1"/>
      <c r="BJ149" s="1"/>
      <c r="BK149" s="1"/>
      <c r="BL149" s="1"/>
      <c r="BM149" s="209" t="s">
        <v>663</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37"/>
      <c r="BB150" s="1"/>
      <c r="BC150" s="1"/>
      <c r="BD150" s="1"/>
      <c r="BE150" s="1"/>
      <c r="BF150" s="1"/>
      <c r="BG150" s="1"/>
      <c r="BH150" s="1"/>
      <c r="BI150" s="1"/>
      <c r="BJ150" s="1"/>
      <c r="BK150" s="1"/>
      <c r="BL150" s="1"/>
      <c r="BM150" s="209" t="s">
        <v>719</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37"/>
      <c r="BB151" s="1"/>
      <c r="BC151" s="1"/>
      <c r="BD151" s="1"/>
      <c r="BE151" s="1"/>
      <c r="BF151" s="1"/>
      <c r="BG151" s="1"/>
      <c r="BH151" s="1"/>
      <c r="BI151" s="1"/>
      <c r="BJ151" s="1"/>
      <c r="BK151" s="1"/>
      <c r="BL151" s="1"/>
      <c r="BM151" s="209" t="s">
        <v>664</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37"/>
      <c r="BB152" s="1"/>
      <c r="BC152" s="1"/>
      <c r="BD152" s="1"/>
      <c r="BE152" s="1"/>
      <c r="BF152" s="1"/>
      <c r="BG152" s="1"/>
      <c r="BH152" s="1"/>
      <c r="BI152" s="1"/>
      <c r="BJ152" s="1"/>
      <c r="BK152" s="1"/>
      <c r="BL152" s="1"/>
      <c r="BM152" s="209" t="s">
        <v>665</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37"/>
      <c r="BB153" s="1"/>
      <c r="BC153" s="1"/>
      <c r="BD153" s="1"/>
      <c r="BE153" s="1"/>
      <c r="BF153" s="1"/>
      <c r="BG153" s="1"/>
      <c r="BH153" s="1"/>
      <c r="BI153" s="1"/>
      <c r="BJ153" s="1"/>
      <c r="BK153" s="1"/>
      <c r="BL153" s="1"/>
      <c r="BM153" s="209" t="s">
        <v>666</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37"/>
      <c r="BB154" s="1"/>
      <c r="BC154" s="1"/>
      <c r="BD154" s="1"/>
      <c r="BE154" s="1"/>
      <c r="BF154" s="1"/>
      <c r="BG154" s="1"/>
      <c r="BH154" s="1"/>
      <c r="BI154" s="1"/>
      <c r="BJ154" s="1"/>
      <c r="BK154" s="1"/>
      <c r="BL154" s="1"/>
      <c r="BM154" s="209" t="s">
        <v>667</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37"/>
      <c r="BB155" s="1"/>
      <c r="BC155" s="1"/>
      <c r="BD155" s="1"/>
      <c r="BE155" s="1"/>
      <c r="BF155" s="1"/>
      <c r="BG155" s="1"/>
      <c r="BH155" s="1"/>
      <c r="BI155" s="1"/>
      <c r="BJ155" s="1"/>
      <c r="BK155" s="1"/>
      <c r="BL155" s="1"/>
      <c r="BM155" s="209" t="s">
        <v>668</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37"/>
      <c r="BB156" s="1"/>
      <c r="BC156" s="1"/>
      <c r="BD156" s="1"/>
      <c r="BE156" s="1"/>
      <c r="BF156" s="1"/>
      <c r="BG156" s="1"/>
      <c r="BH156" s="1"/>
      <c r="BI156" s="1"/>
      <c r="BJ156" s="1"/>
      <c r="BK156" s="1"/>
      <c r="BL156" s="1"/>
      <c r="BM156" s="209" t="s">
        <v>720</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37"/>
      <c r="BB157" s="1"/>
      <c r="BC157" s="1"/>
      <c r="BD157" s="1"/>
      <c r="BE157" s="1"/>
      <c r="BF157" s="1"/>
      <c r="BG157" s="1"/>
      <c r="BH157" s="1"/>
      <c r="BI157" s="1"/>
      <c r="BJ157" s="1"/>
      <c r="BK157" s="1"/>
      <c r="BL157" s="1"/>
      <c r="BM157" s="209" t="s">
        <v>669</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37"/>
      <c r="BB158" s="1"/>
      <c r="BC158" s="1"/>
      <c r="BD158" s="1"/>
      <c r="BE158" s="1"/>
      <c r="BF158" s="1"/>
      <c r="BG158" s="1"/>
      <c r="BH158" s="1"/>
      <c r="BI158" s="1"/>
      <c r="BJ158" s="1"/>
      <c r="BK158" s="1"/>
      <c r="BL158" s="1"/>
      <c r="BM158" s="209" t="s">
        <v>670</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37"/>
      <c r="BB159" s="1"/>
      <c r="BC159" s="1"/>
      <c r="BD159" s="1"/>
      <c r="BE159" s="1"/>
      <c r="BF159" s="1"/>
      <c r="BG159" s="1"/>
      <c r="BH159" s="1"/>
      <c r="BI159" s="1"/>
      <c r="BJ159" s="1"/>
      <c r="BK159" s="1"/>
      <c r="BL159" s="1"/>
      <c r="BM159" s="210" t="s">
        <v>671</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37"/>
      <c r="BB160" s="1"/>
      <c r="BC160" s="1"/>
      <c r="BD160" s="1"/>
      <c r="BE160" s="1"/>
      <c r="BF160" s="1"/>
      <c r="BG160" s="1"/>
      <c r="BH160" s="1"/>
      <c r="BI160" s="1"/>
      <c r="BJ160" s="1"/>
      <c r="BK160" s="1"/>
      <c r="BL160" s="1"/>
      <c r="BM160" s="209" t="s">
        <v>145</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37"/>
      <c r="BB161" s="1"/>
      <c r="BC161" s="1"/>
      <c r="BD161" s="1"/>
      <c r="BE161" s="1"/>
      <c r="BF161" s="1"/>
      <c r="BG161" s="1"/>
      <c r="BH161" s="1"/>
      <c r="BI161" s="1"/>
      <c r="BJ161" s="1"/>
      <c r="BK161" s="1"/>
      <c r="BL161" s="1"/>
      <c r="BM161" s="210" t="s">
        <v>672</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37"/>
      <c r="BB162" s="1"/>
      <c r="BC162" s="1"/>
      <c r="BD162" s="1"/>
      <c r="BE162" s="1"/>
      <c r="BF162" s="1"/>
      <c r="BG162" s="1"/>
      <c r="BH162" s="1"/>
      <c r="BI162" s="1"/>
      <c r="BJ162" s="1"/>
      <c r="BK162" s="1"/>
      <c r="BL162" s="1"/>
      <c r="BM162" s="209" t="s">
        <v>673</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37"/>
      <c r="BB163" s="1"/>
      <c r="BC163" s="1"/>
      <c r="BD163" s="1"/>
      <c r="BE163" s="1"/>
      <c r="BF163" s="1"/>
      <c r="BG163" s="1"/>
      <c r="BH163" s="1"/>
      <c r="BI163" s="1"/>
      <c r="BJ163" s="1"/>
      <c r="BK163" s="1"/>
      <c r="BL163" s="1"/>
      <c r="BM163" s="209" t="s">
        <v>674</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37"/>
      <c r="BB164" s="1"/>
      <c r="BC164" s="1"/>
      <c r="BD164" s="1"/>
      <c r="BE164" s="1"/>
      <c r="BF164" s="1"/>
      <c r="BG164" s="1"/>
      <c r="BH164" s="1"/>
      <c r="BI164" s="1"/>
      <c r="BJ164" s="1"/>
      <c r="BK164" s="1"/>
      <c r="BL164" s="1"/>
      <c r="BM164" s="209" t="s">
        <v>675</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37"/>
      <c r="BB165" s="1"/>
      <c r="BC165" s="1"/>
      <c r="BD165" s="1"/>
      <c r="BE165" s="1"/>
      <c r="BF165" s="1"/>
      <c r="BG165" s="1"/>
      <c r="BH165" s="1"/>
      <c r="BI165" s="1"/>
      <c r="BJ165" s="1"/>
      <c r="BK165" s="1"/>
      <c r="BL165" s="1"/>
      <c r="BM165" s="209" t="s">
        <v>676</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37"/>
      <c r="BB166" s="1"/>
      <c r="BC166" s="1"/>
      <c r="BD166" s="1"/>
      <c r="BE166" s="1"/>
      <c r="BF166" s="1"/>
      <c r="BG166" s="1"/>
      <c r="BH166" s="1"/>
      <c r="BI166" s="1"/>
      <c r="BJ166" s="1"/>
      <c r="BK166" s="1"/>
      <c r="BL166" s="1"/>
      <c r="BM166" s="209" t="s">
        <v>677</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37"/>
      <c r="BB167" s="1"/>
      <c r="BC167" s="1"/>
      <c r="BD167" s="1"/>
      <c r="BE167" s="1"/>
      <c r="BF167" s="1"/>
      <c r="BG167" s="1"/>
      <c r="BH167" s="1"/>
      <c r="BI167" s="1"/>
      <c r="BJ167" s="1"/>
      <c r="BK167" s="1"/>
      <c r="BL167" s="1"/>
      <c r="BM167" s="209" t="s">
        <v>678</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37"/>
      <c r="BB168" s="1"/>
      <c r="BC168" s="1"/>
      <c r="BD168" s="1"/>
      <c r="BE168" s="1"/>
      <c r="BF168" s="1"/>
      <c r="BG168" s="1"/>
      <c r="BH168" s="1"/>
      <c r="BI168" s="1"/>
      <c r="BJ168" s="1"/>
      <c r="BK168" s="1"/>
      <c r="BL168" s="1"/>
      <c r="BM168" s="209" t="s">
        <v>679</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37"/>
      <c r="BB169" s="1"/>
      <c r="BC169" s="1"/>
      <c r="BD169" s="1"/>
      <c r="BE169" s="1"/>
      <c r="BF169" s="1"/>
      <c r="BG169" s="1"/>
      <c r="BH169" s="1"/>
      <c r="BI169" s="1"/>
      <c r="BJ169" s="1"/>
      <c r="BK169" s="1"/>
      <c r="BL169" s="1"/>
      <c r="BM169" s="210" t="s">
        <v>680</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37"/>
      <c r="BB170" s="1"/>
      <c r="BC170" s="1"/>
      <c r="BD170" s="1"/>
      <c r="BE170" s="1"/>
      <c r="BF170" s="1"/>
      <c r="BG170" s="1"/>
      <c r="BH170" s="1"/>
      <c r="BI170" s="1"/>
      <c r="BJ170" s="1"/>
      <c r="BK170" s="1"/>
      <c r="BL170" s="1"/>
      <c r="BM170" s="209" t="s">
        <v>681</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37"/>
      <c r="BB171" s="1"/>
      <c r="BC171" s="1"/>
      <c r="BD171" s="1"/>
      <c r="BE171" s="1"/>
      <c r="BF171" s="1"/>
      <c r="BG171" s="1"/>
      <c r="BH171" s="1"/>
      <c r="BI171" s="1"/>
      <c r="BJ171" s="1"/>
      <c r="BK171" s="1"/>
      <c r="BL171" s="1"/>
      <c r="BM171" s="209" t="s">
        <v>682</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37"/>
      <c r="BB172" s="1"/>
      <c r="BC172" s="1"/>
      <c r="BD172" s="1"/>
      <c r="BE172" s="1"/>
      <c r="BF172" s="1"/>
      <c r="BG172" s="1"/>
      <c r="BH172" s="1"/>
      <c r="BI172" s="1"/>
      <c r="BJ172" s="1"/>
      <c r="BK172" s="1"/>
      <c r="BL172" s="1"/>
      <c r="BM172" s="209" t="s">
        <v>683</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37"/>
      <c r="BB173" s="1"/>
      <c r="BC173" s="1"/>
      <c r="BD173" s="1"/>
      <c r="BE173" s="1"/>
      <c r="BF173" s="1"/>
      <c r="BG173" s="1"/>
      <c r="BH173" s="1"/>
      <c r="BI173" s="1"/>
      <c r="BJ173" s="1"/>
      <c r="BK173" s="1"/>
      <c r="BL173" s="1"/>
      <c r="BM173" s="209" t="s">
        <v>684</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37"/>
      <c r="BB174" s="1"/>
      <c r="BC174" s="1"/>
      <c r="BD174" s="1"/>
      <c r="BE174" s="1"/>
      <c r="BF174" s="1"/>
      <c r="BG174" s="1"/>
      <c r="BH174" s="1"/>
      <c r="BI174" s="1"/>
      <c r="BJ174" s="1"/>
      <c r="BK174" s="1"/>
      <c r="BL174" s="1"/>
      <c r="BM174" s="209" t="s">
        <v>685</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37"/>
      <c r="BB175" s="1"/>
      <c r="BC175" s="1"/>
      <c r="BD175" s="1"/>
      <c r="BE175" s="1"/>
      <c r="BF175" s="1"/>
      <c r="BG175" s="1"/>
      <c r="BH175" s="1"/>
      <c r="BI175" s="1"/>
      <c r="BJ175" s="1"/>
      <c r="BK175" s="1"/>
      <c r="BL175" s="1"/>
      <c r="BM175" s="209" t="s">
        <v>686</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37"/>
      <c r="BB176" s="1"/>
      <c r="BC176" s="1"/>
      <c r="BD176" s="1"/>
      <c r="BE176" s="1"/>
      <c r="BF176" s="1"/>
      <c r="BG176" s="1"/>
      <c r="BH176" s="1"/>
      <c r="BI176" s="1"/>
      <c r="BJ176" s="1"/>
      <c r="BK176" s="1"/>
      <c r="BL176" s="1"/>
      <c r="BM176" s="209" t="s">
        <v>687</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37"/>
      <c r="BB177" s="1"/>
      <c r="BC177" s="1"/>
      <c r="BD177" s="1"/>
      <c r="BE177" s="1"/>
      <c r="BF177" s="1"/>
      <c r="BG177" s="1"/>
      <c r="BH177" s="1"/>
      <c r="BI177" s="1"/>
      <c r="BJ177" s="1"/>
      <c r="BK177" s="1"/>
      <c r="BL177" s="1"/>
      <c r="BM177" s="209" t="s">
        <v>688</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37"/>
      <c r="BB178" s="1"/>
      <c r="BC178" s="1"/>
      <c r="BD178" s="1"/>
      <c r="BE178" s="1"/>
      <c r="BF178" s="1"/>
      <c r="BG178" s="1"/>
      <c r="BH178" s="1"/>
      <c r="BI178" s="1"/>
      <c r="BJ178" s="1"/>
      <c r="BK178" s="1"/>
      <c r="BL178" s="1"/>
      <c r="BM178" s="209" t="s">
        <v>689</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37"/>
      <c r="BB179" s="1"/>
      <c r="BC179" s="1"/>
      <c r="BD179" s="1"/>
      <c r="BE179" s="1"/>
      <c r="BF179" s="1"/>
      <c r="BG179" s="1"/>
      <c r="BH179" s="1"/>
      <c r="BI179" s="1"/>
      <c r="BJ179" s="1"/>
      <c r="BK179" s="1"/>
      <c r="BL179" s="1"/>
      <c r="BM179" s="209" t="s">
        <v>690</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37"/>
      <c r="BB180" s="1"/>
      <c r="BC180" s="1"/>
      <c r="BD180" s="1"/>
      <c r="BE180" s="1"/>
      <c r="BF180" s="1"/>
      <c r="BG180" s="1"/>
      <c r="BH180" s="1"/>
      <c r="BI180" s="1"/>
      <c r="BJ180" s="1"/>
      <c r="BK180" s="1"/>
      <c r="BL180" s="1"/>
      <c r="BM180" s="209" t="s">
        <v>691</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37"/>
      <c r="BB181" s="1"/>
      <c r="BC181" s="1"/>
      <c r="BD181" s="1"/>
      <c r="BE181" s="1"/>
      <c r="BF181" s="1"/>
      <c r="BG181" s="1"/>
      <c r="BH181" s="1"/>
      <c r="BI181" s="1"/>
      <c r="BJ181" s="1"/>
      <c r="BK181" s="1"/>
      <c r="BL181" s="1"/>
      <c r="BM181" s="209" t="s">
        <v>692</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37"/>
      <c r="BB182" s="1"/>
      <c r="BC182" s="1"/>
      <c r="BD182" s="1"/>
      <c r="BE182" s="1"/>
      <c r="BF182" s="1"/>
      <c r="BG182" s="1"/>
      <c r="BH182" s="1"/>
      <c r="BI182" s="1"/>
      <c r="BJ182" s="1"/>
      <c r="BK182" s="1"/>
      <c r="BL182" s="1"/>
      <c r="BM182" s="209" t="s">
        <v>693</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37"/>
      <c r="BB183" s="1"/>
      <c r="BC183" s="1"/>
      <c r="BD183" s="1"/>
      <c r="BE183" s="1"/>
      <c r="BF183" s="1"/>
      <c r="BG183" s="1"/>
      <c r="BH183" s="1"/>
      <c r="BI183" s="1"/>
      <c r="BJ183" s="1"/>
      <c r="BK183" s="1"/>
      <c r="BL183" s="1"/>
      <c r="BM183" s="209" t="s">
        <v>721</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37"/>
      <c r="BB184" s="1"/>
      <c r="BC184" s="1"/>
      <c r="BD184" s="1"/>
      <c r="BE184" s="1"/>
      <c r="BF184" s="1"/>
      <c r="BG184" s="1"/>
      <c r="BH184" s="1"/>
      <c r="BI184" s="1"/>
      <c r="BJ184" s="1"/>
      <c r="BK184" s="1"/>
      <c r="BL184" s="1"/>
      <c r="BM184" s="209" t="s">
        <v>694</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37"/>
      <c r="BB185" s="1"/>
      <c r="BC185" s="1"/>
      <c r="BD185" s="1"/>
      <c r="BE185" s="1"/>
      <c r="BF185" s="1"/>
      <c r="BG185" s="1"/>
      <c r="BH185" s="1"/>
      <c r="BI185" s="1"/>
      <c r="BJ185" s="1"/>
      <c r="BK185" s="1"/>
      <c r="BL185" s="1"/>
      <c r="BM185" s="209" t="s">
        <v>695</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37"/>
      <c r="BB186" s="1"/>
      <c r="BC186" s="1"/>
      <c r="BD186" s="1"/>
      <c r="BE186" s="1"/>
      <c r="BF186" s="1"/>
      <c r="BG186" s="1"/>
      <c r="BH186" s="1"/>
      <c r="BI186" s="1"/>
      <c r="BJ186" s="1"/>
      <c r="BK186" s="1"/>
      <c r="BL186" s="1"/>
      <c r="BM186" s="209" t="s">
        <v>696</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37"/>
      <c r="BB187" s="1"/>
      <c r="BC187" s="1"/>
      <c r="BD187" s="1"/>
      <c r="BE187" s="1"/>
      <c r="BF187" s="1"/>
      <c r="BG187" s="1"/>
      <c r="BH187" s="1"/>
      <c r="BI187" s="1"/>
      <c r="BJ187" s="1"/>
      <c r="BK187" s="1"/>
      <c r="BL187" s="1"/>
      <c r="BM187" s="209" t="s">
        <v>722</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37"/>
      <c r="BB188" s="1"/>
      <c r="BC188" s="1"/>
      <c r="BD188" s="1"/>
      <c r="BE188" s="1"/>
      <c r="BF188" s="1"/>
      <c r="BG188" s="1"/>
      <c r="BH188" s="1"/>
      <c r="BI188" s="1"/>
      <c r="BJ188" s="1"/>
      <c r="BK188" s="1"/>
      <c r="BL188" s="1"/>
      <c r="BM188" s="210" t="s">
        <v>697</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37"/>
      <c r="BB189" s="1"/>
      <c r="BC189" s="1"/>
      <c r="BD189" s="1"/>
      <c r="BE189" s="1"/>
      <c r="BF189" s="1"/>
      <c r="BG189" s="1"/>
      <c r="BH189" s="1"/>
      <c r="BI189" s="1"/>
      <c r="BJ189" s="1"/>
      <c r="BK189" s="1"/>
      <c r="BL189" s="1"/>
      <c r="BM189" s="209" t="s">
        <v>698</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37"/>
      <c r="BB190" s="1"/>
      <c r="BC190" s="1"/>
      <c r="BD190" s="1"/>
      <c r="BE190" s="1"/>
      <c r="BF190" s="1"/>
      <c r="BG190" s="1"/>
      <c r="BH190" s="1"/>
      <c r="BI190" s="1"/>
      <c r="BJ190" s="1"/>
      <c r="BK190" s="1"/>
      <c r="BL190" s="1"/>
      <c r="BM190" s="209" t="s">
        <v>699</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37"/>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37"/>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37"/>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37"/>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37"/>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37"/>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37"/>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37"/>
      <c r="BB198" s="1"/>
      <c r="BC198" s="1"/>
      <c r="BD198" s="1"/>
      <c r="BE198" s="1"/>
      <c r="BF198" s="1"/>
      <c r="BG198" s="1"/>
      <c r="BH198" s="1"/>
      <c r="BI198" s="1"/>
      <c r="BJ198" s="1"/>
      <c r="BK198" s="1"/>
      <c r="BL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37"/>
      <c r="BB199" s="1"/>
      <c r="BC199" s="1"/>
      <c r="BD199" s="1"/>
      <c r="BE199" s="1"/>
      <c r="BF199" s="1"/>
      <c r="BG199" s="1"/>
      <c r="BH199" s="1"/>
      <c r="BI199" s="1"/>
      <c r="BJ199" s="1"/>
      <c r="BK199" s="1"/>
      <c r="BL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37"/>
      <c r="BB200" s="1"/>
      <c r="BC200" s="1"/>
      <c r="BD200" s="1"/>
      <c r="BE200" s="1"/>
      <c r="BF200" s="1"/>
      <c r="BG200" s="1"/>
      <c r="BH200" s="1"/>
      <c r="BI200" s="1"/>
      <c r="BJ200" s="1"/>
      <c r="BK200" s="1"/>
      <c r="BL200" s="1"/>
      <c r="BN200" s="1"/>
      <c r="BO200" s="1"/>
      <c r="BP200" s="1"/>
      <c r="BQ200" s="1"/>
      <c r="BR200" s="1"/>
      <c r="BS200" s="1"/>
      <c r="BT200" s="1"/>
      <c r="BU200" s="1"/>
      <c r="BV200" s="1"/>
      <c r="BW200" s="1"/>
      <c r="BX200" s="1"/>
      <c r="BY200" s="1"/>
      <c r="BZ200" s="1"/>
      <c r="CA200" s="1"/>
      <c r="CB200" s="1"/>
      <c r="CC200" s="1"/>
      <c r="CD200" s="1"/>
      <c r="CE200" s="1"/>
      <c r="CF200" s="1"/>
      <c r="CG200" s="1"/>
      <c r="CH200" s="1"/>
    </row>
    <row r="201" spans="53:86">
      <c r="BA201" s="37"/>
      <c r="BB201" s="1"/>
      <c r="BC201" s="1"/>
      <c r="BD201" s="1"/>
      <c r="BE201" s="1"/>
      <c r="BF201" s="1"/>
      <c r="BG201" s="1"/>
      <c r="BH201" s="1"/>
      <c r="BI201" s="1"/>
      <c r="BJ201" s="1"/>
      <c r="BK201" s="1"/>
      <c r="BL201" s="1"/>
      <c r="BN201" s="1"/>
      <c r="BO201" s="1"/>
      <c r="BP201" s="1"/>
      <c r="BQ201" s="1"/>
      <c r="BR201" s="1"/>
      <c r="BS201" s="1"/>
      <c r="BT201" s="1"/>
      <c r="BU201" s="1"/>
      <c r="BV201" s="1"/>
      <c r="BW201" s="1"/>
      <c r="BX201" s="1"/>
      <c r="BY201" s="1"/>
      <c r="BZ201" s="1"/>
      <c r="CA201" s="1"/>
      <c r="CB201" s="1"/>
      <c r="CC201" s="1"/>
      <c r="CD201" s="1"/>
      <c r="CE201" s="1"/>
      <c r="CF201" s="1"/>
      <c r="CG201" s="1"/>
      <c r="CH201" s="1"/>
    </row>
  </sheetData>
  <mergeCells count="11">
    <mergeCell ref="A3:A4"/>
    <mergeCell ref="B3:B4"/>
    <mergeCell ref="C3:C4"/>
    <mergeCell ref="D3:D4"/>
    <mergeCell ref="K3:N3"/>
    <mergeCell ref="E3:E4"/>
    <mergeCell ref="G3:G4"/>
    <mergeCell ref="H3:H4"/>
    <mergeCell ref="I3:I4"/>
    <mergeCell ref="F3:F4"/>
    <mergeCell ref="J3:J4"/>
  </mergeCells>
  <phoneticPr fontId="24" type="noConversion"/>
  <dataValidations count="6">
    <dataValidation type="list" allowBlank="1" showInputMessage="1" showErrorMessage="1" sqref="C21 C5:C19">
      <formula1>$BK$9:$BK$10</formula1>
    </dataValidation>
    <dataValidation type="textLength" showInputMessage="1" showErrorMessage="1" sqref="O5:O17">
      <formula1>0</formula1>
      <formula2>150</formula2>
    </dataValidation>
    <dataValidation type="list" allowBlank="1" showInputMessage="1" showErrorMessage="1" sqref="A5:A57">
      <formula1>$BB$2:$BB$25</formula1>
    </dataValidation>
    <dataValidation type="list" allowBlank="1" showInputMessage="1" showErrorMessage="1" sqref="E5:E57">
      <formula1>$BA$28:$BA$36</formula1>
    </dataValidation>
    <dataValidation type="list" allowBlank="1" showInputMessage="1" showErrorMessage="1" sqref="F5:F57">
      <formula1>$BA$47:$BA$61</formula1>
    </dataValidation>
    <dataValidation type="list" allowBlank="1" showInputMessage="1" showErrorMessage="1" sqref="G5:G57">
      <formula1>$BA$64:$BA$126</formula1>
    </dataValidation>
  </dataValidations>
  <pageMargins left="0.78749999999999998" right="0.78749999999999998" top="1.0527777777777778" bottom="1.0527777777777778" header="0.78749999999999998" footer="0.78749999999999998"/>
  <pageSetup paperSize="9" scale="50" firstPageNumber="0" orientation="landscape" horizontalDpi="300" verticalDpi="300"/>
  <headerFooter alignWithMargins="0">
    <oddHeader>&amp;C&amp;"Times New Roman,Normal"&amp;12&amp;A</oddHeader>
    <oddFooter>&amp;C&amp;"Times New Roman,Normal"&amp;12Page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pageSetUpPr fitToPage="1"/>
  </sheetPr>
  <dimension ref="A1:CH197"/>
  <sheetViews>
    <sheetView zoomScale="90" zoomScaleNormal="90" zoomScaleSheetLayoutView="100" zoomScalePageLayoutView="90" workbookViewId="0">
      <selection activeCell="N21" sqref="N21:N22"/>
    </sheetView>
  </sheetViews>
  <sheetFormatPr defaultColWidth="11.42578125" defaultRowHeight="12.75"/>
  <cols>
    <col min="1" max="2" width="11.42578125" style="92"/>
    <col min="3" max="3" width="27" style="92" bestFit="1" customWidth="1"/>
    <col min="4" max="4" width="15.28515625" style="92" customWidth="1"/>
    <col min="5" max="5" width="11.42578125" style="92" customWidth="1"/>
    <col min="6" max="8" width="14.140625" style="92" customWidth="1"/>
    <col min="9" max="9" width="14.7109375" style="92" bestFit="1" customWidth="1"/>
    <col min="10" max="10" width="11.42578125" style="93" customWidth="1"/>
    <col min="11" max="52" width="11.42578125" style="92" customWidth="1"/>
    <col min="53" max="16384" width="11.42578125" style="92"/>
  </cols>
  <sheetData>
    <row r="1" spans="1:86" ht="20.100000000000001" customHeight="1" thickBot="1">
      <c r="A1" s="84" t="s">
        <v>337</v>
      </c>
      <c r="D1" s="84"/>
      <c r="E1" s="84"/>
      <c r="F1" s="84"/>
      <c r="G1" s="84"/>
      <c r="H1" s="84"/>
      <c r="I1" s="26" t="s">
        <v>62</v>
      </c>
      <c r="J1" s="24" t="s">
        <v>891</v>
      </c>
      <c r="BA1" s="206" t="s">
        <v>473</v>
      </c>
      <c r="BB1" s="336" t="s">
        <v>885</v>
      </c>
      <c r="BC1" s="1"/>
      <c r="BD1" s="205" t="s">
        <v>485</v>
      </c>
      <c r="BE1" s="207"/>
      <c r="BF1" s="207"/>
      <c r="BG1" s="1"/>
      <c r="BH1" s="1" t="s">
        <v>520</v>
      </c>
      <c r="BI1" s="1"/>
      <c r="BJ1" s="1"/>
      <c r="BK1" s="1"/>
      <c r="BL1" s="1"/>
      <c r="BM1" s="205" t="s">
        <v>700</v>
      </c>
      <c r="BN1" s="1"/>
      <c r="BO1" s="1" t="s">
        <v>723</v>
      </c>
      <c r="BP1" s="1"/>
      <c r="BQ1" s="1"/>
      <c r="BR1" s="1"/>
      <c r="BS1" s="1"/>
      <c r="BT1" s="1"/>
      <c r="BU1" s="205" t="s">
        <v>760</v>
      </c>
      <c r="BV1" s="1"/>
      <c r="BW1" s="1"/>
      <c r="BX1" s="1"/>
      <c r="BY1" s="1"/>
      <c r="BZ1" s="1" t="s">
        <v>777</v>
      </c>
      <c r="CA1" s="1"/>
      <c r="CB1" s="1"/>
      <c r="CC1" s="1" t="s">
        <v>805</v>
      </c>
      <c r="CD1" s="1"/>
      <c r="CE1" s="1"/>
      <c r="CF1" s="1"/>
      <c r="CG1" s="1"/>
      <c r="CH1" s="1"/>
    </row>
    <row r="2" spans="1:86" ht="20.100000000000001" customHeight="1" thickBot="1">
      <c r="C2" s="85"/>
      <c r="D2" s="85"/>
      <c r="E2" s="85"/>
      <c r="F2" s="84"/>
      <c r="G2" s="85"/>
      <c r="H2" s="315"/>
      <c r="I2" s="25" t="s">
        <v>312</v>
      </c>
      <c r="J2" s="238" t="s">
        <v>990</v>
      </c>
      <c r="BA2" s="208" t="s">
        <v>398</v>
      </c>
      <c r="BB2" s="208" t="s">
        <v>399</v>
      </c>
      <c r="BC2" s="1"/>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row>
    <row r="3" spans="1:86" ht="51.75" thickBot="1">
      <c r="A3" s="98" t="s">
        <v>63</v>
      </c>
      <c r="B3" s="98" t="s">
        <v>353</v>
      </c>
      <c r="C3" s="98" t="s">
        <v>70</v>
      </c>
      <c r="D3" s="27" t="s">
        <v>363</v>
      </c>
      <c r="E3" s="88" t="s">
        <v>140</v>
      </c>
      <c r="F3" s="90" t="s">
        <v>890</v>
      </c>
      <c r="G3" s="90" t="s">
        <v>338</v>
      </c>
      <c r="H3" s="90" t="s">
        <v>819</v>
      </c>
      <c r="I3" s="90" t="s">
        <v>339</v>
      </c>
      <c r="J3" s="3" t="s">
        <v>366</v>
      </c>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row>
    <row r="4" spans="1:86" s="93" customFormat="1" ht="13.35" customHeight="1">
      <c r="A4" s="480" t="s">
        <v>407</v>
      </c>
      <c r="B4" s="481">
        <v>2015</v>
      </c>
      <c r="C4" s="482" t="s">
        <v>85</v>
      </c>
      <c r="D4" s="278" t="s">
        <v>334</v>
      </c>
      <c r="E4" s="479" t="s">
        <v>530</v>
      </c>
      <c r="F4" s="278" t="s">
        <v>128</v>
      </c>
      <c r="G4" s="278" t="s">
        <v>820</v>
      </c>
      <c r="H4" s="483" t="s">
        <v>820</v>
      </c>
      <c r="I4" s="484" t="s">
        <v>991</v>
      </c>
      <c r="J4" s="465" t="s">
        <v>992</v>
      </c>
      <c r="BA4" s="208" t="s">
        <v>415</v>
      </c>
      <c r="BB4" s="208" t="s">
        <v>397</v>
      </c>
      <c r="BC4" s="1"/>
      <c r="BD4" s="1" t="s">
        <v>487</v>
      </c>
      <c r="BE4" s="207"/>
      <c r="BF4" s="207"/>
      <c r="BG4" s="1"/>
      <c r="BH4" s="1" t="s">
        <v>523</v>
      </c>
      <c r="BI4" s="1"/>
      <c r="BJ4" s="1"/>
      <c r="BK4" s="1"/>
      <c r="BL4" s="1"/>
      <c r="BM4" s="209" t="s">
        <v>536</v>
      </c>
      <c r="BN4" s="1"/>
      <c r="BO4" s="1" t="s">
        <v>724</v>
      </c>
      <c r="BP4" s="1"/>
      <c r="BQ4" s="1"/>
      <c r="BR4" s="1"/>
      <c r="BS4" s="1"/>
      <c r="BT4" s="1"/>
      <c r="BU4" s="91" t="s">
        <v>766</v>
      </c>
      <c r="BV4" s="91"/>
      <c r="BW4" s="91"/>
      <c r="BX4" s="91"/>
      <c r="BY4" s="91"/>
      <c r="BZ4" s="91" t="s">
        <v>237</v>
      </c>
      <c r="CA4" s="91"/>
      <c r="CB4" s="91"/>
      <c r="CC4" s="1" t="s">
        <v>803</v>
      </c>
      <c r="CD4" s="1"/>
      <c r="CE4" s="1"/>
      <c r="CF4" s="1"/>
      <c r="CG4" s="1"/>
      <c r="CH4" s="1"/>
    </row>
    <row r="5" spans="1:86" s="93" customFormat="1" ht="25.5">
      <c r="A5" s="480" t="s">
        <v>407</v>
      </c>
      <c r="B5" s="481">
        <v>2015</v>
      </c>
      <c r="C5" s="482" t="s">
        <v>85</v>
      </c>
      <c r="D5" s="278" t="s">
        <v>161</v>
      </c>
      <c r="E5" s="479" t="s">
        <v>989</v>
      </c>
      <c r="F5" s="278" t="s">
        <v>820</v>
      </c>
      <c r="G5" s="278" t="s">
        <v>820</v>
      </c>
      <c r="H5" s="483" t="s">
        <v>820</v>
      </c>
      <c r="I5" s="484" t="s">
        <v>991</v>
      </c>
      <c r="J5" s="465" t="s">
        <v>992</v>
      </c>
      <c r="BA5" s="208" t="s">
        <v>410</v>
      </c>
      <c r="BB5" s="208" t="s">
        <v>393</v>
      </c>
      <c r="BC5" s="1"/>
      <c r="BD5" s="1" t="s">
        <v>488</v>
      </c>
      <c r="BE5" s="207"/>
      <c r="BF5" s="207"/>
      <c r="BG5" s="1"/>
      <c r="BH5" s="1" t="s">
        <v>524</v>
      </c>
      <c r="BI5" s="1"/>
      <c r="BJ5" s="1"/>
      <c r="BK5" s="1"/>
      <c r="BL5" s="1"/>
      <c r="BM5" s="209" t="s">
        <v>537</v>
      </c>
      <c r="BN5" s="1"/>
      <c r="BO5" s="1" t="s">
        <v>178</v>
      </c>
      <c r="BP5" s="1"/>
      <c r="BQ5" s="1"/>
      <c r="BR5" s="1"/>
      <c r="BS5" s="1"/>
      <c r="BT5" s="1"/>
      <c r="BU5" s="91" t="s">
        <v>741</v>
      </c>
      <c r="BV5" s="91"/>
      <c r="BW5" s="91"/>
      <c r="BX5" s="91"/>
      <c r="BY5" s="91"/>
      <c r="BZ5" s="91" t="s">
        <v>778</v>
      </c>
      <c r="CA5" s="91"/>
      <c r="CB5" s="91"/>
      <c r="CC5" s="1" t="s">
        <v>804</v>
      </c>
      <c r="CD5" s="1"/>
      <c r="CE5" s="1"/>
      <c r="CF5" s="1"/>
      <c r="CG5" s="1"/>
      <c r="CH5" s="1"/>
    </row>
    <row r="6" spans="1:86" s="93" customFormat="1" ht="25.5">
      <c r="A6" s="480" t="s">
        <v>407</v>
      </c>
      <c r="B6" s="481">
        <v>2015</v>
      </c>
      <c r="C6" s="482" t="s">
        <v>85</v>
      </c>
      <c r="D6" s="278" t="s">
        <v>161</v>
      </c>
      <c r="E6" s="479" t="s">
        <v>341</v>
      </c>
      <c r="F6" s="278" t="s">
        <v>128</v>
      </c>
      <c r="G6" s="278" t="s">
        <v>128</v>
      </c>
      <c r="H6" s="483" t="s">
        <v>820</v>
      </c>
      <c r="I6" s="484" t="s">
        <v>991</v>
      </c>
      <c r="J6" s="465" t="s">
        <v>992</v>
      </c>
      <c r="BA6" s="208" t="s">
        <v>440</v>
      </c>
      <c r="BB6" s="208" t="s">
        <v>100</v>
      </c>
      <c r="BC6" s="1"/>
      <c r="BD6" s="1" t="s">
        <v>489</v>
      </c>
      <c r="BE6" s="207"/>
      <c r="BF6" s="207"/>
      <c r="BG6" s="1"/>
      <c r="BH6" s="1" t="s">
        <v>525</v>
      </c>
      <c r="BI6" s="1"/>
      <c r="BJ6" s="1"/>
      <c r="BK6" s="1"/>
      <c r="BL6" s="1"/>
      <c r="BM6" s="209" t="s">
        <v>711</v>
      </c>
      <c r="BN6" s="1"/>
      <c r="BO6" s="1" t="s">
        <v>727</v>
      </c>
      <c r="BP6" s="1"/>
      <c r="BQ6" s="1"/>
      <c r="BR6" s="1"/>
      <c r="BS6" s="1"/>
      <c r="BT6" s="1"/>
      <c r="BU6" s="91" t="s">
        <v>199</v>
      </c>
      <c r="BV6" s="91"/>
      <c r="BW6" s="91"/>
      <c r="BX6" s="91"/>
      <c r="BY6" s="91"/>
      <c r="BZ6" s="91" t="s">
        <v>779</v>
      </c>
      <c r="CA6" s="91"/>
      <c r="CB6" s="91"/>
      <c r="CC6" s="1" t="s">
        <v>257</v>
      </c>
      <c r="CD6" s="1"/>
      <c r="CE6" s="1"/>
      <c r="CF6" s="1"/>
      <c r="CG6" s="1"/>
      <c r="CH6" s="1"/>
    </row>
    <row r="7" spans="1:86" s="93" customFormat="1">
      <c r="A7" s="277"/>
      <c r="B7" s="231"/>
      <c r="C7" s="376"/>
      <c r="D7" s="374"/>
      <c r="E7" s="308"/>
      <c r="F7" s="258"/>
      <c r="G7" s="258"/>
      <c r="H7" s="307"/>
      <c r="I7" s="236"/>
      <c r="J7" s="237"/>
      <c r="BA7" s="208" t="s">
        <v>411</v>
      </c>
      <c r="BB7" s="208" t="s">
        <v>412</v>
      </c>
      <c r="BC7" s="1"/>
      <c r="BD7" s="1"/>
      <c r="BE7" s="207"/>
      <c r="BF7" s="207"/>
      <c r="BG7" s="1"/>
      <c r="BH7" s="1"/>
      <c r="BI7" s="1"/>
      <c r="BJ7" s="1"/>
      <c r="BK7" s="1"/>
      <c r="BL7" s="1"/>
      <c r="BM7" s="209" t="s">
        <v>712</v>
      </c>
      <c r="BN7" s="1"/>
      <c r="BO7" s="1" t="s">
        <v>178</v>
      </c>
      <c r="BP7" s="1"/>
      <c r="BQ7" s="1"/>
      <c r="BR7" s="1"/>
      <c r="BS7" s="1"/>
      <c r="BT7" s="1"/>
      <c r="BU7" s="91" t="s">
        <v>742</v>
      </c>
      <c r="BV7" s="91"/>
      <c r="BW7" s="91"/>
      <c r="BX7" s="91"/>
      <c r="BY7" s="91"/>
      <c r="BZ7" s="91" t="s">
        <v>780</v>
      </c>
      <c r="CA7" s="91"/>
      <c r="CB7" s="91"/>
      <c r="CC7" s="1" t="s">
        <v>261</v>
      </c>
      <c r="CD7" s="1"/>
      <c r="CE7" s="1"/>
      <c r="CF7" s="1"/>
      <c r="CG7" s="1"/>
      <c r="CH7" s="1"/>
    </row>
    <row r="8" spans="1:86" s="93" customFormat="1">
      <c r="A8" s="277"/>
      <c r="B8" s="309"/>
      <c r="C8" s="376"/>
      <c r="D8" s="374"/>
      <c r="E8" s="306"/>
      <c r="F8" s="258"/>
      <c r="G8" s="258"/>
      <c r="H8" s="307"/>
      <c r="I8" s="236"/>
      <c r="J8" s="237"/>
      <c r="BA8" s="208" t="s">
        <v>413</v>
      </c>
      <c r="BB8" s="208" t="s">
        <v>184</v>
      </c>
      <c r="BC8" s="1"/>
      <c r="BD8" s="1"/>
      <c r="BE8" s="207"/>
      <c r="BF8" s="207"/>
      <c r="BG8" s="1"/>
      <c r="BH8" s="1"/>
      <c r="BI8" s="1"/>
      <c r="BJ8" s="1"/>
      <c r="BK8" s="1"/>
      <c r="BL8" s="1"/>
      <c r="BM8" s="209" t="s">
        <v>538</v>
      </c>
      <c r="BN8" s="1"/>
      <c r="BO8" s="1" t="s">
        <v>180</v>
      </c>
      <c r="BP8" s="1"/>
      <c r="BQ8" s="1"/>
      <c r="BR8" s="1"/>
      <c r="BS8" s="1"/>
      <c r="BT8" s="1"/>
      <c r="BU8" s="91" t="s">
        <v>743</v>
      </c>
      <c r="BV8" s="91"/>
      <c r="BW8" s="91"/>
      <c r="BX8" s="91"/>
      <c r="BY8" s="91"/>
      <c r="BZ8" s="91" t="s">
        <v>246</v>
      </c>
      <c r="CA8" s="91"/>
      <c r="CB8" s="91"/>
      <c r="CC8" s="1"/>
      <c r="CD8" s="1"/>
      <c r="CE8" s="1"/>
      <c r="CF8" s="1"/>
      <c r="CG8" s="1"/>
      <c r="CH8" s="1"/>
    </row>
    <row r="9" spans="1:86" s="93" customFormat="1">
      <c r="A9" s="277"/>
      <c r="B9" s="309"/>
      <c r="C9" s="376"/>
      <c r="D9" s="374"/>
      <c r="E9" s="306"/>
      <c r="F9" s="258"/>
      <c r="G9" s="258"/>
      <c r="H9" s="307"/>
      <c r="I9" s="236"/>
      <c r="J9" s="237"/>
      <c r="BA9" s="208" t="s">
        <v>414</v>
      </c>
      <c r="BB9" s="208" t="s">
        <v>111</v>
      </c>
      <c r="BC9" s="1"/>
      <c r="BD9" s="205" t="s">
        <v>493</v>
      </c>
      <c r="BE9" s="207"/>
      <c r="BF9" s="207"/>
      <c r="BG9" s="1"/>
      <c r="BH9" s="205" t="s">
        <v>136</v>
      </c>
      <c r="BI9" s="1"/>
      <c r="BJ9" s="1"/>
      <c r="BK9" s="205" t="s">
        <v>882</v>
      </c>
      <c r="BL9" s="1"/>
      <c r="BM9" s="209" t="s">
        <v>539</v>
      </c>
      <c r="BN9" s="1"/>
      <c r="BO9" s="1" t="s">
        <v>181</v>
      </c>
      <c r="BP9" s="1"/>
      <c r="BQ9" s="1"/>
      <c r="BR9" s="1"/>
      <c r="BS9" s="1"/>
      <c r="BT9" s="1"/>
      <c r="BU9" s="91" t="s">
        <v>767</v>
      </c>
      <c r="BV9" s="91"/>
      <c r="BW9" s="91"/>
      <c r="BX9" s="91"/>
      <c r="BY9" s="91"/>
      <c r="BZ9" s="91" t="s">
        <v>781</v>
      </c>
      <c r="CA9" s="91"/>
      <c r="CB9" s="91"/>
      <c r="CC9" s="1"/>
      <c r="CD9" s="1"/>
      <c r="CE9" s="1"/>
      <c r="CF9" s="1"/>
      <c r="CG9" s="1"/>
      <c r="CH9" s="1"/>
    </row>
    <row r="10" spans="1:86" s="344" customFormat="1">
      <c r="A10" s="277"/>
      <c r="B10" s="309"/>
      <c r="C10" s="377"/>
      <c r="D10" s="374"/>
      <c r="E10" s="306"/>
      <c r="F10" s="258"/>
      <c r="G10" s="258"/>
      <c r="H10" s="307"/>
      <c r="I10" s="343"/>
      <c r="J10" s="237"/>
      <c r="BA10" s="341" t="s">
        <v>442</v>
      </c>
      <c r="BB10" s="341" t="s">
        <v>394</v>
      </c>
      <c r="BC10" s="91"/>
      <c r="BD10" s="91" t="s">
        <v>117</v>
      </c>
      <c r="BE10" s="295"/>
      <c r="BF10" s="295"/>
      <c r="BG10" s="91"/>
      <c r="BH10" s="91" t="s">
        <v>128</v>
      </c>
      <c r="BI10" s="91"/>
      <c r="BJ10" s="91"/>
      <c r="BK10" s="299" t="s">
        <v>128</v>
      </c>
      <c r="BL10" s="91"/>
      <c r="BM10" s="297" t="s">
        <v>540</v>
      </c>
      <c r="BN10" s="91"/>
      <c r="BO10" s="91" t="s">
        <v>182</v>
      </c>
      <c r="BP10" s="91"/>
      <c r="BQ10" s="91"/>
      <c r="BR10" s="91"/>
      <c r="BS10" s="91"/>
      <c r="BT10" s="91"/>
      <c r="BU10" s="91" t="s">
        <v>744</v>
      </c>
      <c r="BV10" s="91"/>
      <c r="BW10" s="91"/>
      <c r="BX10" s="91"/>
      <c r="BY10" s="91"/>
      <c r="BZ10" s="91" t="s">
        <v>791</v>
      </c>
      <c r="CA10" s="91"/>
      <c r="CB10" s="91"/>
      <c r="CC10" s="91"/>
      <c r="CD10" s="91"/>
      <c r="CE10" s="91"/>
      <c r="CF10" s="91"/>
      <c r="CG10" s="91"/>
      <c r="CH10" s="91"/>
    </row>
    <row r="11" spans="1:86" s="93" customFormat="1">
      <c r="A11" s="277"/>
      <c r="B11" s="309"/>
      <c r="C11" s="377"/>
      <c r="D11" s="374"/>
      <c r="E11" s="306"/>
      <c r="F11" s="258"/>
      <c r="G11" s="258"/>
      <c r="H11" s="307"/>
      <c r="I11" s="236"/>
      <c r="J11" s="237"/>
      <c r="BA11" s="208" t="s">
        <v>416</v>
      </c>
      <c r="BB11" s="208" t="s">
        <v>417</v>
      </c>
      <c r="BC11" s="1"/>
      <c r="BD11" s="1" t="s">
        <v>494</v>
      </c>
      <c r="BE11" s="207"/>
      <c r="BF11" s="207"/>
      <c r="BG11" s="1"/>
      <c r="BH11" s="1" t="s">
        <v>138</v>
      </c>
      <c r="BI11" s="1"/>
      <c r="BJ11" s="1"/>
      <c r="BK11" t="s">
        <v>820</v>
      </c>
      <c r="BL11" s="1"/>
      <c r="BM11" s="209" t="s">
        <v>541</v>
      </c>
      <c r="BN11" s="1"/>
      <c r="BO11" s="1" t="s">
        <v>729</v>
      </c>
      <c r="BP11" s="1"/>
      <c r="BQ11" s="1"/>
      <c r="BR11" s="1"/>
      <c r="BS11" s="1"/>
      <c r="BT11" s="1"/>
      <c r="BU11" s="91" t="s">
        <v>768</v>
      </c>
      <c r="BV11" s="91"/>
      <c r="BW11" s="91"/>
      <c r="BX11" s="91"/>
      <c r="BY11" s="91"/>
      <c r="BZ11" s="91" t="s">
        <v>782</v>
      </c>
      <c r="CA11" s="91"/>
      <c r="CB11" s="91"/>
      <c r="CC11" s="1"/>
      <c r="CD11" s="1"/>
      <c r="CE11" s="1"/>
      <c r="CF11" s="1"/>
      <c r="CG11" s="1"/>
      <c r="CH11" s="1"/>
    </row>
    <row r="12" spans="1:86">
      <c r="A12" s="277"/>
      <c r="B12" s="311"/>
      <c r="C12" s="377"/>
      <c r="D12" s="374"/>
      <c r="E12" s="312"/>
      <c r="F12" s="258"/>
      <c r="G12" s="258"/>
      <c r="H12" s="307"/>
      <c r="I12" s="236"/>
      <c r="J12" s="237"/>
      <c r="BA12" s="208" t="s">
        <v>404</v>
      </c>
      <c r="BB12" s="208" t="s">
        <v>405</v>
      </c>
      <c r="BC12" s="1"/>
      <c r="BD12" s="1" t="s">
        <v>237</v>
      </c>
      <c r="BE12" s="207"/>
      <c r="BF12" s="207"/>
      <c r="BG12" s="1"/>
      <c r="BH12" s="1" t="s">
        <v>808</v>
      </c>
      <c r="BI12" s="1"/>
      <c r="BJ12" s="1"/>
      <c r="BK12" s="1"/>
      <c r="BL12" s="1"/>
      <c r="BM12" s="209" t="s">
        <v>542</v>
      </c>
      <c r="BN12" s="1"/>
      <c r="BO12" s="1" t="s">
        <v>728</v>
      </c>
      <c r="BP12" s="1"/>
      <c r="BQ12" s="1"/>
      <c r="BR12" s="1"/>
      <c r="BS12" s="1"/>
      <c r="BT12" s="1"/>
      <c r="BU12" s="91" t="s">
        <v>745</v>
      </c>
      <c r="BV12" s="91"/>
      <c r="BW12" s="91"/>
      <c r="BX12" s="91"/>
      <c r="BY12" s="91"/>
      <c r="BZ12" s="91" t="s">
        <v>783</v>
      </c>
      <c r="CA12" s="91"/>
      <c r="CB12" s="91"/>
      <c r="CC12" s="1"/>
      <c r="CD12" s="1"/>
      <c r="CE12" s="1"/>
      <c r="CF12" s="1"/>
      <c r="CG12" s="1"/>
      <c r="CH12" s="1"/>
    </row>
    <row r="13" spans="1:86">
      <c r="A13" s="277"/>
      <c r="B13" s="311"/>
      <c r="C13" s="282"/>
      <c r="D13" s="258"/>
      <c r="E13" s="312"/>
      <c r="F13" s="258"/>
      <c r="G13" s="258"/>
      <c r="H13" s="307"/>
      <c r="I13" s="236"/>
      <c r="J13" s="237"/>
      <c r="BA13" s="208" t="s">
        <v>418</v>
      </c>
      <c r="BB13" s="208" t="s">
        <v>419</v>
      </c>
      <c r="BC13" s="1"/>
      <c r="BD13" s="1" t="s">
        <v>495</v>
      </c>
      <c r="BE13" s="207"/>
      <c r="BF13" s="207"/>
      <c r="BG13" s="1"/>
      <c r="BH13" s="1"/>
      <c r="BI13" s="1"/>
      <c r="BJ13" s="1"/>
      <c r="BK13" s="1"/>
      <c r="BL13" s="1"/>
      <c r="BM13" s="209" t="s">
        <v>713</v>
      </c>
      <c r="BN13" s="1"/>
      <c r="BO13" s="1" t="s">
        <v>730</v>
      </c>
      <c r="BP13" s="1"/>
      <c r="BQ13" s="1"/>
      <c r="BR13" s="1"/>
      <c r="BS13" s="1"/>
      <c r="BT13" s="1"/>
      <c r="BU13" s="91" t="s">
        <v>202</v>
      </c>
      <c r="BV13" s="91"/>
      <c r="BW13" s="91"/>
      <c r="BX13" s="91"/>
      <c r="BY13" s="91"/>
      <c r="BZ13" s="91" t="s">
        <v>794</v>
      </c>
      <c r="CA13" s="91"/>
      <c r="CB13" s="91"/>
      <c r="CC13" s="1"/>
      <c r="CD13" s="1"/>
      <c r="CE13" s="1"/>
      <c r="CF13" s="1"/>
      <c r="CG13" s="1"/>
      <c r="CH13" s="1"/>
    </row>
    <row r="14" spans="1:86">
      <c r="A14" s="277"/>
      <c r="B14" s="311"/>
      <c r="C14" s="282"/>
      <c r="D14" s="258"/>
      <c r="E14" s="313"/>
      <c r="F14" s="258"/>
      <c r="G14" s="258"/>
      <c r="H14" s="307"/>
      <c r="I14" s="236"/>
      <c r="J14" s="237"/>
      <c r="BA14" s="208" t="s">
        <v>420</v>
      </c>
      <c r="BB14" s="208" t="s">
        <v>421</v>
      </c>
      <c r="BC14" s="1"/>
      <c r="BD14" s="1" t="s">
        <v>246</v>
      </c>
      <c r="BE14" s="207"/>
      <c r="BF14" s="207"/>
      <c r="BG14" s="1"/>
      <c r="BH14" s="1"/>
      <c r="BI14" s="1"/>
      <c r="BJ14" s="1"/>
      <c r="BK14" s="1"/>
      <c r="BL14" s="1"/>
      <c r="BM14" s="209" t="s">
        <v>160</v>
      </c>
      <c r="BN14" s="1"/>
      <c r="BO14" s="1" t="s">
        <v>731</v>
      </c>
      <c r="BP14" s="1"/>
      <c r="BQ14" s="1"/>
      <c r="BR14" s="1"/>
      <c r="BS14" s="1"/>
      <c r="BT14" s="1"/>
      <c r="BU14" s="91" t="s">
        <v>769</v>
      </c>
      <c r="BV14" s="91"/>
      <c r="BW14" s="91"/>
      <c r="BX14" s="91"/>
      <c r="BY14" s="91"/>
      <c r="BZ14" s="91" t="s">
        <v>784</v>
      </c>
      <c r="CA14" s="91"/>
      <c r="CB14" s="91"/>
      <c r="CC14" s="1"/>
      <c r="CD14" s="1"/>
      <c r="CE14" s="1"/>
      <c r="CF14" s="1"/>
      <c r="CG14" s="1"/>
      <c r="CH14" s="1"/>
    </row>
    <row r="15" spans="1:86">
      <c r="A15" s="277"/>
      <c r="B15" s="311"/>
      <c r="C15" s="282"/>
      <c r="D15" s="258"/>
      <c r="E15" s="313"/>
      <c r="F15" s="258"/>
      <c r="G15" s="258"/>
      <c r="H15" s="307"/>
      <c r="I15" s="236"/>
      <c r="J15" s="237"/>
      <c r="BA15" s="208" t="s">
        <v>422</v>
      </c>
      <c r="BB15" s="208" t="s">
        <v>159</v>
      </c>
      <c r="BC15" s="1"/>
      <c r="BD15" s="1" t="s">
        <v>496</v>
      </c>
      <c r="BE15" s="207"/>
      <c r="BF15" s="207"/>
      <c r="BG15" s="1"/>
      <c r="BH15" s="1"/>
      <c r="BI15" s="1"/>
      <c r="BJ15" s="1"/>
      <c r="BK15" s="1"/>
      <c r="BL15" s="1"/>
      <c r="BM15" s="209" t="s">
        <v>543</v>
      </c>
      <c r="BN15" s="1"/>
      <c r="BO15" s="1" t="s">
        <v>732</v>
      </c>
      <c r="BP15" s="1"/>
      <c r="BQ15" s="1"/>
      <c r="BR15" s="1"/>
      <c r="BS15" s="1"/>
      <c r="BT15" s="1"/>
      <c r="BU15" s="91" t="s">
        <v>798</v>
      </c>
      <c r="BV15" s="91"/>
      <c r="BW15" s="91"/>
      <c r="BX15" s="91"/>
      <c r="BY15" s="91"/>
      <c r="BZ15" s="91" t="s">
        <v>785</v>
      </c>
      <c r="CA15" s="91"/>
      <c r="CB15" s="91"/>
      <c r="CC15" s="1"/>
      <c r="CD15" s="1"/>
      <c r="CE15" s="1"/>
      <c r="CF15" s="1"/>
      <c r="CG15" s="1"/>
      <c r="CH15" s="1"/>
    </row>
    <row r="16" spans="1:86">
      <c r="A16" s="277"/>
      <c r="B16" s="311"/>
      <c r="C16" s="282"/>
      <c r="D16" s="258"/>
      <c r="E16" s="306"/>
      <c r="F16" s="258"/>
      <c r="G16" s="258"/>
      <c r="H16" s="307"/>
      <c r="I16" s="236"/>
      <c r="J16" s="237"/>
      <c r="BA16" s="208" t="s">
        <v>424</v>
      </c>
      <c r="BB16" s="208" t="s">
        <v>396</v>
      </c>
      <c r="BC16" s="1"/>
      <c r="BD16" s="1" t="s">
        <v>497</v>
      </c>
      <c r="BE16" s="207"/>
      <c r="BF16" s="207"/>
      <c r="BG16" s="1"/>
      <c r="BH16" s="1"/>
      <c r="BI16" s="1"/>
      <c r="BJ16" s="1"/>
      <c r="BK16" s="1"/>
      <c r="BL16" s="1"/>
      <c r="BM16" s="209" t="s">
        <v>544</v>
      </c>
      <c r="BN16" s="1"/>
      <c r="BO16" s="1" t="s">
        <v>733</v>
      </c>
      <c r="BP16" s="1"/>
      <c r="BQ16" s="1"/>
      <c r="BR16" s="1"/>
      <c r="BS16" s="1"/>
      <c r="BT16" s="1"/>
      <c r="BU16" s="91" t="s">
        <v>799</v>
      </c>
      <c r="BV16" s="91"/>
      <c r="BW16" s="91"/>
      <c r="BX16" s="91"/>
      <c r="BY16" s="91"/>
      <c r="BZ16" s="91" t="s">
        <v>793</v>
      </c>
      <c r="CA16" s="91"/>
      <c r="CB16" s="91"/>
      <c r="CC16" s="1"/>
      <c r="CD16" s="1"/>
      <c r="CE16" s="1"/>
      <c r="CF16" s="1"/>
      <c r="CG16" s="1"/>
      <c r="CH16" s="1"/>
    </row>
    <row r="17" spans="1:86">
      <c r="A17" s="277"/>
      <c r="B17" s="311"/>
      <c r="C17" s="282"/>
      <c r="D17" s="258"/>
      <c r="E17" s="306"/>
      <c r="F17" s="258"/>
      <c r="G17" s="258"/>
      <c r="H17" s="307"/>
      <c r="I17" s="236"/>
      <c r="J17" s="237"/>
      <c r="BA17" s="208" t="s">
        <v>425</v>
      </c>
      <c r="BB17" s="208" t="s">
        <v>426</v>
      </c>
      <c r="BC17" s="1"/>
      <c r="BD17" s="1" t="s">
        <v>498</v>
      </c>
      <c r="BE17" s="207"/>
      <c r="BF17" s="207"/>
      <c r="BG17" s="1"/>
      <c r="BH17" s="1"/>
      <c r="BI17" s="1"/>
      <c r="BJ17" s="1"/>
      <c r="BK17" s="1"/>
      <c r="BL17" s="1"/>
      <c r="BM17" s="209" t="s">
        <v>545</v>
      </c>
      <c r="BN17" s="1"/>
      <c r="BO17" s="1" t="s">
        <v>734</v>
      </c>
      <c r="BP17" s="1"/>
      <c r="BQ17" s="1"/>
      <c r="BR17" s="1"/>
      <c r="BS17" s="1"/>
      <c r="BT17" s="1"/>
      <c r="BU17" s="91" t="s">
        <v>800</v>
      </c>
      <c r="BV17" s="91"/>
      <c r="BW17" s="91"/>
      <c r="BX17" s="91"/>
      <c r="BY17" s="91"/>
      <c r="BZ17" s="91" t="s">
        <v>792</v>
      </c>
      <c r="CA17" s="91"/>
      <c r="CB17" s="91"/>
      <c r="CC17" s="1"/>
      <c r="CD17" s="1"/>
      <c r="CE17" s="1"/>
      <c r="CF17" s="1"/>
      <c r="CG17" s="1"/>
      <c r="CH17" s="1"/>
    </row>
    <row r="18" spans="1:86">
      <c r="A18" s="277"/>
      <c r="B18" s="311"/>
      <c r="C18" s="282"/>
      <c r="D18" s="258"/>
      <c r="E18" s="306"/>
      <c r="F18" s="258"/>
      <c r="G18" s="258"/>
      <c r="H18" s="307"/>
      <c r="I18" s="236"/>
      <c r="J18" s="237"/>
      <c r="BA18" s="208" t="s">
        <v>423</v>
      </c>
      <c r="BB18" s="208" t="s">
        <v>392</v>
      </c>
      <c r="BC18" s="1"/>
      <c r="BD18" s="1" t="s">
        <v>499</v>
      </c>
      <c r="BE18" s="207"/>
      <c r="BF18" s="207"/>
      <c r="BG18" s="1"/>
      <c r="BH18" s="218" t="s">
        <v>816</v>
      </c>
      <c r="BI18" t="s">
        <v>871</v>
      </c>
      <c r="BJ18" s="1"/>
      <c r="BK18" s="1"/>
      <c r="BL18" s="1"/>
      <c r="BM18" s="209" t="s">
        <v>546</v>
      </c>
      <c r="BN18" s="1"/>
      <c r="BO18" s="1" t="s">
        <v>735</v>
      </c>
      <c r="BP18" s="1"/>
      <c r="BQ18" s="1"/>
      <c r="BR18" s="1"/>
      <c r="BS18" s="1"/>
      <c r="BT18" s="1"/>
      <c r="BU18" s="91" t="s">
        <v>801</v>
      </c>
      <c r="BV18" s="91"/>
      <c r="BW18" s="91"/>
      <c r="BX18" s="91"/>
      <c r="BY18" s="91"/>
      <c r="BZ18" s="91" t="s">
        <v>786</v>
      </c>
      <c r="CA18" s="91"/>
      <c r="CB18" s="91"/>
      <c r="CC18" s="1"/>
      <c r="CD18" s="1"/>
      <c r="CE18" s="1"/>
      <c r="CF18" s="1"/>
      <c r="CG18" s="1"/>
      <c r="CH18" s="1"/>
    </row>
    <row r="19" spans="1:86">
      <c r="A19" s="277"/>
      <c r="B19" s="311"/>
      <c r="C19" s="282"/>
      <c r="D19" s="258"/>
      <c r="E19" s="308"/>
      <c r="F19" s="258"/>
      <c r="G19" s="258"/>
      <c r="H19" s="307"/>
      <c r="I19" s="236"/>
      <c r="J19" s="237"/>
      <c r="BA19" s="208" t="s">
        <v>427</v>
      </c>
      <c r="BB19" s="208" t="s">
        <v>428</v>
      </c>
      <c r="BC19" s="1"/>
      <c r="BD19" s="1" t="s">
        <v>179</v>
      </c>
      <c r="BE19" s="207"/>
      <c r="BF19" s="207"/>
      <c r="BG19" s="1"/>
      <c r="BH19" s="1"/>
      <c r="BI19" s="1"/>
      <c r="BJ19" s="1"/>
      <c r="BK19" s="1"/>
      <c r="BL19" s="1"/>
      <c r="BM19" s="209" t="s">
        <v>547</v>
      </c>
      <c r="BN19" s="1"/>
      <c r="BO19" s="1" t="s">
        <v>736</v>
      </c>
      <c r="BP19" s="1"/>
      <c r="BQ19" s="1"/>
      <c r="BR19" s="1"/>
      <c r="BS19" s="1"/>
      <c r="BT19" s="1"/>
      <c r="BU19" s="91" t="s">
        <v>746</v>
      </c>
      <c r="BV19" s="91"/>
      <c r="BW19" s="91"/>
      <c r="BX19" s="91"/>
      <c r="BY19" s="91"/>
      <c r="BZ19" s="91" t="s">
        <v>512</v>
      </c>
      <c r="CA19" s="91"/>
      <c r="CB19" s="91"/>
      <c r="CC19" s="1"/>
      <c r="CD19" s="1"/>
      <c r="CE19" s="1"/>
      <c r="CF19" s="1"/>
      <c r="CG19" s="1"/>
      <c r="CH19" s="1"/>
    </row>
    <row r="20" spans="1:86">
      <c r="A20" s="277"/>
      <c r="B20" s="311"/>
      <c r="C20" s="283"/>
      <c r="D20" s="258"/>
      <c r="E20" s="306"/>
      <c r="F20" s="258"/>
      <c r="G20" s="258"/>
      <c r="H20" s="307"/>
      <c r="I20" s="236"/>
      <c r="J20" s="237"/>
      <c r="BA20" s="208" t="s">
        <v>429</v>
      </c>
      <c r="BB20" s="208" t="s">
        <v>395</v>
      </c>
      <c r="BC20" s="1"/>
      <c r="BD20" s="1" t="s">
        <v>500</v>
      </c>
      <c r="BE20" s="207"/>
      <c r="BF20" s="207"/>
      <c r="BG20" s="1"/>
      <c r="BH20" s="1"/>
      <c r="BI20" s="1"/>
      <c r="BJ20" s="1"/>
      <c r="BK20" s="1"/>
      <c r="BL20" s="1"/>
      <c r="BM20" s="209" t="s">
        <v>548</v>
      </c>
      <c r="BN20" s="1"/>
      <c r="BO20" s="1" t="s">
        <v>737</v>
      </c>
      <c r="BP20" s="1"/>
      <c r="BQ20" s="1"/>
      <c r="BR20" s="1"/>
      <c r="BS20" s="1"/>
      <c r="BT20" s="1"/>
      <c r="BU20" s="91" t="s">
        <v>747</v>
      </c>
      <c r="BV20" s="91"/>
      <c r="BW20" s="91"/>
      <c r="BX20" s="91"/>
      <c r="BY20" s="91"/>
      <c r="BZ20" s="91" t="s">
        <v>787</v>
      </c>
      <c r="CA20" s="91"/>
      <c r="CB20" s="91"/>
      <c r="CC20" s="1"/>
      <c r="CD20" s="1"/>
      <c r="CE20" s="1"/>
      <c r="CF20" s="1"/>
      <c r="CG20" s="1"/>
      <c r="CH20" s="1"/>
    </row>
    <row r="21" spans="1:86">
      <c r="A21" s="277"/>
      <c r="B21" s="311"/>
      <c r="C21" s="283"/>
      <c r="D21" s="258"/>
      <c r="E21" s="306"/>
      <c r="F21" s="258"/>
      <c r="G21" s="258"/>
      <c r="H21" s="307"/>
      <c r="I21" s="236"/>
      <c r="J21" s="237"/>
      <c r="BA21" s="208" t="s">
        <v>430</v>
      </c>
      <c r="BB21" s="208" t="s">
        <v>431</v>
      </c>
      <c r="BC21" s="1"/>
      <c r="BD21" s="1"/>
      <c r="BE21" s="207"/>
      <c r="BF21" s="207"/>
      <c r="BG21" s="1"/>
      <c r="BH21" s="1"/>
      <c r="BI21" s="1"/>
      <c r="BJ21" s="1"/>
      <c r="BK21" s="1"/>
      <c r="BL21" s="1"/>
      <c r="BM21" s="209" t="s">
        <v>549</v>
      </c>
      <c r="BN21" s="1"/>
      <c r="BO21" s="1" t="s">
        <v>725</v>
      </c>
      <c r="BP21" s="1"/>
      <c r="BQ21" s="1"/>
      <c r="BR21" s="1"/>
      <c r="BS21" s="1"/>
      <c r="BT21" s="1"/>
      <c r="BU21" s="91" t="s">
        <v>748</v>
      </c>
      <c r="BV21" s="91"/>
      <c r="BW21" s="91"/>
      <c r="BX21" s="91"/>
      <c r="BY21" s="91"/>
      <c r="BZ21" s="1"/>
      <c r="CA21" s="91"/>
      <c r="CB21" s="91"/>
      <c r="CC21" s="1"/>
      <c r="CD21" s="1"/>
      <c r="CE21" s="1"/>
      <c r="CF21" s="1"/>
      <c r="CG21" s="1"/>
      <c r="CH21" s="1"/>
    </row>
    <row r="22" spans="1:86">
      <c r="A22" s="277"/>
      <c r="B22" s="311"/>
      <c r="C22" s="283"/>
      <c r="D22" s="258"/>
      <c r="E22" s="313"/>
      <c r="F22" s="258"/>
      <c r="G22" s="258"/>
      <c r="H22" s="307"/>
      <c r="I22" s="236"/>
      <c r="J22" s="237"/>
      <c r="BA22" s="208" t="s">
        <v>432</v>
      </c>
      <c r="BB22" s="208" t="s">
        <v>433</v>
      </c>
      <c r="BC22" s="1"/>
      <c r="BD22" s="1"/>
      <c r="BE22" s="207"/>
      <c r="BF22" s="207"/>
      <c r="BG22" s="1"/>
      <c r="BH22" s="1"/>
      <c r="BI22" s="1"/>
      <c r="BJ22" s="1"/>
      <c r="BK22" s="1"/>
      <c r="BL22" s="1"/>
      <c r="BM22" s="209" t="s">
        <v>550</v>
      </c>
      <c r="BN22" s="1"/>
      <c r="BO22" s="1" t="s">
        <v>738</v>
      </c>
      <c r="BP22" s="1"/>
      <c r="BQ22" s="1"/>
      <c r="BR22" s="1"/>
      <c r="BS22" s="1"/>
      <c r="BT22" s="1"/>
      <c r="BU22" s="91" t="s">
        <v>749</v>
      </c>
      <c r="BV22" s="91"/>
      <c r="BW22" s="91"/>
      <c r="BX22" s="91"/>
      <c r="BY22" s="91"/>
      <c r="BZ22" s="91"/>
      <c r="CA22" s="91"/>
      <c r="CB22" s="91"/>
      <c r="CC22" s="1"/>
      <c r="CD22" s="1"/>
      <c r="CE22" s="1"/>
      <c r="CF22" s="1"/>
      <c r="CG22" s="1"/>
      <c r="CH22" s="1"/>
    </row>
    <row r="23" spans="1:86">
      <c r="A23" s="277"/>
      <c r="B23" s="311"/>
      <c r="C23" s="283"/>
      <c r="D23" s="258"/>
      <c r="E23" s="312"/>
      <c r="F23" s="258"/>
      <c r="G23" s="258"/>
      <c r="H23" s="307"/>
      <c r="I23" s="236"/>
      <c r="J23" s="237"/>
      <c r="BA23" s="208" t="s">
        <v>434</v>
      </c>
      <c r="BB23" s="208" t="s">
        <v>435</v>
      </c>
      <c r="BC23" s="1"/>
      <c r="BD23" s="205" t="s">
        <v>492</v>
      </c>
      <c r="BE23" s="207"/>
      <c r="BF23" s="207"/>
      <c r="BG23" s="1"/>
      <c r="BH23" s="205" t="s">
        <v>531</v>
      </c>
      <c r="BI23" s="1"/>
      <c r="BJ23" s="1"/>
      <c r="BK23" s="1"/>
      <c r="BL23" s="1"/>
      <c r="BM23" s="209" t="s">
        <v>551</v>
      </c>
      <c r="BN23" s="1"/>
      <c r="BO23" s="1" t="s">
        <v>726</v>
      </c>
      <c r="BP23" s="1"/>
      <c r="BQ23" s="1"/>
      <c r="BR23" s="1"/>
      <c r="BS23" s="1"/>
      <c r="BT23" s="1"/>
      <c r="BU23" s="91" t="s">
        <v>770</v>
      </c>
      <c r="BV23" s="91"/>
      <c r="BW23" s="91"/>
      <c r="BX23" s="91"/>
      <c r="BY23" s="91"/>
      <c r="BZ23" s="91" t="s">
        <v>795</v>
      </c>
      <c r="CA23" s="91"/>
      <c r="CB23" s="91"/>
      <c r="CC23" s="1"/>
      <c r="CD23" s="86" t="s">
        <v>277</v>
      </c>
      <c r="CE23" s="87"/>
      <c r="CF23" s="86" t="s">
        <v>278</v>
      </c>
      <c r="CG23" s="119"/>
      <c r="CH23" s="119"/>
    </row>
    <row r="24" spans="1:86">
      <c r="A24" s="277"/>
      <c r="B24" s="311"/>
      <c r="C24" s="283"/>
      <c r="D24" s="258"/>
      <c r="E24" s="312"/>
      <c r="F24" s="258"/>
      <c r="G24" s="258"/>
      <c r="H24" s="307"/>
      <c r="I24" s="236"/>
      <c r="J24" s="237"/>
      <c r="BA24" s="208" t="s">
        <v>436</v>
      </c>
      <c r="BB24" s="208" t="s">
        <v>437</v>
      </c>
      <c r="BC24" s="1"/>
      <c r="BD24" s="1" t="s">
        <v>501</v>
      </c>
      <c r="BE24" s="207"/>
      <c r="BF24" s="207"/>
      <c r="BG24" s="1"/>
      <c r="BH24" s="1" t="s">
        <v>530</v>
      </c>
      <c r="BI24" s="1"/>
      <c r="BJ24" s="1"/>
      <c r="BK24" s="1"/>
      <c r="BL24" s="1"/>
      <c r="BM24" s="209" t="s">
        <v>552</v>
      </c>
      <c r="BN24" s="1"/>
      <c r="BO24" s="1"/>
      <c r="BP24" s="1"/>
      <c r="BQ24" s="1"/>
      <c r="BR24" s="1"/>
      <c r="BS24" s="1"/>
      <c r="BT24" s="1"/>
      <c r="BU24" s="91" t="s">
        <v>750</v>
      </c>
      <c r="BV24" s="91"/>
      <c r="BW24" s="91"/>
      <c r="BX24" s="91"/>
      <c r="BY24" s="91"/>
      <c r="BZ24" s="91" t="s">
        <v>236</v>
      </c>
      <c r="CA24" s="91"/>
      <c r="CB24" s="91"/>
      <c r="CC24" s="1"/>
      <c r="CD24" s="87" t="s">
        <v>279</v>
      </c>
      <c r="CE24" s="87"/>
      <c r="CF24" s="87" t="s">
        <v>280</v>
      </c>
      <c r="CG24" s="119"/>
      <c r="CH24" s="119"/>
    </row>
    <row r="25" spans="1:86">
      <c r="A25" s="277"/>
      <c r="B25" s="311"/>
      <c r="C25" s="283"/>
      <c r="D25" s="258"/>
      <c r="E25" s="314"/>
      <c r="F25" s="258"/>
      <c r="G25" s="258"/>
      <c r="H25" s="307"/>
      <c r="I25" s="236"/>
      <c r="J25" s="237"/>
      <c r="BA25" s="208" t="s">
        <v>438</v>
      </c>
      <c r="BB25" s="208" t="s">
        <v>439</v>
      </c>
      <c r="BC25" s="1"/>
      <c r="BD25" s="1" t="s">
        <v>502</v>
      </c>
      <c r="BE25" s="207"/>
      <c r="BF25" s="207"/>
      <c r="BG25" s="1"/>
      <c r="BH25" s="1" t="s">
        <v>340</v>
      </c>
      <c r="BI25" s="1"/>
      <c r="BJ25" s="1"/>
      <c r="BK25" s="1"/>
      <c r="BL25" s="1"/>
      <c r="BM25" s="209" t="s">
        <v>553</v>
      </c>
      <c r="BN25" s="1"/>
      <c r="BO25" s="1"/>
      <c r="BP25" s="1"/>
      <c r="BQ25" s="1"/>
      <c r="BR25" s="1"/>
      <c r="BS25" s="1"/>
      <c r="BT25" s="1"/>
      <c r="BU25" s="91" t="s">
        <v>751</v>
      </c>
      <c r="BV25" s="91"/>
      <c r="BW25" s="91"/>
      <c r="BX25" s="91"/>
      <c r="BY25" s="91"/>
      <c r="BZ25" s="91" t="s">
        <v>789</v>
      </c>
      <c r="CA25" s="91"/>
      <c r="CB25" s="91"/>
      <c r="CC25" s="1"/>
      <c r="CD25" s="87" t="s">
        <v>281</v>
      </c>
      <c r="CE25" s="87"/>
      <c r="CF25" s="87" t="s">
        <v>282</v>
      </c>
      <c r="CG25" s="119"/>
      <c r="CH25" s="119"/>
    </row>
    <row r="26" spans="1:86" ht="13.35" customHeight="1">
      <c r="A26" s="147"/>
      <c r="B26" s="147"/>
      <c r="C26" s="148"/>
      <c r="D26" s="147"/>
      <c r="E26" s="147"/>
      <c r="F26" s="268"/>
      <c r="G26" s="268"/>
      <c r="H26" s="149"/>
      <c r="I26" s="147"/>
      <c r="J26" s="153"/>
      <c r="BA26" s="208" t="s">
        <v>441</v>
      </c>
      <c r="BB26" s="208" t="s">
        <v>66</v>
      </c>
      <c r="BC26" s="1"/>
      <c r="BD26" s="1" t="s">
        <v>119</v>
      </c>
      <c r="BE26" s="207"/>
      <c r="BF26" s="207"/>
      <c r="BG26" s="1"/>
      <c r="BH26" s="1" t="s">
        <v>529</v>
      </c>
      <c r="BI26" s="1"/>
      <c r="BJ26" s="1"/>
      <c r="BK26" s="1"/>
      <c r="BL26" s="1"/>
      <c r="BM26" s="209" t="s">
        <v>554</v>
      </c>
      <c r="BN26" s="1"/>
      <c r="BO26" s="1"/>
      <c r="BP26" s="1"/>
      <c r="BQ26" s="1"/>
      <c r="BR26" s="1"/>
      <c r="BS26" s="1"/>
      <c r="BT26" s="1"/>
      <c r="BU26" s="91" t="s">
        <v>752</v>
      </c>
      <c r="BV26" s="91"/>
      <c r="BW26" s="91"/>
      <c r="BX26" s="91"/>
      <c r="BY26" s="91"/>
      <c r="BZ26" s="91" t="s">
        <v>119</v>
      </c>
      <c r="CA26" s="91"/>
      <c r="CB26" s="91"/>
      <c r="CC26" s="1"/>
      <c r="CD26" s="87" t="s">
        <v>283</v>
      </c>
      <c r="CE26" s="87"/>
      <c r="CF26" s="87" t="s">
        <v>284</v>
      </c>
      <c r="CG26" s="119"/>
      <c r="CH26" s="119"/>
    </row>
    <row r="27" spans="1:86" ht="13.35" customHeight="1">
      <c r="C27" s="89"/>
      <c r="F27" s="30"/>
      <c r="G27" s="30"/>
      <c r="H27" s="30"/>
      <c r="BA27" s="1"/>
      <c r="BB27" s="1"/>
      <c r="BC27" s="1"/>
      <c r="BD27" s="1" t="s">
        <v>503</v>
      </c>
      <c r="BE27" s="1"/>
      <c r="BF27" s="1"/>
      <c r="BG27" s="1"/>
      <c r="BH27" s="1" t="s">
        <v>527</v>
      </c>
      <c r="BI27" s="1"/>
      <c r="BJ27" s="1"/>
      <c r="BK27" s="1"/>
      <c r="BL27" s="1"/>
      <c r="BM27" s="209" t="s">
        <v>555</v>
      </c>
      <c r="BN27" s="1"/>
      <c r="BO27" s="1"/>
      <c r="BP27" s="1"/>
      <c r="BQ27" s="1"/>
      <c r="BR27" s="1"/>
      <c r="BS27" s="1"/>
      <c r="BT27" s="1"/>
      <c r="BU27" s="91" t="s">
        <v>753</v>
      </c>
      <c r="BV27" s="91"/>
      <c r="BW27" s="91"/>
      <c r="BX27" s="91"/>
      <c r="BY27" s="91"/>
      <c r="BZ27" s="91" t="s">
        <v>797</v>
      </c>
      <c r="CA27" s="91"/>
      <c r="CB27" s="91"/>
      <c r="CC27" s="1"/>
      <c r="CD27" s="87" t="s">
        <v>285</v>
      </c>
      <c r="CE27" s="87"/>
      <c r="CF27" s="87" t="s">
        <v>286</v>
      </c>
      <c r="CG27" s="119"/>
      <c r="CH27" s="119"/>
    </row>
    <row r="28" spans="1:86">
      <c r="C28" s="1043"/>
      <c r="D28" s="1044"/>
      <c r="E28" s="1044"/>
      <c r="F28" s="1044"/>
      <c r="G28" s="1044"/>
      <c r="H28" s="1044"/>
      <c r="I28" s="1044"/>
      <c r="BA28" s="1"/>
      <c r="BB28" s="1"/>
      <c r="BC28" s="1"/>
      <c r="BD28" s="1" t="s">
        <v>504</v>
      </c>
      <c r="BE28" s="1"/>
      <c r="BF28" s="1"/>
      <c r="BG28" s="1"/>
      <c r="BH28" s="1" t="s">
        <v>528</v>
      </c>
      <c r="BI28" s="1"/>
      <c r="BJ28" s="1"/>
      <c r="BK28" s="1"/>
      <c r="BL28" s="1"/>
      <c r="BM28" s="209" t="s">
        <v>556</v>
      </c>
      <c r="BN28" s="1"/>
      <c r="BO28" s="1"/>
      <c r="BP28" s="1"/>
      <c r="BQ28" s="1"/>
      <c r="BR28" s="1"/>
      <c r="BS28" s="1"/>
      <c r="BT28" s="1"/>
      <c r="BU28" s="91" t="s">
        <v>754</v>
      </c>
      <c r="BV28" s="91"/>
      <c r="BW28" s="91"/>
      <c r="BX28" s="91"/>
      <c r="BY28" s="91"/>
      <c r="BZ28" s="91" t="s">
        <v>788</v>
      </c>
      <c r="CA28" s="91"/>
      <c r="CB28" s="91"/>
      <c r="CC28" s="1"/>
      <c r="CD28" s="87" t="s">
        <v>287</v>
      </c>
      <c r="CE28" s="87"/>
      <c r="CF28" s="87" t="s">
        <v>273</v>
      </c>
      <c r="CG28" s="119"/>
      <c r="CH28" s="119"/>
    </row>
    <row r="29" spans="1:86">
      <c r="BA29" s="205" t="s">
        <v>483</v>
      </c>
      <c r="BB29" s="1"/>
      <c r="BC29" s="1"/>
      <c r="BD29" s="1" t="s">
        <v>237</v>
      </c>
      <c r="BE29" s="1"/>
      <c r="BF29" s="1"/>
      <c r="BG29" s="1"/>
      <c r="BH29" s="1" t="s">
        <v>341</v>
      </c>
      <c r="BI29" s="1"/>
      <c r="BJ29" s="1"/>
      <c r="BK29" s="1"/>
      <c r="BL29" s="1"/>
      <c r="BM29" s="209" t="s">
        <v>557</v>
      </c>
      <c r="BN29" s="1"/>
      <c r="BO29" s="1"/>
      <c r="BP29" s="1"/>
      <c r="BQ29" s="1"/>
      <c r="BR29" s="1"/>
      <c r="BS29" s="1"/>
      <c r="BT29" s="1"/>
      <c r="BU29" s="91" t="s">
        <v>771</v>
      </c>
      <c r="BV29" s="91"/>
      <c r="BW29" s="91"/>
      <c r="BX29" s="91"/>
      <c r="BY29" s="91"/>
      <c r="BZ29" s="91" t="s">
        <v>237</v>
      </c>
      <c r="CA29" s="91"/>
      <c r="CB29" s="91"/>
      <c r="CC29" s="1"/>
      <c r="CD29" s="87" t="s">
        <v>288</v>
      </c>
      <c r="CE29" s="87"/>
      <c r="CF29" s="87" t="s">
        <v>271</v>
      </c>
      <c r="CG29" s="119"/>
      <c r="CH29" s="119"/>
    </row>
    <row r="30" spans="1:86">
      <c r="BA30" s="1" t="s">
        <v>79</v>
      </c>
      <c r="BB30" s="1"/>
      <c r="BC30" s="1"/>
      <c r="BD30" s="1" t="s">
        <v>495</v>
      </c>
      <c r="BE30" s="1"/>
      <c r="BF30" s="1"/>
      <c r="BG30" s="1"/>
      <c r="BH30" s="1"/>
      <c r="BI30" s="1"/>
      <c r="BJ30" s="1"/>
      <c r="BK30" s="1"/>
      <c r="BL30" s="1"/>
      <c r="BM30" s="209" t="s">
        <v>558</v>
      </c>
      <c r="BN30" s="1"/>
      <c r="BO30" s="1"/>
      <c r="BP30" s="1"/>
      <c r="BQ30" s="1"/>
      <c r="BR30" s="1"/>
      <c r="BS30" s="1"/>
      <c r="BT30" s="1"/>
      <c r="BU30" s="91" t="s">
        <v>755</v>
      </c>
      <c r="BV30" s="91"/>
      <c r="BW30" s="91"/>
      <c r="BX30" s="91"/>
      <c r="BY30" s="91"/>
      <c r="BZ30" s="91" t="s">
        <v>796</v>
      </c>
      <c r="CA30" s="91"/>
      <c r="CB30" s="91"/>
      <c r="CC30" s="1"/>
      <c r="CD30" s="87" t="s">
        <v>289</v>
      </c>
      <c r="CE30" s="87"/>
      <c r="CF30" s="87" t="s">
        <v>290</v>
      </c>
      <c r="CG30" s="119"/>
      <c r="CH30" s="119"/>
    </row>
    <row r="31" spans="1:86">
      <c r="BA31" s="1" t="s">
        <v>81</v>
      </c>
      <c r="BB31" s="1"/>
      <c r="BC31" s="1"/>
      <c r="BD31" s="1" t="s">
        <v>505</v>
      </c>
      <c r="BE31" s="1"/>
      <c r="BF31" s="1"/>
      <c r="BG31" s="1"/>
      <c r="BH31" s="1"/>
      <c r="BI31" s="1"/>
      <c r="BJ31" s="1"/>
      <c r="BK31" s="1"/>
      <c r="BL31" s="1"/>
      <c r="BM31" s="209" t="s">
        <v>559</v>
      </c>
      <c r="BN31" s="1"/>
      <c r="BO31" s="1"/>
      <c r="BP31" s="1"/>
      <c r="BQ31" s="1"/>
      <c r="BR31" s="1"/>
      <c r="BS31" s="1"/>
      <c r="BT31" s="1"/>
      <c r="BU31" s="91" t="s">
        <v>772</v>
      </c>
      <c r="BV31" s="91"/>
      <c r="BW31" s="91"/>
      <c r="BX31" s="91"/>
      <c r="BY31" s="91"/>
      <c r="BZ31" s="91" t="s">
        <v>246</v>
      </c>
      <c r="CA31" s="91"/>
      <c r="CB31" s="91"/>
      <c r="CC31" s="1"/>
      <c r="CD31" s="87" t="s">
        <v>291</v>
      </c>
      <c r="CE31" s="87"/>
      <c r="CF31" s="87" t="s">
        <v>272</v>
      </c>
      <c r="CG31" s="119"/>
      <c r="CH31" s="119"/>
    </row>
    <row r="32" spans="1:86">
      <c r="BA32" s="1" t="s">
        <v>83</v>
      </c>
      <c r="BB32" s="1"/>
      <c r="BC32" s="1"/>
      <c r="BD32" s="1" t="s">
        <v>506</v>
      </c>
      <c r="BE32" s="1"/>
      <c r="BF32" s="1"/>
      <c r="BG32" s="1"/>
      <c r="BH32" s="205" t="s">
        <v>701</v>
      </c>
      <c r="BI32" s="1"/>
      <c r="BJ32" s="1"/>
      <c r="BK32" s="1"/>
      <c r="BL32" s="1"/>
      <c r="BM32" s="209" t="s">
        <v>560</v>
      </c>
      <c r="BN32" s="1"/>
      <c r="BO32" s="1"/>
      <c r="BP32" s="1"/>
      <c r="BQ32" s="1"/>
      <c r="BR32" s="1"/>
      <c r="BS32" s="1"/>
      <c r="BT32" s="1"/>
      <c r="BU32" s="91" t="s">
        <v>756</v>
      </c>
      <c r="BV32" s="91"/>
      <c r="BW32" s="91"/>
      <c r="BX32" s="91"/>
      <c r="BY32" s="91"/>
      <c r="BZ32" s="91" t="s">
        <v>781</v>
      </c>
      <c r="CA32" s="91"/>
      <c r="CB32" s="91"/>
      <c r="CC32" s="1"/>
      <c r="CD32" s="87" t="s">
        <v>292</v>
      </c>
      <c r="CE32" s="87"/>
      <c r="CF32" s="87"/>
      <c r="CG32" s="119"/>
      <c r="CH32" s="119"/>
    </row>
    <row r="33" spans="53:86">
      <c r="BA33" s="1" t="s">
        <v>85</v>
      </c>
      <c r="BB33" s="1"/>
      <c r="BC33" s="1"/>
      <c r="BD33" s="91" t="s">
        <v>508</v>
      </c>
      <c r="BE33" s="1"/>
      <c r="BF33" s="1"/>
      <c r="BG33" s="1"/>
      <c r="BH33" s="1" t="s">
        <v>809</v>
      </c>
      <c r="BI33" s="1"/>
      <c r="BJ33" s="1"/>
      <c r="BK33" s="1"/>
      <c r="BL33" s="1"/>
      <c r="BM33" s="209" t="s">
        <v>561</v>
      </c>
      <c r="BN33" s="1"/>
      <c r="BO33" s="1"/>
      <c r="BP33" s="1"/>
      <c r="BQ33" s="1"/>
      <c r="BR33" s="1"/>
      <c r="BS33" s="1"/>
      <c r="BT33" s="1"/>
      <c r="BU33" s="91" t="s">
        <v>773</v>
      </c>
      <c r="BV33" s="91"/>
      <c r="BW33" s="91"/>
      <c r="BX33" s="91"/>
      <c r="BY33" s="91"/>
      <c r="BZ33" s="91" t="s">
        <v>791</v>
      </c>
      <c r="CA33" s="91"/>
      <c r="CB33" s="91"/>
      <c r="CC33" s="1"/>
      <c r="CD33" s="87" t="s">
        <v>293</v>
      </c>
      <c r="CE33" s="87"/>
      <c r="CF33" s="87"/>
      <c r="CG33" s="119"/>
      <c r="CH33" s="119"/>
    </row>
    <row r="34" spans="53:86">
      <c r="BA34" s="1" t="s">
        <v>472</v>
      </c>
      <c r="BB34" s="1"/>
      <c r="BC34" s="1"/>
      <c r="BD34" s="91" t="s">
        <v>507</v>
      </c>
      <c r="BE34" s="1"/>
      <c r="BF34" s="1"/>
      <c r="BG34" s="1"/>
      <c r="BH34" s="1" t="s">
        <v>702</v>
      </c>
      <c r="BI34" s="1"/>
      <c r="BJ34" s="1"/>
      <c r="BK34" s="1"/>
      <c r="BL34" s="1"/>
      <c r="BM34" s="209" t="s">
        <v>562</v>
      </c>
      <c r="BN34" s="1"/>
      <c r="BO34" s="1"/>
      <c r="BP34" s="1"/>
      <c r="BQ34" s="1"/>
      <c r="BR34" s="1"/>
      <c r="BS34" s="1"/>
      <c r="BT34" s="1"/>
      <c r="BU34" s="91" t="s">
        <v>757</v>
      </c>
      <c r="BV34" s="91"/>
      <c r="BW34" s="91"/>
      <c r="BX34" s="91"/>
      <c r="BY34" s="91"/>
      <c r="BZ34" s="91" t="s">
        <v>782</v>
      </c>
      <c r="CA34" s="91"/>
      <c r="CB34" s="91"/>
      <c r="CC34" s="1"/>
      <c r="CD34" s="87" t="s">
        <v>294</v>
      </c>
      <c r="CE34" s="87"/>
      <c r="CF34" s="87"/>
      <c r="CG34" s="119"/>
      <c r="CH34" s="119"/>
    </row>
    <row r="35" spans="53:86">
      <c r="BA35" s="1"/>
      <c r="BB35" s="1"/>
      <c r="BC35" s="1"/>
      <c r="BD35" s="91" t="s">
        <v>509</v>
      </c>
      <c r="BE35" s="1"/>
      <c r="BF35" s="1"/>
      <c r="BG35" s="1"/>
      <c r="BH35" s="1" t="s">
        <v>703</v>
      </c>
      <c r="BI35" s="1"/>
      <c r="BJ35" s="1"/>
      <c r="BK35" s="1"/>
      <c r="BL35" s="1"/>
      <c r="BM35" s="209" t="s">
        <v>563</v>
      </c>
      <c r="BN35" s="1"/>
      <c r="BO35" s="1"/>
      <c r="BP35" s="1"/>
      <c r="BQ35" s="1"/>
      <c r="BR35" s="1"/>
      <c r="BS35" s="1"/>
      <c r="BT35" s="1"/>
      <c r="BU35" s="91" t="s">
        <v>774</v>
      </c>
      <c r="BV35" s="91"/>
      <c r="BW35" s="91"/>
      <c r="BX35" s="91"/>
      <c r="BY35" s="91"/>
      <c r="BZ35" s="91" t="s">
        <v>783</v>
      </c>
      <c r="CA35" s="91"/>
      <c r="CB35" s="91"/>
      <c r="CC35" s="1"/>
      <c r="CD35" s="87" t="s">
        <v>295</v>
      </c>
      <c r="CE35" s="87"/>
      <c r="CF35" s="87"/>
      <c r="CG35" s="119"/>
      <c r="CH35" s="119"/>
    </row>
    <row r="36" spans="53:86">
      <c r="BA36" s="1"/>
      <c r="BB36" s="1"/>
      <c r="BC36" s="1"/>
      <c r="BD36" s="91" t="s">
        <v>510</v>
      </c>
      <c r="BE36" s="1"/>
      <c r="BF36" s="1"/>
      <c r="BG36" s="1"/>
      <c r="BH36" s="1" t="s">
        <v>704</v>
      </c>
      <c r="BI36" s="1"/>
      <c r="BJ36" s="1"/>
      <c r="BK36" s="1"/>
      <c r="BL36" s="1"/>
      <c r="BM36" s="209" t="s">
        <v>564</v>
      </c>
      <c r="BN36" s="1"/>
      <c r="BO36" s="1"/>
      <c r="BP36" s="1"/>
      <c r="BQ36" s="1"/>
      <c r="BR36" s="1"/>
      <c r="BS36" s="1"/>
      <c r="BT36" s="1"/>
      <c r="BU36" s="91" t="s">
        <v>775</v>
      </c>
      <c r="BV36" s="91"/>
      <c r="BW36" s="91"/>
      <c r="BX36" s="91"/>
      <c r="BY36" s="91"/>
      <c r="BZ36" s="91" t="s">
        <v>794</v>
      </c>
      <c r="CA36" s="91"/>
      <c r="CB36" s="91"/>
      <c r="CC36" s="1"/>
      <c r="CD36" s="87" t="s">
        <v>296</v>
      </c>
      <c r="CE36" s="87"/>
      <c r="CF36" s="87"/>
      <c r="CG36" s="119"/>
      <c r="CH36" s="119"/>
    </row>
    <row r="37" spans="53:86">
      <c r="BA37" s="1" t="s">
        <v>484</v>
      </c>
      <c r="BB37" s="1"/>
      <c r="BC37" s="1"/>
      <c r="BD37" s="91" t="s">
        <v>511</v>
      </c>
      <c r="BE37" s="1"/>
      <c r="BF37" s="1"/>
      <c r="BG37" s="1"/>
      <c r="BH37" s="1" t="s">
        <v>705</v>
      </c>
      <c r="BI37" s="1"/>
      <c r="BJ37" s="1"/>
      <c r="BK37" s="1"/>
      <c r="BL37" s="1"/>
      <c r="BM37" s="209" t="s">
        <v>565</v>
      </c>
      <c r="BN37" s="1"/>
      <c r="BO37" s="1"/>
      <c r="BP37" s="1"/>
      <c r="BQ37" s="1"/>
      <c r="BR37" s="1"/>
      <c r="BS37" s="1"/>
      <c r="BT37" s="1"/>
      <c r="BU37" s="91" t="s">
        <v>776</v>
      </c>
      <c r="BV37" s="91"/>
      <c r="BW37" s="91"/>
      <c r="BX37" s="91"/>
      <c r="BY37" s="91"/>
      <c r="BZ37" s="91" t="s">
        <v>784</v>
      </c>
      <c r="CA37" s="91"/>
      <c r="CB37" s="91"/>
      <c r="CC37" s="1"/>
      <c r="CD37" s="1"/>
      <c r="CE37" s="1"/>
      <c r="CF37" s="1"/>
      <c r="CG37" s="1"/>
      <c r="CH37" s="1"/>
    </row>
    <row r="38" spans="53:86">
      <c r="BA38" s="1" t="s">
        <v>101</v>
      </c>
      <c r="BB38" s="1"/>
      <c r="BC38" s="1"/>
      <c r="BD38" s="91" t="s">
        <v>512</v>
      </c>
      <c r="BE38" s="1"/>
      <c r="BF38" s="1"/>
      <c r="BG38" s="1"/>
      <c r="BH38" s="1" t="s">
        <v>706</v>
      </c>
      <c r="BI38" s="1"/>
      <c r="BJ38" s="1"/>
      <c r="BK38" s="1"/>
      <c r="BL38" s="1"/>
      <c r="BM38" s="209" t="s">
        <v>566</v>
      </c>
      <c r="BN38" s="1"/>
      <c r="BO38" s="1"/>
      <c r="BP38" s="1"/>
      <c r="BQ38" s="1"/>
      <c r="BR38" s="1"/>
      <c r="BS38" s="1"/>
      <c r="BT38" s="1"/>
      <c r="BU38" s="91" t="s">
        <v>758</v>
      </c>
      <c r="BV38" s="91"/>
      <c r="BW38" s="91"/>
      <c r="BX38" s="91"/>
      <c r="BY38" s="91"/>
      <c r="BZ38" s="91" t="s">
        <v>786</v>
      </c>
      <c r="CA38" s="91"/>
      <c r="CB38" s="91"/>
      <c r="CC38" s="1"/>
      <c r="CD38" s="1"/>
      <c r="CE38" s="1"/>
      <c r="CF38" s="1"/>
      <c r="CG38" s="1"/>
      <c r="CH38" s="1"/>
    </row>
    <row r="39" spans="53:86">
      <c r="BA39" s="1" t="s">
        <v>85</v>
      </c>
      <c r="BB39" s="1"/>
      <c r="BC39" s="1"/>
      <c r="BD39" s="91" t="s">
        <v>513</v>
      </c>
      <c r="BE39" s="1"/>
      <c r="BF39" s="1"/>
      <c r="BG39" s="1"/>
      <c r="BH39" s="1" t="s">
        <v>707</v>
      </c>
      <c r="BI39" s="1"/>
      <c r="BJ39" s="1"/>
      <c r="BK39" s="1"/>
      <c r="BL39" s="1"/>
      <c r="BM39" s="209" t="s">
        <v>567</v>
      </c>
      <c r="BN39" s="1"/>
      <c r="BO39" s="1"/>
      <c r="BP39" s="1"/>
      <c r="BQ39" s="1"/>
      <c r="BR39" s="1"/>
      <c r="BS39" s="1"/>
      <c r="BT39" s="1"/>
      <c r="BU39" s="91" t="s">
        <v>759</v>
      </c>
      <c r="BV39" s="91"/>
      <c r="BW39" s="91"/>
      <c r="BX39" s="91"/>
      <c r="BY39" s="91"/>
      <c r="BZ39" s="91" t="s">
        <v>512</v>
      </c>
      <c r="CA39" s="91"/>
      <c r="CB39" s="91"/>
      <c r="CC39" s="1"/>
      <c r="CD39" s="1"/>
      <c r="CE39" s="1"/>
      <c r="CF39" s="1"/>
      <c r="CG39" s="1"/>
      <c r="CH39" s="1"/>
    </row>
    <row r="40" spans="53:86">
      <c r="BA40" s="1" t="s">
        <v>472</v>
      </c>
      <c r="BB40" s="1"/>
      <c r="BC40" s="1"/>
      <c r="BD40" s="91" t="s">
        <v>514</v>
      </c>
      <c r="BE40" s="1"/>
      <c r="BF40" s="1"/>
      <c r="BG40" s="1"/>
      <c r="BH40" s="1" t="s">
        <v>708</v>
      </c>
      <c r="BI40" s="1"/>
      <c r="BJ40" s="1"/>
      <c r="BK40" s="1"/>
      <c r="BL40" s="1"/>
      <c r="BM40" s="209" t="s">
        <v>568</v>
      </c>
      <c r="BN40" s="1"/>
      <c r="BO40" s="1"/>
      <c r="BP40" s="1"/>
      <c r="BQ40" s="1"/>
      <c r="BR40" s="1"/>
      <c r="BS40" s="1"/>
      <c r="BT40" s="1"/>
      <c r="BU40" s="91" t="s">
        <v>761</v>
      </c>
      <c r="BV40" s="91"/>
      <c r="BW40" s="91"/>
      <c r="BX40" s="91"/>
      <c r="BY40" s="91"/>
      <c r="BZ40" s="91" t="s">
        <v>787</v>
      </c>
      <c r="CA40" s="91"/>
      <c r="CB40" s="91"/>
      <c r="CC40" s="1"/>
      <c r="CD40" s="1"/>
      <c r="CE40" s="1"/>
      <c r="CF40" s="1"/>
      <c r="CG40" s="1"/>
      <c r="CH40" s="1"/>
    </row>
    <row r="41" spans="53:86">
      <c r="BA41" s="1"/>
      <c r="BB41" s="1"/>
      <c r="BC41" s="1"/>
      <c r="BD41" s="1" t="s">
        <v>500</v>
      </c>
      <c r="BE41" s="1"/>
      <c r="BF41" s="1"/>
      <c r="BG41" s="1"/>
      <c r="BH41" s="1" t="s">
        <v>709</v>
      </c>
      <c r="BI41" s="1"/>
      <c r="BJ41" s="1"/>
      <c r="BK41" s="1"/>
      <c r="BL41" s="1"/>
      <c r="BM41" s="209" t="s">
        <v>569</v>
      </c>
      <c r="BN41" s="1"/>
      <c r="BO41" s="1"/>
      <c r="BP41" s="1"/>
      <c r="BQ41" s="1"/>
      <c r="BR41" s="1"/>
      <c r="BS41" s="1"/>
      <c r="BT41" s="1"/>
      <c r="BU41" s="91" t="s">
        <v>762</v>
      </c>
      <c r="BV41" s="91"/>
      <c r="BW41" s="91"/>
      <c r="BX41" s="91"/>
      <c r="BY41" s="91"/>
      <c r="BZ41" s="1"/>
      <c r="CA41" s="91"/>
      <c r="CB41" s="91"/>
      <c r="CC41" s="1"/>
      <c r="CD41" s="1"/>
      <c r="CE41" s="1"/>
      <c r="CF41" s="1"/>
      <c r="CG41" s="1"/>
      <c r="CH41" s="1"/>
    </row>
    <row r="42" spans="53:86">
      <c r="BA42" s="1"/>
      <c r="BB42" s="1"/>
      <c r="BC42" s="1"/>
      <c r="BD42" s="1"/>
      <c r="BE42" s="1"/>
      <c r="BF42" s="1"/>
      <c r="BG42" s="1"/>
      <c r="BH42" s="1" t="s">
        <v>173</v>
      </c>
      <c r="BI42" s="1"/>
      <c r="BJ42" s="1"/>
      <c r="BK42" s="1"/>
      <c r="BL42" s="1"/>
      <c r="BM42" s="209" t="s">
        <v>570</v>
      </c>
      <c r="BN42" s="1"/>
      <c r="BO42" s="1"/>
      <c r="BP42" s="1"/>
      <c r="BQ42" s="1"/>
      <c r="BR42" s="1"/>
      <c r="BS42" s="1"/>
      <c r="BT42" s="1"/>
      <c r="BU42" s="1"/>
      <c r="BV42" s="91"/>
      <c r="BW42" s="91"/>
      <c r="BX42" s="91"/>
      <c r="BY42" s="91"/>
      <c r="BZ42" s="1"/>
      <c r="CA42" s="91"/>
      <c r="CB42" s="91"/>
      <c r="CC42" s="1"/>
      <c r="CD42" s="1"/>
      <c r="CE42" s="1"/>
      <c r="CF42" s="1"/>
      <c r="CG42" s="1"/>
      <c r="CH42" s="1"/>
    </row>
    <row r="43" spans="53:86">
      <c r="BA43" s="205" t="s">
        <v>363</v>
      </c>
      <c r="BB43" s="1"/>
      <c r="BC43" s="1"/>
      <c r="BD43" s="1"/>
      <c r="BE43" s="1"/>
      <c r="BF43" s="1"/>
      <c r="BG43" s="1"/>
      <c r="BH43" s="1" t="s">
        <v>174</v>
      </c>
      <c r="BI43" s="1"/>
      <c r="BJ43" s="1"/>
      <c r="BK43" s="1"/>
      <c r="BL43" s="1"/>
      <c r="BM43" s="209" t="s">
        <v>571</v>
      </c>
      <c r="BN43" s="1"/>
      <c r="BO43" s="1"/>
      <c r="BP43" s="1"/>
      <c r="BQ43" s="1"/>
      <c r="BR43" s="1"/>
      <c r="BS43" s="1"/>
      <c r="BT43" s="1"/>
      <c r="BU43" s="1"/>
      <c r="BV43" s="91"/>
      <c r="BW43" s="91"/>
      <c r="BX43" s="91"/>
      <c r="BY43" s="91"/>
      <c r="BZ43" s="91"/>
      <c r="CA43" s="91"/>
      <c r="CB43" s="91"/>
      <c r="CC43" s="1"/>
      <c r="CD43" s="1"/>
      <c r="CE43" s="1"/>
      <c r="CF43" s="1"/>
      <c r="CG43" s="1"/>
      <c r="CH43" s="1"/>
    </row>
    <row r="44" spans="53:86">
      <c r="BA44" s="1" t="s">
        <v>68</v>
      </c>
      <c r="BB44" s="1"/>
      <c r="BC44" s="1"/>
      <c r="BD44" s="205" t="s">
        <v>347</v>
      </c>
      <c r="BE44" s="1"/>
      <c r="BF44" s="1"/>
      <c r="BG44" s="1"/>
      <c r="BH44" s="1" t="s">
        <v>175</v>
      </c>
      <c r="BI44" s="1"/>
      <c r="BJ44" s="1"/>
      <c r="BK44" s="1"/>
      <c r="BL44" s="1"/>
      <c r="BM44" s="209" t="s">
        <v>572</v>
      </c>
      <c r="BN44" s="1"/>
      <c r="BO44" s="1"/>
      <c r="BP44" s="1"/>
      <c r="BQ44" s="1"/>
      <c r="BR44" s="1"/>
      <c r="BS44" s="1"/>
      <c r="BT44" s="1"/>
      <c r="BU44" s="91"/>
      <c r="BV44" s="91"/>
      <c r="BW44" s="91"/>
      <c r="BX44" s="91"/>
      <c r="BY44" s="91"/>
      <c r="BZ44" s="91"/>
      <c r="CA44" s="91"/>
      <c r="CB44" s="91"/>
      <c r="CC44" s="1"/>
      <c r="CD44" s="1"/>
      <c r="CE44" s="1"/>
      <c r="CF44" s="1"/>
      <c r="CG44" s="1"/>
      <c r="CH44" s="1"/>
    </row>
    <row r="45" spans="53:86">
      <c r="BA45" s="1" t="s">
        <v>161</v>
      </c>
      <c r="BB45" s="1"/>
      <c r="BC45" s="1"/>
      <c r="BD45" s="1" t="s">
        <v>515</v>
      </c>
      <c r="BE45" s="1"/>
      <c r="BF45" s="1"/>
      <c r="BG45" s="1"/>
      <c r="BH45" s="1"/>
      <c r="BI45" s="1"/>
      <c r="BJ45" s="1"/>
      <c r="BK45" s="1"/>
      <c r="BL45" s="1"/>
      <c r="BM45" s="209" t="s">
        <v>573</v>
      </c>
      <c r="BN45" s="1"/>
      <c r="BO45" s="1"/>
      <c r="BP45" s="1"/>
      <c r="BQ45" s="1"/>
      <c r="BR45" s="1"/>
      <c r="BS45" s="1"/>
      <c r="BT45" s="1"/>
      <c r="BU45" s="1"/>
      <c r="BV45" s="91"/>
      <c r="BW45" s="91"/>
      <c r="BX45" s="91"/>
      <c r="BY45" s="91"/>
      <c r="BZ45" s="91"/>
      <c r="CA45" s="91"/>
      <c r="CB45" s="91"/>
      <c r="CC45" s="1"/>
      <c r="CD45" s="1"/>
      <c r="CE45" s="1"/>
      <c r="CF45" s="1"/>
      <c r="CG45" s="1"/>
      <c r="CH45" s="1"/>
    </row>
    <row r="46" spans="53:86">
      <c r="BA46" s="1" t="s">
        <v>268</v>
      </c>
      <c r="BB46" s="1"/>
      <c r="BC46" s="1"/>
      <c r="BD46" s="1" t="s">
        <v>516</v>
      </c>
      <c r="BE46" s="1"/>
      <c r="BF46" s="1"/>
      <c r="BG46" s="1"/>
      <c r="BH46" s="1"/>
      <c r="BI46" s="1"/>
      <c r="BJ46" s="1"/>
      <c r="BK46" s="1"/>
      <c r="BL46" s="1"/>
      <c r="BM46" s="209" t="s">
        <v>574</v>
      </c>
      <c r="BN46" s="1"/>
      <c r="BO46" s="1"/>
      <c r="BP46" s="1"/>
      <c r="BQ46" s="1"/>
      <c r="BR46" s="1"/>
      <c r="BS46" s="1"/>
      <c r="BT46" s="1"/>
      <c r="BU46" s="1"/>
      <c r="BV46" s="91"/>
      <c r="BW46" s="91"/>
      <c r="BX46" s="91"/>
      <c r="BY46" s="91"/>
      <c r="BZ46" s="91"/>
      <c r="CA46" s="91"/>
      <c r="CB46" s="91"/>
      <c r="CC46" s="1"/>
      <c r="CD46" s="1"/>
      <c r="CE46" s="1"/>
      <c r="CF46" s="1"/>
      <c r="CG46" s="1"/>
      <c r="CH46" s="1"/>
    </row>
    <row r="47" spans="53:86">
      <c r="BA47" s="1" t="s">
        <v>474</v>
      </c>
      <c r="BB47" s="1"/>
      <c r="BC47" s="1"/>
      <c r="BD47" s="1" t="s">
        <v>517</v>
      </c>
      <c r="BE47" s="1"/>
      <c r="BF47" s="1"/>
      <c r="BG47" s="1"/>
      <c r="BH47" s="1"/>
      <c r="BI47" s="1"/>
      <c r="BJ47" s="1"/>
      <c r="BK47" s="1"/>
      <c r="BL47" s="1"/>
      <c r="BM47" s="209" t="s">
        <v>575</v>
      </c>
      <c r="BN47" s="1"/>
      <c r="BO47" s="1"/>
      <c r="BP47" s="1"/>
      <c r="BQ47" s="1"/>
      <c r="BR47" s="1"/>
      <c r="BS47" s="1"/>
      <c r="BT47" s="1"/>
      <c r="BU47" s="1"/>
      <c r="BV47" s="91"/>
      <c r="BW47" s="91"/>
      <c r="BX47" s="91"/>
      <c r="BY47" s="91"/>
      <c r="BZ47" s="91"/>
      <c r="CA47" s="91"/>
      <c r="CB47" s="91"/>
      <c r="CC47" s="1"/>
      <c r="CD47" s="1"/>
      <c r="CE47" s="1"/>
      <c r="CF47" s="1"/>
      <c r="CG47" s="1"/>
      <c r="CH47" s="1"/>
    </row>
    <row r="48" spans="53:86">
      <c r="BA48" s="1" t="s">
        <v>475</v>
      </c>
      <c r="BB48" s="1"/>
      <c r="BC48" s="1"/>
      <c r="BD48" s="1"/>
      <c r="BE48" s="1"/>
      <c r="BF48" s="1"/>
      <c r="BG48" s="1"/>
      <c r="BH48" s="1"/>
      <c r="BI48" s="1"/>
      <c r="BJ48" s="1"/>
      <c r="BK48" s="1"/>
      <c r="BL48" s="1"/>
      <c r="BM48" s="209" t="s">
        <v>157</v>
      </c>
      <c r="BN48" s="1"/>
      <c r="BO48" s="1"/>
      <c r="BP48" s="1"/>
      <c r="BQ48" s="1"/>
      <c r="BR48" s="1"/>
      <c r="BS48" s="1"/>
      <c r="BT48" s="1"/>
      <c r="BU48" s="1"/>
      <c r="BV48" s="91"/>
      <c r="BW48" s="91"/>
      <c r="BX48" s="91"/>
      <c r="BY48" s="91"/>
      <c r="BZ48" s="91"/>
      <c r="CA48" s="91"/>
      <c r="CB48" s="91"/>
      <c r="CC48" s="1"/>
      <c r="CD48" s="1"/>
      <c r="CE48" s="1"/>
      <c r="CF48" s="1"/>
      <c r="CG48" s="1"/>
      <c r="CH48" s="1"/>
    </row>
    <row r="49" spans="53:86">
      <c r="BA49" s="1" t="s">
        <v>334</v>
      </c>
      <c r="BB49" s="1"/>
      <c r="BC49" s="1"/>
      <c r="BD49" s="1"/>
      <c r="BE49" s="1"/>
      <c r="BF49" s="1"/>
      <c r="BG49" s="1"/>
      <c r="BH49" s="1"/>
      <c r="BI49" s="1"/>
      <c r="BJ49" s="1"/>
      <c r="BK49" s="1"/>
      <c r="BL49" s="1"/>
      <c r="BM49" s="209" t="s">
        <v>576</v>
      </c>
      <c r="BN49" s="1"/>
      <c r="BO49" s="1"/>
      <c r="BP49" s="1"/>
      <c r="BQ49" s="1"/>
      <c r="BR49" s="1"/>
      <c r="BS49" s="1"/>
      <c r="BT49" s="1"/>
      <c r="BU49" s="1"/>
      <c r="BV49" s="1"/>
      <c r="BW49" s="1"/>
      <c r="BX49" s="1"/>
      <c r="BY49" s="1"/>
      <c r="BZ49" s="1"/>
      <c r="CA49" s="1"/>
      <c r="CB49" s="1"/>
      <c r="CC49" s="1"/>
      <c r="CD49" s="1"/>
      <c r="CE49" s="1"/>
      <c r="CF49" s="1"/>
      <c r="CG49" s="1"/>
      <c r="CH49" s="1"/>
    </row>
    <row r="50" spans="53:86">
      <c r="BA50" s="1" t="s">
        <v>476</v>
      </c>
      <c r="BB50" s="1"/>
      <c r="BC50" s="1"/>
      <c r="BD50" s="1"/>
      <c r="BE50" s="1"/>
      <c r="BF50" s="1"/>
      <c r="BG50" s="1"/>
      <c r="BH50" s="1"/>
      <c r="BI50" s="1"/>
      <c r="BJ50" s="1"/>
      <c r="BK50" s="1"/>
      <c r="BL50" s="1"/>
      <c r="BM50" s="209" t="s">
        <v>577</v>
      </c>
      <c r="BN50" s="1"/>
      <c r="BO50" s="1"/>
      <c r="BP50" s="1"/>
      <c r="BQ50" s="1"/>
      <c r="BR50" s="1"/>
      <c r="BS50" s="1"/>
      <c r="BT50" s="1"/>
      <c r="BU50" s="1"/>
      <c r="BV50" s="1"/>
      <c r="BW50" s="1"/>
      <c r="BX50" s="1"/>
      <c r="BY50" s="1"/>
      <c r="BZ50" s="1"/>
      <c r="CA50" s="1"/>
      <c r="CB50" s="1"/>
      <c r="CC50" s="1"/>
      <c r="CD50" s="1"/>
      <c r="CE50" s="1"/>
      <c r="CF50" s="1"/>
      <c r="CG50" s="1"/>
      <c r="CH50" s="1"/>
    </row>
    <row r="51" spans="53:86">
      <c r="BA51" s="1" t="s">
        <v>477</v>
      </c>
      <c r="BB51" s="1"/>
      <c r="BC51" s="1"/>
      <c r="BD51" s="1"/>
      <c r="BE51" s="1"/>
      <c r="BF51" s="1"/>
      <c r="BG51" s="1"/>
      <c r="BH51" s="1"/>
      <c r="BI51" s="1"/>
      <c r="BJ51" s="1"/>
      <c r="BK51" s="1"/>
      <c r="BL51" s="1"/>
      <c r="BM51" s="209" t="s">
        <v>578</v>
      </c>
      <c r="BN51" s="1"/>
      <c r="BO51" s="1"/>
      <c r="BP51" s="1"/>
      <c r="BQ51" s="1"/>
      <c r="BR51" s="1"/>
      <c r="BS51" s="1"/>
      <c r="BT51" s="1"/>
      <c r="BU51" s="1"/>
      <c r="BV51" s="1"/>
      <c r="BW51" s="1"/>
      <c r="BX51" s="1"/>
      <c r="BY51" s="1"/>
      <c r="BZ51" s="1"/>
      <c r="CA51" s="1"/>
      <c r="CB51" s="1"/>
      <c r="CC51" s="1"/>
      <c r="CD51" s="1"/>
      <c r="CE51" s="1"/>
      <c r="CF51" s="1"/>
      <c r="CG51" s="1"/>
      <c r="CH51" s="1"/>
    </row>
    <row r="52" spans="53:86">
      <c r="BA52" s="1" t="s">
        <v>478</v>
      </c>
      <c r="BB52" s="1"/>
      <c r="BC52" s="1"/>
      <c r="BD52" s="1"/>
      <c r="BE52" s="1"/>
      <c r="BF52" s="1"/>
      <c r="BG52" s="1"/>
      <c r="BH52" s="1"/>
      <c r="BI52" s="1"/>
      <c r="BJ52" s="1"/>
      <c r="BK52" s="1"/>
      <c r="BL52" s="1"/>
      <c r="BM52" s="209" t="s">
        <v>579</v>
      </c>
      <c r="BN52" s="1"/>
      <c r="BO52" s="1"/>
      <c r="BP52" s="1"/>
      <c r="BQ52" s="1"/>
      <c r="BR52" s="1"/>
      <c r="BS52" s="1"/>
      <c r="BT52" s="1"/>
      <c r="BU52" s="1"/>
      <c r="BV52" s="1"/>
      <c r="BW52" s="1"/>
      <c r="BX52" s="1"/>
      <c r="BY52" s="1"/>
      <c r="BZ52" s="1"/>
      <c r="CA52" s="1"/>
      <c r="CB52" s="1"/>
      <c r="CC52" s="1"/>
      <c r="CD52" s="1"/>
      <c r="CE52" s="1"/>
      <c r="CF52" s="1"/>
      <c r="CG52" s="1"/>
      <c r="CH52" s="1"/>
    </row>
    <row r="53" spans="53:86">
      <c r="BA53" s="1" t="s">
        <v>479</v>
      </c>
      <c r="BB53" s="1"/>
      <c r="BC53" s="1"/>
      <c r="BD53" s="1"/>
      <c r="BE53" s="1"/>
      <c r="BF53" s="1"/>
      <c r="BG53" s="1"/>
      <c r="BH53" s="1"/>
      <c r="BI53" s="1"/>
      <c r="BJ53" s="1"/>
      <c r="BK53" s="1"/>
      <c r="BL53" s="1"/>
      <c r="BM53" s="209" t="s">
        <v>580</v>
      </c>
      <c r="BN53" s="1"/>
      <c r="BO53" s="1"/>
      <c r="BP53" s="1"/>
      <c r="BQ53" s="1"/>
      <c r="BR53" s="1"/>
      <c r="BS53" s="1"/>
      <c r="BT53" s="1"/>
      <c r="BU53" s="1"/>
      <c r="BV53" s="1"/>
      <c r="BW53" s="1"/>
      <c r="BX53" s="1"/>
      <c r="BY53" s="1"/>
      <c r="BZ53" s="1"/>
      <c r="CA53" s="1"/>
      <c r="CB53" s="1"/>
      <c r="CC53" s="1"/>
      <c r="CD53" s="1"/>
      <c r="CE53" s="1"/>
      <c r="CF53" s="1"/>
      <c r="CG53" s="1"/>
      <c r="CH53" s="1"/>
    </row>
    <row r="54" spans="53:86">
      <c r="BA54" s="1" t="s">
        <v>480</v>
      </c>
      <c r="BB54" s="1"/>
      <c r="BC54" s="1"/>
      <c r="BD54" s="1"/>
      <c r="BE54" s="1"/>
      <c r="BF54" s="1"/>
      <c r="BG54" s="1"/>
      <c r="BH54" s="1"/>
      <c r="BI54" s="1"/>
      <c r="BJ54" s="1"/>
      <c r="BK54" s="1"/>
      <c r="BL54" s="1"/>
      <c r="BM54" s="209" t="s">
        <v>581</v>
      </c>
      <c r="BN54" s="1"/>
      <c r="BO54" s="1"/>
      <c r="BP54" s="1"/>
      <c r="BQ54" s="1"/>
      <c r="BR54" s="1"/>
      <c r="BS54" s="1"/>
      <c r="BT54" s="1"/>
      <c r="BU54" s="1"/>
      <c r="BV54" s="1"/>
      <c r="BW54" s="1"/>
      <c r="BX54" s="1"/>
      <c r="BY54" s="1"/>
      <c r="BZ54" s="1"/>
      <c r="CA54" s="1"/>
      <c r="CB54" s="1"/>
      <c r="CC54" s="1"/>
      <c r="CD54" s="1"/>
      <c r="CE54" s="1"/>
      <c r="CF54" s="1"/>
      <c r="CG54" s="1"/>
      <c r="CH54" s="1"/>
    </row>
    <row r="55" spans="53:86">
      <c r="BA55" s="1" t="s">
        <v>481</v>
      </c>
      <c r="BB55" s="1"/>
      <c r="BC55" s="1"/>
      <c r="BD55" s="1"/>
      <c r="BE55" s="1"/>
      <c r="BF55" s="1"/>
      <c r="BG55" s="1"/>
      <c r="BH55" s="1"/>
      <c r="BI55" s="1"/>
      <c r="BJ55" s="1"/>
      <c r="BK55" s="1"/>
      <c r="BL55" s="1"/>
      <c r="BM55" s="209" t="s">
        <v>582</v>
      </c>
      <c r="BN55" s="1"/>
      <c r="BO55" s="1"/>
      <c r="BP55" s="1"/>
      <c r="BQ55" s="1"/>
      <c r="BR55" s="1"/>
      <c r="BS55" s="1"/>
      <c r="BT55" s="1"/>
      <c r="BU55" s="1"/>
      <c r="BV55" s="1"/>
      <c r="BW55" s="1"/>
      <c r="BX55" s="1"/>
      <c r="BY55" s="1"/>
      <c r="BZ55" s="1"/>
      <c r="CA55" s="1"/>
      <c r="CB55" s="1"/>
      <c r="CC55" s="1"/>
      <c r="CD55" s="1"/>
      <c r="CE55" s="1"/>
      <c r="CF55" s="1"/>
      <c r="CG55" s="1"/>
      <c r="CH55" s="1"/>
    </row>
    <row r="56" spans="53:86">
      <c r="BA56" s="1" t="s">
        <v>482</v>
      </c>
      <c r="BB56" s="1"/>
      <c r="BC56" s="1"/>
      <c r="BD56" s="1"/>
      <c r="BE56" s="1"/>
      <c r="BF56" s="1"/>
      <c r="BG56" s="1"/>
      <c r="BH56" s="1"/>
      <c r="BI56" s="1"/>
      <c r="BJ56" s="1"/>
      <c r="BK56" s="1"/>
      <c r="BL56" s="1"/>
      <c r="BM56" s="209" t="s">
        <v>583</v>
      </c>
      <c r="BN56" s="1"/>
      <c r="BO56" s="1"/>
      <c r="BP56" s="1"/>
      <c r="BQ56" s="1"/>
      <c r="BR56" s="1"/>
      <c r="BS56" s="1"/>
      <c r="BT56" s="1"/>
      <c r="BU56" s="1"/>
      <c r="BV56" s="1"/>
      <c r="BW56" s="1"/>
      <c r="BX56" s="1"/>
      <c r="BY56" s="1"/>
      <c r="BZ56" s="1"/>
      <c r="CA56" s="1"/>
      <c r="CB56" s="1"/>
      <c r="CC56" s="1"/>
      <c r="CD56" s="1"/>
      <c r="CE56" s="1"/>
      <c r="CF56" s="1"/>
      <c r="CG56" s="1"/>
      <c r="CH56" s="1"/>
    </row>
    <row r="57" spans="53:86">
      <c r="BA57" s="1"/>
      <c r="BB57" s="1"/>
      <c r="BC57" s="1"/>
      <c r="BD57" s="1"/>
      <c r="BE57" s="1"/>
      <c r="BF57" s="1"/>
      <c r="BG57" s="1"/>
      <c r="BH57" s="1"/>
      <c r="BI57" s="1"/>
      <c r="BJ57" s="1"/>
      <c r="BK57" s="1"/>
      <c r="BL57" s="1"/>
      <c r="BM57" s="209" t="s">
        <v>584</v>
      </c>
      <c r="BN57" s="1"/>
      <c r="BO57" s="1"/>
      <c r="BP57" s="1"/>
      <c r="BQ57" s="1"/>
      <c r="BR57" s="1"/>
      <c r="BS57" s="1"/>
      <c r="BT57" s="1"/>
      <c r="BU57" s="1"/>
      <c r="BV57" s="1"/>
      <c r="BW57" s="1"/>
      <c r="BX57" s="1"/>
      <c r="BY57" s="1"/>
      <c r="BZ57" s="1"/>
      <c r="CA57" s="1"/>
      <c r="CB57" s="1"/>
      <c r="CC57" s="1"/>
      <c r="CD57" s="1"/>
      <c r="CE57" s="1"/>
      <c r="CF57" s="1"/>
      <c r="CG57" s="1"/>
      <c r="CH57" s="1"/>
    </row>
    <row r="58" spans="53:86">
      <c r="BA58" s="1"/>
      <c r="BB58" s="1"/>
      <c r="BC58" s="1"/>
      <c r="BD58" s="1"/>
      <c r="BE58" s="1"/>
      <c r="BF58" s="1"/>
      <c r="BG58" s="1"/>
      <c r="BH58" s="1"/>
      <c r="BI58" s="1"/>
      <c r="BJ58" s="1"/>
      <c r="BK58" s="1"/>
      <c r="BL58" s="1"/>
      <c r="BM58" s="209" t="s">
        <v>585</v>
      </c>
      <c r="BN58" s="1"/>
      <c r="BO58" s="1"/>
      <c r="BP58" s="1"/>
      <c r="BQ58" s="1"/>
      <c r="BR58" s="1"/>
      <c r="BS58" s="1"/>
      <c r="BT58" s="1"/>
      <c r="BU58" s="1"/>
      <c r="BV58" s="1"/>
      <c r="BW58" s="1"/>
      <c r="BX58" s="1"/>
      <c r="BY58" s="1"/>
      <c r="BZ58" s="1"/>
      <c r="CA58" s="1"/>
      <c r="CB58" s="1"/>
      <c r="CC58" s="1"/>
      <c r="CD58" s="1"/>
      <c r="CE58" s="1"/>
      <c r="CF58" s="1"/>
      <c r="CG58" s="1"/>
      <c r="CH58" s="1"/>
    </row>
    <row r="59" spans="53:86">
      <c r="BA59" s="221" t="s">
        <v>821</v>
      </c>
      <c r="BB59" s="1"/>
      <c r="BC59" s="1"/>
      <c r="BD59" s="1"/>
      <c r="BE59" s="1"/>
      <c r="BF59" s="1"/>
      <c r="BG59" s="1"/>
      <c r="BH59" s="1"/>
      <c r="BI59" s="1"/>
      <c r="BJ59" s="1"/>
      <c r="BK59" s="1"/>
      <c r="BL59" s="1"/>
      <c r="BM59" s="209" t="s">
        <v>714</v>
      </c>
      <c r="BN59" s="1"/>
      <c r="BO59" s="1"/>
      <c r="BP59" s="1"/>
      <c r="BQ59" s="1"/>
      <c r="BR59" s="1"/>
      <c r="BS59" s="1"/>
      <c r="BT59" s="1"/>
      <c r="BU59" s="1"/>
      <c r="BV59" s="1"/>
      <c r="BW59" s="1"/>
      <c r="BX59" s="1"/>
      <c r="BY59" s="1"/>
      <c r="BZ59" s="1"/>
      <c r="CA59" s="1"/>
      <c r="CB59" s="1"/>
      <c r="CC59" s="1"/>
      <c r="CD59" s="1"/>
      <c r="CE59" s="1"/>
      <c r="CF59" s="1"/>
      <c r="CG59" s="1"/>
      <c r="CH59" s="1"/>
    </row>
    <row r="60" spans="53:86" ht="15">
      <c r="BA60" s="222" t="s">
        <v>822</v>
      </c>
      <c r="BB60" s="1"/>
      <c r="BC60" s="1"/>
      <c r="BD60" s="1"/>
      <c r="BE60" s="1"/>
      <c r="BF60" s="1"/>
      <c r="BG60" s="1"/>
      <c r="BH60" s="1"/>
      <c r="BI60" s="1"/>
      <c r="BJ60" s="1"/>
      <c r="BK60" s="1"/>
      <c r="BL60" s="1"/>
      <c r="BM60" s="210" t="s">
        <v>586</v>
      </c>
      <c r="BN60" s="1"/>
      <c r="BO60" s="1"/>
      <c r="BP60" s="1"/>
      <c r="BQ60" s="1"/>
      <c r="BR60" s="1"/>
      <c r="BS60" s="1"/>
      <c r="BT60" s="1"/>
      <c r="BU60" s="1"/>
      <c r="BV60" s="1"/>
      <c r="BW60" s="1"/>
      <c r="BX60" s="1"/>
      <c r="BY60" s="1"/>
      <c r="BZ60" s="1"/>
      <c r="CA60" s="1"/>
      <c r="CB60" s="1"/>
      <c r="CC60" s="1"/>
      <c r="CD60" s="1"/>
      <c r="CE60" s="1"/>
      <c r="CF60" s="1"/>
      <c r="CG60" s="1"/>
      <c r="CH60" s="1"/>
    </row>
    <row r="61" spans="53:86">
      <c r="BA61" s="223" t="s">
        <v>267</v>
      </c>
      <c r="BB61" s="1"/>
      <c r="BC61" s="1"/>
      <c r="BD61" s="1"/>
      <c r="BE61" s="1"/>
      <c r="BF61" s="1"/>
      <c r="BG61" s="1"/>
      <c r="BH61" s="1"/>
      <c r="BI61" s="1"/>
      <c r="BJ61" s="1"/>
      <c r="BK61" s="1"/>
      <c r="BL61" s="1"/>
      <c r="BM61" s="209" t="s">
        <v>587</v>
      </c>
      <c r="BN61" s="1"/>
      <c r="BO61" s="1"/>
      <c r="BP61" s="1"/>
      <c r="BQ61" s="1"/>
      <c r="BR61" s="1"/>
      <c r="BS61" s="1"/>
      <c r="BT61" s="1"/>
      <c r="BU61" s="1"/>
      <c r="BV61" s="1"/>
      <c r="BW61" s="1"/>
      <c r="BX61" s="1"/>
      <c r="BY61" s="1"/>
      <c r="BZ61" s="1"/>
      <c r="CA61" s="1"/>
      <c r="CB61" s="1"/>
      <c r="CC61" s="1"/>
      <c r="CD61" s="1"/>
      <c r="CE61" s="1"/>
      <c r="CF61" s="1"/>
      <c r="CG61" s="1"/>
      <c r="CH61" s="1"/>
    </row>
    <row r="62" spans="53:86" ht="25.5">
      <c r="BA62" s="223" t="s">
        <v>879</v>
      </c>
      <c r="BB62" s="1"/>
      <c r="BC62" s="1"/>
      <c r="BD62" s="1"/>
      <c r="BE62" s="1"/>
      <c r="BF62" s="1"/>
      <c r="BG62" s="1"/>
      <c r="BH62" s="1"/>
      <c r="BI62" s="1"/>
      <c r="BJ62" s="1"/>
      <c r="BK62" s="1"/>
      <c r="BL62" s="1"/>
      <c r="BM62" s="209" t="s">
        <v>588</v>
      </c>
      <c r="BN62" s="1"/>
      <c r="BO62" s="1"/>
      <c r="BP62" s="1"/>
      <c r="BQ62" s="1"/>
      <c r="BR62" s="1"/>
      <c r="BS62" s="1"/>
      <c r="BT62" s="1"/>
      <c r="BU62" s="1"/>
      <c r="BV62" s="1"/>
      <c r="BW62" s="1"/>
      <c r="BX62" s="1"/>
      <c r="BY62" s="1"/>
      <c r="BZ62" s="1"/>
      <c r="CA62" s="1"/>
      <c r="CB62" s="1"/>
      <c r="CC62" s="1"/>
      <c r="CD62" s="1"/>
      <c r="CE62" s="1"/>
      <c r="CF62" s="1"/>
      <c r="CG62" s="1"/>
      <c r="CH62" s="1"/>
    </row>
    <row r="63" spans="53:86">
      <c r="BA63" s="223" t="s">
        <v>880</v>
      </c>
      <c r="BB63" s="1"/>
      <c r="BC63" s="1"/>
      <c r="BD63" s="1"/>
      <c r="BE63" s="1"/>
      <c r="BF63" s="1"/>
      <c r="BG63" s="1"/>
      <c r="BH63" s="1"/>
      <c r="BI63" s="1"/>
      <c r="BJ63" s="1"/>
      <c r="BK63" s="1"/>
      <c r="BL63" s="1"/>
      <c r="BM63" s="209" t="s">
        <v>589</v>
      </c>
      <c r="BN63" s="1"/>
      <c r="BO63" s="1"/>
      <c r="BP63" s="1"/>
      <c r="BQ63" s="1"/>
      <c r="BR63" s="1"/>
      <c r="BS63" s="1"/>
      <c r="BT63" s="1"/>
      <c r="BU63" s="1"/>
      <c r="BV63" s="1"/>
      <c r="BW63" s="1"/>
      <c r="BX63" s="1"/>
      <c r="BY63" s="1"/>
      <c r="BZ63" s="1"/>
      <c r="CA63" s="1"/>
      <c r="CB63" s="1"/>
      <c r="CC63" s="1"/>
      <c r="CD63" s="1"/>
      <c r="CE63" s="1"/>
      <c r="CF63" s="1"/>
      <c r="CG63" s="1"/>
      <c r="CH63" s="1"/>
    </row>
    <row r="64" spans="53:86">
      <c r="BA64" s="223" t="s">
        <v>127</v>
      </c>
      <c r="BB64" s="1"/>
      <c r="BC64" s="1"/>
      <c r="BD64" s="1"/>
      <c r="BE64" s="1"/>
      <c r="BF64" s="1"/>
      <c r="BG64" s="1"/>
      <c r="BH64" s="1"/>
      <c r="BI64" s="1"/>
      <c r="BJ64" s="1"/>
      <c r="BK64" s="1"/>
      <c r="BL64" s="1"/>
      <c r="BM64" s="209" t="s">
        <v>590</v>
      </c>
      <c r="BN64" s="1"/>
      <c r="BO64" s="1"/>
      <c r="BP64" s="1"/>
      <c r="BQ64" s="1"/>
      <c r="BR64" s="1"/>
      <c r="BS64" s="1"/>
      <c r="BT64" s="1"/>
      <c r="BU64" s="1"/>
      <c r="BV64" s="1"/>
      <c r="BW64" s="1"/>
      <c r="BX64" s="1"/>
      <c r="BY64" s="1"/>
      <c r="BZ64" s="1"/>
      <c r="CA64" s="1"/>
      <c r="CB64" s="1"/>
      <c r="CC64" s="1"/>
      <c r="CD64" s="1"/>
      <c r="CE64" s="1"/>
      <c r="CF64" s="1"/>
      <c r="CG64" s="1"/>
      <c r="CH64" s="1"/>
    </row>
    <row r="65" spans="53:86">
      <c r="BA65" s="223" t="s">
        <v>881</v>
      </c>
      <c r="BB65" s="1"/>
      <c r="BC65" s="1"/>
      <c r="BD65" s="1"/>
      <c r="BE65" s="1"/>
      <c r="BF65" s="1"/>
      <c r="BG65" s="1"/>
      <c r="BH65" s="1"/>
      <c r="BI65" s="1"/>
      <c r="BJ65" s="1"/>
      <c r="BK65" s="1"/>
      <c r="BL65" s="1"/>
      <c r="BM65" s="209" t="s">
        <v>591</v>
      </c>
      <c r="BN65" s="1"/>
      <c r="BO65" s="1"/>
      <c r="BP65" s="1"/>
      <c r="BQ65" s="1"/>
      <c r="BR65" s="1"/>
      <c r="BS65" s="1"/>
      <c r="BT65" s="1"/>
      <c r="BU65" s="1"/>
      <c r="BV65" s="1"/>
      <c r="BW65" s="1"/>
      <c r="BX65" s="1"/>
      <c r="BY65" s="1"/>
      <c r="BZ65" s="1"/>
      <c r="CA65" s="1"/>
      <c r="CB65" s="1"/>
      <c r="CC65" s="1"/>
      <c r="CD65" s="1"/>
      <c r="CE65" s="1"/>
      <c r="CF65" s="1"/>
      <c r="CG65" s="1"/>
      <c r="CH65" s="1"/>
    </row>
    <row r="66" spans="53:86" ht="15">
      <c r="BA66" s="222" t="s">
        <v>823</v>
      </c>
      <c r="BB66" s="1"/>
      <c r="BC66" s="1"/>
      <c r="BD66" s="1"/>
      <c r="BE66" s="1"/>
      <c r="BF66" s="1"/>
      <c r="BG66" s="1"/>
      <c r="BH66" s="1"/>
      <c r="BI66" s="1"/>
      <c r="BJ66" s="1"/>
      <c r="BK66" s="1"/>
      <c r="BL66" s="1"/>
      <c r="BM66" s="209" t="s">
        <v>592</v>
      </c>
      <c r="BN66" s="1"/>
      <c r="BO66" s="1"/>
      <c r="BP66" s="1"/>
      <c r="BQ66" s="1"/>
      <c r="BR66" s="1"/>
      <c r="BS66" s="1"/>
      <c r="BT66" s="1"/>
      <c r="BU66" s="1"/>
      <c r="BV66" s="1"/>
      <c r="BW66" s="1"/>
      <c r="BX66" s="1"/>
      <c r="BY66" s="1"/>
      <c r="BZ66" s="1"/>
      <c r="CA66" s="1"/>
      <c r="CB66" s="1"/>
      <c r="CC66" s="1"/>
      <c r="CD66" s="1"/>
      <c r="CE66" s="1"/>
      <c r="CF66" s="1"/>
      <c r="CG66" s="1"/>
      <c r="CH66" s="1"/>
    </row>
    <row r="67" spans="53:86">
      <c r="BA67" t="s">
        <v>824</v>
      </c>
      <c r="BB67" s="1"/>
      <c r="BC67" s="1"/>
      <c r="BD67" s="1"/>
      <c r="BE67" s="1"/>
      <c r="BF67" s="1"/>
      <c r="BG67" s="1"/>
      <c r="BH67" s="1"/>
      <c r="BI67" s="1"/>
      <c r="BJ67" s="1"/>
      <c r="BK67" s="1"/>
      <c r="BL67" s="1"/>
      <c r="BM67" s="209" t="s">
        <v>593</v>
      </c>
      <c r="BN67" s="1"/>
      <c r="BO67" s="1"/>
      <c r="BP67" s="1"/>
      <c r="BQ67" s="1"/>
      <c r="BR67" s="1"/>
      <c r="BS67" s="1"/>
      <c r="BT67" s="1"/>
      <c r="BU67" s="1"/>
      <c r="BV67" s="1"/>
      <c r="BW67" s="1"/>
      <c r="BX67" s="1"/>
      <c r="BY67" s="1"/>
      <c r="BZ67" s="1"/>
      <c r="CA67" s="1"/>
      <c r="CB67" s="1"/>
      <c r="CC67" s="1"/>
      <c r="CD67" s="1"/>
      <c r="CE67" s="1"/>
      <c r="CF67" s="1"/>
      <c r="CG67" s="1"/>
      <c r="CH67" s="1"/>
    </row>
    <row r="68" spans="53:86">
      <c r="BA68" t="s">
        <v>825</v>
      </c>
      <c r="BB68" s="1"/>
      <c r="BC68" s="1"/>
      <c r="BD68" s="1"/>
      <c r="BE68" s="1"/>
      <c r="BF68" s="1"/>
      <c r="BG68" s="1"/>
      <c r="BH68" s="1"/>
      <c r="BI68" s="1"/>
      <c r="BJ68" s="1"/>
      <c r="BK68" s="1"/>
      <c r="BL68" s="1"/>
      <c r="BM68" s="209" t="s">
        <v>594</v>
      </c>
      <c r="BN68" s="1"/>
      <c r="BO68" s="1"/>
      <c r="BP68" s="1"/>
      <c r="BQ68" s="1"/>
      <c r="BR68" s="1"/>
      <c r="BS68" s="1"/>
      <c r="BT68" s="1"/>
      <c r="BU68" s="1"/>
      <c r="BV68" s="1"/>
      <c r="BW68" s="1"/>
      <c r="BX68" s="1"/>
      <c r="BY68" s="1"/>
      <c r="BZ68" s="1"/>
      <c r="CA68" s="1"/>
      <c r="CB68" s="1"/>
      <c r="CC68" s="1"/>
      <c r="CD68" s="1"/>
      <c r="CE68" s="1"/>
      <c r="CF68" s="1"/>
      <c r="CG68" s="1"/>
      <c r="CH68" s="1"/>
    </row>
    <row r="69" spans="53:86">
      <c r="BA69" t="s">
        <v>826</v>
      </c>
      <c r="BB69" s="1"/>
      <c r="BC69" s="1"/>
      <c r="BD69" s="1"/>
      <c r="BE69" s="1"/>
      <c r="BF69" s="1"/>
      <c r="BG69" s="1"/>
      <c r="BH69" s="1"/>
      <c r="BI69" s="1"/>
      <c r="BJ69" s="1"/>
      <c r="BK69" s="1"/>
      <c r="BL69" s="1"/>
      <c r="BM69" s="209" t="s">
        <v>595</v>
      </c>
      <c r="BN69" s="1"/>
      <c r="BO69" s="1"/>
      <c r="BP69" s="1"/>
      <c r="BQ69" s="1"/>
      <c r="BR69" s="1"/>
      <c r="BS69" s="1"/>
      <c r="BT69" s="1"/>
      <c r="BU69" s="1"/>
      <c r="BV69" s="1"/>
      <c r="BW69" s="1"/>
      <c r="BX69" s="1"/>
      <c r="BY69" s="1"/>
      <c r="BZ69" s="1"/>
      <c r="CA69" s="1"/>
      <c r="CB69" s="1"/>
      <c r="CC69" s="1"/>
      <c r="CD69" s="1"/>
      <c r="CE69" s="1"/>
      <c r="CF69" s="1"/>
      <c r="CG69" s="1"/>
      <c r="CH69" s="1"/>
    </row>
    <row r="70" spans="53:86">
      <c r="BA70" t="s">
        <v>827</v>
      </c>
      <c r="BB70" s="1"/>
      <c r="BC70" s="1"/>
      <c r="BD70" s="1"/>
      <c r="BE70" s="1"/>
      <c r="BF70" s="1"/>
      <c r="BG70" s="1"/>
      <c r="BH70" s="1"/>
      <c r="BI70" s="1"/>
      <c r="BJ70" s="1"/>
      <c r="BK70" s="1"/>
      <c r="BL70" s="1"/>
      <c r="BM70" s="209" t="s">
        <v>596</v>
      </c>
      <c r="BN70" s="1"/>
      <c r="BO70" s="1"/>
      <c r="BP70" s="1"/>
      <c r="BQ70" s="1"/>
      <c r="BR70" s="1"/>
      <c r="BS70" s="1"/>
      <c r="BT70" s="1"/>
      <c r="BU70" s="1"/>
      <c r="BV70" s="1"/>
      <c r="BW70" s="1"/>
      <c r="BX70" s="1"/>
      <c r="BY70" s="1"/>
      <c r="BZ70" s="1"/>
      <c r="CA70" s="1"/>
      <c r="CB70" s="1"/>
      <c r="CC70" s="1"/>
      <c r="CD70" s="1"/>
      <c r="CE70" s="1"/>
      <c r="CF70" s="1"/>
      <c r="CG70" s="1"/>
      <c r="CH70" s="1"/>
    </row>
    <row r="71" spans="53:86">
      <c r="BA71" t="s">
        <v>828</v>
      </c>
      <c r="BB71" s="1"/>
      <c r="BC71" s="1"/>
      <c r="BD71" s="1"/>
      <c r="BE71" s="1"/>
      <c r="BF71" s="1"/>
      <c r="BG71" s="1"/>
      <c r="BH71" s="1"/>
      <c r="BI71" s="1"/>
      <c r="BJ71" s="1"/>
      <c r="BK71" s="1"/>
      <c r="BL71" s="1"/>
      <c r="BM71" s="209" t="s">
        <v>597</v>
      </c>
      <c r="BN71" s="1"/>
      <c r="BO71" s="1"/>
      <c r="BP71" s="1"/>
      <c r="BQ71" s="1"/>
      <c r="BR71" s="1"/>
      <c r="BS71" s="1"/>
      <c r="BT71" s="1"/>
      <c r="BU71" s="1"/>
      <c r="BV71" s="1"/>
      <c r="BW71" s="1"/>
      <c r="BX71" s="1"/>
      <c r="BY71" s="1"/>
      <c r="BZ71" s="1"/>
      <c r="CA71" s="1"/>
      <c r="CB71" s="1"/>
      <c r="CC71" s="1"/>
      <c r="CD71" s="1"/>
      <c r="CE71" s="1"/>
      <c r="CF71" s="1"/>
      <c r="CG71" s="1"/>
      <c r="CH71" s="1"/>
    </row>
    <row r="72" spans="53:86">
      <c r="BA72" t="s">
        <v>829</v>
      </c>
      <c r="BB72" s="1"/>
      <c r="BC72" s="1"/>
      <c r="BD72" s="1"/>
      <c r="BE72" s="1"/>
      <c r="BF72" s="1"/>
      <c r="BG72" s="1"/>
      <c r="BH72" s="1"/>
      <c r="BI72" s="1"/>
      <c r="BJ72" s="1"/>
      <c r="BK72" s="1"/>
      <c r="BL72" s="1"/>
      <c r="BM72" s="209" t="s">
        <v>598</v>
      </c>
      <c r="BN72" s="1"/>
      <c r="BO72" s="1"/>
      <c r="BP72" s="1"/>
      <c r="BQ72" s="1"/>
      <c r="BR72" s="1"/>
      <c r="BS72" s="1"/>
      <c r="BT72" s="1"/>
      <c r="BU72" s="1"/>
      <c r="BV72" s="1"/>
      <c r="BW72" s="1"/>
      <c r="BX72" s="1"/>
      <c r="BY72" s="1"/>
      <c r="BZ72" s="1"/>
      <c r="CA72" s="1"/>
      <c r="CB72" s="1"/>
      <c r="CC72" s="1"/>
      <c r="CD72" s="1"/>
      <c r="CE72" s="1"/>
      <c r="CF72" s="1"/>
      <c r="CG72" s="1"/>
      <c r="CH72" s="1"/>
    </row>
    <row r="73" spans="53:86">
      <c r="BA73" t="s">
        <v>830</v>
      </c>
      <c r="BB73" s="1"/>
      <c r="BC73" s="1"/>
      <c r="BD73" s="1"/>
      <c r="BE73" s="1"/>
      <c r="BF73" s="1"/>
      <c r="BG73" s="1"/>
      <c r="BH73" s="1"/>
      <c r="BI73" s="1"/>
      <c r="BJ73" s="1"/>
      <c r="BK73" s="1"/>
      <c r="BL73" s="1"/>
      <c r="BM73" s="209" t="s">
        <v>599</v>
      </c>
      <c r="BN73" s="1"/>
      <c r="BO73" s="1"/>
      <c r="BP73" s="1"/>
      <c r="BQ73" s="1"/>
      <c r="BR73" s="1"/>
      <c r="BS73" s="1"/>
      <c r="BT73" s="1"/>
      <c r="BU73" s="1"/>
      <c r="BV73" s="1"/>
      <c r="BW73" s="1"/>
      <c r="BX73" s="1"/>
      <c r="BY73" s="1"/>
      <c r="BZ73" s="1"/>
      <c r="CA73" s="1"/>
      <c r="CB73" s="1"/>
      <c r="CC73" s="1"/>
      <c r="CD73" s="1"/>
      <c r="CE73" s="1"/>
      <c r="CF73" s="1"/>
      <c r="CG73" s="1"/>
      <c r="CH73" s="1"/>
    </row>
    <row r="74" spans="53:86">
      <c r="BA74" t="s">
        <v>831</v>
      </c>
      <c r="BB74" s="1"/>
      <c r="BC74" s="1"/>
      <c r="BD74" s="1"/>
      <c r="BE74" s="1"/>
      <c r="BF74" s="1"/>
      <c r="BG74" s="1"/>
      <c r="BH74" s="1"/>
      <c r="BI74" s="1"/>
      <c r="BJ74" s="1"/>
      <c r="BK74" s="1"/>
      <c r="BL74" s="1"/>
      <c r="BM74" s="209" t="s">
        <v>600</v>
      </c>
      <c r="BN74" s="1"/>
      <c r="BO74" s="1"/>
      <c r="BP74" s="1"/>
      <c r="BQ74" s="1"/>
      <c r="BR74" s="1"/>
      <c r="BS74" s="1"/>
      <c r="BT74" s="1"/>
      <c r="BU74" s="1"/>
      <c r="BV74" s="1"/>
      <c r="BW74" s="1"/>
      <c r="BX74" s="1"/>
      <c r="BY74" s="1"/>
      <c r="BZ74" s="1"/>
      <c r="CA74" s="1"/>
      <c r="CB74" s="1"/>
      <c r="CC74" s="1"/>
      <c r="CD74" s="1"/>
      <c r="CE74" s="1"/>
      <c r="CF74" s="1"/>
      <c r="CG74" s="1"/>
      <c r="CH74" s="1"/>
    </row>
    <row r="75" spans="53:86">
      <c r="BA75" t="s">
        <v>832</v>
      </c>
      <c r="BB75" s="1"/>
      <c r="BC75" s="1"/>
      <c r="BD75" s="1"/>
      <c r="BE75" s="1"/>
      <c r="BF75" s="1"/>
      <c r="BG75" s="1"/>
      <c r="BH75" s="1"/>
      <c r="BI75" s="1"/>
      <c r="BJ75" s="1"/>
      <c r="BK75" s="1"/>
      <c r="BL75" s="1"/>
      <c r="BM75" s="209" t="s">
        <v>601</v>
      </c>
      <c r="BN75" s="1"/>
      <c r="BO75" s="1"/>
      <c r="BP75" s="1"/>
      <c r="BQ75" s="1"/>
      <c r="BR75" s="1"/>
      <c r="BS75" s="1"/>
      <c r="BT75" s="1"/>
      <c r="BU75" s="1"/>
      <c r="BV75" s="1"/>
      <c r="BW75" s="1"/>
      <c r="BX75" s="1"/>
      <c r="BY75" s="1"/>
      <c r="BZ75" s="1"/>
      <c r="CA75" s="1"/>
      <c r="CB75" s="1"/>
      <c r="CC75" s="1"/>
      <c r="CD75" s="1"/>
      <c r="CE75" s="1"/>
      <c r="CF75" s="1"/>
      <c r="CG75" s="1"/>
      <c r="CH75" s="1"/>
    </row>
    <row r="76" spans="53:86" ht="15">
      <c r="BA76" s="222" t="s">
        <v>875</v>
      </c>
      <c r="BB76" s="1"/>
      <c r="BC76" s="1"/>
      <c r="BD76" s="1"/>
      <c r="BE76" s="1"/>
      <c r="BF76" s="1"/>
      <c r="BG76" s="1"/>
      <c r="BH76" s="1"/>
      <c r="BI76" s="1"/>
      <c r="BJ76" s="1"/>
      <c r="BK76" s="1"/>
      <c r="BL76" s="1"/>
      <c r="BM76" s="209"/>
      <c r="BN76" s="1"/>
      <c r="BO76" s="1"/>
      <c r="BP76" s="1"/>
      <c r="BQ76" s="1"/>
      <c r="BR76" s="1"/>
      <c r="BS76" s="1"/>
      <c r="BT76" s="1"/>
      <c r="BU76" s="1"/>
      <c r="BV76" s="1"/>
      <c r="BW76" s="1"/>
      <c r="BX76" s="1"/>
      <c r="BY76" s="1"/>
      <c r="BZ76" s="1"/>
      <c r="CA76" s="1"/>
      <c r="CB76" s="1"/>
      <c r="CC76" s="1"/>
      <c r="CD76" s="1"/>
      <c r="CE76" s="1"/>
      <c r="CF76" s="1"/>
      <c r="CG76" s="1"/>
      <c r="CH76" s="1"/>
    </row>
    <row r="77" spans="53:86">
      <c r="BA77" t="s">
        <v>872</v>
      </c>
      <c r="BB77" s="1"/>
      <c r="BC77" s="1"/>
      <c r="BD77" s="1"/>
      <c r="BE77" s="1"/>
      <c r="BF77" s="1"/>
      <c r="BG77" s="1"/>
      <c r="BH77" s="1"/>
      <c r="BI77" s="1"/>
      <c r="BJ77" s="1"/>
      <c r="BK77" s="1"/>
      <c r="BL77" s="1"/>
      <c r="BM77" s="209"/>
      <c r="BN77" s="1"/>
      <c r="BO77" s="1"/>
      <c r="BP77" s="1"/>
      <c r="BQ77" s="1"/>
      <c r="BR77" s="1"/>
      <c r="BS77" s="1"/>
      <c r="BT77" s="1"/>
      <c r="BU77" s="1"/>
      <c r="BV77" s="1"/>
      <c r="BW77" s="1"/>
      <c r="BX77" s="1"/>
      <c r="BY77" s="1"/>
      <c r="BZ77" s="1"/>
      <c r="CA77" s="1"/>
      <c r="CB77" s="1"/>
      <c r="CC77" s="1"/>
      <c r="CD77" s="1"/>
      <c r="CE77" s="1"/>
      <c r="CF77" s="1"/>
      <c r="CG77" s="1"/>
      <c r="CH77" s="1"/>
    </row>
    <row r="78" spans="53:86">
      <c r="BA78" t="s">
        <v>873</v>
      </c>
      <c r="BB78" s="1"/>
      <c r="BC78" s="1"/>
      <c r="BD78" s="1"/>
      <c r="BE78" s="1"/>
      <c r="BF78" s="1"/>
      <c r="BG78" s="1"/>
      <c r="BH78" s="1"/>
      <c r="BI78" s="1"/>
      <c r="BJ78" s="1"/>
      <c r="BK78" s="1"/>
      <c r="BL78" s="1"/>
      <c r="BM78" s="209"/>
      <c r="BN78" s="1"/>
      <c r="BO78" s="1"/>
      <c r="BP78" s="1"/>
      <c r="BQ78" s="1"/>
      <c r="BR78" s="1"/>
      <c r="BS78" s="1"/>
      <c r="BT78" s="1"/>
      <c r="BU78" s="1"/>
      <c r="BV78" s="1"/>
      <c r="BW78" s="1"/>
      <c r="BX78" s="1"/>
      <c r="BY78" s="1"/>
      <c r="BZ78" s="1"/>
      <c r="CA78" s="1"/>
      <c r="CB78" s="1"/>
      <c r="CC78" s="1"/>
      <c r="CD78" s="1"/>
      <c r="CE78" s="1"/>
      <c r="CF78" s="1"/>
      <c r="CG78" s="1"/>
      <c r="CH78" s="1"/>
    </row>
    <row r="79" spans="53:86">
      <c r="BA79" t="s">
        <v>874</v>
      </c>
      <c r="BB79" s="1"/>
      <c r="BC79" s="1"/>
      <c r="BD79" s="1"/>
      <c r="BE79" s="1"/>
      <c r="BF79" s="1"/>
      <c r="BG79" s="1"/>
      <c r="BH79" s="1"/>
      <c r="BI79" s="1"/>
      <c r="BJ79" s="1"/>
      <c r="BK79" s="1"/>
      <c r="BL79" s="1"/>
      <c r="BM79" s="209"/>
      <c r="BN79" s="1"/>
      <c r="BO79" s="1"/>
      <c r="BP79" s="1"/>
      <c r="BQ79" s="1"/>
      <c r="BR79" s="1"/>
      <c r="BS79" s="1"/>
      <c r="BT79" s="1"/>
      <c r="BU79" s="1"/>
      <c r="BV79" s="1"/>
      <c r="BW79" s="1"/>
      <c r="BX79" s="1"/>
      <c r="BY79" s="1"/>
      <c r="BZ79" s="1"/>
      <c r="CA79" s="1"/>
      <c r="CB79" s="1"/>
      <c r="CC79" s="1"/>
      <c r="CD79" s="1"/>
      <c r="CE79" s="1"/>
      <c r="CF79" s="1"/>
      <c r="CG79" s="1"/>
      <c r="CH79" s="1"/>
    </row>
    <row r="80" spans="53:86" ht="15">
      <c r="BA80" s="222" t="s">
        <v>833</v>
      </c>
      <c r="BB80" s="1"/>
      <c r="BC80" s="1"/>
      <c r="BD80" s="1"/>
      <c r="BE80" s="1"/>
      <c r="BF80" s="1"/>
      <c r="BG80" s="1"/>
      <c r="BH80" s="1"/>
      <c r="BI80" s="1"/>
      <c r="BJ80" s="1"/>
      <c r="BK80" s="1"/>
      <c r="BL80" s="1"/>
      <c r="BM80" s="210" t="s">
        <v>602</v>
      </c>
      <c r="BN80" s="1"/>
      <c r="BO80" s="1"/>
      <c r="BP80" s="1"/>
      <c r="BQ80" s="1"/>
      <c r="BR80" s="1"/>
      <c r="BS80" s="1"/>
      <c r="BT80" s="1"/>
      <c r="BU80" s="1"/>
      <c r="BV80" s="1"/>
      <c r="BW80" s="1"/>
      <c r="BX80" s="1"/>
      <c r="BY80" s="1"/>
      <c r="BZ80" s="1"/>
      <c r="CA80" s="1"/>
      <c r="CB80" s="1"/>
      <c r="CC80" s="1"/>
      <c r="CD80" s="1"/>
      <c r="CE80" s="1"/>
      <c r="CF80" s="1"/>
      <c r="CG80" s="1"/>
      <c r="CH80" s="1"/>
    </row>
    <row r="81" spans="53:86">
      <c r="BA81" t="s">
        <v>834</v>
      </c>
      <c r="BB81" s="1"/>
      <c r="BC81" s="1"/>
      <c r="BD81" s="1"/>
      <c r="BE81" s="1"/>
      <c r="BF81" s="1"/>
      <c r="BG81" s="1"/>
      <c r="BH81" s="1"/>
      <c r="BI81" s="1"/>
      <c r="BJ81" s="1"/>
      <c r="BK81" s="1"/>
      <c r="BL81" s="1"/>
      <c r="BM81" s="209" t="s">
        <v>603</v>
      </c>
      <c r="BN81" s="1"/>
      <c r="BO81" s="1"/>
      <c r="BP81" s="1"/>
      <c r="BQ81" s="1"/>
      <c r="BR81" s="1"/>
      <c r="BS81" s="1"/>
      <c r="BT81" s="1"/>
      <c r="BU81" s="1"/>
      <c r="BV81" s="1"/>
      <c r="BW81" s="1"/>
      <c r="BX81" s="1"/>
      <c r="BY81" s="1"/>
      <c r="BZ81" s="1"/>
      <c r="CA81" s="1"/>
      <c r="CB81" s="1"/>
      <c r="CC81" s="1"/>
      <c r="CD81" s="1"/>
      <c r="CE81" s="1"/>
      <c r="CF81" s="1"/>
      <c r="CG81" s="1"/>
      <c r="CH81" s="1"/>
    </row>
    <row r="82" spans="53:86">
      <c r="BA82" t="s">
        <v>835</v>
      </c>
      <c r="BB82" s="1"/>
      <c r="BC82" s="1"/>
      <c r="BD82" s="1"/>
      <c r="BE82" s="1"/>
      <c r="BF82" s="1"/>
      <c r="BG82" s="1"/>
      <c r="BH82" s="1"/>
      <c r="BI82" s="1"/>
      <c r="BJ82" s="1"/>
      <c r="BK82" s="1"/>
      <c r="BL82" s="1"/>
      <c r="BM82" s="209" t="s">
        <v>604</v>
      </c>
      <c r="BN82" s="1"/>
      <c r="BO82" s="1"/>
      <c r="BP82" s="1"/>
      <c r="BQ82" s="1"/>
      <c r="BR82" s="1"/>
      <c r="BS82" s="1"/>
      <c r="BT82" s="1"/>
      <c r="BU82" s="1"/>
      <c r="BV82" s="1"/>
      <c r="BW82" s="1"/>
      <c r="BX82" s="1"/>
      <c r="BY82" s="1"/>
      <c r="BZ82" s="1"/>
      <c r="CA82" s="1"/>
      <c r="CB82" s="1"/>
      <c r="CC82" s="1"/>
      <c r="CD82" s="1"/>
      <c r="CE82" s="1"/>
      <c r="CF82" s="1"/>
      <c r="CG82" s="1"/>
      <c r="CH82" s="1"/>
    </row>
    <row r="83" spans="53:86">
      <c r="BA83" t="s">
        <v>836</v>
      </c>
      <c r="BB83" s="1"/>
      <c r="BC83" s="1"/>
      <c r="BD83" s="1"/>
      <c r="BE83" s="1"/>
      <c r="BF83" s="1"/>
      <c r="BG83" s="1"/>
      <c r="BH83" s="1"/>
      <c r="BI83" s="1"/>
      <c r="BJ83" s="1"/>
      <c r="BK83" s="1"/>
      <c r="BL83" s="1"/>
      <c r="BM83" s="209" t="s">
        <v>605</v>
      </c>
      <c r="BN83" s="1"/>
      <c r="BO83" s="1"/>
      <c r="BP83" s="1"/>
      <c r="BQ83" s="1"/>
      <c r="BR83" s="1"/>
      <c r="BS83" s="1"/>
      <c r="BT83" s="1"/>
      <c r="BU83" s="1"/>
      <c r="BV83" s="1"/>
      <c r="BW83" s="1"/>
      <c r="BX83" s="1"/>
      <c r="BY83" s="1"/>
      <c r="BZ83" s="1"/>
      <c r="CA83" s="1"/>
      <c r="CB83" s="1"/>
      <c r="CC83" s="1"/>
      <c r="CD83" s="1"/>
      <c r="CE83" s="1"/>
      <c r="CF83" s="1"/>
      <c r="CG83" s="1"/>
      <c r="CH83" s="1"/>
    </row>
    <row r="84" spans="53:86">
      <c r="BA84" t="s">
        <v>837</v>
      </c>
      <c r="BB84" s="1"/>
      <c r="BC84" s="1"/>
      <c r="BD84" s="1"/>
      <c r="BE84" s="1"/>
      <c r="BF84" s="1"/>
      <c r="BG84" s="1"/>
      <c r="BH84" s="1"/>
      <c r="BI84" s="1"/>
      <c r="BJ84" s="1"/>
      <c r="BK84" s="1"/>
      <c r="BL84" s="1"/>
      <c r="BM84" s="209" t="s">
        <v>606</v>
      </c>
      <c r="BN84" s="1"/>
      <c r="BO84" s="1"/>
      <c r="BP84" s="1"/>
      <c r="BQ84" s="1"/>
      <c r="BR84" s="1"/>
      <c r="BS84" s="1"/>
      <c r="BT84" s="1"/>
      <c r="BU84" s="1"/>
      <c r="BV84" s="1"/>
      <c r="BW84" s="1"/>
      <c r="BX84" s="1"/>
      <c r="BY84" s="1"/>
      <c r="BZ84" s="1"/>
      <c r="CA84" s="1"/>
      <c r="CB84" s="1"/>
      <c r="CC84" s="1"/>
      <c r="CD84" s="1"/>
      <c r="CE84" s="1"/>
      <c r="CF84" s="1"/>
      <c r="CG84" s="1"/>
      <c r="CH84" s="1"/>
    </row>
    <row r="85" spans="53:86">
      <c r="BA85" t="s">
        <v>146</v>
      </c>
      <c r="BB85" s="1"/>
      <c r="BC85" s="1"/>
      <c r="BD85" s="1"/>
      <c r="BE85" s="1"/>
      <c r="BF85" s="1"/>
      <c r="BG85" s="1"/>
      <c r="BH85" s="1"/>
      <c r="BI85" s="1"/>
      <c r="BJ85" s="1"/>
      <c r="BK85" s="1"/>
      <c r="BL85" s="1"/>
      <c r="BM85" s="209" t="s">
        <v>162</v>
      </c>
      <c r="BN85" s="1"/>
      <c r="BO85" s="1"/>
      <c r="BP85" s="1"/>
      <c r="BQ85" s="1"/>
      <c r="BR85" s="1"/>
      <c r="BS85" s="1"/>
      <c r="BT85" s="1"/>
      <c r="BU85" s="1"/>
      <c r="BV85" s="1"/>
      <c r="BW85" s="1"/>
      <c r="BX85" s="1"/>
      <c r="BY85" s="1"/>
      <c r="BZ85" s="1"/>
      <c r="CA85" s="1"/>
      <c r="CB85" s="1"/>
      <c r="CC85" s="1"/>
      <c r="CD85" s="1"/>
      <c r="CE85" s="1"/>
      <c r="CF85" s="1"/>
      <c r="CG85" s="1"/>
      <c r="CH85" s="1"/>
    </row>
    <row r="86" spans="53:86">
      <c r="BA86" t="s">
        <v>838</v>
      </c>
      <c r="BB86" s="1"/>
      <c r="BC86" s="1"/>
      <c r="BD86" s="1"/>
      <c r="BE86" s="1"/>
      <c r="BF86" s="1"/>
      <c r="BG86" s="1"/>
      <c r="BH86" s="1"/>
      <c r="BI86" s="1"/>
      <c r="BJ86" s="1"/>
      <c r="BK86" s="1"/>
      <c r="BL86" s="1"/>
      <c r="BM86" s="209" t="s">
        <v>715</v>
      </c>
      <c r="BN86" s="1"/>
      <c r="BO86" s="1"/>
      <c r="BP86" s="1"/>
      <c r="BQ86" s="1"/>
      <c r="BR86" s="1"/>
      <c r="BS86" s="1"/>
      <c r="BT86" s="1"/>
      <c r="BU86" s="1"/>
      <c r="BV86" s="1"/>
      <c r="BW86" s="1"/>
      <c r="BX86" s="1"/>
      <c r="BY86" s="1"/>
      <c r="BZ86" s="1"/>
      <c r="CA86" s="1"/>
      <c r="CB86" s="1"/>
      <c r="CC86" s="1"/>
      <c r="CD86" s="1"/>
      <c r="CE86" s="1"/>
      <c r="CF86" s="1"/>
      <c r="CG86" s="1"/>
      <c r="CH86" s="1"/>
    </row>
    <row r="87" spans="53:86">
      <c r="BA87" t="s">
        <v>839</v>
      </c>
      <c r="BB87" s="1"/>
      <c r="BC87" s="1"/>
      <c r="BD87" s="1"/>
      <c r="BE87" s="1"/>
      <c r="BF87" s="1"/>
      <c r="BG87" s="1"/>
      <c r="BH87" s="1"/>
      <c r="BI87" s="1"/>
      <c r="BJ87" s="1"/>
      <c r="BK87" s="1"/>
      <c r="BL87" s="1"/>
      <c r="BM87" s="209" t="s">
        <v>607</v>
      </c>
      <c r="BN87" s="1"/>
      <c r="BO87" s="1"/>
      <c r="BP87" s="1"/>
      <c r="BQ87" s="1"/>
      <c r="BR87" s="1"/>
      <c r="BS87" s="1"/>
      <c r="BT87" s="1"/>
      <c r="BU87" s="1"/>
      <c r="BV87" s="1"/>
      <c r="BW87" s="1"/>
      <c r="BX87" s="1"/>
      <c r="BY87" s="1"/>
      <c r="BZ87" s="1"/>
      <c r="CA87" s="1"/>
      <c r="CB87" s="1"/>
      <c r="CC87" s="1"/>
      <c r="CD87" s="1"/>
      <c r="CE87" s="1"/>
      <c r="CF87" s="1"/>
      <c r="CG87" s="1"/>
      <c r="CH87" s="1"/>
    </row>
    <row r="88" spans="53:86">
      <c r="BA88" t="s">
        <v>840</v>
      </c>
      <c r="BB88" s="1"/>
      <c r="BC88" s="1"/>
      <c r="BD88" s="1"/>
      <c r="BE88" s="1"/>
      <c r="BF88" s="1"/>
      <c r="BG88" s="1"/>
      <c r="BH88" s="1"/>
      <c r="BI88" s="1"/>
      <c r="BJ88" s="1"/>
      <c r="BK88" s="1"/>
      <c r="BL88" s="1"/>
      <c r="BM88" s="209" t="s">
        <v>608</v>
      </c>
      <c r="BN88" s="1"/>
      <c r="BO88" s="1"/>
      <c r="BP88" s="1"/>
      <c r="BQ88" s="1"/>
      <c r="BR88" s="1"/>
      <c r="BS88" s="1"/>
      <c r="BT88" s="1"/>
      <c r="BU88" s="1"/>
      <c r="BV88" s="1"/>
      <c r="BW88" s="1"/>
      <c r="BX88" s="1"/>
      <c r="BY88" s="1"/>
      <c r="BZ88" s="1"/>
      <c r="CA88" s="1"/>
      <c r="CB88" s="1"/>
      <c r="CC88" s="1"/>
      <c r="CD88" s="1"/>
      <c r="CE88" s="1"/>
      <c r="CF88" s="1"/>
      <c r="CG88" s="1"/>
      <c r="CH88" s="1"/>
    </row>
    <row r="89" spans="53:86">
      <c r="BA89" t="s">
        <v>841</v>
      </c>
      <c r="BB89" s="1"/>
      <c r="BC89" s="1"/>
      <c r="BD89" s="1"/>
      <c r="BE89" s="1"/>
      <c r="BF89" s="1"/>
      <c r="BG89" s="1"/>
      <c r="BH89" s="1"/>
      <c r="BI89" s="1"/>
      <c r="BJ89" s="1"/>
      <c r="BK89" s="1"/>
      <c r="BL89" s="1"/>
      <c r="BM89" s="209" t="s">
        <v>609</v>
      </c>
      <c r="BN89" s="1"/>
      <c r="BO89" s="1"/>
      <c r="BP89" s="1"/>
      <c r="BQ89" s="1"/>
      <c r="BR89" s="1"/>
      <c r="BS89" s="1"/>
      <c r="BT89" s="1"/>
      <c r="BU89" s="1"/>
      <c r="BV89" s="1"/>
      <c r="BW89" s="1"/>
      <c r="BX89" s="1"/>
      <c r="BY89" s="1"/>
      <c r="BZ89" s="1"/>
      <c r="CA89" s="1"/>
      <c r="CB89" s="1"/>
      <c r="CC89" s="1"/>
      <c r="CD89" s="1"/>
      <c r="CE89" s="1"/>
      <c r="CF89" s="1"/>
      <c r="CG89" s="1"/>
      <c r="CH89" s="1"/>
    </row>
    <row r="90" spans="53:86">
      <c r="BA90" t="s">
        <v>842</v>
      </c>
      <c r="BB90" s="1"/>
      <c r="BC90" s="1"/>
      <c r="BD90" s="1"/>
      <c r="BE90" s="1"/>
      <c r="BF90" s="1"/>
      <c r="BG90" s="1"/>
      <c r="BH90" s="1"/>
      <c r="BI90" s="1"/>
      <c r="BJ90" s="1"/>
      <c r="BK90" s="1"/>
      <c r="BL90" s="1"/>
      <c r="BM90" s="209" t="s">
        <v>610</v>
      </c>
      <c r="BN90" s="1"/>
      <c r="BO90" s="1"/>
      <c r="BP90" s="1"/>
      <c r="BQ90" s="1"/>
      <c r="BR90" s="1"/>
      <c r="BS90" s="1"/>
      <c r="BT90" s="1"/>
      <c r="BU90" s="1"/>
      <c r="BV90" s="1"/>
      <c r="BW90" s="1"/>
      <c r="BX90" s="1"/>
      <c r="BY90" s="1"/>
      <c r="BZ90" s="1"/>
      <c r="CA90" s="1"/>
      <c r="CB90" s="1"/>
      <c r="CC90" s="1"/>
      <c r="CD90" s="1"/>
      <c r="CE90" s="1"/>
      <c r="CF90" s="1"/>
      <c r="CG90" s="1"/>
      <c r="CH90" s="1"/>
    </row>
    <row r="91" spans="53:86">
      <c r="BA91" t="s">
        <v>843</v>
      </c>
      <c r="BB91" s="1"/>
      <c r="BC91" s="1"/>
      <c r="BD91" s="1"/>
      <c r="BE91" s="1"/>
      <c r="BF91" s="1"/>
      <c r="BG91" s="1"/>
      <c r="BH91" s="1"/>
      <c r="BI91" s="1"/>
      <c r="BJ91" s="1"/>
      <c r="BK91" s="1"/>
      <c r="BL91" s="1"/>
      <c r="BM91" s="209" t="s">
        <v>611</v>
      </c>
      <c r="BN91" s="1"/>
      <c r="BO91" s="1"/>
      <c r="BP91" s="1"/>
      <c r="BQ91" s="1"/>
      <c r="BR91" s="1"/>
      <c r="BS91" s="1"/>
      <c r="BT91" s="1"/>
      <c r="BU91" s="1"/>
      <c r="BV91" s="1"/>
      <c r="BW91" s="1"/>
      <c r="BX91" s="1"/>
      <c r="BY91" s="1"/>
      <c r="BZ91" s="1"/>
      <c r="CA91" s="1"/>
      <c r="CB91" s="1"/>
      <c r="CC91" s="1"/>
      <c r="CD91" s="1"/>
      <c r="CE91" s="1"/>
      <c r="CF91" s="1"/>
      <c r="CG91" s="1"/>
      <c r="CH91" s="1"/>
    </row>
    <row r="92" spans="53:86">
      <c r="BA92" t="s">
        <v>844</v>
      </c>
      <c r="BB92" s="1"/>
      <c r="BC92" s="1"/>
      <c r="BD92" s="1"/>
      <c r="BE92" s="1"/>
      <c r="BF92" s="1"/>
      <c r="BG92" s="1"/>
      <c r="BH92" s="1"/>
      <c r="BI92" s="1"/>
      <c r="BJ92" s="1"/>
      <c r="BK92" s="1"/>
      <c r="BL92" s="1"/>
      <c r="BM92" s="210" t="s">
        <v>612</v>
      </c>
      <c r="BN92" s="1"/>
      <c r="BO92" s="1"/>
      <c r="BP92" s="1"/>
      <c r="BQ92" s="1"/>
      <c r="BR92" s="1"/>
      <c r="BS92" s="1"/>
      <c r="BT92" s="1"/>
      <c r="BU92" s="1"/>
      <c r="BV92" s="1"/>
      <c r="BW92" s="1"/>
      <c r="BX92" s="1"/>
      <c r="BY92" s="1"/>
      <c r="BZ92" s="1"/>
      <c r="CA92" s="1"/>
      <c r="CB92" s="1"/>
      <c r="CC92" s="1"/>
      <c r="CD92" s="1"/>
      <c r="CE92" s="1"/>
      <c r="CF92" s="1"/>
      <c r="CG92" s="1"/>
      <c r="CH92" s="1"/>
    </row>
    <row r="93" spans="53:86">
      <c r="BA93" t="s">
        <v>845</v>
      </c>
      <c r="BB93" s="1"/>
      <c r="BC93" s="1"/>
      <c r="BD93" s="1"/>
      <c r="BE93" s="1"/>
      <c r="BF93" s="1"/>
      <c r="BG93" s="1"/>
      <c r="BH93" s="1"/>
      <c r="BI93" s="1"/>
      <c r="BJ93" s="1"/>
      <c r="BK93" s="1"/>
      <c r="BL93" s="1"/>
      <c r="BM93" s="209" t="s">
        <v>613</v>
      </c>
      <c r="BN93" s="1"/>
      <c r="BO93" s="1"/>
      <c r="BP93" s="1"/>
      <c r="BQ93" s="1"/>
      <c r="BR93" s="1"/>
      <c r="BS93" s="1"/>
      <c r="BT93" s="1"/>
      <c r="BU93" s="1"/>
      <c r="BV93" s="1"/>
      <c r="BW93" s="1"/>
      <c r="BX93" s="1"/>
      <c r="BY93" s="1"/>
      <c r="BZ93" s="1"/>
      <c r="CA93" s="1"/>
      <c r="CB93" s="1"/>
      <c r="CC93" s="1"/>
      <c r="CD93" s="1"/>
      <c r="CE93" s="1"/>
      <c r="CF93" s="1"/>
      <c r="CG93" s="1"/>
      <c r="CH93" s="1"/>
    </row>
    <row r="94" spans="53:86">
      <c r="BA94" t="s">
        <v>846</v>
      </c>
      <c r="BB94" s="1"/>
      <c r="BC94" s="1"/>
      <c r="BD94" s="1"/>
      <c r="BE94" s="1"/>
      <c r="BF94" s="1"/>
      <c r="BG94" s="1"/>
      <c r="BH94" s="1"/>
      <c r="BI94" s="1"/>
      <c r="BJ94" s="1"/>
      <c r="BK94" s="1"/>
      <c r="BL94" s="1"/>
      <c r="BM94" s="209" t="s">
        <v>614</v>
      </c>
      <c r="BN94" s="1"/>
      <c r="BO94" s="1"/>
      <c r="BP94" s="1"/>
      <c r="BQ94" s="1"/>
      <c r="BR94" s="1"/>
      <c r="BS94" s="1"/>
      <c r="BT94" s="1"/>
      <c r="BU94" s="1"/>
      <c r="BV94" s="1"/>
      <c r="BW94" s="1"/>
      <c r="BX94" s="1"/>
      <c r="BY94" s="1"/>
      <c r="BZ94" s="1"/>
      <c r="CA94" s="1"/>
      <c r="CB94" s="1"/>
      <c r="CC94" s="1"/>
      <c r="CD94" s="1"/>
      <c r="CE94" s="1"/>
      <c r="CF94" s="1"/>
      <c r="CG94" s="1"/>
      <c r="CH94" s="1"/>
    </row>
    <row r="95" spans="53:86">
      <c r="BA95" t="s">
        <v>847</v>
      </c>
      <c r="BB95" s="1"/>
      <c r="BC95" s="1"/>
      <c r="BD95" s="1"/>
      <c r="BE95" s="1"/>
      <c r="BF95" s="1"/>
      <c r="BG95" s="1"/>
      <c r="BH95" s="1"/>
      <c r="BI95" s="1"/>
      <c r="BJ95" s="1"/>
      <c r="BK95" s="1"/>
      <c r="BL95" s="1"/>
      <c r="BM95" s="209" t="s">
        <v>615</v>
      </c>
      <c r="BN95" s="1"/>
      <c r="BO95" s="1"/>
      <c r="BP95" s="1"/>
      <c r="BQ95" s="1"/>
      <c r="BR95" s="1"/>
      <c r="BS95" s="1"/>
      <c r="BT95" s="1"/>
      <c r="BU95" s="1"/>
      <c r="BV95" s="1"/>
      <c r="BW95" s="1"/>
      <c r="BX95" s="1"/>
      <c r="BY95" s="1"/>
      <c r="BZ95" s="1"/>
      <c r="CA95" s="1"/>
      <c r="CB95" s="1"/>
      <c r="CC95" s="1"/>
      <c r="CD95" s="1"/>
      <c r="CE95" s="1"/>
      <c r="CF95" s="1"/>
      <c r="CG95" s="1"/>
      <c r="CH95" s="1"/>
    </row>
    <row r="96" spans="53:86">
      <c r="BA96" t="s">
        <v>848</v>
      </c>
      <c r="BB96" s="1"/>
      <c r="BC96" s="1"/>
      <c r="BD96" s="1"/>
      <c r="BE96" s="1"/>
      <c r="BF96" s="1"/>
      <c r="BG96" s="1"/>
      <c r="BH96" s="1"/>
      <c r="BI96" s="1"/>
      <c r="BJ96" s="1"/>
      <c r="BK96" s="1"/>
      <c r="BL96" s="1"/>
      <c r="BM96" s="209" t="s">
        <v>616</v>
      </c>
      <c r="BN96" s="1"/>
      <c r="BO96" s="1"/>
      <c r="BP96" s="1"/>
      <c r="BQ96" s="1"/>
      <c r="BR96" s="1"/>
      <c r="BS96" s="1"/>
      <c r="BT96" s="1"/>
      <c r="BU96" s="1"/>
      <c r="BV96" s="1"/>
      <c r="BW96" s="1"/>
      <c r="BX96" s="1"/>
      <c r="BY96" s="1"/>
      <c r="BZ96" s="1"/>
      <c r="CA96" s="1"/>
      <c r="CB96" s="1"/>
      <c r="CC96" s="1"/>
      <c r="CD96" s="1"/>
      <c r="CE96" s="1"/>
      <c r="CF96" s="1"/>
      <c r="CG96" s="1"/>
      <c r="CH96" s="1"/>
    </row>
    <row r="97" spans="53:86">
      <c r="BA97" t="s">
        <v>849</v>
      </c>
      <c r="BB97" s="1"/>
      <c r="BC97" s="1"/>
      <c r="BD97" s="1"/>
      <c r="BE97" s="1"/>
      <c r="BF97" s="1"/>
      <c r="BG97" s="1"/>
      <c r="BH97" s="1"/>
      <c r="BI97" s="1"/>
      <c r="BJ97" s="1"/>
      <c r="BK97" s="1"/>
      <c r="BL97" s="1"/>
      <c r="BM97" s="209" t="s">
        <v>617</v>
      </c>
      <c r="BN97" s="1"/>
      <c r="BO97" s="1"/>
      <c r="BP97" s="1"/>
      <c r="BQ97" s="1"/>
      <c r="BR97" s="1"/>
      <c r="BS97" s="1"/>
      <c r="BT97" s="1"/>
      <c r="BU97" s="1"/>
      <c r="BV97" s="1"/>
      <c r="BW97" s="1"/>
      <c r="BX97" s="1"/>
      <c r="BY97" s="1"/>
      <c r="BZ97" s="1"/>
      <c r="CA97" s="1"/>
      <c r="CB97" s="1"/>
      <c r="CC97" s="1"/>
      <c r="CD97" s="1"/>
      <c r="CE97" s="1"/>
      <c r="CF97" s="1"/>
      <c r="CG97" s="1"/>
      <c r="CH97" s="1"/>
    </row>
    <row r="98" spans="53:86">
      <c r="BA98" t="s">
        <v>850</v>
      </c>
      <c r="BB98" s="1"/>
      <c r="BC98" s="1"/>
      <c r="BD98" s="1"/>
      <c r="BE98" s="1"/>
      <c r="BF98" s="1"/>
      <c r="BG98" s="1"/>
      <c r="BH98" s="1"/>
      <c r="BI98" s="1"/>
      <c r="BJ98" s="1"/>
      <c r="BK98" s="1"/>
      <c r="BL98" s="1"/>
      <c r="BM98" s="209" t="s">
        <v>716</v>
      </c>
      <c r="BN98" s="1"/>
      <c r="BO98" s="1"/>
      <c r="BP98" s="1"/>
      <c r="BQ98" s="1"/>
      <c r="BR98" s="1"/>
      <c r="BS98" s="1"/>
      <c r="BT98" s="1"/>
      <c r="BU98" s="1"/>
      <c r="BV98" s="1"/>
      <c r="BW98" s="1"/>
      <c r="BX98" s="1"/>
      <c r="BY98" s="1"/>
      <c r="BZ98" s="1"/>
      <c r="CA98" s="1"/>
      <c r="CB98" s="1"/>
      <c r="CC98" s="1"/>
      <c r="CD98" s="1"/>
      <c r="CE98" s="1"/>
      <c r="CF98" s="1"/>
      <c r="CG98" s="1"/>
      <c r="CH98" s="1"/>
    </row>
    <row r="99" spans="53:86">
      <c r="BA99" t="s">
        <v>851</v>
      </c>
      <c r="BB99" s="1"/>
      <c r="BC99" s="1"/>
      <c r="BD99" s="1"/>
      <c r="BE99" s="1"/>
      <c r="BF99" s="1"/>
      <c r="BG99" s="1"/>
      <c r="BH99" s="1"/>
      <c r="BI99" s="1"/>
      <c r="BJ99" s="1"/>
      <c r="BK99" s="1"/>
      <c r="BL99" s="1"/>
      <c r="BM99" s="209" t="s">
        <v>618</v>
      </c>
      <c r="BN99" s="1"/>
      <c r="BO99" s="1"/>
      <c r="BP99" s="1"/>
      <c r="BQ99" s="1"/>
      <c r="BR99" s="1"/>
      <c r="BS99" s="1"/>
      <c r="BT99" s="1"/>
      <c r="BU99" s="1"/>
      <c r="BV99" s="1"/>
      <c r="BW99" s="1"/>
      <c r="BX99" s="1"/>
      <c r="BY99" s="1"/>
      <c r="BZ99" s="1"/>
      <c r="CA99" s="1"/>
      <c r="CB99" s="1"/>
      <c r="CC99" s="1"/>
      <c r="CD99" s="1"/>
      <c r="CE99" s="1"/>
      <c r="CF99" s="1"/>
      <c r="CG99" s="1"/>
      <c r="CH99" s="1"/>
    </row>
    <row r="100" spans="53:86" ht="15">
      <c r="BA100" s="222" t="s">
        <v>852</v>
      </c>
      <c r="BB100" s="1"/>
      <c r="BC100" s="1"/>
      <c r="BD100" s="1"/>
      <c r="BE100" s="1"/>
      <c r="BF100" s="1"/>
      <c r="BG100" s="1"/>
      <c r="BH100" s="1"/>
      <c r="BI100" s="1"/>
      <c r="BJ100" s="1"/>
      <c r="BK100" s="1"/>
      <c r="BL100" s="1"/>
      <c r="BM100" s="209" t="s">
        <v>158</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876</v>
      </c>
      <c r="BB101" s="1"/>
      <c r="BC101" s="1"/>
      <c r="BD101" s="1"/>
      <c r="BE101" s="1"/>
      <c r="BF101" s="1"/>
      <c r="BG101" s="1"/>
      <c r="BH101" s="1"/>
      <c r="BI101" s="1"/>
      <c r="BJ101" s="1"/>
      <c r="BK101" s="1"/>
      <c r="BL101" s="1"/>
      <c r="BM101" s="209" t="s">
        <v>619</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877</v>
      </c>
      <c r="BB102" s="1"/>
      <c r="BC102" s="1"/>
      <c r="BD102" s="1"/>
      <c r="BE102" s="1"/>
      <c r="BF102" s="1"/>
      <c r="BG102" s="1"/>
      <c r="BH102" s="1"/>
      <c r="BI102" s="1"/>
      <c r="BJ102" s="1"/>
      <c r="BK102" s="1"/>
      <c r="BL102" s="1"/>
      <c r="BM102" s="209" t="s">
        <v>620</v>
      </c>
      <c r="BN102" s="1"/>
      <c r="BO102" s="1"/>
      <c r="BP102" s="1"/>
      <c r="BQ102" s="1"/>
      <c r="BR102" s="1"/>
      <c r="BS102" s="1"/>
      <c r="BT102" s="1"/>
      <c r="BU102" s="1"/>
      <c r="BV102" s="1"/>
      <c r="BW102" s="1"/>
      <c r="BX102" s="1"/>
      <c r="BY102" s="1"/>
      <c r="BZ102" s="1"/>
      <c r="CA102" s="1"/>
      <c r="CB102" s="1"/>
      <c r="CC102" s="1"/>
      <c r="CD102" s="1"/>
      <c r="CE102" s="1"/>
      <c r="CF102" s="1"/>
      <c r="CG102" s="1"/>
      <c r="CH102" s="1"/>
    </row>
    <row r="103" spans="53:86">
      <c r="BA103" t="s">
        <v>878</v>
      </c>
      <c r="BB103" s="1"/>
      <c r="BC103" s="1"/>
      <c r="BD103" s="1"/>
      <c r="BE103" s="1"/>
      <c r="BF103" s="1"/>
      <c r="BG103" s="1"/>
      <c r="BH103" s="1"/>
      <c r="BI103" s="1"/>
      <c r="BJ103" s="1"/>
      <c r="BK103" s="1"/>
      <c r="BL103" s="1"/>
      <c r="BM103" s="209" t="s">
        <v>621</v>
      </c>
      <c r="BN103" s="1"/>
      <c r="BO103" s="1"/>
      <c r="BP103" s="1"/>
      <c r="BQ103" s="1"/>
      <c r="BR103" s="1"/>
      <c r="BS103" s="1"/>
      <c r="BT103" s="1"/>
      <c r="BU103" s="1"/>
      <c r="BV103" s="1"/>
      <c r="BW103" s="1"/>
      <c r="BX103" s="1"/>
      <c r="BY103" s="1"/>
      <c r="BZ103" s="1"/>
      <c r="CA103" s="1"/>
      <c r="CB103" s="1"/>
      <c r="CC103" s="1"/>
      <c r="CD103" s="1"/>
      <c r="CE103" s="1"/>
      <c r="CF103" s="1"/>
      <c r="CG103" s="1"/>
      <c r="CH103" s="1"/>
    </row>
    <row r="104" spans="53:86" ht="15">
      <c r="BA104" s="222" t="s">
        <v>853</v>
      </c>
      <c r="BB104" s="1"/>
      <c r="BC104" s="1"/>
      <c r="BD104" s="1"/>
      <c r="BE104" s="1"/>
      <c r="BF104" s="1"/>
      <c r="BG104" s="1"/>
      <c r="BH104" s="1"/>
      <c r="BI104" s="1"/>
      <c r="BJ104" s="1"/>
      <c r="BK104" s="1"/>
      <c r="BL104" s="1"/>
      <c r="BM104" s="209" t="s">
        <v>622</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854</v>
      </c>
      <c r="BB105" s="1"/>
      <c r="BC105" s="1"/>
      <c r="BD105" s="1"/>
      <c r="BE105" s="1"/>
      <c r="BF105" s="1"/>
      <c r="BG105" s="1"/>
      <c r="BH105" s="1"/>
      <c r="BI105" s="1"/>
      <c r="BJ105" s="1"/>
      <c r="BK105" s="1"/>
      <c r="BL105" s="1"/>
      <c r="BM105" s="209" t="s">
        <v>623</v>
      </c>
      <c r="BN105" s="1"/>
      <c r="BO105" s="1"/>
      <c r="BP105" s="1"/>
      <c r="BQ105" s="1"/>
      <c r="BR105" s="1"/>
      <c r="BS105" s="1"/>
      <c r="BT105" s="1"/>
      <c r="BU105" s="1"/>
      <c r="BV105" s="1"/>
      <c r="BW105" s="1"/>
      <c r="BX105" s="1"/>
      <c r="BY105" s="1"/>
      <c r="BZ105" s="1"/>
      <c r="CA105" s="1"/>
      <c r="CB105" s="1"/>
      <c r="CC105" s="1"/>
      <c r="CD105" s="1"/>
      <c r="CE105" s="1"/>
      <c r="CF105" s="1"/>
      <c r="CG105" s="1"/>
      <c r="CH105" s="1"/>
    </row>
    <row r="106" spans="53:86" ht="15">
      <c r="BA106" s="222" t="s">
        <v>855</v>
      </c>
      <c r="BB106" s="1"/>
      <c r="BC106" s="1"/>
      <c r="BD106" s="1"/>
      <c r="BE106" s="1"/>
      <c r="BF106" s="1"/>
      <c r="BG106" s="1"/>
      <c r="BH106" s="1"/>
      <c r="BI106" s="1"/>
      <c r="BJ106" s="1"/>
      <c r="BK106" s="1"/>
      <c r="BL106" s="1"/>
      <c r="BM106" s="209" t="s">
        <v>624</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t="s">
        <v>856</v>
      </c>
      <c r="BB107" s="1"/>
      <c r="BC107" s="1"/>
      <c r="BD107" s="1"/>
      <c r="BE107" s="1"/>
      <c r="BF107" s="1"/>
      <c r="BG107" s="1"/>
      <c r="BH107" s="1"/>
      <c r="BI107" s="1"/>
      <c r="BJ107" s="1"/>
      <c r="BK107" s="1"/>
      <c r="BL107" s="1"/>
      <c r="BM107" s="209" t="s">
        <v>717</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857</v>
      </c>
      <c r="BB108" s="1"/>
      <c r="BC108" s="1"/>
      <c r="BD108" s="1"/>
      <c r="BE108" s="1"/>
      <c r="BF108" s="1"/>
      <c r="BG108" s="1"/>
      <c r="BH108" s="1"/>
      <c r="BI108" s="1"/>
      <c r="BJ108" s="1"/>
      <c r="BK108" s="1"/>
      <c r="BL108" s="1"/>
      <c r="BM108" s="209" t="s">
        <v>147</v>
      </c>
      <c r="BN108" s="1"/>
      <c r="BO108" s="1"/>
      <c r="BP108" s="1"/>
      <c r="BQ108" s="1"/>
      <c r="BR108" s="1"/>
      <c r="BS108" s="1"/>
      <c r="BT108" s="1"/>
      <c r="BU108" s="1"/>
      <c r="BV108" s="1"/>
      <c r="BW108" s="1"/>
      <c r="BX108" s="1"/>
      <c r="BY108" s="1"/>
      <c r="BZ108" s="1"/>
      <c r="CA108" s="1"/>
      <c r="CB108" s="1"/>
      <c r="CC108" s="1"/>
      <c r="CD108" s="1"/>
      <c r="CE108" s="1"/>
      <c r="CF108" s="1"/>
      <c r="CG108" s="1"/>
      <c r="CH108" s="1"/>
    </row>
    <row r="109" spans="53:86">
      <c r="BA109" t="s">
        <v>858</v>
      </c>
      <c r="BB109" s="1"/>
      <c r="BC109" s="1"/>
      <c r="BD109" s="1"/>
      <c r="BE109" s="1"/>
      <c r="BF109" s="1"/>
      <c r="BG109" s="1"/>
      <c r="BH109" s="1"/>
      <c r="BI109" s="1"/>
      <c r="BJ109" s="1"/>
      <c r="BK109" s="1"/>
      <c r="BL109" s="1"/>
      <c r="BM109" s="209" t="s">
        <v>625</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859</v>
      </c>
      <c r="BB110" s="1"/>
      <c r="BC110" s="1"/>
      <c r="BD110" s="1"/>
      <c r="BE110" s="1"/>
      <c r="BF110" s="1"/>
      <c r="BG110" s="1"/>
      <c r="BH110" s="1"/>
      <c r="BI110" s="1"/>
      <c r="BJ110" s="1"/>
      <c r="BK110" s="1"/>
      <c r="BL110" s="1"/>
      <c r="BM110" s="209" t="s">
        <v>626</v>
      </c>
      <c r="BN110" s="1"/>
      <c r="BO110" s="1"/>
      <c r="BP110" s="1"/>
      <c r="BQ110" s="1"/>
      <c r="BR110" s="1"/>
      <c r="BS110" s="1"/>
      <c r="BT110" s="1"/>
      <c r="BU110" s="1"/>
      <c r="BV110" s="1"/>
      <c r="BW110" s="1"/>
      <c r="BX110" s="1"/>
      <c r="BY110" s="1"/>
      <c r="BZ110" s="1"/>
      <c r="CA110" s="1"/>
      <c r="CB110" s="1"/>
      <c r="CC110" s="1"/>
      <c r="CD110" s="1"/>
      <c r="CE110" s="1"/>
      <c r="CF110" s="1"/>
      <c r="CG110" s="1"/>
      <c r="CH110" s="1"/>
    </row>
    <row r="111" spans="53:86" ht="15">
      <c r="BA111" s="222" t="s">
        <v>860</v>
      </c>
      <c r="BB111" s="1"/>
      <c r="BC111" s="1"/>
      <c r="BD111" s="1"/>
      <c r="BE111" s="1"/>
      <c r="BF111" s="1"/>
      <c r="BG111" s="1"/>
      <c r="BH111" s="1"/>
      <c r="BI111" s="1"/>
      <c r="BJ111" s="1"/>
      <c r="BK111" s="1"/>
      <c r="BL111" s="1"/>
      <c r="BM111" s="209" t="s">
        <v>627</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861</v>
      </c>
      <c r="BB112" s="1"/>
      <c r="BC112" s="1"/>
      <c r="BD112" s="1"/>
      <c r="BE112" s="1"/>
      <c r="BF112" s="1"/>
      <c r="BG112" s="1"/>
      <c r="BH112" s="1"/>
      <c r="BI112" s="1"/>
      <c r="BJ112" s="1"/>
      <c r="BK112" s="1"/>
      <c r="BL112" s="1"/>
      <c r="BM112" s="209" t="s">
        <v>628</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862</v>
      </c>
      <c r="BB113" s="1"/>
      <c r="BC113" s="1"/>
      <c r="BD113" s="1"/>
      <c r="BE113" s="1"/>
      <c r="BF113" s="1"/>
      <c r="BG113" s="1"/>
      <c r="BH113" s="1"/>
      <c r="BI113" s="1"/>
      <c r="BJ113" s="1"/>
      <c r="BK113" s="1"/>
      <c r="BL113" s="1"/>
      <c r="BM113" s="209" t="s">
        <v>629</v>
      </c>
      <c r="BN113" s="1"/>
      <c r="BO113" s="1"/>
      <c r="BP113" s="1"/>
      <c r="BQ113" s="1"/>
      <c r="BR113" s="1"/>
      <c r="BS113" s="1"/>
      <c r="BT113" s="1"/>
      <c r="BU113" s="1"/>
      <c r="BV113" s="1"/>
      <c r="BW113" s="1"/>
      <c r="BX113" s="1"/>
      <c r="BY113" s="1"/>
      <c r="BZ113" s="1"/>
      <c r="CA113" s="1"/>
      <c r="CB113" s="1"/>
      <c r="CC113" s="1"/>
      <c r="CD113" s="1"/>
      <c r="CE113" s="1"/>
      <c r="CF113" s="1"/>
      <c r="CG113" s="1"/>
      <c r="CH113" s="1"/>
    </row>
    <row r="114" spans="53:86">
      <c r="BA114" t="s">
        <v>863</v>
      </c>
      <c r="BB114" s="1"/>
      <c r="BC114" s="1"/>
      <c r="BD114" s="1"/>
      <c r="BE114" s="1"/>
      <c r="BF114" s="1"/>
      <c r="BG114" s="1"/>
      <c r="BH114" s="1"/>
      <c r="BI114" s="1"/>
      <c r="BJ114" s="1"/>
      <c r="BK114" s="1"/>
      <c r="BL114" s="1"/>
      <c r="BM114" s="209" t="s">
        <v>630</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864</v>
      </c>
      <c r="BB115" s="1"/>
      <c r="BC115" s="1"/>
      <c r="BD115" s="1"/>
      <c r="BE115" s="1"/>
      <c r="BF115" s="1"/>
      <c r="BG115" s="1"/>
      <c r="BH115" s="1"/>
      <c r="BI115" s="1"/>
      <c r="BJ115" s="1"/>
      <c r="BK115" s="1"/>
      <c r="BL115" s="1"/>
      <c r="BM115" s="209" t="s">
        <v>631</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865</v>
      </c>
      <c r="BB116" s="1"/>
      <c r="BC116" s="1"/>
      <c r="BD116" s="1"/>
      <c r="BE116" s="1"/>
      <c r="BF116" s="1"/>
      <c r="BG116" s="1"/>
      <c r="BH116" s="1"/>
      <c r="BI116" s="1"/>
      <c r="BJ116" s="1"/>
      <c r="BK116" s="1"/>
      <c r="BL116" s="1"/>
      <c r="BM116" s="209" t="s">
        <v>148</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866</v>
      </c>
      <c r="BB117" s="1"/>
      <c r="BC117" s="1"/>
      <c r="BD117" s="1"/>
      <c r="BE117" s="1"/>
      <c r="BF117" s="1"/>
      <c r="BG117" s="1"/>
      <c r="BH117" s="1"/>
      <c r="BI117" s="1"/>
      <c r="BJ117" s="1"/>
      <c r="BK117" s="1"/>
      <c r="BL117" s="1"/>
      <c r="BM117" s="209" t="s">
        <v>632</v>
      </c>
      <c r="BN117" s="1"/>
      <c r="BO117" s="1"/>
      <c r="BP117" s="1"/>
      <c r="BQ117" s="1"/>
      <c r="BR117" s="1"/>
      <c r="BS117" s="1"/>
      <c r="BT117" s="1"/>
      <c r="BU117" s="1"/>
      <c r="BV117" s="1"/>
      <c r="BW117" s="1"/>
      <c r="BX117" s="1"/>
      <c r="BY117" s="1"/>
      <c r="BZ117" s="1"/>
      <c r="CA117" s="1"/>
      <c r="CB117" s="1"/>
      <c r="CC117" s="1"/>
      <c r="CD117" s="1"/>
      <c r="CE117" s="1"/>
      <c r="CF117" s="1"/>
      <c r="CG117" s="1"/>
      <c r="CH117" s="1"/>
    </row>
    <row r="118" spans="53:86" ht="15">
      <c r="BA118" s="222" t="s">
        <v>867</v>
      </c>
      <c r="BB118" s="1"/>
      <c r="BC118" s="1"/>
      <c r="BD118" s="1"/>
      <c r="BE118" s="1"/>
      <c r="BF118" s="1"/>
      <c r="BG118" s="1"/>
      <c r="BH118" s="1"/>
      <c r="BI118" s="1"/>
      <c r="BJ118" s="1"/>
      <c r="BK118" s="1"/>
      <c r="BL118" s="1"/>
      <c r="BM118" s="209" t="s">
        <v>633</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868</v>
      </c>
      <c r="BB119" s="1"/>
      <c r="BC119" s="1"/>
      <c r="BD119" s="1"/>
      <c r="BE119" s="1"/>
      <c r="BF119" s="1"/>
      <c r="BG119" s="1"/>
      <c r="BH119" s="1"/>
      <c r="BI119" s="1"/>
      <c r="BJ119" s="1"/>
      <c r="BK119" s="1"/>
      <c r="BL119" s="1"/>
      <c r="BM119" s="209" t="s">
        <v>634</v>
      </c>
      <c r="BN119" s="1"/>
      <c r="BO119" s="1"/>
      <c r="BP119" s="1"/>
      <c r="BQ119" s="1"/>
      <c r="BR119" s="1"/>
      <c r="BS119" s="1"/>
      <c r="BT119" s="1"/>
      <c r="BU119" s="1"/>
      <c r="BV119" s="1"/>
      <c r="BW119" s="1"/>
      <c r="BX119" s="1"/>
      <c r="BY119" s="1"/>
      <c r="BZ119" s="1"/>
      <c r="CA119" s="1"/>
      <c r="CB119" s="1"/>
      <c r="CC119" s="1"/>
      <c r="CD119" s="1"/>
      <c r="CE119" s="1"/>
      <c r="CF119" s="1"/>
      <c r="CG119" s="1"/>
      <c r="CH119" s="1"/>
    </row>
    <row r="120" spans="53:86" ht="15">
      <c r="BA120" s="222" t="s">
        <v>869</v>
      </c>
      <c r="BB120" s="1"/>
      <c r="BC120" s="1"/>
      <c r="BD120" s="1"/>
      <c r="BE120" s="1"/>
      <c r="BF120" s="1"/>
      <c r="BG120" s="1"/>
      <c r="BH120" s="1"/>
      <c r="BI120" s="1"/>
      <c r="BJ120" s="1"/>
      <c r="BK120" s="1"/>
      <c r="BL120" s="1"/>
      <c r="BM120" s="209" t="s">
        <v>635</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t="s">
        <v>870</v>
      </c>
      <c r="BB121" s="1"/>
      <c r="BC121" s="1"/>
      <c r="BD121" s="1"/>
      <c r="BE121" s="1"/>
      <c r="BF121" s="1"/>
      <c r="BG121" s="1"/>
      <c r="BH121" s="1"/>
      <c r="BI121" s="1"/>
      <c r="BJ121" s="1"/>
      <c r="BK121" s="1"/>
      <c r="BL121" s="1"/>
      <c r="BM121" s="209" t="s">
        <v>636</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s="1"/>
      <c r="BB122" s="1"/>
      <c r="BC122" s="1"/>
      <c r="BD122" s="1"/>
      <c r="BE122" s="1"/>
      <c r="BF122" s="1"/>
      <c r="BG122" s="1"/>
      <c r="BH122" s="1"/>
      <c r="BI122" s="1"/>
      <c r="BJ122" s="1"/>
      <c r="BK122" s="1"/>
      <c r="BL122" s="1"/>
      <c r="BM122" s="209" t="s">
        <v>637</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s="1"/>
      <c r="BB123" s="1"/>
      <c r="BC123" s="1"/>
      <c r="BD123" s="1"/>
      <c r="BE123" s="1"/>
      <c r="BF123" s="1"/>
      <c r="BG123" s="1"/>
      <c r="BH123" s="1"/>
      <c r="BI123" s="1"/>
      <c r="BJ123" s="1"/>
      <c r="BK123" s="1"/>
      <c r="BL123" s="1"/>
      <c r="BM123" s="209" t="s">
        <v>638</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s="1"/>
      <c r="BB124" s="1"/>
      <c r="BC124" s="1"/>
      <c r="BD124" s="1"/>
      <c r="BE124" s="1"/>
      <c r="BF124" s="1"/>
      <c r="BG124" s="1"/>
      <c r="BH124" s="1"/>
      <c r="BI124" s="1"/>
      <c r="BJ124" s="1"/>
      <c r="BK124" s="1"/>
      <c r="BL124" s="1"/>
      <c r="BM124" s="209" t="s">
        <v>639</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209" t="s">
        <v>640</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209" t="s">
        <v>641</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209" t="s">
        <v>642</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209" t="s">
        <v>643</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209" t="s">
        <v>644</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209" t="s">
        <v>645</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209" t="s">
        <v>646</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209" t="s">
        <v>647</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209" t="s">
        <v>648</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209" t="s">
        <v>718</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209" t="s">
        <v>649</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210" t="s">
        <v>650</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209" t="s">
        <v>651</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209" t="s">
        <v>652</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209" t="s">
        <v>653</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209" t="s">
        <v>654</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209" t="s">
        <v>655</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209" t="s">
        <v>656</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209" t="s">
        <v>657</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209" t="s">
        <v>658</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209" t="s">
        <v>659</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209" t="s">
        <v>660</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209" t="s">
        <v>661</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209" t="s">
        <v>662</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209" t="s">
        <v>663</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209" t="s">
        <v>719</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209" t="s">
        <v>664</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209" t="s">
        <v>665</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209" t="s">
        <v>666</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209" t="s">
        <v>667</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209" t="s">
        <v>668</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209" t="s">
        <v>720</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209" t="s">
        <v>669</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209" t="s">
        <v>670</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210" t="s">
        <v>671</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209" t="s">
        <v>145</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210" t="s">
        <v>672</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209" t="s">
        <v>673</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209" t="s">
        <v>674</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209" t="s">
        <v>675</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209" t="s">
        <v>676</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209" t="s">
        <v>677</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209" t="s">
        <v>678</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209" t="s">
        <v>679</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210" t="s">
        <v>680</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209" t="s">
        <v>681</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209" t="s">
        <v>682</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209" t="s">
        <v>683</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209" t="s">
        <v>684</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209" t="s">
        <v>685</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209" t="s">
        <v>686</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209" t="s">
        <v>687</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209" t="s">
        <v>688</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209" t="s">
        <v>689</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209" t="s">
        <v>690</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209" t="s">
        <v>691</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209" t="s">
        <v>692</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209" t="s">
        <v>693</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209" t="s">
        <v>721</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209" t="s">
        <v>694</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209" t="s">
        <v>695</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209" t="s">
        <v>696</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209" t="s">
        <v>722</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210" t="s">
        <v>697</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209" t="s">
        <v>698</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209" t="s">
        <v>699</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sheetData>
  <mergeCells count="1">
    <mergeCell ref="C28:I28"/>
  </mergeCells>
  <phoneticPr fontId="24" type="noConversion"/>
  <dataValidations count="5">
    <dataValidation type="textLength" showInputMessage="1" showErrorMessage="1" sqref="J4:J25">
      <formula1>0</formula1>
      <formula2>150</formula2>
    </dataValidation>
    <dataValidation type="list" allowBlank="1" showInputMessage="1" showErrorMessage="1" sqref="A4:A25">
      <formula1>$BB$2:$BB$27</formula1>
    </dataValidation>
    <dataValidation type="list" allowBlank="1" showInputMessage="1" showErrorMessage="1" sqref="C4:C25">
      <formula1>$BA$30:$BA$35</formula1>
    </dataValidation>
    <dataValidation type="list" allowBlank="1" showInputMessage="1" showErrorMessage="1" sqref="D4:D25">
      <formula1>$BA$44:$BA$57</formula1>
    </dataValidation>
    <dataValidation type="list" allowBlank="1" showInputMessage="1" showErrorMessage="1" sqref="F4:H25">
      <formula1>$BK$10:$BK$11</formula1>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pageSetUpPr fitToPage="1"/>
  </sheetPr>
  <dimension ref="A1:IU7820"/>
  <sheetViews>
    <sheetView topLeftCell="B1" zoomScaleSheetLayoutView="90" workbookViewId="0">
      <selection activeCell="G88" sqref="G88"/>
    </sheetView>
  </sheetViews>
  <sheetFormatPr defaultColWidth="5.7109375" defaultRowHeight="20.100000000000001" customHeight="1"/>
  <cols>
    <col min="1" max="1" width="10.42578125" style="1" customWidth="1"/>
    <col min="2" max="2" width="21.140625" style="5" customWidth="1"/>
    <col min="3" max="3" width="31.7109375" style="5" hidden="1" customWidth="1"/>
    <col min="4" max="4" width="13.42578125" style="5" bestFit="1" customWidth="1"/>
    <col min="5" max="5" width="13.42578125" style="44" customWidth="1"/>
    <col min="6" max="6" width="15.28515625" style="44" customWidth="1"/>
    <col min="7" max="7" width="13.7109375" style="44" customWidth="1"/>
    <col min="8" max="8" width="14.42578125" style="44" customWidth="1"/>
    <col min="9" max="9" width="12" style="44" customWidth="1"/>
    <col min="10" max="10" width="13.85546875" style="44" customWidth="1"/>
    <col min="11" max="11" width="10.85546875" style="44" customWidth="1"/>
    <col min="12" max="52" width="5.7109375" style="45" customWidth="1"/>
    <col min="53" max="64" width="5.7109375" style="45"/>
    <col min="65" max="65" width="39.42578125" style="45" bestFit="1" customWidth="1"/>
    <col min="66" max="66" width="5.7109375" style="45" customWidth="1"/>
    <col min="67" max="16384" width="5.7109375" style="45"/>
  </cols>
  <sheetData>
    <row r="1" spans="1:255" ht="21.6" customHeight="1" thickBot="1">
      <c r="A1" s="7" t="s">
        <v>152</v>
      </c>
      <c r="B1" s="46"/>
      <c r="C1" s="46"/>
      <c r="D1" s="47"/>
      <c r="E1" s="47"/>
      <c r="F1" s="47"/>
      <c r="G1" s="47"/>
      <c r="H1" s="316"/>
      <c r="J1" s="107" t="s">
        <v>62</v>
      </c>
      <c r="K1" s="108" t="s">
        <v>891</v>
      </c>
      <c r="BA1" s="206" t="s">
        <v>473</v>
      </c>
      <c r="BB1" s="336" t="s">
        <v>885</v>
      </c>
      <c r="BC1" s="1"/>
      <c r="BD1" s="205" t="s">
        <v>485</v>
      </c>
      <c r="BE1" s="207"/>
      <c r="BF1" s="207"/>
      <c r="BG1" s="1"/>
      <c r="BH1" s="1" t="s">
        <v>520</v>
      </c>
      <c r="BI1" s="1"/>
      <c r="BJ1" s="1"/>
      <c r="BK1" s="1"/>
      <c r="BL1" s="1"/>
      <c r="BM1" s="205" t="s">
        <v>700</v>
      </c>
      <c r="BN1" s="1"/>
      <c r="BO1" s="1" t="s">
        <v>723</v>
      </c>
      <c r="BP1" s="1"/>
      <c r="BQ1" s="1"/>
      <c r="BR1" s="1"/>
      <c r="BS1" s="1"/>
      <c r="BT1" s="1"/>
      <c r="BU1" s="205" t="s">
        <v>760</v>
      </c>
      <c r="BV1" s="1"/>
      <c r="BW1" s="1"/>
      <c r="BX1" s="1"/>
      <c r="BY1" s="1"/>
      <c r="BZ1" s="1" t="s">
        <v>777</v>
      </c>
      <c r="CA1" s="1"/>
      <c r="CB1" s="1"/>
      <c r="CC1" s="1" t="s">
        <v>805</v>
      </c>
      <c r="CD1" s="1"/>
      <c r="CE1" s="1"/>
      <c r="CF1" s="1"/>
      <c r="CG1" s="1"/>
      <c r="CH1" s="1"/>
    </row>
    <row r="2" spans="1:255" ht="26.25" thickBot="1">
      <c r="A2" s="155"/>
      <c r="B2" s="156"/>
      <c r="C2" s="156"/>
      <c r="D2" s="156"/>
      <c r="E2" s="156"/>
      <c r="F2" s="317" t="s">
        <v>813</v>
      </c>
      <c r="G2" s="318" t="s">
        <v>14</v>
      </c>
      <c r="H2" s="318" t="s">
        <v>14</v>
      </c>
      <c r="I2" s="318" t="s">
        <v>14</v>
      </c>
      <c r="J2" s="217" t="s">
        <v>312</v>
      </c>
      <c r="K2" s="110" t="s">
        <v>990</v>
      </c>
      <c r="BA2" s="208" t="s">
        <v>398</v>
      </c>
      <c r="BB2" s="208" t="s">
        <v>399</v>
      </c>
      <c r="BC2" s="1"/>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row>
    <row r="3" spans="1:255" ht="51" customHeight="1">
      <c r="A3" s="485" t="s">
        <v>63</v>
      </c>
      <c r="B3" s="486" t="s">
        <v>140</v>
      </c>
      <c r="C3" s="495" t="s">
        <v>70</v>
      </c>
      <c r="D3" s="487" t="s">
        <v>363</v>
      </c>
      <c r="E3" s="488" t="s">
        <v>153</v>
      </c>
      <c r="F3" s="488" t="s">
        <v>141</v>
      </c>
      <c r="G3" s="489" t="s">
        <v>154</v>
      </c>
      <c r="H3" s="489" t="s">
        <v>814</v>
      </c>
      <c r="I3" s="490" t="s">
        <v>155</v>
      </c>
      <c r="J3" s="488" t="s">
        <v>156</v>
      </c>
      <c r="K3" s="491" t="s">
        <v>366</v>
      </c>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c r="IT3"/>
      <c r="IU3"/>
    </row>
    <row r="4" spans="1:255" s="44" customFormat="1" ht="13.35" customHeight="1">
      <c r="A4" s="499" t="s">
        <v>407</v>
      </c>
      <c r="B4" s="319" t="s">
        <v>533</v>
      </c>
      <c r="C4" s="494" t="s">
        <v>85</v>
      </c>
      <c r="D4" s="481" t="s">
        <v>334</v>
      </c>
      <c r="E4" s="496" t="s">
        <v>859</v>
      </c>
      <c r="F4" s="77" t="s">
        <v>163</v>
      </c>
      <c r="G4" s="496" t="s">
        <v>815</v>
      </c>
      <c r="H4" s="496" t="s">
        <v>815</v>
      </c>
      <c r="I4" s="496" t="s">
        <v>815</v>
      </c>
      <c r="J4" s="496" t="s">
        <v>820</v>
      </c>
      <c r="K4" s="228"/>
      <c r="BA4" s="208" t="s">
        <v>402</v>
      </c>
      <c r="BB4" s="208" t="s">
        <v>403</v>
      </c>
      <c r="BC4" s="1"/>
      <c r="BD4" s="1" t="s">
        <v>491</v>
      </c>
      <c r="BE4" s="207"/>
      <c r="BF4" s="207"/>
      <c r="BG4" s="1"/>
      <c r="BH4" s="1" t="s">
        <v>526</v>
      </c>
      <c r="BI4" s="1"/>
      <c r="BJ4" s="1"/>
      <c r="BK4" s="1"/>
      <c r="BL4" s="1"/>
      <c r="BM4" s="209" t="s">
        <v>534</v>
      </c>
      <c r="BN4" s="1"/>
      <c r="BO4" s="1" t="s">
        <v>183</v>
      </c>
      <c r="BP4" s="1"/>
      <c r="BQ4" s="1"/>
      <c r="BR4" s="1"/>
      <c r="BS4" s="1"/>
      <c r="BT4" s="1"/>
      <c r="BU4" s="91" t="s">
        <v>765</v>
      </c>
      <c r="BV4" s="91"/>
      <c r="BW4" s="91"/>
      <c r="BX4" s="91"/>
      <c r="BY4" s="91"/>
      <c r="BZ4" s="91" t="s">
        <v>119</v>
      </c>
      <c r="CA4" s="91"/>
      <c r="CB4" s="91"/>
      <c r="CC4" s="1" t="s">
        <v>329</v>
      </c>
      <c r="CD4" s="1"/>
      <c r="CE4" s="1"/>
      <c r="CF4" s="1"/>
      <c r="CG4" s="1"/>
      <c r="CH4" s="1"/>
    </row>
    <row r="5" spans="1:255" s="44" customFormat="1" ht="13.35" customHeight="1">
      <c r="A5" s="499" t="s">
        <v>407</v>
      </c>
      <c r="B5" s="319" t="s">
        <v>534</v>
      </c>
      <c r="C5" s="494" t="s">
        <v>85</v>
      </c>
      <c r="D5" s="481" t="s">
        <v>334</v>
      </c>
      <c r="E5" s="496" t="s">
        <v>859</v>
      </c>
      <c r="F5" s="492" t="s">
        <v>163</v>
      </c>
      <c r="G5" s="500" t="s">
        <v>815</v>
      </c>
      <c r="H5" s="496" t="s">
        <v>815</v>
      </c>
      <c r="I5" s="496" t="s">
        <v>815</v>
      </c>
      <c r="J5" s="496" t="s">
        <v>820</v>
      </c>
      <c r="K5" s="228"/>
      <c r="BA5" s="208" t="s">
        <v>406</v>
      </c>
      <c r="BB5" s="208" t="s">
        <v>407</v>
      </c>
      <c r="BC5" s="1"/>
      <c r="BD5" s="1" t="s">
        <v>284</v>
      </c>
      <c r="BE5" s="207"/>
      <c r="BF5" s="207"/>
      <c r="BG5" s="1"/>
      <c r="BH5" s="1" t="s">
        <v>518</v>
      </c>
      <c r="BI5" s="1"/>
      <c r="BJ5" s="1"/>
      <c r="BK5" s="1"/>
      <c r="BL5" s="1"/>
      <c r="BM5" s="210" t="s">
        <v>535</v>
      </c>
      <c r="BN5" s="1"/>
      <c r="BO5" s="1"/>
      <c r="BP5" s="1"/>
      <c r="BQ5" s="1"/>
      <c r="BR5" s="1"/>
      <c r="BS5" s="1"/>
      <c r="BT5" s="1"/>
      <c r="BU5" s="91" t="s">
        <v>739</v>
      </c>
      <c r="BV5" s="91"/>
      <c r="BW5" s="91"/>
      <c r="BX5" s="91"/>
      <c r="BY5" s="91"/>
      <c r="BZ5" s="91" t="s">
        <v>790</v>
      </c>
      <c r="CA5" s="91"/>
      <c r="CB5" s="91"/>
      <c r="CC5" s="1" t="s">
        <v>330</v>
      </c>
      <c r="CD5" s="1"/>
      <c r="CE5" s="1"/>
      <c r="CF5" s="1"/>
      <c r="CG5" s="1"/>
      <c r="CH5" s="1"/>
    </row>
    <row r="6" spans="1:255" s="44" customFormat="1" ht="13.35" customHeight="1">
      <c r="A6" s="499" t="s">
        <v>407</v>
      </c>
      <c r="B6" s="319" t="s">
        <v>536</v>
      </c>
      <c r="C6" s="494" t="s">
        <v>85</v>
      </c>
      <c r="D6" s="481" t="s">
        <v>161</v>
      </c>
      <c r="E6" s="501" t="s">
        <v>1004</v>
      </c>
      <c r="F6" s="492" t="s">
        <v>163</v>
      </c>
      <c r="G6" s="496" t="s">
        <v>815</v>
      </c>
      <c r="H6" s="496" t="s">
        <v>815</v>
      </c>
      <c r="I6" s="496" t="s">
        <v>815</v>
      </c>
      <c r="J6" s="496" t="s">
        <v>820</v>
      </c>
      <c r="K6" s="228"/>
      <c r="BA6" s="208" t="s">
        <v>408</v>
      </c>
      <c r="BB6" s="208" t="s">
        <v>409</v>
      </c>
      <c r="BC6" s="1"/>
      <c r="BD6" s="1" t="s">
        <v>486</v>
      </c>
      <c r="BE6" s="207"/>
      <c r="BF6" s="207"/>
      <c r="BG6" s="1"/>
      <c r="BH6" s="1" t="s">
        <v>522</v>
      </c>
      <c r="BI6" s="1"/>
      <c r="BJ6" s="1"/>
      <c r="BK6" s="1"/>
      <c r="BL6" s="1"/>
      <c r="BM6" s="209" t="s">
        <v>710</v>
      </c>
      <c r="BN6" s="1"/>
      <c r="BO6" s="1"/>
      <c r="BP6" s="1"/>
      <c r="BQ6" s="1"/>
      <c r="BR6" s="1"/>
      <c r="BS6" s="1"/>
      <c r="BT6" s="1"/>
      <c r="BU6" s="91" t="s">
        <v>740</v>
      </c>
      <c r="BV6" s="91"/>
      <c r="BW6" s="91"/>
      <c r="BX6" s="91"/>
      <c r="BY6" s="91"/>
      <c r="BZ6" s="91" t="s">
        <v>788</v>
      </c>
      <c r="CA6" s="91"/>
      <c r="CB6" s="91"/>
      <c r="CC6" s="1" t="s">
        <v>802</v>
      </c>
      <c r="CD6" s="1"/>
      <c r="CE6" s="1"/>
      <c r="CF6" s="1"/>
      <c r="CG6" s="1"/>
      <c r="CH6" s="1"/>
    </row>
    <row r="7" spans="1:255" s="44" customFormat="1" ht="13.35" customHeight="1">
      <c r="A7" s="499" t="s">
        <v>407</v>
      </c>
      <c r="B7" s="319" t="s">
        <v>539</v>
      </c>
      <c r="C7" s="494" t="s">
        <v>85</v>
      </c>
      <c r="D7" s="481" t="s">
        <v>161</v>
      </c>
      <c r="E7" s="501" t="s">
        <v>1004</v>
      </c>
      <c r="F7" s="492" t="s">
        <v>163</v>
      </c>
      <c r="G7" s="496" t="s">
        <v>812</v>
      </c>
      <c r="H7" s="496" t="s">
        <v>815</v>
      </c>
      <c r="I7" s="496" t="s">
        <v>1002</v>
      </c>
      <c r="J7" s="496" t="s">
        <v>820</v>
      </c>
      <c r="K7" s="228"/>
      <c r="BA7" s="208" t="s">
        <v>415</v>
      </c>
      <c r="BB7" s="208" t="s">
        <v>397</v>
      </c>
      <c r="BC7" s="1"/>
      <c r="BD7" s="1" t="s">
        <v>487</v>
      </c>
      <c r="BE7" s="207"/>
      <c r="BF7" s="207"/>
      <c r="BG7" s="1"/>
      <c r="BH7" s="1" t="s">
        <v>523</v>
      </c>
      <c r="BI7" s="1"/>
      <c r="BJ7" s="1"/>
      <c r="BK7" s="1"/>
      <c r="BL7" s="1"/>
      <c r="BM7" s="209" t="s">
        <v>536</v>
      </c>
      <c r="BN7" s="1"/>
      <c r="BO7" s="1" t="s">
        <v>724</v>
      </c>
      <c r="BP7" s="1"/>
      <c r="BQ7" s="1"/>
      <c r="BR7" s="1"/>
      <c r="BS7" s="1"/>
      <c r="BT7" s="1"/>
      <c r="BU7" s="91" t="s">
        <v>766</v>
      </c>
      <c r="BV7" s="91"/>
      <c r="BW7" s="91"/>
      <c r="BX7" s="91"/>
      <c r="BY7" s="91"/>
      <c r="BZ7" s="91" t="s">
        <v>237</v>
      </c>
      <c r="CA7" s="91"/>
      <c r="CB7" s="91"/>
      <c r="CC7" s="1" t="s">
        <v>803</v>
      </c>
      <c r="CD7" s="1"/>
      <c r="CE7" s="1"/>
      <c r="CF7" s="1"/>
      <c r="CG7" s="1"/>
      <c r="CH7" s="1"/>
    </row>
    <row r="8" spans="1:255" s="44" customFormat="1" ht="13.35" customHeight="1">
      <c r="A8" s="499" t="s">
        <v>407</v>
      </c>
      <c r="B8" s="319" t="s">
        <v>540</v>
      </c>
      <c r="C8" s="494" t="s">
        <v>85</v>
      </c>
      <c r="D8" s="481" t="s">
        <v>161</v>
      </c>
      <c r="E8" s="501" t="s">
        <v>1004</v>
      </c>
      <c r="F8" s="492" t="s">
        <v>163</v>
      </c>
      <c r="G8" s="496" t="s">
        <v>812</v>
      </c>
      <c r="H8" s="496" t="s">
        <v>815</v>
      </c>
      <c r="I8" s="496" t="s">
        <v>1002</v>
      </c>
      <c r="J8" s="496" t="s">
        <v>820</v>
      </c>
      <c r="K8" s="228"/>
      <c r="BA8" s="208" t="s">
        <v>410</v>
      </c>
      <c r="BB8" s="208" t="s">
        <v>393</v>
      </c>
      <c r="BC8" s="1"/>
      <c r="BD8" s="1" t="s">
        <v>488</v>
      </c>
      <c r="BE8" s="207"/>
      <c r="BF8" s="207"/>
      <c r="BG8" s="1"/>
      <c r="BH8" s="1" t="s">
        <v>524</v>
      </c>
      <c r="BI8" s="1"/>
      <c r="BJ8" s="1"/>
      <c r="BK8" s="1"/>
      <c r="BL8" s="1"/>
      <c r="BM8" s="209" t="s">
        <v>537</v>
      </c>
      <c r="BN8" s="1"/>
      <c r="BO8" s="1" t="s">
        <v>178</v>
      </c>
      <c r="BP8" s="1"/>
      <c r="BQ8" s="1"/>
      <c r="BR8" s="1"/>
      <c r="BS8" s="1"/>
      <c r="BT8" s="1"/>
      <c r="BU8" s="91" t="s">
        <v>741</v>
      </c>
      <c r="BV8" s="91"/>
      <c r="BW8" s="91"/>
      <c r="BX8" s="91"/>
      <c r="BY8" s="91"/>
      <c r="BZ8" s="91" t="s">
        <v>778</v>
      </c>
      <c r="CA8" s="91"/>
      <c r="CB8" s="91"/>
      <c r="CC8" s="1" t="s">
        <v>804</v>
      </c>
      <c r="CD8" s="1"/>
      <c r="CE8" s="1"/>
      <c r="CF8" s="1"/>
      <c r="CG8" s="1"/>
      <c r="CH8" s="1"/>
    </row>
    <row r="9" spans="1:255" s="5" customFormat="1" ht="13.35" customHeight="1">
      <c r="A9" s="499" t="s">
        <v>407</v>
      </c>
      <c r="B9" s="656" t="s">
        <v>160</v>
      </c>
      <c r="C9" s="657" t="s">
        <v>85</v>
      </c>
      <c r="D9" s="658" t="s">
        <v>161</v>
      </c>
      <c r="E9" s="659" t="s">
        <v>1004</v>
      </c>
      <c r="F9" s="660" t="s">
        <v>1001</v>
      </c>
      <c r="G9" s="661" t="s">
        <v>812</v>
      </c>
      <c r="H9" s="661" t="s">
        <v>815</v>
      </c>
      <c r="I9" s="661" t="s">
        <v>1002</v>
      </c>
      <c r="J9" s="661" t="s">
        <v>128</v>
      </c>
      <c r="K9" s="662"/>
      <c r="BA9" s="208" t="s">
        <v>440</v>
      </c>
      <c r="BB9" s="208" t="s">
        <v>100</v>
      </c>
      <c r="BC9" s="1"/>
      <c r="BD9" s="1" t="s">
        <v>489</v>
      </c>
      <c r="BE9" s="207"/>
      <c r="BF9" s="207"/>
      <c r="BG9" s="1"/>
      <c r="BH9" s="1" t="s">
        <v>525</v>
      </c>
      <c r="BI9" s="1"/>
      <c r="BJ9" s="1"/>
      <c r="BK9" s="1"/>
      <c r="BL9" s="1"/>
      <c r="BM9" s="209" t="s">
        <v>711</v>
      </c>
      <c r="BN9" s="1"/>
      <c r="BO9" s="1" t="s">
        <v>727</v>
      </c>
      <c r="BP9" s="1"/>
      <c r="BQ9" s="1"/>
      <c r="BR9" s="1"/>
      <c r="BS9" s="1"/>
      <c r="BT9" s="1"/>
      <c r="BU9" s="91" t="s">
        <v>199</v>
      </c>
      <c r="BV9" s="91"/>
      <c r="BW9" s="91"/>
      <c r="BX9" s="91"/>
      <c r="BY9" s="91"/>
      <c r="BZ9" s="91" t="s">
        <v>779</v>
      </c>
      <c r="CA9" s="91"/>
      <c r="CB9" s="91"/>
      <c r="CC9" s="1" t="s">
        <v>257</v>
      </c>
      <c r="CD9" s="1"/>
      <c r="CE9" s="1"/>
      <c r="CF9" s="1"/>
      <c r="CG9" s="1"/>
      <c r="CH9" s="1"/>
      <c r="IT9" s="1"/>
      <c r="IU9" s="1"/>
    </row>
    <row r="10" spans="1:255" s="5" customFormat="1" ht="13.35" customHeight="1">
      <c r="A10" s="499" t="s">
        <v>407</v>
      </c>
      <c r="B10" s="319" t="s">
        <v>546</v>
      </c>
      <c r="C10" s="494" t="s">
        <v>85</v>
      </c>
      <c r="D10" s="481" t="s">
        <v>161</v>
      </c>
      <c r="E10" s="501" t="s">
        <v>1004</v>
      </c>
      <c r="F10" s="492" t="s">
        <v>163</v>
      </c>
      <c r="G10" s="496" t="s">
        <v>815</v>
      </c>
      <c r="H10" s="496" t="s">
        <v>815</v>
      </c>
      <c r="I10" s="496" t="s">
        <v>815</v>
      </c>
      <c r="J10" s="498" t="s">
        <v>820</v>
      </c>
      <c r="K10" s="224"/>
      <c r="BA10" s="208" t="s">
        <v>411</v>
      </c>
      <c r="BB10" s="208" t="s">
        <v>412</v>
      </c>
      <c r="BC10" s="1"/>
      <c r="BD10" s="1"/>
      <c r="BE10" s="207"/>
      <c r="BF10" s="207"/>
      <c r="BG10" s="1"/>
      <c r="BH10" s="1"/>
      <c r="BI10" s="1"/>
      <c r="BJ10" s="1"/>
      <c r="BK10" s="1"/>
      <c r="BL10" s="1"/>
      <c r="BM10" s="209" t="s">
        <v>712</v>
      </c>
      <c r="BN10" s="1"/>
      <c r="BO10" s="1" t="s">
        <v>178</v>
      </c>
      <c r="BP10" s="1"/>
      <c r="BQ10" s="1"/>
      <c r="BR10" s="1"/>
      <c r="BS10" s="1"/>
      <c r="BT10" s="1"/>
      <c r="BU10" s="91" t="s">
        <v>742</v>
      </c>
      <c r="BV10" s="91"/>
      <c r="BW10" s="91"/>
      <c r="BX10" s="91"/>
      <c r="BY10" s="91"/>
      <c r="BZ10" s="91" t="s">
        <v>780</v>
      </c>
      <c r="CA10" s="91"/>
      <c r="CB10" s="91"/>
      <c r="CC10" s="1" t="s">
        <v>261</v>
      </c>
      <c r="CD10" s="1"/>
      <c r="CE10" s="1"/>
      <c r="CF10" s="1"/>
      <c r="CG10" s="1"/>
      <c r="CH10" s="1"/>
      <c r="IT10" s="1"/>
      <c r="IU10" s="1"/>
    </row>
    <row r="11" spans="1:255" s="5" customFormat="1" ht="13.35" customHeight="1">
      <c r="A11" s="499" t="s">
        <v>407</v>
      </c>
      <c r="B11" s="319" t="s">
        <v>547</v>
      </c>
      <c r="C11" s="494" t="s">
        <v>85</v>
      </c>
      <c r="D11" s="481" t="s">
        <v>161</v>
      </c>
      <c r="E11" s="501" t="s">
        <v>1004</v>
      </c>
      <c r="F11" s="492" t="s">
        <v>163</v>
      </c>
      <c r="G11" s="496" t="s">
        <v>815</v>
      </c>
      <c r="H11" s="496" t="s">
        <v>815</v>
      </c>
      <c r="I11" s="496" t="s">
        <v>815</v>
      </c>
      <c r="J11" s="498" t="s">
        <v>820</v>
      </c>
      <c r="K11" s="224"/>
      <c r="BA11" s="208" t="s">
        <v>413</v>
      </c>
      <c r="BB11" s="208" t="s">
        <v>184</v>
      </c>
      <c r="BC11" s="1"/>
      <c r="BD11" s="1"/>
      <c r="BE11" s="207"/>
      <c r="BF11" s="207"/>
      <c r="BG11" s="1"/>
      <c r="BH11" s="1"/>
      <c r="BI11" s="1"/>
      <c r="BJ11" s="1"/>
      <c r="BK11" s="1"/>
      <c r="BL11" s="1"/>
      <c r="BM11" s="209" t="s">
        <v>538</v>
      </c>
      <c r="BN11" s="1"/>
      <c r="BO11" s="1" t="s">
        <v>180</v>
      </c>
      <c r="BP11" s="1"/>
      <c r="BQ11" s="1"/>
      <c r="BR11" s="1"/>
      <c r="BS11" s="1"/>
      <c r="BT11" s="1"/>
      <c r="BU11" s="91" t="s">
        <v>743</v>
      </c>
      <c r="BV11" s="91"/>
      <c r="BW11" s="91"/>
      <c r="BX11" s="91"/>
      <c r="BY11" s="91"/>
      <c r="BZ11" s="91" t="s">
        <v>246</v>
      </c>
      <c r="CA11" s="91"/>
      <c r="CB11" s="91"/>
      <c r="CC11" s="1"/>
      <c r="CD11" s="1"/>
      <c r="CE11" s="1"/>
      <c r="CF11" s="1"/>
      <c r="CG11" s="1"/>
      <c r="CH11" s="1"/>
      <c r="IT11" s="1"/>
      <c r="IU11" s="1"/>
    </row>
    <row r="12" spans="1:255" s="5" customFormat="1" ht="13.35" customHeight="1">
      <c r="A12" s="499" t="s">
        <v>407</v>
      </c>
      <c r="B12" s="319" t="s">
        <v>548</v>
      </c>
      <c r="C12" s="494" t="s">
        <v>85</v>
      </c>
      <c r="D12" s="481" t="s">
        <v>161</v>
      </c>
      <c r="E12" s="501" t="s">
        <v>1004</v>
      </c>
      <c r="F12" s="492" t="s">
        <v>163</v>
      </c>
      <c r="G12" s="496" t="s">
        <v>815</v>
      </c>
      <c r="H12" s="496" t="s">
        <v>815</v>
      </c>
      <c r="I12" s="496" t="s">
        <v>815</v>
      </c>
      <c r="J12" s="498" t="s">
        <v>820</v>
      </c>
      <c r="K12" s="224"/>
      <c r="BA12" s="208" t="s">
        <v>414</v>
      </c>
      <c r="BB12" s="208" t="s">
        <v>111</v>
      </c>
      <c r="BC12" s="1"/>
      <c r="BD12" s="205" t="s">
        <v>493</v>
      </c>
      <c r="BE12" s="207"/>
      <c r="BF12" s="207"/>
      <c r="BG12" s="1"/>
      <c r="BH12" s="205" t="s">
        <v>136</v>
      </c>
      <c r="BI12" s="1"/>
      <c r="BJ12" s="1"/>
      <c r="BK12" s="205" t="s">
        <v>882</v>
      </c>
      <c r="BL12" s="1"/>
      <c r="BM12" s="209" t="s">
        <v>539</v>
      </c>
      <c r="BN12" s="1"/>
      <c r="BO12" s="1" t="s">
        <v>181</v>
      </c>
      <c r="BP12" s="1"/>
      <c r="BQ12" s="1"/>
      <c r="BR12" s="1"/>
      <c r="BS12" s="1"/>
      <c r="BT12" s="1"/>
      <c r="BU12" s="91" t="s">
        <v>767</v>
      </c>
      <c r="BV12" s="91"/>
      <c r="BW12" s="91"/>
      <c r="BX12" s="91"/>
      <c r="BY12" s="91"/>
      <c r="BZ12" s="91" t="s">
        <v>781</v>
      </c>
      <c r="CA12" s="91"/>
      <c r="CB12" s="91"/>
      <c r="CC12" s="1"/>
      <c r="CD12" s="1"/>
      <c r="CE12" s="1"/>
      <c r="CF12" s="1"/>
      <c r="CG12" s="1"/>
      <c r="CH12" s="1"/>
      <c r="IT12" s="1"/>
      <c r="IU12" s="1"/>
    </row>
    <row r="13" spans="1:255" s="5" customFormat="1" ht="13.35" customHeight="1">
      <c r="A13" s="499" t="s">
        <v>407</v>
      </c>
      <c r="B13" s="319" t="s">
        <v>553</v>
      </c>
      <c r="C13" s="494" t="s">
        <v>85</v>
      </c>
      <c r="D13" s="481" t="s">
        <v>161</v>
      </c>
      <c r="E13" s="501" t="s">
        <v>1004</v>
      </c>
      <c r="F13" s="492" t="s">
        <v>163</v>
      </c>
      <c r="G13" s="496" t="s">
        <v>815</v>
      </c>
      <c r="H13" s="496" t="s">
        <v>815</v>
      </c>
      <c r="I13" s="496" t="s">
        <v>815</v>
      </c>
      <c r="J13" s="498" t="s">
        <v>820</v>
      </c>
      <c r="K13" s="224"/>
      <c r="BA13" s="208" t="s">
        <v>442</v>
      </c>
      <c r="BB13" s="208" t="s">
        <v>394</v>
      </c>
      <c r="BC13" s="1"/>
      <c r="BD13" s="1" t="s">
        <v>117</v>
      </c>
      <c r="BE13" s="207"/>
      <c r="BF13" s="207"/>
      <c r="BG13" s="1"/>
      <c r="BH13" s="1" t="s">
        <v>128</v>
      </c>
      <c r="BI13" s="1"/>
      <c r="BJ13" s="1"/>
      <c r="BK13" t="s">
        <v>128</v>
      </c>
      <c r="BL13" s="1"/>
      <c r="BM13" s="209" t="s">
        <v>540</v>
      </c>
      <c r="BN13" s="1"/>
      <c r="BO13" s="1" t="s">
        <v>182</v>
      </c>
      <c r="BP13" s="1"/>
      <c r="BQ13" s="1"/>
      <c r="BR13" s="1"/>
      <c r="BS13" s="1"/>
      <c r="BT13" s="1"/>
      <c r="BU13" s="91" t="s">
        <v>744</v>
      </c>
      <c r="BV13" s="91"/>
      <c r="BW13" s="91"/>
      <c r="BX13" s="91"/>
      <c r="BY13" s="91"/>
      <c r="BZ13" s="91" t="s">
        <v>791</v>
      </c>
      <c r="CA13" s="91"/>
      <c r="CB13" s="91"/>
      <c r="CC13" s="1"/>
      <c r="CD13" s="1"/>
      <c r="CE13" s="1"/>
      <c r="CF13" s="1"/>
      <c r="CG13" s="1"/>
      <c r="CH13" s="1"/>
      <c r="IT13" s="1"/>
      <c r="IU13" s="1"/>
    </row>
    <row r="14" spans="1:255" s="5" customFormat="1" ht="13.35" customHeight="1">
      <c r="A14" s="499" t="s">
        <v>407</v>
      </c>
      <c r="B14" s="319" t="s">
        <v>993</v>
      </c>
      <c r="C14" s="494" t="s">
        <v>85</v>
      </c>
      <c r="D14" s="481" t="s">
        <v>161</v>
      </c>
      <c r="E14" s="501" t="s">
        <v>1004</v>
      </c>
      <c r="F14" s="492" t="s">
        <v>1001</v>
      </c>
      <c r="G14" s="496" t="s">
        <v>812</v>
      </c>
      <c r="H14" s="496" t="s">
        <v>815</v>
      </c>
      <c r="I14" s="496" t="s">
        <v>1002</v>
      </c>
      <c r="J14" s="498" t="s">
        <v>820</v>
      </c>
      <c r="K14" s="224"/>
      <c r="BA14" s="208" t="s">
        <v>416</v>
      </c>
      <c r="BB14" s="208" t="s">
        <v>417</v>
      </c>
      <c r="BC14" s="1"/>
      <c r="BD14" s="1" t="s">
        <v>494</v>
      </c>
      <c r="BE14" s="207"/>
      <c r="BF14" s="207"/>
      <c r="BG14" s="1"/>
      <c r="BH14" s="1" t="s">
        <v>138</v>
      </c>
      <c r="BI14" s="1"/>
      <c r="BJ14" s="1"/>
      <c r="BK14" t="s">
        <v>820</v>
      </c>
      <c r="BL14" s="1"/>
      <c r="BM14" s="209" t="s">
        <v>541</v>
      </c>
      <c r="BN14" s="1"/>
      <c r="BO14" s="1" t="s">
        <v>729</v>
      </c>
      <c r="BP14" s="1"/>
      <c r="BQ14" s="1"/>
      <c r="BR14" s="1"/>
      <c r="BS14" s="1"/>
      <c r="BT14" s="1"/>
      <c r="BU14" s="91" t="s">
        <v>768</v>
      </c>
      <c r="BV14" s="91"/>
      <c r="BW14" s="91"/>
      <c r="BX14" s="91"/>
      <c r="BY14" s="91"/>
      <c r="BZ14" s="91" t="s">
        <v>782</v>
      </c>
      <c r="CA14" s="91"/>
      <c r="CB14" s="91"/>
      <c r="CC14" s="1"/>
      <c r="CD14" s="1"/>
      <c r="CE14" s="1"/>
      <c r="CF14" s="1"/>
      <c r="CG14" s="1"/>
      <c r="CH14" s="1"/>
      <c r="IT14" s="1"/>
      <c r="IU14" s="1"/>
    </row>
    <row r="15" spans="1:255" s="5" customFormat="1" ht="13.35" customHeight="1">
      <c r="A15" s="499" t="s">
        <v>407</v>
      </c>
      <c r="B15" s="319" t="s">
        <v>557</v>
      </c>
      <c r="C15" s="494" t="s">
        <v>85</v>
      </c>
      <c r="D15" s="481" t="s">
        <v>161</v>
      </c>
      <c r="E15" s="501" t="s">
        <v>1004</v>
      </c>
      <c r="F15" s="492" t="s">
        <v>1001</v>
      </c>
      <c r="G15" s="496" t="s">
        <v>815</v>
      </c>
      <c r="H15" s="496" t="s">
        <v>815</v>
      </c>
      <c r="I15" s="496" t="s">
        <v>815</v>
      </c>
      <c r="J15" s="498" t="s">
        <v>820</v>
      </c>
      <c r="K15" s="224"/>
      <c r="BA15" s="208" t="s">
        <v>404</v>
      </c>
      <c r="BB15" s="208" t="s">
        <v>405</v>
      </c>
      <c r="BC15" s="1"/>
      <c r="BD15" s="1" t="s">
        <v>237</v>
      </c>
      <c r="BE15" s="207"/>
      <c r="BF15" s="207"/>
      <c r="BG15" s="1"/>
      <c r="BH15" s="1" t="s">
        <v>808</v>
      </c>
      <c r="BI15" s="1"/>
      <c r="BJ15" s="1"/>
      <c r="BK15" s="1"/>
      <c r="BL15" s="1"/>
      <c r="BM15" s="209" t="s">
        <v>542</v>
      </c>
      <c r="BN15" s="1"/>
      <c r="BO15" s="1" t="s">
        <v>728</v>
      </c>
      <c r="BP15" s="1"/>
      <c r="BQ15" s="1"/>
      <c r="BR15" s="1"/>
      <c r="BS15" s="1"/>
      <c r="BT15" s="1"/>
      <c r="BU15" s="91" t="s">
        <v>745</v>
      </c>
      <c r="BV15" s="91"/>
      <c r="BW15" s="91"/>
      <c r="BX15" s="91"/>
      <c r="BY15" s="91"/>
      <c r="BZ15" s="91" t="s">
        <v>783</v>
      </c>
      <c r="CA15" s="91"/>
      <c r="CB15" s="91"/>
      <c r="CC15" s="1"/>
      <c r="CD15" s="1"/>
      <c r="CE15" s="1"/>
      <c r="CF15" s="1"/>
      <c r="CG15" s="1"/>
      <c r="CH15" s="1"/>
      <c r="IT15" s="1"/>
      <c r="IU15" s="1"/>
    </row>
    <row r="16" spans="1:255" s="5" customFormat="1" ht="13.35" customHeight="1">
      <c r="A16" s="499" t="s">
        <v>407</v>
      </c>
      <c r="B16" s="319" t="s">
        <v>994</v>
      </c>
      <c r="C16" s="494" t="s">
        <v>85</v>
      </c>
      <c r="D16" s="481" t="s">
        <v>161</v>
      </c>
      <c r="E16" s="501" t="s">
        <v>1004</v>
      </c>
      <c r="F16" s="492" t="s">
        <v>163</v>
      </c>
      <c r="G16" s="496" t="s">
        <v>815</v>
      </c>
      <c r="H16" s="496" t="s">
        <v>815</v>
      </c>
      <c r="I16" s="496" t="s">
        <v>815</v>
      </c>
      <c r="J16" s="498" t="s">
        <v>820</v>
      </c>
      <c r="K16" s="224"/>
      <c r="BA16" s="208" t="s">
        <v>418</v>
      </c>
      <c r="BB16" s="208" t="s">
        <v>419</v>
      </c>
      <c r="BC16" s="1"/>
      <c r="BD16" s="1" t="s">
        <v>495</v>
      </c>
      <c r="BE16" s="207"/>
      <c r="BF16" s="207"/>
      <c r="BG16" s="1"/>
      <c r="BH16" s="1"/>
      <c r="BI16" s="1"/>
      <c r="BJ16" s="1"/>
      <c r="BK16" s="1"/>
      <c r="BL16" s="1"/>
      <c r="BM16" s="209" t="s">
        <v>713</v>
      </c>
      <c r="BN16" s="1"/>
      <c r="BO16" s="1" t="s">
        <v>730</v>
      </c>
      <c r="BP16" s="1"/>
      <c r="BQ16" s="1"/>
      <c r="BR16" s="1"/>
      <c r="BS16" s="1"/>
      <c r="BT16" s="1"/>
      <c r="BU16" s="91" t="s">
        <v>202</v>
      </c>
      <c r="BV16" s="91"/>
      <c r="BW16" s="91"/>
      <c r="BX16" s="91"/>
      <c r="BY16" s="91"/>
      <c r="BZ16" s="91" t="s">
        <v>794</v>
      </c>
      <c r="CA16" s="91"/>
      <c r="CB16" s="91"/>
      <c r="CC16" s="1"/>
      <c r="CD16" s="1"/>
      <c r="CE16" s="1"/>
      <c r="CF16" s="1"/>
      <c r="CG16" s="1"/>
      <c r="CH16" s="1"/>
      <c r="IT16" s="1"/>
      <c r="IU16" s="1"/>
    </row>
    <row r="17" spans="1:255" s="5" customFormat="1" ht="13.35" customHeight="1">
      <c r="A17" s="499" t="s">
        <v>407</v>
      </c>
      <c r="B17" s="319" t="s">
        <v>564</v>
      </c>
      <c r="C17" s="494" t="s">
        <v>85</v>
      </c>
      <c r="D17" s="481" t="s">
        <v>161</v>
      </c>
      <c r="E17" s="501" t="s">
        <v>1004</v>
      </c>
      <c r="F17" s="492" t="s">
        <v>1001</v>
      </c>
      <c r="G17" s="496" t="s">
        <v>812</v>
      </c>
      <c r="H17" s="496" t="s">
        <v>815</v>
      </c>
      <c r="I17" s="496" t="s">
        <v>1002</v>
      </c>
      <c r="J17" s="498" t="s">
        <v>820</v>
      </c>
      <c r="K17" s="224"/>
      <c r="BA17" s="208" t="s">
        <v>420</v>
      </c>
      <c r="BB17" s="208" t="s">
        <v>421</v>
      </c>
      <c r="BC17" s="1"/>
      <c r="BD17" s="1" t="s">
        <v>246</v>
      </c>
      <c r="BE17" s="207"/>
      <c r="BF17" s="207"/>
      <c r="BG17" s="1"/>
      <c r="BH17" s="1"/>
      <c r="BI17" s="1"/>
      <c r="BJ17" s="1"/>
      <c r="BK17" s="1"/>
      <c r="BL17" s="1"/>
      <c r="BM17" s="209" t="s">
        <v>160</v>
      </c>
      <c r="BN17" s="1"/>
      <c r="BO17" s="1" t="s">
        <v>731</v>
      </c>
      <c r="BP17" s="1"/>
      <c r="BQ17" s="1"/>
      <c r="BR17" s="1"/>
      <c r="BS17" s="1"/>
      <c r="BT17" s="1"/>
      <c r="BU17" s="91" t="s">
        <v>769</v>
      </c>
      <c r="BV17" s="91"/>
      <c r="BW17" s="91"/>
      <c r="BX17" s="91"/>
      <c r="BY17" s="91"/>
      <c r="BZ17" s="91" t="s">
        <v>784</v>
      </c>
      <c r="CA17" s="91"/>
      <c r="CB17" s="91"/>
      <c r="CC17" s="1"/>
      <c r="CD17" s="1"/>
      <c r="CE17" s="1"/>
      <c r="CF17" s="1"/>
      <c r="CG17" s="1"/>
      <c r="CH17" s="1"/>
      <c r="IT17" s="1"/>
      <c r="IU17" s="1"/>
    </row>
    <row r="18" spans="1:255" s="5" customFormat="1" ht="13.35" customHeight="1">
      <c r="A18" s="499" t="s">
        <v>407</v>
      </c>
      <c r="B18" s="319" t="s">
        <v>566</v>
      </c>
      <c r="C18" s="494" t="s">
        <v>85</v>
      </c>
      <c r="D18" s="481" t="s">
        <v>161</v>
      </c>
      <c r="E18" s="501" t="s">
        <v>1004</v>
      </c>
      <c r="F18" s="492" t="s">
        <v>163</v>
      </c>
      <c r="G18" s="496" t="s">
        <v>815</v>
      </c>
      <c r="H18" s="496" t="s">
        <v>815</v>
      </c>
      <c r="I18" s="496" t="s">
        <v>815</v>
      </c>
      <c r="J18" s="498" t="s">
        <v>820</v>
      </c>
      <c r="K18" s="224"/>
      <c r="BA18" s="208" t="s">
        <v>422</v>
      </c>
      <c r="BB18" s="208" t="s">
        <v>159</v>
      </c>
      <c r="BC18" s="1"/>
      <c r="BD18" s="1" t="s">
        <v>496</v>
      </c>
      <c r="BE18" s="207"/>
      <c r="BF18" s="207"/>
      <c r="BG18" s="1"/>
      <c r="BH18" s="1"/>
      <c r="BI18" s="1"/>
      <c r="BJ18" s="1"/>
      <c r="BK18" s="1"/>
      <c r="BL18" s="1"/>
      <c r="BM18" s="209" t="s">
        <v>543</v>
      </c>
      <c r="BN18" s="1"/>
      <c r="BO18" s="1" t="s">
        <v>732</v>
      </c>
      <c r="BP18" s="1"/>
      <c r="BQ18" s="1"/>
      <c r="BR18" s="1"/>
      <c r="BS18" s="1"/>
      <c r="BT18" s="1"/>
      <c r="BU18" s="91" t="s">
        <v>798</v>
      </c>
      <c r="BV18" s="91"/>
      <c r="BW18" s="91"/>
      <c r="BX18" s="91"/>
      <c r="BY18" s="91"/>
      <c r="BZ18" s="91" t="s">
        <v>785</v>
      </c>
      <c r="CA18" s="91"/>
      <c r="CB18" s="91"/>
      <c r="CC18" s="1"/>
      <c r="CD18" s="1"/>
      <c r="CE18" s="1"/>
      <c r="CF18" s="1"/>
      <c r="CG18" s="1"/>
      <c r="CH18" s="1"/>
      <c r="IT18" s="1"/>
      <c r="IU18" s="1"/>
    </row>
    <row r="19" spans="1:255" ht="14.25" customHeight="1">
      <c r="A19" s="499" t="s">
        <v>407</v>
      </c>
      <c r="B19" s="493" t="s">
        <v>567</v>
      </c>
      <c r="C19" s="494" t="s">
        <v>85</v>
      </c>
      <c r="D19" s="481" t="s">
        <v>161</v>
      </c>
      <c r="E19" s="501" t="s">
        <v>1004</v>
      </c>
      <c r="F19" s="492" t="s">
        <v>163</v>
      </c>
      <c r="G19" s="496" t="s">
        <v>815</v>
      </c>
      <c r="H19" s="496" t="s">
        <v>815</v>
      </c>
      <c r="I19" s="496" t="s">
        <v>815</v>
      </c>
      <c r="J19" s="498" t="s">
        <v>820</v>
      </c>
      <c r="K19" s="224"/>
      <c r="BA19" s="208" t="s">
        <v>424</v>
      </c>
      <c r="BB19" s="208" t="s">
        <v>396</v>
      </c>
      <c r="BC19" s="1"/>
      <c r="BD19" s="1" t="s">
        <v>497</v>
      </c>
      <c r="BE19" s="207"/>
      <c r="BF19" s="207"/>
      <c r="BG19" s="1"/>
      <c r="BH19" s="1"/>
      <c r="BI19" s="1"/>
      <c r="BJ19" s="1"/>
      <c r="BK19" s="1"/>
      <c r="BL19" s="1"/>
      <c r="BM19" s="209" t="s">
        <v>544</v>
      </c>
      <c r="BN19" s="1"/>
      <c r="BO19" s="1" t="s">
        <v>733</v>
      </c>
      <c r="BP19" s="1"/>
      <c r="BQ19" s="1"/>
      <c r="BR19" s="1"/>
      <c r="BS19" s="1"/>
      <c r="BT19" s="1"/>
      <c r="BU19" s="91" t="s">
        <v>799</v>
      </c>
      <c r="BV19" s="91"/>
      <c r="BW19" s="91"/>
      <c r="BX19" s="91"/>
      <c r="BY19" s="91"/>
      <c r="BZ19" s="91" t="s">
        <v>793</v>
      </c>
      <c r="CA19" s="91"/>
      <c r="CB19" s="91"/>
      <c r="CC19" s="1"/>
      <c r="CD19" s="1"/>
      <c r="CE19" s="1"/>
      <c r="CF19" s="1"/>
      <c r="CG19" s="1"/>
      <c r="CH19" s="1"/>
    </row>
    <row r="20" spans="1:255" ht="14.25" customHeight="1">
      <c r="A20" s="499" t="s">
        <v>407</v>
      </c>
      <c r="B20" s="493" t="s">
        <v>995</v>
      </c>
      <c r="C20" s="494" t="s">
        <v>85</v>
      </c>
      <c r="D20" s="481" t="s">
        <v>161</v>
      </c>
      <c r="E20" s="501" t="s">
        <v>1004</v>
      </c>
      <c r="F20" s="492" t="s">
        <v>1001</v>
      </c>
      <c r="G20" s="496" t="s">
        <v>815</v>
      </c>
      <c r="H20" s="496" t="s">
        <v>815</v>
      </c>
      <c r="I20" s="496" t="s">
        <v>815</v>
      </c>
      <c r="J20" s="498" t="s">
        <v>820</v>
      </c>
      <c r="K20" s="224"/>
      <c r="BA20" s="208" t="s">
        <v>425</v>
      </c>
      <c r="BB20" s="208" t="s">
        <v>426</v>
      </c>
      <c r="BC20" s="1"/>
      <c r="BD20" s="1" t="s">
        <v>498</v>
      </c>
      <c r="BE20" s="207"/>
      <c r="BF20" s="207"/>
      <c r="BG20" s="1"/>
      <c r="BH20" s="1"/>
      <c r="BI20" s="1"/>
      <c r="BJ20" s="1"/>
      <c r="BK20" s="1"/>
      <c r="BL20" s="1"/>
      <c r="BM20" s="209" t="s">
        <v>545</v>
      </c>
      <c r="BN20" s="1"/>
      <c r="BO20" s="1" t="s">
        <v>734</v>
      </c>
      <c r="BP20" s="1"/>
      <c r="BQ20" s="1"/>
      <c r="BR20" s="1"/>
      <c r="BS20" s="1"/>
      <c r="BT20" s="1"/>
      <c r="BU20" s="91" t="s">
        <v>800</v>
      </c>
      <c r="BV20" s="91"/>
      <c r="BW20" s="91"/>
      <c r="BX20" s="91"/>
      <c r="BY20" s="91"/>
      <c r="BZ20" s="91" t="s">
        <v>792</v>
      </c>
      <c r="CA20" s="91"/>
      <c r="CB20" s="91"/>
      <c r="CC20" s="1"/>
      <c r="CD20" s="1"/>
      <c r="CE20" s="1"/>
      <c r="CF20" s="1"/>
      <c r="CG20" s="1"/>
      <c r="CH20" s="1"/>
    </row>
    <row r="21" spans="1:255" ht="14.25" customHeight="1">
      <c r="A21" s="499" t="s">
        <v>407</v>
      </c>
      <c r="B21" s="493" t="s">
        <v>569</v>
      </c>
      <c r="C21" s="494" t="s">
        <v>85</v>
      </c>
      <c r="D21" s="481" t="s">
        <v>161</v>
      </c>
      <c r="E21" s="501" t="s">
        <v>1004</v>
      </c>
      <c r="F21" s="492" t="s">
        <v>1001</v>
      </c>
      <c r="G21" s="496" t="s">
        <v>812</v>
      </c>
      <c r="H21" s="496" t="s">
        <v>815</v>
      </c>
      <c r="I21" s="496" t="s">
        <v>1002</v>
      </c>
      <c r="J21" s="498" t="s">
        <v>820</v>
      </c>
      <c r="K21" s="224"/>
      <c r="BA21" s="208" t="s">
        <v>423</v>
      </c>
      <c r="BB21" s="208" t="s">
        <v>392</v>
      </c>
      <c r="BC21" s="1"/>
      <c r="BD21" s="1" t="s">
        <v>499</v>
      </c>
      <c r="BE21" s="207"/>
      <c r="BF21" s="207"/>
      <c r="BG21" s="1"/>
      <c r="BH21" s="218" t="s">
        <v>816</v>
      </c>
      <c r="BI21" t="s">
        <v>871</v>
      </c>
      <c r="BJ21" s="1"/>
      <c r="BK21" s="1"/>
      <c r="BL21" s="1"/>
      <c r="BM21" s="209" t="s">
        <v>546</v>
      </c>
      <c r="BN21" s="1"/>
      <c r="BO21" s="1" t="s">
        <v>735</v>
      </c>
      <c r="BP21" s="1"/>
      <c r="BQ21" s="1"/>
      <c r="BR21" s="1"/>
      <c r="BS21" s="1"/>
      <c r="BT21" s="1"/>
      <c r="BU21" s="91" t="s">
        <v>801</v>
      </c>
      <c r="BV21" s="91"/>
      <c r="BW21" s="91"/>
      <c r="BX21" s="91"/>
      <c r="BY21" s="91"/>
      <c r="BZ21" s="91" t="s">
        <v>786</v>
      </c>
      <c r="CA21" s="91"/>
      <c r="CB21" s="91"/>
      <c r="CC21" s="1"/>
      <c r="CD21" s="1"/>
      <c r="CE21" s="1"/>
      <c r="CF21" s="1"/>
      <c r="CG21" s="1"/>
      <c r="CH21" s="1"/>
    </row>
    <row r="22" spans="1:255" ht="14.25" customHeight="1">
      <c r="A22" s="499" t="s">
        <v>407</v>
      </c>
      <c r="B22" s="493" t="s">
        <v>570</v>
      </c>
      <c r="C22" s="494" t="s">
        <v>85</v>
      </c>
      <c r="D22" s="481" t="s">
        <v>161</v>
      </c>
      <c r="E22" s="501" t="s">
        <v>1004</v>
      </c>
      <c r="F22" s="492" t="s">
        <v>163</v>
      </c>
      <c r="G22" s="496" t="s">
        <v>812</v>
      </c>
      <c r="H22" s="496" t="s">
        <v>815</v>
      </c>
      <c r="I22" s="496" t="s">
        <v>1002</v>
      </c>
      <c r="J22" s="498" t="s">
        <v>820</v>
      </c>
      <c r="K22" s="224"/>
      <c r="BA22" s="208" t="s">
        <v>427</v>
      </c>
      <c r="BB22" s="208" t="s">
        <v>428</v>
      </c>
      <c r="BC22" s="1"/>
      <c r="BD22" s="1" t="s">
        <v>179</v>
      </c>
      <c r="BE22" s="207"/>
      <c r="BF22" s="207"/>
      <c r="BG22" s="1"/>
      <c r="BH22" s="1"/>
      <c r="BI22" s="1"/>
      <c r="BJ22" s="1"/>
      <c r="BK22" s="1"/>
      <c r="BL22" s="1"/>
      <c r="BM22" s="209" t="s">
        <v>547</v>
      </c>
      <c r="BN22" s="1"/>
      <c r="BO22" s="1" t="s">
        <v>736</v>
      </c>
      <c r="BP22" s="1"/>
      <c r="BQ22" s="1"/>
      <c r="BR22" s="1"/>
      <c r="BS22" s="1"/>
      <c r="BT22" s="1"/>
      <c r="BU22" s="91" t="s">
        <v>746</v>
      </c>
      <c r="BV22" s="91"/>
      <c r="BW22" s="91"/>
      <c r="BX22" s="91"/>
      <c r="BY22" s="91"/>
      <c r="BZ22" s="91" t="s">
        <v>512</v>
      </c>
      <c r="CA22" s="91"/>
      <c r="CB22" s="91"/>
      <c r="CC22" s="1"/>
      <c r="CD22" s="1"/>
      <c r="CE22" s="1"/>
      <c r="CF22" s="1"/>
      <c r="CG22" s="1"/>
      <c r="CH22" s="1"/>
    </row>
    <row r="23" spans="1:255" ht="14.25" customHeight="1">
      <c r="A23" s="499" t="s">
        <v>407</v>
      </c>
      <c r="B23" s="493" t="s">
        <v>572</v>
      </c>
      <c r="C23" s="494" t="s">
        <v>85</v>
      </c>
      <c r="D23" s="481" t="s">
        <v>161</v>
      </c>
      <c r="E23" s="501" t="s">
        <v>1004</v>
      </c>
      <c r="F23" s="492" t="s">
        <v>163</v>
      </c>
      <c r="G23" s="496" t="s">
        <v>815</v>
      </c>
      <c r="H23" s="496" t="s">
        <v>815</v>
      </c>
      <c r="I23" s="496" t="s">
        <v>815</v>
      </c>
      <c r="J23" s="498" t="s">
        <v>820</v>
      </c>
      <c r="K23" s="224"/>
      <c r="BA23" s="208" t="s">
        <v>429</v>
      </c>
      <c r="BB23" s="208" t="s">
        <v>395</v>
      </c>
      <c r="BC23" s="1"/>
      <c r="BD23" s="1" t="s">
        <v>500</v>
      </c>
      <c r="BE23" s="207"/>
      <c r="BF23" s="207"/>
      <c r="BG23" s="1"/>
      <c r="BH23" s="1"/>
      <c r="BI23" s="1"/>
      <c r="BJ23" s="1"/>
      <c r="BK23" s="1"/>
      <c r="BL23" s="1"/>
      <c r="BM23" s="209" t="s">
        <v>548</v>
      </c>
      <c r="BN23" s="1"/>
      <c r="BO23" s="1" t="s">
        <v>737</v>
      </c>
      <c r="BP23" s="1"/>
      <c r="BQ23" s="1"/>
      <c r="BR23" s="1"/>
      <c r="BS23" s="1"/>
      <c r="BT23" s="1"/>
      <c r="BU23" s="91" t="s">
        <v>747</v>
      </c>
      <c r="BV23" s="91"/>
      <c r="BW23" s="91"/>
      <c r="BX23" s="91"/>
      <c r="BY23" s="91"/>
      <c r="BZ23" s="91" t="s">
        <v>787</v>
      </c>
      <c r="CA23" s="91"/>
      <c r="CB23" s="91"/>
      <c r="CC23" s="1"/>
      <c r="CD23" s="1"/>
      <c r="CE23" s="1"/>
      <c r="CF23" s="1"/>
      <c r="CG23" s="1"/>
      <c r="CH23" s="1"/>
    </row>
    <row r="24" spans="1:255" ht="14.25" customHeight="1">
      <c r="A24" s="499" t="s">
        <v>407</v>
      </c>
      <c r="B24" s="493" t="s">
        <v>574</v>
      </c>
      <c r="C24" s="494" t="s">
        <v>85</v>
      </c>
      <c r="D24" s="481" t="s">
        <v>161</v>
      </c>
      <c r="E24" s="501" t="s">
        <v>1004</v>
      </c>
      <c r="F24" s="492" t="s">
        <v>1001</v>
      </c>
      <c r="G24" s="496" t="s">
        <v>815</v>
      </c>
      <c r="H24" s="496" t="s">
        <v>815</v>
      </c>
      <c r="I24" s="496" t="s">
        <v>815</v>
      </c>
      <c r="J24" s="498" t="s">
        <v>820</v>
      </c>
      <c r="K24" s="224"/>
      <c r="BA24" s="208" t="s">
        <v>430</v>
      </c>
      <c r="BB24" s="208" t="s">
        <v>431</v>
      </c>
      <c r="BC24" s="1"/>
      <c r="BD24" s="1"/>
      <c r="BE24" s="207"/>
      <c r="BF24" s="207"/>
      <c r="BG24" s="1"/>
      <c r="BH24" s="1"/>
      <c r="BI24" s="1"/>
      <c r="BJ24" s="1"/>
      <c r="BK24" s="1"/>
      <c r="BL24" s="1"/>
      <c r="BM24" s="209" t="s">
        <v>549</v>
      </c>
      <c r="BN24" s="1"/>
      <c r="BO24" s="1" t="s">
        <v>725</v>
      </c>
      <c r="BP24" s="1"/>
      <c r="BQ24" s="1"/>
      <c r="BR24" s="1"/>
      <c r="BS24" s="1"/>
      <c r="BT24" s="1"/>
      <c r="BU24" s="91" t="s">
        <v>748</v>
      </c>
      <c r="BV24" s="91"/>
      <c r="BW24" s="91"/>
      <c r="BX24" s="91"/>
      <c r="BY24" s="91"/>
      <c r="BZ24" s="1"/>
      <c r="CA24" s="91"/>
      <c r="CB24" s="91"/>
      <c r="CC24" s="1"/>
      <c r="CD24" s="1"/>
      <c r="CE24" s="1"/>
      <c r="CF24" s="1"/>
      <c r="CG24" s="1"/>
      <c r="CH24" s="1"/>
    </row>
    <row r="25" spans="1:255" ht="14.25" customHeight="1">
      <c r="A25" s="499" t="s">
        <v>407</v>
      </c>
      <c r="B25" s="493" t="s">
        <v>576</v>
      </c>
      <c r="C25" s="494" t="s">
        <v>85</v>
      </c>
      <c r="D25" s="481" t="s">
        <v>161</v>
      </c>
      <c r="E25" s="501" t="s">
        <v>1004</v>
      </c>
      <c r="F25" s="492" t="s">
        <v>163</v>
      </c>
      <c r="G25" s="496" t="s">
        <v>815</v>
      </c>
      <c r="H25" s="496" t="s">
        <v>815</v>
      </c>
      <c r="I25" s="496" t="s">
        <v>815</v>
      </c>
      <c r="J25" s="498" t="s">
        <v>820</v>
      </c>
      <c r="K25" s="224"/>
      <c r="BA25" s="208" t="s">
        <v>432</v>
      </c>
      <c r="BB25" s="208" t="s">
        <v>433</v>
      </c>
      <c r="BC25" s="1"/>
      <c r="BD25" s="1"/>
      <c r="BE25" s="207"/>
      <c r="BF25" s="207"/>
      <c r="BG25" s="1"/>
      <c r="BH25" s="1"/>
      <c r="BI25" s="1"/>
      <c r="BJ25" s="1"/>
      <c r="BK25" s="1"/>
      <c r="BL25" s="1"/>
      <c r="BM25" s="209" t="s">
        <v>550</v>
      </c>
      <c r="BN25" s="1"/>
      <c r="BO25" s="1" t="s">
        <v>738</v>
      </c>
      <c r="BP25" s="1"/>
      <c r="BQ25" s="1"/>
      <c r="BR25" s="1"/>
      <c r="BS25" s="1"/>
      <c r="BT25" s="1"/>
      <c r="BU25" s="91" t="s">
        <v>749</v>
      </c>
      <c r="BV25" s="91"/>
      <c r="BW25" s="91"/>
      <c r="BX25" s="91"/>
      <c r="BY25" s="91"/>
      <c r="BZ25" s="91"/>
      <c r="CA25" s="91"/>
      <c r="CB25" s="91"/>
      <c r="CC25" s="1"/>
      <c r="CD25" s="1"/>
      <c r="CE25" s="1"/>
      <c r="CF25" s="1"/>
      <c r="CG25" s="1"/>
      <c r="CH25" s="1"/>
    </row>
    <row r="26" spans="1:255" ht="14.25" customHeight="1">
      <c r="A26" s="499" t="s">
        <v>407</v>
      </c>
      <c r="B26" s="493" t="s">
        <v>577</v>
      </c>
      <c r="C26" s="494" t="s">
        <v>85</v>
      </c>
      <c r="D26" s="481" t="s">
        <v>161</v>
      </c>
      <c r="E26" s="501" t="s">
        <v>1004</v>
      </c>
      <c r="F26" s="492" t="s">
        <v>163</v>
      </c>
      <c r="G26" s="496" t="s">
        <v>815</v>
      </c>
      <c r="H26" s="496" t="s">
        <v>815</v>
      </c>
      <c r="I26" s="496" t="s">
        <v>815</v>
      </c>
      <c r="J26" s="498" t="s">
        <v>820</v>
      </c>
      <c r="K26" s="224"/>
      <c r="BA26" s="208" t="s">
        <v>434</v>
      </c>
      <c r="BB26" s="208" t="s">
        <v>435</v>
      </c>
      <c r="BC26" s="1"/>
      <c r="BD26" s="205" t="s">
        <v>492</v>
      </c>
      <c r="BE26" s="207"/>
      <c r="BF26" s="207"/>
      <c r="BG26" s="1"/>
      <c r="BH26" s="205" t="s">
        <v>531</v>
      </c>
      <c r="BI26" s="1"/>
      <c r="BJ26" s="1"/>
      <c r="BK26" s="1"/>
      <c r="BL26" s="1"/>
      <c r="BM26" s="209" t="s">
        <v>551</v>
      </c>
      <c r="BN26" s="1"/>
      <c r="BO26" s="1" t="s">
        <v>726</v>
      </c>
      <c r="BP26" s="1"/>
      <c r="BQ26" s="1"/>
      <c r="BR26" s="1"/>
      <c r="BS26" s="1"/>
      <c r="BT26" s="1"/>
      <c r="BU26" s="91" t="s">
        <v>770</v>
      </c>
      <c r="BV26" s="91"/>
      <c r="BW26" s="91"/>
      <c r="BX26" s="91"/>
      <c r="BY26" s="91"/>
      <c r="BZ26" s="91" t="s">
        <v>795</v>
      </c>
      <c r="CA26" s="91"/>
      <c r="CB26" s="91"/>
      <c r="CC26" s="1"/>
      <c r="CD26" s="86" t="s">
        <v>277</v>
      </c>
      <c r="CE26" s="87"/>
      <c r="CF26" s="86" t="s">
        <v>278</v>
      </c>
      <c r="CG26" s="119"/>
      <c r="CH26" s="119"/>
    </row>
    <row r="27" spans="1:255" ht="14.25" customHeight="1">
      <c r="A27" s="499" t="s">
        <v>407</v>
      </c>
      <c r="B27" s="493" t="s">
        <v>579</v>
      </c>
      <c r="C27" s="494" t="s">
        <v>85</v>
      </c>
      <c r="D27" s="481" t="s">
        <v>161</v>
      </c>
      <c r="E27" s="501" t="s">
        <v>1004</v>
      </c>
      <c r="F27" s="492" t="s">
        <v>163</v>
      </c>
      <c r="G27" s="496" t="s">
        <v>815</v>
      </c>
      <c r="H27" s="496" t="s">
        <v>815</v>
      </c>
      <c r="I27" s="496" t="s">
        <v>815</v>
      </c>
      <c r="J27" s="498" t="s">
        <v>820</v>
      </c>
      <c r="K27" s="224"/>
      <c r="BA27" s="208" t="s">
        <v>436</v>
      </c>
      <c r="BB27" s="208" t="s">
        <v>437</v>
      </c>
      <c r="BC27" s="1"/>
      <c r="BD27" s="1" t="s">
        <v>501</v>
      </c>
      <c r="BE27" s="207"/>
      <c r="BF27" s="207"/>
      <c r="BG27" s="1"/>
      <c r="BH27" s="1" t="s">
        <v>530</v>
      </c>
      <c r="BI27" s="1"/>
      <c r="BJ27" s="1"/>
      <c r="BK27" s="1"/>
      <c r="BL27" s="1"/>
      <c r="BM27" s="209" t="s">
        <v>552</v>
      </c>
      <c r="BN27" s="1"/>
      <c r="BO27" s="1"/>
      <c r="BP27" s="1"/>
      <c r="BQ27" s="1"/>
      <c r="BR27" s="1"/>
      <c r="BS27" s="1"/>
      <c r="BT27" s="1"/>
      <c r="BU27" s="91" t="s">
        <v>750</v>
      </c>
      <c r="BV27" s="91"/>
      <c r="BW27" s="91"/>
      <c r="BX27" s="91"/>
      <c r="BY27" s="91"/>
      <c r="BZ27" s="91" t="s">
        <v>236</v>
      </c>
      <c r="CA27" s="91"/>
      <c r="CB27" s="91"/>
      <c r="CC27" s="1"/>
      <c r="CD27" s="87" t="s">
        <v>279</v>
      </c>
      <c r="CE27" s="87"/>
      <c r="CF27" s="87" t="s">
        <v>280</v>
      </c>
      <c r="CG27" s="119"/>
      <c r="CH27" s="119"/>
    </row>
    <row r="28" spans="1:255" ht="14.25" customHeight="1">
      <c r="A28" s="499" t="s">
        <v>407</v>
      </c>
      <c r="B28" s="493" t="s">
        <v>581</v>
      </c>
      <c r="C28" s="494" t="s">
        <v>85</v>
      </c>
      <c r="D28" s="481" t="s">
        <v>161</v>
      </c>
      <c r="E28" s="501" t="s">
        <v>1004</v>
      </c>
      <c r="F28" s="492" t="s">
        <v>163</v>
      </c>
      <c r="G28" s="496" t="s">
        <v>815</v>
      </c>
      <c r="H28" s="496" t="s">
        <v>815</v>
      </c>
      <c r="I28" s="496" t="s">
        <v>815</v>
      </c>
      <c r="J28" s="498" t="s">
        <v>820</v>
      </c>
      <c r="K28" s="224"/>
      <c r="BA28" s="208" t="s">
        <v>438</v>
      </c>
      <c r="BB28" s="208" t="s">
        <v>439</v>
      </c>
      <c r="BC28" s="1"/>
      <c r="BD28" s="1" t="s">
        <v>502</v>
      </c>
      <c r="BE28" s="207"/>
      <c r="BF28" s="207"/>
      <c r="BG28" s="1"/>
      <c r="BH28" s="1" t="s">
        <v>340</v>
      </c>
      <c r="BI28" s="1"/>
      <c r="BJ28" s="1"/>
      <c r="BK28" s="1"/>
      <c r="BL28" s="1"/>
      <c r="BM28" s="209" t="s">
        <v>553</v>
      </c>
      <c r="BN28" s="1"/>
      <c r="BO28" s="1"/>
      <c r="BP28" s="1"/>
      <c r="BQ28" s="1"/>
      <c r="BR28" s="1"/>
      <c r="BS28" s="1"/>
      <c r="BT28" s="1"/>
      <c r="BU28" s="91" t="s">
        <v>751</v>
      </c>
      <c r="BV28" s="91"/>
      <c r="BW28" s="91"/>
      <c r="BX28" s="91"/>
      <c r="BY28" s="91"/>
      <c r="BZ28" s="91" t="s">
        <v>789</v>
      </c>
      <c r="CA28" s="91"/>
      <c r="CB28" s="91"/>
      <c r="CC28" s="1"/>
      <c r="CD28" s="87" t="s">
        <v>281</v>
      </c>
      <c r="CE28" s="87"/>
      <c r="CF28" s="87" t="s">
        <v>282</v>
      </c>
      <c r="CG28" s="119"/>
      <c r="CH28" s="119"/>
    </row>
    <row r="29" spans="1:255" ht="14.25" customHeight="1">
      <c r="A29" s="499" t="s">
        <v>407</v>
      </c>
      <c r="B29" s="493" t="s">
        <v>582</v>
      </c>
      <c r="C29" s="494" t="s">
        <v>85</v>
      </c>
      <c r="D29" s="481" t="s">
        <v>161</v>
      </c>
      <c r="E29" s="501" t="s">
        <v>1004</v>
      </c>
      <c r="F29" s="492" t="s">
        <v>163</v>
      </c>
      <c r="G29" s="496" t="s">
        <v>815</v>
      </c>
      <c r="H29" s="496" t="s">
        <v>815</v>
      </c>
      <c r="I29" s="496" t="s">
        <v>815</v>
      </c>
      <c r="J29" s="498" t="s">
        <v>820</v>
      </c>
      <c r="K29" s="224"/>
      <c r="BA29" s="208" t="s">
        <v>441</v>
      </c>
      <c r="BB29" s="208" t="s">
        <v>66</v>
      </c>
      <c r="BC29" s="1"/>
      <c r="BD29" s="1" t="s">
        <v>119</v>
      </c>
      <c r="BE29" s="207"/>
      <c r="BF29" s="207"/>
      <c r="BG29" s="1"/>
      <c r="BH29" s="1" t="s">
        <v>529</v>
      </c>
      <c r="BI29" s="1"/>
      <c r="BJ29" s="1"/>
      <c r="BK29" s="1"/>
      <c r="BL29" s="1"/>
      <c r="BM29" s="209" t="s">
        <v>554</v>
      </c>
      <c r="BN29" s="1"/>
      <c r="BO29" s="1"/>
      <c r="BP29" s="1"/>
      <c r="BQ29" s="1"/>
      <c r="BR29" s="1"/>
      <c r="BS29" s="1"/>
      <c r="BT29" s="1"/>
      <c r="BU29" s="91" t="s">
        <v>752</v>
      </c>
      <c r="BV29" s="91"/>
      <c r="BW29" s="91"/>
      <c r="BX29" s="91"/>
      <c r="BY29" s="91"/>
      <c r="BZ29" s="91" t="s">
        <v>119</v>
      </c>
      <c r="CA29" s="91"/>
      <c r="CB29" s="91"/>
      <c r="CC29" s="1"/>
      <c r="CD29" s="87" t="s">
        <v>283</v>
      </c>
      <c r="CE29" s="87"/>
      <c r="CF29" s="87" t="s">
        <v>284</v>
      </c>
      <c r="CG29" s="119"/>
      <c r="CH29" s="119"/>
    </row>
    <row r="30" spans="1:255" ht="14.25" customHeight="1">
      <c r="A30" s="499" t="s">
        <v>407</v>
      </c>
      <c r="B30" s="493" t="s">
        <v>996</v>
      </c>
      <c r="C30" s="494" t="s">
        <v>85</v>
      </c>
      <c r="D30" s="481" t="s">
        <v>161</v>
      </c>
      <c r="E30" s="501" t="s">
        <v>1004</v>
      </c>
      <c r="F30" s="492" t="s">
        <v>1001</v>
      </c>
      <c r="G30" s="496" t="s">
        <v>812</v>
      </c>
      <c r="H30" s="496" t="s">
        <v>815</v>
      </c>
      <c r="I30" s="496" t="s">
        <v>1002</v>
      </c>
      <c r="J30" s="498" t="s">
        <v>820</v>
      </c>
      <c r="K30" s="224"/>
      <c r="BA30" s="1"/>
      <c r="BB30" s="1"/>
      <c r="BC30" s="1"/>
      <c r="BD30" s="1" t="s">
        <v>503</v>
      </c>
      <c r="BE30" s="1"/>
      <c r="BF30" s="1"/>
      <c r="BG30" s="1"/>
      <c r="BH30" s="1" t="s">
        <v>527</v>
      </c>
      <c r="BI30" s="1"/>
      <c r="BJ30" s="1"/>
      <c r="BK30" s="1"/>
      <c r="BL30" s="1"/>
      <c r="BM30" s="209" t="s">
        <v>555</v>
      </c>
      <c r="BN30" s="1"/>
      <c r="BO30" s="1"/>
      <c r="BP30" s="1"/>
      <c r="BQ30" s="1"/>
      <c r="BR30" s="1"/>
      <c r="BS30" s="1"/>
      <c r="BT30" s="1"/>
      <c r="BU30" s="91" t="s">
        <v>753</v>
      </c>
      <c r="BV30" s="91"/>
      <c r="BW30" s="91"/>
      <c r="BX30" s="91"/>
      <c r="BY30" s="91"/>
      <c r="BZ30" s="91" t="s">
        <v>797</v>
      </c>
      <c r="CA30" s="91"/>
      <c r="CB30" s="91"/>
      <c r="CC30" s="1"/>
      <c r="CD30" s="87" t="s">
        <v>285</v>
      </c>
      <c r="CE30" s="87"/>
      <c r="CF30" s="87" t="s">
        <v>286</v>
      </c>
      <c r="CG30" s="119"/>
      <c r="CH30" s="119"/>
    </row>
    <row r="31" spans="1:255" ht="14.25" customHeight="1">
      <c r="A31" s="499" t="s">
        <v>407</v>
      </c>
      <c r="B31" s="493" t="s">
        <v>586</v>
      </c>
      <c r="C31" s="494" t="s">
        <v>85</v>
      </c>
      <c r="D31" s="481" t="s">
        <v>334</v>
      </c>
      <c r="E31" s="496" t="s">
        <v>859</v>
      </c>
      <c r="F31" s="492" t="s">
        <v>163</v>
      </c>
      <c r="G31" s="496" t="s">
        <v>812</v>
      </c>
      <c r="H31" s="496" t="s">
        <v>815</v>
      </c>
      <c r="I31" s="496" t="s">
        <v>1002</v>
      </c>
      <c r="J31" s="498" t="s">
        <v>820</v>
      </c>
      <c r="K31" s="224"/>
      <c r="BA31" s="1"/>
      <c r="BB31" s="1"/>
      <c r="BC31" s="1"/>
      <c r="BD31" s="1" t="s">
        <v>504</v>
      </c>
      <c r="BE31" s="1"/>
      <c r="BF31" s="1"/>
      <c r="BG31" s="1"/>
      <c r="BH31" s="1" t="s">
        <v>528</v>
      </c>
      <c r="BI31" s="1"/>
      <c r="BJ31" s="1"/>
      <c r="BK31" s="1"/>
      <c r="BL31" s="1"/>
      <c r="BM31" s="209" t="s">
        <v>556</v>
      </c>
      <c r="BN31" s="1"/>
      <c r="BO31" s="1"/>
      <c r="BP31" s="1"/>
      <c r="BQ31" s="1"/>
      <c r="BR31" s="1"/>
      <c r="BS31" s="1"/>
      <c r="BT31" s="1"/>
      <c r="BU31" s="91" t="s">
        <v>754</v>
      </c>
      <c r="BV31" s="91"/>
      <c r="BW31" s="91"/>
      <c r="BX31" s="91"/>
      <c r="BY31" s="91"/>
      <c r="BZ31" s="91" t="s">
        <v>788</v>
      </c>
      <c r="CA31" s="91"/>
      <c r="CB31" s="91"/>
      <c r="CC31" s="1"/>
      <c r="CD31" s="87" t="s">
        <v>287</v>
      </c>
      <c r="CE31" s="87"/>
      <c r="CF31" s="87" t="s">
        <v>273</v>
      </c>
      <c r="CG31" s="119"/>
      <c r="CH31" s="119"/>
    </row>
    <row r="32" spans="1:255" ht="14.25" customHeight="1">
      <c r="A32" s="499" t="s">
        <v>407</v>
      </c>
      <c r="B32" s="493" t="s">
        <v>587</v>
      </c>
      <c r="C32" s="494" t="s">
        <v>85</v>
      </c>
      <c r="D32" s="481" t="s">
        <v>334</v>
      </c>
      <c r="E32" s="496" t="s">
        <v>859</v>
      </c>
      <c r="F32" s="492" t="s">
        <v>163</v>
      </c>
      <c r="G32" s="496" t="s">
        <v>815</v>
      </c>
      <c r="H32" s="496" t="s">
        <v>815</v>
      </c>
      <c r="I32" s="496" t="s">
        <v>815</v>
      </c>
      <c r="J32" s="498" t="s">
        <v>820</v>
      </c>
      <c r="K32" s="224"/>
      <c r="BA32" s="205" t="s">
        <v>483</v>
      </c>
      <c r="BB32" s="1"/>
      <c r="BC32" s="1"/>
      <c r="BD32" s="1" t="s">
        <v>237</v>
      </c>
      <c r="BE32" s="1"/>
      <c r="BF32" s="1"/>
      <c r="BG32" s="1"/>
      <c r="BH32" s="1" t="s">
        <v>341</v>
      </c>
      <c r="BI32" s="1"/>
      <c r="BJ32" s="1"/>
      <c r="BK32" s="1"/>
      <c r="BL32" s="1"/>
      <c r="BM32" s="209" t="s">
        <v>557</v>
      </c>
      <c r="BN32" s="1"/>
      <c r="BO32" s="1"/>
      <c r="BP32" s="1"/>
      <c r="BQ32" s="1"/>
      <c r="BR32" s="1"/>
      <c r="BS32" s="1"/>
      <c r="BT32" s="1"/>
      <c r="BU32" s="91" t="s">
        <v>771</v>
      </c>
      <c r="BV32" s="91"/>
      <c r="BW32" s="91"/>
      <c r="BX32" s="91"/>
      <c r="BY32" s="91"/>
      <c r="BZ32" s="91" t="s">
        <v>237</v>
      </c>
      <c r="CA32" s="91"/>
      <c r="CB32" s="91"/>
      <c r="CC32" s="1"/>
      <c r="CD32" s="87" t="s">
        <v>288</v>
      </c>
      <c r="CE32" s="87"/>
      <c r="CF32" s="87" t="s">
        <v>271</v>
      </c>
      <c r="CG32" s="119"/>
      <c r="CH32" s="119"/>
    </row>
    <row r="33" spans="1:86" ht="14.25" customHeight="1">
      <c r="A33" s="499" t="s">
        <v>407</v>
      </c>
      <c r="B33" s="493" t="s">
        <v>589</v>
      </c>
      <c r="C33" s="494" t="s">
        <v>85</v>
      </c>
      <c r="D33" s="481" t="s">
        <v>334</v>
      </c>
      <c r="E33" s="496" t="s">
        <v>859</v>
      </c>
      <c r="F33" s="492" t="s">
        <v>163</v>
      </c>
      <c r="G33" s="496" t="s">
        <v>815</v>
      </c>
      <c r="H33" s="496" t="s">
        <v>815</v>
      </c>
      <c r="I33" s="496" t="s">
        <v>815</v>
      </c>
      <c r="J33" s="498" t="s">
        <v>820</v>
      </c>
      <c r="K33" s="224"/>
      <c r="BA33" s="1" t="s">
        <v>79</v>
      </c>
      <c r="BB33" s="1"/>
      <c r="BC33" s="1"/>
      <c r="BD33" s="1" t="s">
        <v>495</v>
      </c>
      <c r="BE33" s="1"/>
      <c r="BF33" s="1"/>
      <c r="BG33" s="1"/>
      <c r="BH33" s="1"/>
      <c r="BI33" s="1"/>
      <c r="BJ33" s="1"/>
      <c r="BK33" s="1"/>
      <c r="BL33" s="1"/>
      <c r="BM33" s="209" t="s">
        <v>558</v>
      </c>
      <c r="BN33" s="1"/>
      <c r="BO33" s="1"/>
      <c r="BP33" s="1"/>
      <c r="BQ33" s="1"/>
      <c r="BR33" s="1"/>
      <c r="BS33" s="1"/>
      <c r="BT33" s="1"/>
      <c r="BU33" s="91" t="s">
        <v>755</v>
      </c>
      <c r="BV33" s="91"/>
      <c r="BW33" s="91"/>
      <c r="BX33" s="91"/>
      <c r="BY33" s="91"/>
      <c r="BZ33" s="91" t="s">
        <v>796</v>
      </c>
      <c r="CA33" s="91"/>
      <c r="CB33" s="91"/>
      <c r="CC33" s="1"/>
      <c r="CD33" s="87" t="s">
        <v>289</v>
      </c>
      <c r="CE33" s="87"/>
      <c r="CF33" s="87" t="s">
        <v>290</v>
      </c>
      <c r="CG33" s="119"/>
      <c r="CH33" s="119"/>
    </row>
    <row r="34" spans="1:86" ht="14.25" customHeight="1">
      <c r="A34" s="499" t="s">
        <v>407</v>
      </c>
      <c r="B34" s="493" t="s">
        <v>593</v>
      </c>
      <c r="C34" s="494" t="s">
        <v>85</v>
      </c>
      <c r="D34" s="481" t="s">
        <v>161</v>
      </c>
      <c r="E34" s="501" t="s">
        <v>1004</v>
      </c>
      <c r="F34" s="492" t="s">
        <v>163</v>
      </c>
      <c r="G34" s="496" t="s">
        <v>815</v>
      </c>
      <c r="H34" s="496" t="s">
        <v>815</v>
      </c>
      <c r="I34" s="496" t="s">
        <v>815</v>
      </c>
      <c r="J34" s="498" t="s">
        <v>820</v>
      </c>
      <c r="K34" s="224"/>
      <c r="BA34" s="1" t="s">
        <v>81</v>
      </c>
      <c r="BB34" s="1"/>
      <c r="BC34" s="1"/>
      <c r="BD34" s="1" t="s">
        <v>505</v>
      </c>
      <c r="BE34" s="1"/>
      <c r="BF34" s="1"/>
      <c r="BG34" s="1"/>
      <c r="BH34" s="1"/>
      <c r="BI34" s="1"/>
      <c r="BJ34" s="1"/>
      <c r="BK34" s="1"/>
      <c r="BL34" s="1"/>
      <c r="BM34" s="209" t="s">
        <v>559</v>
      </c>
      <c r="BN34" s="1"/>
      <c r="BO34" s="1"/>
      <c r="BP34" s="1"/>
      <c r="BQ34" s="1"/>
      <c r="BR34" s="1"/>
      <c r="BS34" s="1"/>
      <c r="BT34" s="1"/>
      <c r="BU34" s="91" t="s">
        <v>772</v>
      </c>
      <c r="BV34" s="91"/>
      <c r="BW34" s="91"/>
      <c r="BX34" s="91"/>
      <c r="BY34" s="91"/>
      <c r="BZ34" s="91" t="s">
        <v>246</v>
      </c>
      <c r="CA34" s="91"/>
      <c r="CB34" s="91"/>
      <c r="CC34" s="1"/>
      <c r="CD34" s="87" t="s">
        <v>291</v>
      </c>
      <c r="CE34" s="87"/>
      <c r="CF34" s="87" t="s">
        <v>272</v>
      </c>
      <c r="CG34" s="119"/>
      <c r="CH34" s="119"/>
    </row>
    <row r="35" spans="1:86" ht="14.25" customHeight="1">
      <c r="A35" s="499" t="s">
        <v>407</v>
      </c>
      <c r="B35" s="493" t="s">
        <v>595</v>
      </c>
      <c r="C35" s="494" t="s">
        <v>85</v>
      </c>
      <c r="D35" s="481" t="s">
        <v>161</v>
      </c>
      <c r="E35" s="501" t="s">
        <v>1005</v>
      </c>
      <c r="F35" s="492" t="s">
        <v>163</v>
      </c>
      <c r="G35" s="496" t="s">
        <v>815</v>
      </c>
      <c r="H35" s="496" t="s">
        <v>815</v>
      </c>
      <c r="I35" s="496" t="s">
        <v>815</v>
      </c>
      <c r="J35" s="498" t="s">
        <v>820</v>
      </c>
      <c r="K35" s="224"/>
      <c r="BA35" s="1" t="s">
        <v>83</v>
      </c>
      <c r="BB35" s="1"/>
      <c r="BC35" s="1"/>
      <c r="BD35" s="1" t="s">
        <v>506</v>
      </c>
      <c r="BE35" s="1"/>
      <c r="BF35" s="1"/>
      <c r="BG35" s="1"/>
      <c r="BH35" s="205" t="s">
        <v>701</v>
      </c>
      <c r="BI35" s="1"/>
      <c r="BJ35" s="1"/>
      <c r="BK35" s="1"/>
      <c r="BL35" s="1"/>
      <c r="BM35" s="209" t="s">
        <v>560</v>
      </c>
      <c r="BN35" s="1"/>
      <c r="BO35" s="1"/>
      <c r="BP35" s="1"/>
      <c r="BQ35" s="1"/>
      <c r="BR35" s="1"/>
      <c r="BS35" s="1"/>
      <c r="BT35" s="1"/>
      <c r="BU35" s="91" t="s">
        <v>756</v>
      </c>
      <c r="BV35" s="91"/>
      <c r="BW35" s="91"/>
      <c r="BX35" s="91"/>
      <c r="BY35" s="91"/>
      <c r="BZ35" s="91" t="s">
        <v>781</v>
      </c>
      <c r="CA35" s="91"/>
      <c r="CB35" s="91"/>
      <c r="CC35" s="1"/>
      <c r="CD35" s="87" t="s">
        <v>292</v>
      </c>
      <c r="CE35" s="87"/>
      <c r="CF35" s="87"/>
      <c r="CG35" s="119"/>
      <c r="CH35" s="119"/>
    </row>
    <row r="36" spans="1:86" ht="14.25" customHeight="1">
      <c r="A36" s="499" t="s">
        <v>407</v>
      </c>
      <c r="B36" s="493" t="s">
        <v>598</v>
      </c>
      <c r="C36" s="494" t="s">
        <v>85</v>
      </c>
      <c r="D36" s="481" t="s">
        <v>161</v>
      </c>
      <c r="E36" s="501" t="s">
        <v>1006</v>
      </c>
      <c r="F36" s="492" t="s">
        <v>1001</v>
      </c>
      <c r="G36" s="496" t="s">
        <v>812</v>
      </c>
      <c r="H36" s="496" t="s">
        <v>815</v>
      </c>
      <c r="I36" s="496" t="s">
        <v>1002</v>
      </c>
      <c r="J36" s="498" t="s">
        <v>820</v>
      </c>
      <c r="K36" s="224"/>
      <c r="BA36" s="1" t="s">
        <v>85</v>
      </c>
      <c r="BB36" s="1"/>
      <c r="BC36" s="1"/>
      <c r="BD36" s="91" t="s">
        <v>508</v>
      </c>
      <c r="BE36" s="1"/>
      <c r="BF36" s="1"/>
      <c r="BG36" s="1"/>
      <c r="BH36" s="1" t="s">
        <v>809</v>
      </c>
      <c r="BI36" s="1"/>
      <c r="BJ36" s="1"/>
      <c r="BK36" s="1"/>
      <c r="BL36" s="1"/>
      <c r="BM36" s="209" t="s">
        <v>561</v>
      </c>
      <c r="BN36" s="1"/>
      <c r="BO36" s="1"/>
      <c r="BP36" s="1"/>
      <c r="BQ36" s="1"/>
      <c r="BR36" s="1"/>
      <c r="BS36" s="1"/>
      <c r="BT36" s="1"/>
      <c r="BU36" s="91" t="s">
        <v>773</v>
      </c>
      <c r="BV36" s="91"/>
      <c r="BW36" s="91"/>
      <c r="BX36" s="91"/>
      <c r="BY36" s="91"/>
      <c r="BZ36" s="91" t="s">
        <v>791</v>
      </c>
      <c r="CA36" s="91"/>
      <c r="CB36" s="91"/>
      <c r="CC36" s="1"/>
      <c r="CD36" s="87" t="s">
        <v>293</v>
      </c>
      <c r="CE36" s="87"/>
      <c r="CF36" s="87"/>
      <c r="CG36" s="119"/>
      <c r="CH36" s="119"/>
    </row>
    <row r="37" spans="1:86" ht="14.25" customHeight="1">
      <c r="A37" s="499" t="s">
        <v>407</v>
      </c>
      <c r="B37" s="493" t="s">
        <v>599</v>
      </c>
      <c r="C37" s="494" t="s">
        <v>85</v>
      </c>
      <c r="D37" s="481" t="s">
        <v>161</v>
      </c>
      <c r="E37" s="501" t="s">
        <v>1007</v>
      </c>
      <c r="F37" s="492" t="s">
        <v>1001</v>
      </c>
      <c r="G37" s="496" t="s">
        <v>812</v>
      </c>
      <c r="H37" s="496" t="s">
        <v>815</v>
      </c>
      <c r="I37" s="496" t="s">
        <v>1002</v>
      </c>
      <c r="J37" s="498" t="s">
        <v>820</v>
      </c>
      <c r="K37" s="224"/>
      <c r="BA37" s="1" t="s">
        <v>472</v>
      </c>
      <c r="BB37" s="1"/>
      <c r="BC37" s="1"/>
      <c r="BD37" s="91" t="s">
        <v>507</v>
      </c>
      <c r="BE37" s="1"/>
      <c r="BF37" s="1"/>
      <c r="BG37" s="1"/>
      <c r="BH37" s="1" t="s">
        <v>702</v>
      </c>
      <c r="BI37" s="1"/>
      <c r="BJ37" s="1"/>
      <c r="BK37" s="1"/>
      <c r="BL37" s="1"/>
      <c r="BM37" s="209" t="s">
        <v>562</v>
      </c>
      <c r="BN37" s="1"/>
      <c r="BO37" s="1"/>
      <c r="BP37" s="1"/>
      <c r="BQ37" s="1"/>
      <c r="BR37" s="1"/>
      <c r="BS37" s="1"/>
      <c r="BT37" s="1"/>
      <c r="BU37" s="91" t="s">
        <v>757</v>
      </c>
      <c r="BV37" s="91"/>
      <c r="BW37" s="91"/>
      <c r="BX37" s="91"/>
      <c r="BY37" s="91"/>
      <c r="BZ37" s="91" t="s">
        <v>782</v>
      </c>
      <c r="CA37" s="91"/>
      <c r="CB37" s="91"/>
      <c r="CC37" s="1"/>
      <c r="CD37" s="87" t="s">
        <v>294</v>
      </c>
      <c r="CE37" s="87"/>
      <c r="CF37" s="87"/>
      <c r="CG37" s="119"/>
      <c r="CH37" s="119"/>
    </row>
    <row r="38" spans="1:86" ht="14.25" customHeight="1">
      <c r="A38" s="499" t="s">
        <v>407</v>
      </c>
      <c r="B38" s="493" t="s">
        <v>997</v>
      </c>
      <c r="C38" s="494" t="s">
        <v>85</v>
      </c>
      <c r="D38" s="481" t="s">
        <v>161</v>
      </c>
      <c r="E38" s="501" t="s">
        <v>1008</v>
      </c>
      <c r="F38" s="492" t="s">
        <v>1001</v>
      </c>
      <c r="G38" s="496" t="s">
        <v>812</v>
      </c>
      <c r="H38" s="496" t="s">
        <v>815</v>
      </c>
      <c r="I38" s="496" t="s">
        <v>1002</v>
      </c>
      <c r="J38" s="498" t="s">
        <v>820</v>
      </c>
      <c r="K38" s="224"/>
      <c r="BA38" s="1"/>
      <c r="BB38" s="1"/>
      <c r="BC38" s="1"/>
      <c r="BD38" s="91" t="s">
        <v>509</v>
      </c>
      <c r="BE38" s="1"/>
      <c r="BF38" s="1"/>
      <c r="BG38" s="1"/>
      <c r="BH38" s="1" t="s">
        <v>703</v>
      </c>
      <c r="BI38" s="1"/>
      <c r="BJ38" s="1"/>
      <c r="BK38" s="1"/>
      <c r="BL38" s="1"/>
      <c r="BM38" s="209" t="s">
        <v>563</v>
      </c>
      <c r="BN38" s="1"/>
      <c r="BO38" s="1"/>
      <c r="BP38" s="1"/>
      <c r="BQ38" s="1"/>
      <c r="BR38" s="1"/>
      <c r="BS38" s="1"/>
      <c r="BT38" s="1"/>
      <c r="BU38" s="91" t="s">
        <v>774</v>
      </c>
      <c r="BV38" s="91"/>
      <c r="BW38" s="91"/>
      <c r="BX38" s="91"/>
      <c r="BY38" s="91"/>
      <c r="BZ38" s="91" t="s">
        <v>783</v>
      </c>
      <c r="CA38" s="91"/>
      <c r="CB38" s="91"/>
      <c r="CC38" s="1"/>
      <c r="CD38" s="87" t="s">
        <v>295</v>
      </c>
      <c r="CE38" s="87"/>
      <c r="CF38" s="87"/>
      <c r="CG38" s="119"/>
      <c r="CH38" s="119"/>
    </row>
    <row r="39" spans="1:86" ht="14.25" customHeight="1">
      <c r="A39" s="499" t="s">
        <v>407</v>
      </c>
      <c r="B39" s="493" t="s">
        <v>162</v>
      </c>
      <c r="C39" s="494" t="s">
        <v>85</v>
      </c>
      <c r="D39" s="481" t="s">
        <v>161</v>
      </c>
      <c r="E39" s="501" t="s">
        <v>1009</v>
      </c>
      <c r="F39" s="492" t="s">
        <v>163</v>
      </c>
      <c r="G39" s="496" t="s">
        <v>812</v>
      </c>
      <c r="H39" s="496" t="s">
        <v>815</v>
      </c>
      <c r="I39" s="496" t="s">
        <v>1002</v>
      </c>
      <c r="J39" s="498" t="s">
        <v>820</v>
      </c>
      <c r="K39" s="224"/>
      <c r="BA39" s="1"/>
      <c r="BB39" s="1"/>
      <c r="BC39" s="1"/>
      <c r="BD39" s="91" t="s">
        <v>510</v>
      </c>
      <c r="BE39" s="1"/>
      <c r="BF39" s="1"/>
      <c r="BG39" s="1"/>
      <c r="BH39" s="1" t="s">
        <v>704</v>
      </c>
      <c r="BI39" s="1"/>
      <c r="BJ39" s="1"/>
      <c r="BK39" s="1"/>
      <c r="BL39" s="1"/>
      <c r="BM39" s="209" t="s">
        <v>564</v>
      </c>
      <c r="BN39" s="1"/>
      <c r="BO39" s="1"/>
      <c r="BP39" s="1"/>
      <c r="BQ39" s="1"/>
      <c r="BR39" s="1"/>
      <c r="BS39" s="1"/>
      <c r="BT39" s="1"/>
      <c r="BU39" s="91" t="s">
        <v>775</v>
      </c>
      <c r="BV39" s="91"/>
      <c r="BW39" s="91"/>
      <c r="BX39" s="91"/>
      <c r="BY39" s="91"/>
      <c r="BZ39" s="91" t="s">
        <v>794</v>
      </c>
      <c r="CA39" s="91"/>
      <c r="CB39" s="91"/>
      <c r="CC39" s="1"/>
      <c r="CD39" s="87" t="s">
        <v>296</v>
      </c>
      <c r="CE39" s="87"/>
      <c r="CF39" s="87"/>
      <c r="CG39" s="119"/>
      <c r="CH39" s="119"/>
    </row>
    <row r="40" spans="1:86" ht="14.25" customHeight="1">
      <c r="A40" s="499" t="s">
        <v>407</v>
      </c>
      <c r="B40" s="493" t="s">
        <v>608</v>
      </c>
      <c r="C40" s="494" t="s">
        <v>85</v>
      </c>
      <c r="D40" s="481" t="s">
        <v>161</v>
      </c>
      <c r="E40" s="501" t="s">
        <v>1010</v>
      </c>
      <c r="F40" s="492" t="s">
        <v>1001</v>
      </c>
      <c r="G40" s="496" t="s">
        <v>815</v>
      </c>
      <c r="H40" s="496" t="s">
        <v>815</v>
      </c>
      <c r="I40" s="496" t="s">
        <v>815</v>
      </c>
      <c r="J40" s="498" t="s">
        <v>820</v>
      </c>
      <c r="K40" s="224"/>
      <c r="BA40" s="1" t="s">
        <v>484</v>
      </c>
      <c r="BB40" s="1"/>
      <c r="BC40" s="1"/>
      <c r="BD40" s="91" t="s">
        <v>511</v>
      </c>
      <c r="BE40" s="1"/>
      <c r="BF40" s="1"/>
      <c r="BG40" s="1"/>
      <c r="BH40" s="1" t="s">
        <v>705</v>
      </c>
      <c r="BI40" s="1"/>
      <c r="BJ40" s="1"/>
      <c r="BK40" s="1"/>
      <c r="BL40" s="1"/>
      <c r="BM40" s="209" t="s">
        <v>565</v>
      </c>
      <c r="BN40" s="1"/>
      <c r="BO40" s="1"/>
      <c r="BP40" s="1"/>
      <c r="BQ40" s="1"/>
      <c r="BR40" s="1"/>
      <c r="BS40" s="1"/>
      <c r="BT40" s="1"/>
      <c r="BU40" s="91" t="s">
        <v>776</v>
      </c>
      <c r="BV40" s="91"/>
      <c r="BW40" s="91"/>
      <c r="BX40" s="91"/>
      <c r="BY40" s="91"/>
      <c r="BZ40" s="91" t="s">
        <v>784</v>
      </c>
      <c r="CA40" s="91"/>
      <c r="CB40" s="91"/>
      <c r="CC40" s="1"/>
      <c r="CD40" s="1"/>
      <c r="CE40" s="1"/>
      <c r="CF40" s="1"/>
      <c r="CG40" s="1"/>
      <c r="CH40" s="1"/>
    </row>
    <row r="41" spans="1:86" ht="14.25" customHeight="1">
      <c r="A41" s="499" t="s">
        <v>407</v>
      </c>
      <c r="B41" s="493" t="s">
        <v>612</v>
      </c>
      <c r="C41" s="494" t="s">
        <v>85</v>
      </c>
      <c r="D41" s="481" t="s">
        <v>161</v>
      </c>
      <c r="E41" s="501" t="s">
        <v>1011</v>
      </c>
      <c r="F41" s="492" t="s">
        <v>1001</v>
      </c>
      <c r="G41" s="496" t="s">
        <v>812</v>
      </c>
      <c r="H41" s="496" t="s">
        <v>815</v>
      </c>
      <c r="I41" s="496" t="s">
        <v>1002</v>
      </c>
      <c r="J41" s="498" t="s">
        <v>820</v>
      </c>
      <c r="K41" s="224"/>
      <c r="BA41" s="1" t="s">
        <v>101</v>
      </c>
      <c r="BB41" s="1"/>
      <c r="BC41" s="1"/>
      <c r="BD41" s="91" t="s">
        <v>512</v>
      </c>
      <c r="BE41" s="1"/>
      <c r="BF41" s="1"/>
      <c r="BG41" s="1"/>
      <c r="BH41" s="1" t="s">
        <v>706</v>
      </c>
      <c r="BI41" s="1"/>
      <c r="BJ41" s="1"/>
      <c r="BK41" s="1"/>
      <c r="BL41" s="1"/>
      <c r="BM41" s="209" t="s">
        <v>566</v>
      </c>
      <c r="BN41" s="1"/>
      <c r="BO41" s="1"/>
      <c r="BP41" s="1"/>
      <c r="BQ41" s="1"/>
      <c r="BR41" s="1"/>
      <c r="BS41" s="1"/>
      <c r="BT41" s="1"/>
      <c r="BU41" s="91" t="s">
        <v>758</v>
      </c>
      <c r="BV41" s="91"/>
      <c r="BW41" s="91"/>
      <c r="BX41" s="91"/>
      <c r="BY41" s="91"/>
      <c r="BZ41" s="91" t="s">
        <v>786</v>
      </c>
      <c r="CA41" s="91"/>
      <c r="CB41" s="91"/>
      <c r="CC41" s="1"/>
      <c r="CD41" s="1"/>
      <c r="CE41" s="1"/>
      <c r="CF41" s="1"/>
      <c r="CG41" s="1"/>
      <c r="CH41" s="1"/>
    </row>
    <row r="42" spans="1:86" ht="14.25" customHeight="1">
      <c r="A42" s="499" t="s">
        <v>407</v>
      </c>
      <c r="B42" s="663" t="s">
        <v>613</v>
      </c>
      <c r="C42" s="494" t="s">
        <v>85</v>
      </c>
      <c r="D42" s="658" t="s">
        <v>161</v>
      </c>
      <c r="E42" s="659" t="s">
        <v>1012</v>
      </c>
      <c r="F42" s="660" t="s">
        <v>163</v>
      </c>
      <c r="G42" s="661" t="s">
        <v>812</v>
      </c>
      <c r="H42" s="661" t="s">
        <v>815</v>
      </c>
      <c r="I42" s="661" t="s">
        <v>1002</v>
      </c>
      <c r="J42" s="664" t="s">
        <v>128</v>
      </c>
      <c r="K42" s="224"/>
      <c r="BA42" s="1" t="s">
        <v>85</v>
      </c>
      <c r="BB42" s="1"/>
      <c r="BC42" s="1"/>
      <c r="BD42" s="91" t="s">
        <v>513</v>
      </c>
      <c r="BE42" s="1"/>
      <c r="BF42" s="1"/>
      <c r="BG42" s="1"/>
      <c r="BH42" s="1" t="s">
        <v>707</v>
      </c>
      <c r="BI42" s="1"/>
      <c r="BJ42" s="1"/>
      <c r="BK42" s="1"/>
      <c r="BL42" s="1"/>
      <c r="BM42" s="209" t="s">
        <v>567</v>
      </c>
      <c r="BN42" s="1"/>
      <c r="BO42" s="1"/>
      <c r="BP42" s="1"/>
      <c r="BQ42" s="1"/>
      <c r="BR42" s="1"/>
      <c r="BS42" s="1"/>
      <c r="BT42" s="1"/>
      <c r="BU42" s="91" t="s">
        <v>759</v>
      </c>
      <c r="BV42" s="91"/>
      <c r="BW42" s="91"/>
      <c r="BX42" s="91"/>
      <c r="BY42" s="91"/>
      <c r="BZ42" s="91" t="s">
        <v>512</v>
      </c>
      <c r="CA42" s="91"/>
      <c r="CB42" s="91"/>
      <c r="CC42" s="1"/>
      <c r="CD42" s="1"/>
      <c r="CE42" s="1"/>
      <c r="CF42" s="1"/>
      <c r="CG42" s="1"/>
      <c r="CH42" s="1"/>
    </row>
    <row r="43" spans="1:86" ht="14.25" customHeight="1">
      <c r="A43" s="499" t="s">
        <v>407</v>
      </c>
      <c r="B43" s="663" t="s">
        <v>614</v>
      </c>
      <c r="C43" s="494" t="s">
        <v>85</v>
      </c>
      <c r="D43" s="658" t="s">
        <v>161</v>
      </c>
      <c r="E43" s="659" t="s">
        <v>1013</v>
      </c>
      <c r="F43" s="660" t="s">
        <v>163</v>
      </c>
      <c r="G43" s="661" t="s">
        <v>812</v>
      </c>
      <c r="H43" s="661" t="s">
        <v>815</v>
      </c>
      <c r="I43" s="661" t="s">
        <v>1002</v>
      </c>
      <c r="J43" s="664" t="s">
        <v>128</v>
      </c>
      <c r="K43" s="224"/>
      <c r="BA43" s="1" t="s">
        <v>472</v>
      </c>
      <c r="BB43" s="1"/>
      <c r="BC43" s="1"/>
      <c r="BD43" s="91" t="s">
        <v>514</v>
      </c>
      <c r="BE43" s="1"/>
      <c r="BF43" s="1"/>
      <c r="BG43" s="1"/>
      <c r="BH43" s="1" t="s">
        <v>708</v>
      </c>
      <c r="BI43" s="1"/>
      <c r="BJ43" s="1"/>
      <c r="BK43" s="1"/>
      <c r="BL43" s="1"/>
      <c r="BM43" s="209" t="s">
        <v>568</v>
      </c>
      <c r="BN43" s="1"/>
      <c r="BO43" s="1"/>
      <c r="BP43" s="1"/>
      <c r="BQ43" s="1"/>
      <c r="BR43" s="1"/>
      <c r="BS43" s="1"/>
      <c r="BT43" s="1"/>
      <c r="BU43" s="91" t="s">
        <v>761</v>
      </c>
      <c r="BV43" s="91"/>
      <c r="BW43" s="91"/>
      <c r="BX43" s="91"/>
      <c r="BY43" s="91"/>
      <c r="BZ43" s="91" t="s">
        <v>787</v>
      </c>
      <c r="CA43" s="91"/>
      <c r="CB43" s="91"/>
      <c r="CC43" s="1"/>
      <c r="CD43" s="1"/>
      <c r="CE43" s="1"/>
      <c r="CF43" s="1"/>
      <c r="CG43" s="1"/>
      <c r="CH43" s="1"/>
    </row>
    <row r="44" spans="1:86" ht="14.25" customHeight="1">
      <c r="A44" s="499" t="s">
        <v>407</v>
      </c>
      <c r="B44" s="493" t="s">
        <v>615</v>
      </c>
      <c r="C44" s="494" t="s">
        <v>85</v>
      </c>
      <c r="D44" s="481" t="s">
        <v>161</v>
      </c>
      <c r="E44" s="501" t="s">
        <v>1014</v>
      </c>
      <c r="F44" s="492" t="s">
        <v>163</v>
      </c>
      <c r="G44" s="496" t="s">
        <v>812</v>
      </c>
      <c r="H44" s="496" t="s">
        <v>815</v>
      </c>
      <c r="I44" s="496" t="s">
        <v>1002</v>
      </c>
      <c r="J44" s="498" t="s">
        <v>820</v>
      </c>
      <c r="K44" s="224"/>
      <c r="BA44" s="1"/>
      <c r="BB44" s="1"/>
      <c r="BC44" s="1"/>
      <c r="BD44" s="1" t="s">
        <v>500</v>
      </c>
      <c r="BE44" s="1"/>
      <c r="BF44" s="1"/>
      <c r="BG44" s="1"/>
      <c r="BH44" s="1" t="s">
        <v>709</v>
      </c>
      <c r="BI44" s="1"/>
      <c r="BJ44" s="1"/>
      <c r="BK44" s="1"/>
      <c r="BL44" s="1"/>
      <c r="BM44" s="209" t="s">
        <v>569</v>
      </c>
      <c r="BN44" s="1"/>
      <c r="BO44" s="1"/>
      <c r="BP44" s="1"/>
      <c r="BQ44" s="1"/>
      <c r="BR44" s="1"/>
      <c r="BS44" s="1"/>
      <c r="BT44" s="1"/>
      <c r="BU44" s="91" t="s">
        <v>762</v>
      </c>
      <c r="BV44" s="91"/>
      <c r="BW44" s="91"/>
      <c r="BX44" s="91"/>
      <c r="BY44" s="91"/>
      <c r="BZ44" s="1"/>
      <c r="CA44" s="91"/>
      <c r="CB44" s="91"/>
      <c r="CC44" s="1"/>
      <c r="CD44" s="1"/>
      <c r="CE44" s="1"/>
      <c r="CF44" s="1"/>
      <c r="CG44" s="1"/>
      <c r="CH44" s="1"/>
    </row>
    <row r="45" spans="1:86" ht="14.25" customHeight="1">
      <c r="A45" s="499" t="s">
        <v>407</v>
      </c>
      <c r="B45" s="493" t="s">
        <v>616</v>
      </c>
      <c r="C45" s="494" t="s">
        <v>85</v>
      </c>
      <c r="D45" s="481" t="s">
        <v>161</v>
      </c>
      <c r="E45" s="501" t="s">
        <v>1015</v>
      </c>
      <c r="F45" s="492" t="s">
        <v>163</v>
      </c>
      <c r="G45" s="496" t="s">
        <v>812</v>
      </c>
      <c r="H45" s="496" t="s">
        <v>815</v>
      </c>
      <c r="I45" s="496" t="s">
        <v>1002</v>
      </c>
      <c r="J45" s="498" t="s">
        <v>820</v>
      </c>
      <c r="K45" s="224"/>
      <c r="BA45" s="1"/>
      <c r="BB45" s="1"/>
      <c r="BC45" s="1"/>
      <c r="BD45" s="1"/>
      <c r="BE45" s="1"/>
      <c r="BF45" s="1"/>
      <c r="BG45" s="1"/>
      <c r="BH45" s="1" t="s">
        <v>173</v>
      </c>
      <c r="BI45" s="1"/>
      <c r="BJ45" s="1"/>
      <c r="BK45" s="1"/>
      <c r="BL45" s="1"/>
      <c r="BM45" s="209" t="s">
        <v>570</v>
      </c>
      <c r="BN45" s="1"/>
      <c r="BO45" s="1"/>
      <c r="BP45" s="1"/>
      <c r="BQ45" s="1"/>
      <c r="BR45" s="1"/>
      <c r="BS45" s="1"/>
      <c r="BT45" s="1"/>
      <c r="BU45" s="1"/>
      <c r="BV45" s="91"/>
      <c r="BW45" s="91"/>
      <c r="BX45" s="91"/>
      <c r="BY45" s="91"/>
      <c r="BZ45" s="1"/>
      <c r="CA45" s="91"/>
      <c r="CB45" s="91"/>
      <c r="CC45" s="1"/>
      <c r="CD45" s="1"/>
      <c r="CE45" s="1"/>
      <c r="CF45" s="1"/>
      <c r="CG45" s="1"/>
      <c r="CH45" s="1"/>
    </row>
    <row r="46" spans="1:86" ht="14.25" customHeight="1">
      <c r="A46" s="499" t="s">
        <v>407</v>
      </c>
      <c r="B46" s="493" t="s">
        <v>617</v>
      </c>
      <c r="C46" s="494" t="s">
        <v>85</v>
      </c>
      <c r="D46" s="481" t="s">
        <v>161</v>
      </c>
      <c r="E46" s="501" t="s">
        <v>1016</v>
      </c>
      <c r="F46" s="492" t="s">
        <v>163</v>
      </c>
      <c r="G46" s="496" t="s">
        <v>812</v>
      </c>
      <c r="H46" s="496" t="s">
        <v>815</v>
      </c>
      <c r="I46" s="496" t="s">
        <v>1002</v>
      </c>
      <c r="J46" s="498" t="s">
        <v>820</v>
      </c>
      <c r="K46" s="224"/>
      <c r="BA46" s="205" t="s">
        <v>363</v>
      </c>
      <c r="BB46" s="1"/>
      <c r="BC46" s="1"/>
      <c r="BD46" s="1"/>
      <c r="BE46" s="1"/>
      <c r="BF46" s="1"/>
      <c r="BG46" s="1"/>
      <c r="BH46" s="1" t="s">
        <v>174</v>
      </c>
      <c r="BI46" s="1"/>
      <c r="BJ46" s="1"/>
      <c r="BK46" s="1"/>
      <c r="BL46" s="1"/>
      <c r="BM46" s="209" t="s">
        <v>571</v>
      </c>
      <c r="BN46" s="1"/>
      <c r="BO46" s="1"/>
      <c r="BP46" s="1"/>
      <c r="BQ46" s="1"/>
      <c r="BR46" s="1"/>
      <c r="BS46" s="1"/>
      <c r="BT46" s="1"/>
      <c r="BU46" s="1"/>
      <c r="BV46" s="91"/>
      <c r="BW46" s="91"/>
      <c r="BX46" s="91"/>
      <c r="BY46" s="91"/>
      <c r="BZ46" s="91"/>
      <c r="CA46" s="91"/>
      <c r="CB46" s="91"/>
      <c r="CC46" s="1"/>
      <c r="CD46" s="1"/>
      <c r="CE46" s="1"/>
      <c r="CF46" s="1"/>
      <c r="CG46" s="1"/>
      <c r="CH46" s="1"/>
    </row>
    <row r="47" spans="1:86" ht="14.25" customHeight="1">
      <c r="A47" s="499" t="s">
        <v>407</v>
      </c>
      <c r="B47" s="493" t="s">
        <v>618</v>
      </c>
      <c r="C47" s="494" t="s">
        <v>85</v>
      </c>
      <c r="D47" s="481" t="s">
        <v>161</v>
      </c>
      <c r="E47" s="501" t="s">
        <v>1017</v>
      </c>
      <c r="F47" s="492" t="s">
        <v>163</v>
      </c>
      <c r="G47" s="496" t="s">
        <v>815</v>
      </c>
      <c r="H47" s="496" t="s">
        <v>815</v>
      </c>
      <c r="I47" s="496" t="s">
        <v>815</v>
      </c>
      <c r="J47" s="498" t="s">
        <v>820</v>
      </c>
      <c r="K47" s="224"/>
      <c r="BA47" s="1" t="s">
        <v>68</v>
      </c>
      <c r="BB47" s="1"/>
      <c r="BC47" s="1"/>
      <c r="BD47" s="205" t="s">
        <v>347</v>
      </c>
      <c r="BE47" s="1"/>
      <c r="BF47" s="1"/>
      <c r="BG47" s="1"/>
      <c r="BH47" s="1" t="s">
        <v>175</v>
      </c>
      <c r="BI47" s="1"/>
      <c r="BJ47" s="1"/>
      <c r="BK47" s="1"/>
      <c r="BL47" s="1"/>
      <c r="BM47" s="209" t="s">
        <v>572</v>
      </c>
      <c r="BN47" s="1"/>
      <c r="BO47" s="1"/>
      <c r="BP47" s="1"/>
      <c r="BQ47" s="1"/>
      <c r="BR47" s="1"/>
      <c r="BS47" s="1"/>
      <c r="BT47" s="1"/>
      <c r="BU47" s="91"/>
      <c r="BV47" s="91"/>
      <c r="BW47" s="91"/>
      <c r="BX47" s="91"/>
      <c r="BY47" s="91"/>
      <c r="BZ47" s="91"/>
      <c r="CA47" s="91"/>
      <c r="CB47" s="91"/>
      <c r="CC47" s="1"/>
      <c r="CD47" s="1"/>
      <c r="CE47" s="1"/>
      <c r="CF47" s="1"/>
      <c r="CG47" s="1"/>
      <c r="CH47" s="1"/>
    </row>
    <row r="48" spans="1:86" ht="14.25" customHeight="1">
      <c r="A48" s="499" t="s">
        <v>407</v>
      </c>
      <c r="B48" s="493" t="s">
        <v>158</v>
      </c>
      <c r="C48" s="494" t="s">
        <v>85</v>
      </c>
      <c r="D48" s="481" t="s">
        <v>161</v>
      </c>
      <c r="E48" s="501" t="s">
        <v>1018</v>
      </c>
      <c r="F48" s="492" t="s">
        <v>163</v>
      </c>
      <c r="G48" s="496" t="s">
        <v>812</v>
      </c>
      <c r="H48" s="496" t="s">
        <v>815</v>
      </c>
      <c r="I48" s="496" t="s">
        <v>1002</v>
      </c>
      <c r="J48" s="498" t="s">
        <v>820</v>
      </c>
      <c r="K48" s="224"/>
      <c r="BA48" s="1" t="s">
        <v>161</v>
      </c>
      <c r="BB48" s="1"/>
      <c r="BC48" s="1"/>
      <c r="BD48" s="1" t="s">
        <v>515</v>
      </c>
      <c r="BE48" s="1"/>
      <c r="BF48" s="1"/>
      <c r="BG48" s="1"/>
      <c r="BH48" s="1"/>
      <c r="BI48" s="1"/>
      <c r="BJ48" s="1"/>
      <c r="BK48" s="1"/>
      <c r="BL48" s="1"/>
      <c r="BM48" s="209" t="s">
        <v>573</v>
      </c>
      <c r="BN48" s="1"/>
      <c r="BO48" s="1"/>
      <c r="BP48" s="1"/>
      <c r="BQ48" s="1"/>
      <c r="BR48" s="1"/>
      <c r="BS48" s="1"/>
      <c r="BT48" s="1"/>
      <c r="BU48" s="1"/>
      <c r="BV48" s="91"/>
      <c r="BW48" s="91"/>
      <c r="BX48" s="91"/>
      <c r="BY48" s="91"/>
      <c r="BZ48" s="91"/>
      <c r="CA48" s="91"/>
      <c r="CB48" s="91"/>
      <c r="CC48" s="1"/>
      <c r="CD48" s="1"/>
      <c r="CE48" s="1"/>
      <c r="CF48" s="1"/>
      <c r="CG48" s="1"/>
      <c r="CH48" s="1"/>
    </row>
    <row r="49" spans="1:86" ht="14.25" customHeight="1">
      <c r="A49" s="499" t="s">
        <v>407</v>
      </c>
      <c r="B49" s="493" t="s">
        <v>619</v>
      </c>
      <c r="C49" s="494" t="s">
        <v>85</v>
      </c>
      <c r="D49" s="481" t="s">
        <v>161</v>
      </c>
      <c r="E49" s="501" t="s">
        <v>1019</v>
      </c>
      <c r="F49" s="492" t="s">
        <v>1001</v>
      </c>
      <c r="G49" s="496" t="s">
        <v>812</v>
      </c>
      <c r="H49" s="496" t="s">
        <v>815</v>
      </c>
      <c r="I49" s="496" t="s">
        <v>1002</v>
      </c>
      <c r="J49" s="498" t="s">
        <v>820</v>
      </c>
      <c r="K49" s="224"/>
      <c r="BA49" s="1" t="s">
        <v>268</v>
      </c>
      <c r="BB49" s="1"/>
      <c r="BC49" s="1"/>
      <c r="BD49" s="1" t="s">
        <v>516</v>
      </c>
      <c r="BE49" s="1"/>
      <c r="BF49" s="1"/>
      <c r="BG49" s="1"/>
      <c r="BH49" s="1"/>
      <c r="BI49" s="1"/>
      <c r="BJ49" s="1"/>
      <c r="BK49" s="1"/>
      <c r="BL49" s="1"/>
      <c r="BM49" s="209" t="s">
        <v>574</v>
      </c>
      <c r="BN49" s="1"/>
      <c r="BO49" s="1"/>
      <c r="BP49" s="1"/>
      <c r="BQ49" s="1"/>
      <c r="BR49" s="1"/>
      <c r="BS49" s="1"/>
      <c r="BT49" s="1"/>
      <c r="BU49" s="1"/>
      <c r="BV49" s="91"/>
      <c r="BW49" s="91"/>
      <c r="BX49" s="91"/>
      <c r="BY49" s="91"/>
      <c r="BZ49" s="91"/>
      <c r="CA49" s="91"/>
      <c r="CB49" s="91"/>
      <c r="CC49" s="1"/>
      <c r="CD49" s="1"/>
      <c r="CE49" s="1"/>
      <c r="CF49" s="1"/>
      <c r="CG49" s="1"/>
      <c r="CH49" s="1"/>
    </row>
    <row r="50" spans="1:86" ht="14.25" customHeight="1">
      <c r="A50" s="499" t="s">
        <v>407</v>
      </c>
      <c r="B50" s="493" t="s">
        <v>620</v>
      </c>
      <c r="C50" s="494" t="s">
        <v>85</v>
      </c>
      <c r="D50" s="481" t="s">
        <v>161</v>
      </c>
      <c r="E50" s="501" t="s">
        <v>1020</v>
      </c>
      <c r="F50" s="492" t="s">
        <v>163</v>
      </c>
      <c r="G50" s="496" t="s">
        <v>815</v>
      </c>
      <c r="H50" s="496" t="s">
        <v>815</v>
      </c>
      <c r="I50" s="496" t="s">
        <v>815</v>
      </c>
      <c r="J50" s="498" t="s">
        <v>820</v>
      </c>
      <c r="K50" s="224"/>
      <c r="BA50" s="1" t="s">
        <v>474</v>
      </c>
      <c r="BB50" s="1"/>
      <c r="BC50" s="1"/>
      <c r="BD50" s="1" t="s">
        <v>517</v>
      </c>
      <c r="BE50" s="1"/>
      <c r="BF50" s="1"/>
      <c r="BG50" s="1"/>
      <c r="BH50" s="1"/>
      <c r="BI50" s="1"/>
      <c r="BJ50" s="1"/>
      <c r="BK50" s="1"/>
      <c r="BL50" s="1"/>
      <c r="BM50" s="209" t="s">
        <v>575</v>
      </c>
      <c r="BN50" s="1"/>
      <c r="BO50" s="1"/>
      <c r="BP50" s="1"/>
      <c r="BQ50" s="1"/>
      <c r="BR50" s="1"/>
      <c r="BS50" s="1"/>
      <c r="BT50" s="1"/>
      <c r="BU50" s="1"/>
      <c r="BV50" s="91"/>
      <c r="BW50" s="91"/>
      <c r="BX50" s="91"/>
      <c r="BY50" s="91"/>
      <c r="BZ50" s="91"/>
      <c r="CA50" s="91"/>
      <c r="CB50" s="91"/>
      <c r="CC50" s="1"/>
      <c r="CD50" s="1"/>
      <c r="CE50" s="1"/>
      <c r="CF50" s="1"/>
      <c r="CG50" s="1"/>
      <c r="CH50" s="1"/>
    </row>
    <row r="51" spans="1:86" ht="14.25" customHeight="1">
      <c r="A51" s="499" t="s">
        <v>407</v>
      </c>
      <c r="B51" s="493" t="s">
        <v>621</v>
      </c>
      <c r="C51" s="494" t="s">
        <v>85</v>
      </c>
      <c r="D51" s="481" t="s">
        <v>161</v>
      </c>
      <c r="E51" s="501" t="s">
        <v>1021</v>
      </c>
      <c r="F51" s="492" t="s">
        <v>163</v>
      </c>
      <c r="G51" s="496" t="s">
        <v>815</v>
      </c>
      <c r="H51" s="496" t="s">
        <v>815</v>
      </c>
      <c r="I51" s="496" t="s">
        <v>815</v>
      </c>
      <c r="J51" s="498" t="s">
        <v>820</v>
      </c>
      <c r="K51" s="224"/>
      <c r="BA51" s="1" t="s">
        <v>475</v>
      </c>
      <c r="BB51" s="1"/>
      <c r="BC51" s="1"/>
      <c r="BD51" s="1"/>
      <c r="BE51" s="1"/>
      <c r="BF51" s="1"/>
      <c r="BG51" s="1"/>
      <c r="BH51" s="1"/>
      <c r="BI51" s="1"/>
      <c r="BJ51" s="1"/>
      <c r="BK51" s="1"/>
      <c r="BL51" s="1"/>
      <c r="BM51" s="209" t="s">
        <v>157</v>
      </c>
      <c r="BN51" s="1"/>
      <c r="BO51" s="1"/>
      <c r="BP51" s="1"/>
      <c r="BQ51" s="1"/>
      <c r="BR51" s="1"/>
      <c r="BS51" s="1"/>
      <c r="BT51" s="1"/>
      <c r="BU51" s="1"/>
      <c r="BV51" s="91"/>
      <c r="BW51" s="91"/>
      <c r="BX51" s="91"/>
      <c r="BY51" s="91"/>
      <c r="BZ51" s="91"/>
      <c r="CA51" s="91"/>
      <c r="CB51" s="91"/>
      <c r="CC51" s="1"/>
      <c r="CD51" s="1"/>
      <c r="CE51" s="1"/>
      <c r="CF51" s="1"/>
      <c r="CG51" s="1"/>
      <c r="CH51" s="1"/>
    </row>
    <row r="52" spans="1:86" ht="14.25" customHeight="1">
      <c r="A52" s="499" t="s">
        <v>407</v>
      </c>
      <c r="B52" s="663" t="s">
        <v>623</v>
      </c>
      <c r="C52" s="494" t="s">
        <v>85</v>
      </c>
      <c r="D52" s="658" t="s">
        <v>161</v>
      </c>
      <c r="E52" s="659" t="s">
        <v>1022</v>
      </c>
      <c r="F52" s="660" t="s">
        <v>1001</v>
      </c>
      <c r="G52" s="661" t="s">
        <v>812</v>
      </c>
      <c r="H52" s="661" t="s">
        <v>815</v>
      </c>
      <c r="I52" s="661" t="s">
        <v>1002</v>
      </c>
      <c r="J52" s="664" t="s">
        <v>128</v>
      </c>
      <c r="K52" s="224"/>
      <c r="BA52" s="1" t="s">
        <v>334</v>
      </c>
      <c r="BB52" s="1"/>
      <c r="BC52" s="1"/>
      <c r="BD52" s="1"/>
      <c r="BE52" s="1"/>
      <c r="BF52" s="1"/>
      <c r="BG52" s="1"/>
      <c r="BH52" s="1"/>
      <c r="BI52" s="1"/>
      <c r="BJ52" s="1"/>
      <c r="BK52" s="1"/>
      <c r="BL52" s="1"/>
      <c r="BM52" s="209" t="s">
        <v>576</v>
      </c>
      <c r="BN52" s="1"/>
      <c r="BO52" s="1"/>
      <c r="BP52" s="1"/>
      <c r="BQ52" s="1"/>
      <c r="BR52" s="1"/>
      <c r="BS52" s="1"/>
      <c r="BT52" s="1"/>
      <c r="BU52" s="1"/>
      <c r="BV52" s="1"/>
      <c r="BW52" s="1"/>
      <c r="BX52" s="1"/>
      <c r="BY52" s="1"/>
      <c r="BZ52" s="1"/>
      <c r="CA52" s="1"/>
      <c r="CB52" s="1"/>
      <c r="CC52" s="1"/>
      <c r="CD52" s="1"/>
      <c r="CE52" s="1"/>
      <c r="CF52" s="1"/>
      <c r="CG52" s="1"/>
      <c r="CH52" s="1"/>
    </row>
    <row r="53" spans="1:86" ht="14.25" customHeight="1">
      <c r="A53" s="499" t="s">
        <v>407</v>
      </c>
      <c r="B53" s="493" t="s">
        <v>147</v>
      </c>
      <c r="C53" s="494" t="s">
        <v>85</v>
      </c>
      <c r="D53" s="481" t="s">
        <v>161</v>
      </c>
      <c r="E53" s="501" t="s">
        <v>1023</v>
      </c>
      <c r="F53" s="492" t="s">
        <v>163</v>
      </c>
      <c r="G53" s="496" t="s">
        <v>812</v>
      </c>
      <c r="H53" s="496" t="s">
        <v>815</v>
      </c>
      <c r="I53" s="496" t="s">
        <v>1002</v>
      </c>
      <c r="J53" s="498" t="s">
        <v>820</v>
      </c>
      <c r="K53" s="224"/>
      <c r="BA53" s="1" t="s">
        <v>476</v>
      </c>
      <c r="BB53" s="1"/>
      <c r="BC53" s="1"/>
      <c r="BD53" s="1"/>
      <c r="BE53" s="1"/>
      <c r="BF53" s="1"/>
      <c r="BG53" s="1"/>
      <c r="BH53" s="1"/>
      <c r="BI53" s="1"/>
      <c r="BJ53" s="1"/>
      <c r="BK53" s="1"/>
      <c r="BL53" s="1"/>
      <c r="BM53" s="209" t="s">
        <v>577</v>
      </c>
      <c r="BN53" s="1"/>
      <c r="BO53" s="1"/>
      <c r="BP53" s="1"/>
      <c r="BQ53" s="1"/>
      <c r="BR53" s="1"/>
      <c r="BS53" s="1"/>
      <c r="BT53" s="1"/>
      <c r="BU53" s="1"/>
      <c r="BV53" s="1"/>
      <c r="BW53" s="1"/>
      <c r="BX53" s="1"/>
      <c r="BY53" s="1"/>
      <c r="BZ53" s="1"/>
      <c r="CA53" s="1"/>
      <c r="CB53" s="1"/>
      <c r="CC53" s="1"/>
      <c r="CD53" s="1"/>
      <c r="CE53" s="1"/>
      <c r="CF53" s="1"/>
      <c r="CG53" s="1"/>
      <c r="CH53" s="1"/>
    </row>
    <row r="54" spans="1:86" ht="14.25" customHeight="1">
      <c r="A54" s="499" t="s">
        <v>407</v>
      </c>
      <c r="B54" s="493" t="s">
        <v>626</v>
      </c>
      <c r="C54" s="494" t="s">
        <v>85</v>
      </c>
      <c r="D54" s="481" t="s">
        <v>161</v>
      </c>
      <c r="E54" s="501" t="s">
        <v>1024</v>
      </c>
      <c r="F54" s="492" t="s">
        <v>1001</v>
      </c>
      <c r="G54" s="496" t="s">
        <v>815</v>
      </c>
      <c r="H54" s="496" t="s">
        <v>815</v>
      </c>
      <c r="I54" s="496" t="s">
        <v>815</v>
      </c>
      <c r="J54" s="498" t="s">
        <v>820</v>
      </c>
      <c r="K54" s="224"/>
      <c r="BA54" s="1" t="s">
        <v>477</v>
      </c>
      <c r="BB54" s="1"/>
      <c r="BC54" s="1"/>
      <c r="BD54" s="1"/>
      <c r="BE54" s="1"/>
      <c r="BF54" s="1"/>
      <c r="BG54" s="1"/>
      <c r="BH54" s="1"/>
      <c r="BI54" s="1"/>
      <c r="BJ54" s="1"/>
      <c r="BK54" s="1"/>
      <c r="BL54" s="1"/>
      <c r="BM54" s="209" t="s">
        <v>578</v>
      </c>
      <c r="BN54" s="1"/>
      <c r="BO54" s="1"/>
      <c r="BP54" s="1"/>
      <c r="BQ54" s="1"/>
      <c r="BR54" s="1"/>
      <c r="BS54" s="1"/>
      <c r="BT54" s="1"/>
      <c r="BU54" s="1"/>
      <c r="BV54" s="1"/>
      <c r="BW54" s="1"/>
      <c r="BX54" s="1"/>
      <c r="BY54" s="1"/>
      <c r="BZ54" s="1"/>
      <c r="CA54" s="1"/>
      <c r="CB54" s="1"/>
      <c r="CC54" s="1"/>
      <c r="CD54" s="1"/>
      <c r="CE54" s="1"/>
      <c r="CF54" s="1"/>
      <c r="CG54" s="1"/>
      <c r="CH54" s="1"/>
    </row>
    <row r="55" spans="1:86" ht="14.25" customHeight="1">
      <c r="A55" s="499" t="s">
        <v>407</v>
      </c>
      <c r="B55" s="493" t="s">
        <v>635</v>
      </c>
      <c r="C55" s="494" t="s">
        <v>85</v>
      </c>
      <c r="D55" s="481" t="s">
        <v>161</v>
      </c>
      <c r="E55" s="501" t="s">
        <v>1025</v>
      </c>
      <c r="F55" s="492" t="s">
        <v>163</v>
      </c>
      <c r="G55" s="496" t="s">
        <v>815</v>
      </c>
      <c r="H55" s="496" t="s">
        <v>815</v>
      </c>
      <c r="I55" s="496" t="s">
        <v>815</v>
      </c>
      <c r="J55" s="498" t="s">
        <v>820</v>
      </c>
      <c r="K55" s="224"/>
      <c r="BA55" s="1" t="s">
        <v>478</v>
      </c>
      <c r="BB55" s="1"/>
      <c r="BC55" s="1"/>
      <c r="BD55" s="1"/>
      <c r="BE55" s="1"/>
      <c r="BF55" s="1"/>
      <c r="BG55" s="1"/>
      <c r="BH55" s="1"/>
      <c r="BI55" s="1"/>
      <c r="BJ55" s="1"/>
      <c r="BK55" s="1"/>
      <c r="BL55" s="1"/>
      <c r="BM55" s="209" t="s">
        <v>579</v>
      </c>
      <c r="BN55" s="1"/>
      <c r="BO55" s="1"/>
      <c r="BP55" s="1"/>
      <c r="BQ55" s="1"/>
      <c r="BR55" s="1"/>
      <c r="BS55" s="1"/>
      <c r="BT55" s="1"/>
      <c r="BU55" s="1"/>
      <c r="BV55" s="1"/>
      <c r="BW55" s="1"/>
      <c r="BX55" s="1"/>
      <c r="BY55" s="1"/>
      <c r="BZ55" s="1"/>
      <c r="CA55" s="1"/>
      <c r="CB55" s="1"/>
      <c r="CC55" s="1"/>
      <c r="CD55" s="1"/>
      <c r="CE55" s="1"/>
      <c r="CF55" s="1"/>
      <c r="CG55" s="1"/>
      <c r="CH55" s="1"/>
    </row>
    <row r="56" spans="1:86" ht="14.25" customHeight="1">
      <c r="A56" s="499" t="s">
        <v>407</v>
      </c>
      <c r="B56" s="493" t="s">
        <v>636</v>
      </c>
      <c r="C56" s="494" t="s">
        <v>85</v>
      </c>
      <c r="D56" s="481" t="s">
        <v>161</v>
      </c>
      <c r="E56" s="501" t="s">
        <v>1026</v>
      </c>
      <c r="F56" s="492" t="s">
        <v>163</v>
      </c>
      <c r="G56" s="496" t="s">
        <v>815</v>
      </c>
      <c r="H56" s="496" t="s">
        <v>815</v>
      </c>
      <c r="I56" s="496" t="s">
        <v>815</v>
      </c>
      <c r="J56" s="498" t="s">
        <v>820</v>
      </c>
      <c r="K56" s="224"/>
      <c r="BA56" s="1" t="s">
        <v>479</v>
      </c>
      <c r="BB56" s="1"/>
      <c r="BC56" s="1"/>
      <c r="BD56" s="1"/>
      <c r="BE56" s="1"/>
      <c r="BF56" s="1"/>
      <c r="BG56" s="1"/>
      <c r="BH56" s="1"/>
      <c r="BI56" s="1"/>
      <c r="BJ56" s="1"/>
      <c r="BK56" s="1"/>
      <c r="BL56" s="1"/>
      <c r="BM56" s="209" t="s">
        <v>580</v>
      </c>
      <c r="BN56" s="1"/>
      <c r="BO56" s="1"/>
      <c r="BP56" s="1"/>
      <c r="BQ56" s="1"/>
      <c r="BR56" s="1"/>
      <c r="BS56" s="1"/>
      <c r="BT56" s="1"/>
      <c r="BU56" s="1"/>
      <c r="BV56" s="1"/>
      <c r="BW56" s="1"/>
      <c r="BX56" s="1"/>
      <c r="BY56" s="1"/>
      <c r="BZ56" s="1"/>
      <c r="CA56" s="1"/>
      <c r="CB56" s="1"/>
      <c r="CC56" s="1"/>
      <c r="CD56" s="1"/>
      <c r="CE56" s="1"/>
      <c r="CF56" s="1"/>
      <c r="CG56" s="1"/>
      <c r="CH56" s="1"/>
    </row>
    <row r="57" spans="1:86" ht="14.25" customHeight="1">
      <c r="A57" s="499" t="s">
        <v>407</v>
      </c>
      <c r="B57" s="493" t="s">
        <v>637</v>
      </c>
      <c r="C57" s="494" t="s">
        <v>85</v>
      </c>
      <c r="D57" s="481" t="s">
        <v>161</v>
      </c>
      <c r="E57" s="501" t="s">
        <v>1027</v>
      </c>
      <c r="F57" s="492" t="s">
        <v>163</v>
      </c>
      <c r="G57" s="496" t="s">
        <v>815</v>
      </c>
      <c r="H57" s="496" t="s">
        <v>815</v>
      </c>
      <c r="I57" s="496" t="s">
        <v>815</v>
      </c>
      <c r="J57" s="498" t="s">
        <v>820</v>
      </c>
      <c r="K57" s="224"/>
      <c r="BA57" s="1" t="s">
        <v>480</v>
      </c>
      <c r="BB57" s="1"/>
      <c r="BC57" s="1"/>
      <c r="BD57" s="1"/>
      <c r="BE57" s="1"/>
      <c r="BF57" s="1"/>
      <c r="BG57" s="1"/>
      <c r="BH57" s="1"/>
      <c r="BI57" s="1"/>
      <c r="BJ57" s="1"/>
      <c r="BK57" s="1"/>
      <c r="BL57" s="1"/>
      <c r="BM57" s="209" t="s">
        <v>581</v>
      </c>
      <c r="BN57" s="1"/>
      <c r="BO57" s="1"/>
      <c r="BP57" s="1"/>
      <c r="BQ57" s="1"/>
      <c r="BR57" s="1"/>
      <c r="BS57" s="1"/>
      <c r="BT57" s="1"/>
      <c r="BU57" s="1"/>
      <c r="BV57" s="1"/>
      <c r="BW57" s="1"/>
      <c r="BX57" s="1"/>
      <c r="BY57" s="1"/>
      <c r="BZ57" s="1"/>
      <c r="CA57" s="1"/>
      <c r="CB57" s="1"/>
      <c r="CC57" s="1"/>
      <c r="CD57" s="1"/>
      <c r="CE57" s="1"/>
      <c r="CF57" s="1"/>
      <c r="CG57" s="1"/>
      <c r="CH57" s="1"/>
    </row>
    <row r="58" spans="1:86" ht="14.25" customHeight="1">
      <c r="A58" s="499" t="s">
        <v>407</v>
      </c>
      <c r="B58" s="493" t="s">
        <v>638</v>
      </c>
      <c r="C58" s="494" t="s">
        <v>85</v>
      </c>
      <c r="D58" s="481" t="s">
        <v>161</v>
      </c>
      <c r="E58" s="501" t="s">
        <v>1028</v>
      </c>
      <c r="F58" s="497" t="s">
        <v>163</v>
      </c>
      <c r="G58" s="496" t="s">
        <v>815</v>
      </c>
      <c r="H58" s="496" t="s">
        <v>815</v>
      </c>
      <c r="I58" s="496" t="s">
        <v>815</v>
      </c>
      <c r="J58" s="498" t="s">
        <v>820</v>
      </c>
      <c r="K58" s="224"/>
      <c r="BA58" s="1" t="s">
        <v>481</v>
      </c>
      <c r="BB58" s="1"/>
      <c r="BC58" s="1"/>
      <c r="BD58" s="1"/>
      <c r="BE58" s="1"/>
      <c r="BF58" s="1"/>
      <c r="BG58" s="1"/>
      <c r="BH58" s="1"/>
      <c r="BI58" s="1"/>
      <c r="BJ58" s="1"/>
      <c r="BK58" s="1"/>
      <c r="BL58" s="1"/>
      <c r="BM58" s="209" t="s">
        <v>582</v>
      </c>
      <c r="BN58" s="1"/>
      <c r="BO58" s="1"/>
      <c r="BP58" s="1"/>
      <c r="BQ58" s="1"/>
      <c r="BR58" s="1"/>
      <c r="BS58" s="1"/>
      <c r="BT58" s="1"/>
      <c r="BU58" s="1"/>
      <c r="BV58" s="1"/>
      <c r="BW58" s="1"/>
      <c r="BX58" s="1"/>
      <c r="BY58" s="1"/>
      <c r="BZ58" s="1"/>
      <c r="CA58" s="1"/>
      <c r="CB58" s="1"/>
      <c r="CC58" s="1"/>
      <c r="CD58" s="1"/>
      <c r="CE58" s="1"/>
      <c r="CF58" s="1"/>
      <c r="CG58" s="1"/>
      <c r="CH58" s="1"/>
    </row>
    <row r="59" spans="1:86" ht="14.25" customHeight="1">
      <c r="A59" s="499" t="s">
        <v>407</v>
      </c>
      <c r="B59" s="493" t="s">
        <v>639</v>
      </c>
      <c r="C59" s="494" t="s">
        <v>85</v>
      </c>
      <c r="D59" s="481" t="s">
        <v>161</v>
      </c>
      <c r="E59" s="501" t="s">
        <v>1029</v>
      </c>
      <c r="F59" s="492" t="s">
        <v>163</v>
      </c>
      <c r="G59" s="496" t="s">
        <v>812</v>
      </c>
      <c r="H59" s="496" t="s">
        <v>815</v>
      </c>
      <c r="I59" s="496" t="s">
        <v>1002</v>
      </c>
      <c r="J59" s="498" t="s">
        <v>820</v>
      </c>
      <c r="K59" s="224"/>
      <c r="BA59" s="1" t="s">
        <v>482</v>
      </c>
      <c r="BB59" s="1"/>
      <c r="BC59" s="1"/>
      <c r="BD59" s="1"/>
      <c r="BE59" s="1"/>
      <c r="BF59" s="1"/>
      <c r="BG59" s="1"/>
      <c r="BH59" s="1"/>
      <c r="BI59" s="1"/>
      <c r="BJ59" s="1"/>
      <c r="BK59" s="1"/>
      <c r="BL59" s="1"/>
      <c r="BM59" s="209" t="s">
        <v>583</v>
      </c>
      <c r="BN59" s="1"/>
      <c r="BO59" s="1"/>
      <c r="BP59" s="1"/>
      <c r="BQ59" s="1"/>
      <c r="BR59" s="1"/>
      <c r="BS59" s="1"/>
      <c r="BT59" s="1"/>
      <c r="BU59" s="1"/>
      <c r="BV59" s="1"/>
      <c r="BW59" s="1"/>
      <c r="BX59" s="1"/>
      <c r="BY59" s="1"/>
      <c r="BZ59" s="1"/>
      <c r="CA59" s="1"/>
      <c r="CB59" s="1"/>
      <c r="CC59" s="1"/>
      <c r="CD59" s="1"/>
      <c r="CE59" s="1"/>
      <c r="CF59" s="1"/>
      <c r="CG59" s="1"/>
      <c r="CH59" s="1"/>
    </row>
    <row r="60" spans="1:86" ht="14.25" customHeight="1">
      <c r="A60" s="499" t="s">
        <v>407</v>
      </c>
      <c r="B60" s="493" t="s">
        <v>641</v>
      </c>
      <c r="C60" s="494" t="s">
        <v>85</v>
      </c>
      <c r="D60" s="481" t="s">
        <v>161</v>
      </c>
      <c r="E60" s="501" t="s">
        <v>1030</v>
      </c>
      <c r="F60" s="492" t="s">
        <v>163</v>
      </c>
      <c r="G60" s="496" t="s">
        <v>812</v>
      </c>
      <c r="H60" s="496" t="s">
        <v>815</v>
      </c>
      <c r="I60" s="496" t="s">
        <v>1002</v>
      </c>
      <c r="J60" s="498" t="s">
        <v>820</v>
      </c>
      <c r="K60" s="224"/>
      <c r="BA60" s="1"/>
      <c r="BB60" s="1"/>
      <c r="BC60" s="1"/>
      <c r="BD60" s="1"/>
      <c r="BE60" s="1"/>
      <c r="BF60" s="1"/>
      <c r="BG60" s="1"/>
      <c r="BH60" s="1"/>
      <c r="BI60" s="1"/>
      <c r="BJ60" s="1"/>
      <c r="BK60" s="1"/>
      <c r="BL60" s="1"/>
      <c r="BM60" s="209" t="s">
        <v>584</v>
      </c>
      <c r="BN60" s="1"/>
      <c r="BO60" s="1"/>
      <c r="BP60" s="1"/>
      <c r="BQ60" s="1"/>
      <c r="BR60" s="1"/>
      <c r="BS60" s="1"/>
      <c r="BT60" s="1"/>
      <c r="BU60" s="1"/>
      <c r="BV60" s="1"/>
      <c r="BW60" s="1"/>
      <c r="BX60" s="1"/>
      <c r="BY60" s="1"/>
      <c r="BZ60" s="1"/>
      <c r="CA60" s="1"/>
      <c r="CB60" s="1"/>
      <c r="CC60" s="1"/>
      <c r="CD60" s="1"/>
      <c r="CE60" s="1"/>
      <c r="CF60" s="1"/>
      <c r="CG60" s="1"/>
      <c r="CH60" s="1"/>
    </row>
    <row r="61" spans="1:86" ht="14.25" customHeight="1">
      <c r="A61" s="499" t="s">
        <v>407</v>
      </c>
      <c r="B61" s="493" t="s">
        <v>643</v>
      </c>
      <c r="C61" s="494" t="s">
        <v>85</v>
      </c>
      <c r="D61" s="481" t="s">
        <v>161</v>
      </c>
      <c r="E61" s="501" t="s">
        <v>1031</v>
      </c>
      <c r="F61" s="492" t="s">
        <v>163</v>
      </c>
      <c r="G61" s="496" t="s">
        <v>812</v>
      </c>
      <c r="H61" s="496" t="s">
        <v>815</v>
      </c>
      <c r="I61" s="496" t="s">
        <v>1002</v>
      </c>
      <c r="J61" s="498" t="s">
        <v>820</v>
      </c>
      <c r="K61" s="224"/>
      <c r="BA61" s="1"/>
      <c r="BB61" s="1"/>
      <c r="BC61" s="1"/>
      <c r="BD61" s="1"/>
      <c r="BE61" s="1"/>
      <c r="BF61" s="1"/>
      <c r="BG61" s="1"/>
      <c r="BH61" s="1"/>
      <c r="BI61" s="1"/>
      <c r="BJ61" s="1"/>
      <c r="BK61" s="1"/>
      <c r="BL61" s="1"/>
      <c r="BM61" s="209" t="s">
        <v>585</v>
      </c>
      <c r="BN61" s="1"/>
      <c r="BO61" s="1"/>
      <c r="BP61" s="1"/>
      <c r="BQ61" s="1"/>
      <c r="BR61" s="1"/>
      <c r="BS61" s="1"/>
      <c r="BT61" s="1"/>
      <c r="BU61" s="1"/>
      <c r="BV61" s="1"/>
      <c r="BW61" s="1"/>
      <c r="BX61" s="1"/>
      <c r="BY61" s="1"/>
      <c r="BZ61" s="1"/>
      <c r="CA61" s="1"/>
      <c r="CB61" s="1"/>
      <c r="CC61" s="1"/>
      <c r="CD61" s="1"/>
      <c r="CE61" s="1"/>
      <c r="CF61" s="1"/>
      <c r="CG61" s="1"/>
      <c r="CH61" s="1"/>
    </row>
    <row r="62" spans="1:86" ht="14.25" customHeight="1">
      <c r="A62" s="499" t="s">
        <v>407</v>
      </c>
      <c r="B62" s="493" t="s">
        <v>645</v>
      </c>
      <c r="C62" s="494" t="s">
        <v>85</v>
      </c>
      <c r="D62" s="481" t="s">
        <v>161</v>
      </c>
      <c r="E62" s="501" t="s">
        <v>1032</v>
      </c>
      <c r="F62" s="492" t="s">
        <v>163</v>
      </c>
      <c r="G62" s="496" t="s">
        <v>812</v>
      </c>
      <c r="H62" s="496" t="s">
        <v>815</v>
      </c>
      <c r="I62" s="496" t="s">
        <v>1002</v>
      </c>
      <c r="J62" s="498" t="s">
        <v>820</v>
      </c>
      <c r="K62" s="224"/>
      <c r="BA62" s="221" t="s">
        <v>821</v>
      </c>
      <c r="BB62" s="1"/>
      <c r="BC62" s="1"/>
      <c r="BD62" s="1"/>
      <c r="BE62" s="1"/>
      <c r="BF62" s="1"/>
      <c r="BG62" s="1"/>
      <c r="BH62" s="1"/>
      <c r="BI62" s="1"/>
      <c r="BJ62" s="1"/>
      <c r="BK62" s="1"/>
      <c r="BL62" s="1"/>
      <c r="BM62" s="209" t="s">
        <v>714</v>
      </c>
      <c r="BN62" s="1"/>
      <c r="BO62" s="1"/>
      <c r="BP62" s="1"/>
      <c r="BQ62" s="1"/>
      <c r="BR62" s="1"/>
      <c r="BS62" s="1"/>
      <c r="BT62" s="1"/>
      <c r="BU62" s="1"/>
      <c r="BV62" s="1"/>
      <c r="BW62" s="1"/>
      <c r="BX62" s="1"/>
      <c r="BY62" s="1"/>
      <c r="BZ62" s="1"/>
      <c r="CA62" s="1"/>
      <c r="CB62" s="1"/>
      <c r="CC62" s="1"/>
      <c r="CD62" s="1"/>
      <c r="CE62" s="1"/>
      <c r="CF62" s="1"/>
      <c r="CG62" s="1"/>
      <c r="CH62" s="1"/>
    </row>
    <row r="63" spans="1:86" ht="14.25" customHeight="1">
      <c r="A63" s="499" t="s">
        <v>407</v>
      </c>
      <c r="B63" s="493" t="s">
        <v>649</v>
      </c>
      <c r="C63" s="494" t="s">
        <v>85</v>
      </c>
      <c r="D63" s="481" t="s">
        <v>161</v>
      </c>
      <c r="E63" s="501" t="s">
        <v>1033</v>
      </c>
      <c r="F63" s="492" t="s">
        <v>163</v>
      </c>
      <c r="G63" s="496" t="s">
        <v>812</v>
      </c>
      <c r="H63" s="496" t="s">
        <v>815</v>
      </c>
      <c r="I63" s="496" t="s">
        <v>1002</v>
      </c>
      <c r="J63" s="498" t="s">
        <v>820</v>
      </c>
      <c r="K63" s="224"/>
      <c r="BA63" s="222" t="s">
        <v>822</v>
      </c>
      <c r="BB63" s="1"/>
      <c r="BC63" s="1"/>
      <c r="BD63" s="1"/>
      <c r="BE63" s="1"/>
      <c r="BF63" s="1"/>
      <c r="BG63" s="1"/>
      <c r="BH63" s="1"/>
      <c r="BI63" s="1"/>
      <c r="BJ63" s="1"/>
      <c r="BK63" s="1"/>
      <c r="BL63" s="1"/>
      <c r="BM63" s="210" t="s">
        <v>586</v>
      </c>
      <c r="BN63" s="1"/>
      <c r="BO63" s="1"/>
      <c r="BP63" s="1"/>
      <c r="BQ63" s="1"/>
      <c r="BR63" s="1"/>
      <c r="BS63" s="1"/>
      <c r="BT63" s="1"/>
      <c r="BU63" s="1"/>
      <c r="BV63" s="1"/>
      <c r="BW63" s="1"/>
      <c r="BX63" s="1"/>
      <c r="BY63" s="1"/>
      <c r="BZ63" s="1"/>
      <c r="CA63" s="1"/>
      <c r="CB63" s="1"/>
      <c r="CC63" s="1"/>
      <c r="CD63" s="1"/>
      <c r="CE63" s="1"/>
      <c r="CF63" s="1"/>
      <c r="CG63" s="1"/>
      <c r="CH63" s="1"/>
    </row>
    <row r="64" spans="1:86" ht="14.25" customHeight="1">
      <c r="A64" s="499" t="s">
        <v>407</v>
      </c>
      <c r="B64" s="493" t="s">
        <v>653</v>
      </c>
      <c r="C64" s="494" t="s">
        <v>85</v>
      </c>
      <c r="D64" s="481" t="s">
        <v>161</v>
      </c>
      <c r="E64" s="501" t="s">
        <v>1034</v>
      </c>
      <c r="F64" s="492" t="s">
        <v>163</v>
      </c>
      <c r="G64" s="496" t="s">
        <v>815</v>
      </c>
      <c r="H64" s="496" t="s">
        <v>815</v>
      </c>
      <c r="I64" s="496" t="s">
        <v>815</v>
      </c>
      <c r="J64" s="498" t="s">
        <v>820</v>
      </c>
      <c r="K64" s="224"/>
      <c r="BA64" s="223" t="s">
        <v>267</v>
      </c>
      <c r="BB64" s="1"/>
      <c r="BC64" s="1"/>
      <c r="BD64" s="1"/>
      <c r="BE64" s="1"/>
      <c r="BF64" s="1"/>
      <c r="BG64" s="1"/>
      <c r="BH64" s="1"/>
      <c r="BI64" s="1"/>
      <c r="BJ64" s="1"/>
      <c r="BK64" s="1"/>
      <c r="BL64" s="1"/>
      <c r="BM64" s="209" t="s">
        <v>587</v>
      </c>
      <c r="BN64" s="1"/>
      <c r="BO64" s="1"/>
      <c r="BP64" s="1"/>
      <c r="BQ64" s="1"/>
      <c r="BR64" s="1"/>
      <c r="BS64" s="1"/>
      <c r="BT64" s="1"/>
      <c r="BU64" s="1"/>
      <c r="BV64" s="1"/>
      <c r="BW64" s="1"/>
      <c r="BX64" s="1"/>
      <c r="BY64" s="1"/>
      <c r="BZ64" s="1"/>
      <c r="CA64" s="1"/>
      <c r="CB64" s="1"/>
      <c r="CC64" s="1"/>
      <c r="CD64" s="1"/>
      <c r="CE64" s="1"/>
      <c r="CF64" s="1"/>
      <c r="CG64" s="1"/>
      <c r="CH64" s="1"/>
    </row>
    <row r="65" spans="1:86" ht="14.25" customHeight="1">
      <c r="A65" s="499" t="s">
        <v>407</v>
      </c>
      <c r="B65" s="493" t="s">
        <v>652</v>
      </c>
      <c r="C65" s="494" t="s">
        <v>85</v>
      </c>
      <c r="D65" s="481" t="s">
        <v>161</v>
      </c>
      <c r="E65" s="501" t="s">
        <v>1035</v>
      </c>
      <c r="F65" s="492" t="s">
        <v>163</v>
      </c>
      <c r="G65" s="496" t="s">
        <v>815</v>
      </c>
      <c r="H65" s="496" t="s">
        <v>815</v>
      </c>
      <c r="I65" s="496" t="s">
        <v>815</v>
      </c>
      <c r="J65" s="498" t="s">
        <v>820</v>
      </c>
      <c r="K65" s="224"/>
      <c r="BA65" s="223" t="s">
        <v>879</v>
      </c>
      <c r="BB65" s="1"/>
      <c r="BC65" s="1"/>
      <c r="BD65" s="1"/>
      <c r="BE65" s="1"/>
      <c r="BF65" s="1"/>
      <c r="BG65" s="1"/>
      <c r="BH65" s="1"/>
      <c r="BI65" s="1"/>
      <c r="BJ65" s="1"/>
      <c r="BK65" s="1"/>
      <c r="BL65" s="1"/>
      <c r="BM65" s="209" t="s">
        <v>588</v>
      </c>
      <c r="BN65" s="1"/>
      <c r="BO65" s="1"/>
      <c r="BP65" s="1"/>
      <c r="BQ65" s="1"/>
      <c r="BR65" s="1"/>
      <c r="BS65" s="1"/>
      <c r="BT65" s="1"/>
      <c r="BU65" s="1"/>
      <c r="BV65" s="1"/>
      <c r="BW65" s="1"/>
      <c r="BX65" s="1"/>
      <c r="BY65" s="1"/>
      <c r="BZ65" s="1"/>
      <c r="CA65" s="1"/>
      <c r="CB65" s="1"/>
      <c r="CC65" s="1"/>
      <c r="CD65" s="1"/>
      <c r="CE65" s="1"/>
      <c r="CF65" s="1"/>
      <c r="CG65" s="1"/>
      <c r="CH65" s="1"/>
    </row>
    <row r="66" spans="1:86" ht="14.25" customHeight="1">
      <c r="A66" s="499" t="s">
        <v>407</v>
      </c>
      <c r="B66" s="493" t="s">
        <v>654</v>
      </c>
      <c r="C66" s="494" t="s">
        <v>85</v>
      </c>
      <c r="D66" s="481" t="s">
        <v>161</v>
      </c>
      <c r="E66" s="501" t="s">
        <v>1036</v>
      </c>
      <c r="F66" s="492" t="s">
        <v>163</v>
      </c>
      <c r="G66" s="496" t="s">
        <v>815</v>
      </c>
      <c r="H66" s="496" t="s">
        <v>815</v>
      </c>
      <c r="I66" s="496" t="s">
        <v>815</v>
      </c>
      <c r="J66" s="498" t="s">
        <v>820</v>
      </c>
      <c r="K66" s="224"/>
      <c r="BA66" s="223" t="s">
        <v>880</v>
      </c>
      <c r="BB66" s="1"/>
      <c r="BC66" s="1"/>
      <c r="BD66" s="1"/>
      <c r="BE66" s="1"/>
      <c r="BF66" s="1"/>
      <c r="BG66" s="1"/>
      <c r="BH66" s="1"/>
      <c r="BI66" s="1"/>
      <c r="BJ66" s="1"/>
      <c r="BK66" s="1"/>
      <c r="BL66" s="1"/>
      <c r="BM66" s="209" t="s">
        <v>589</v>
      </c>
      <c r="BN66" s="1"/>
      <c r="BO66" s="1"/>
      <c r="BP66" s="1"/>
      <c r="BQ66" s="1"/>
      <c r="BR66" s="1"/>
      <c r="BS66" s="1"/>
      <c r="BT66" s="1"/>
      <c r="BU66" s="1"/>
      <c r="BV66" s="1"/>
      <c r="BW66" s="1"/>
      <c r="BX66" s="1"/>
      <c r="BY66" s="1"/>
      <c r="BZ66" s="1"/>
      <c r="CA66" s="1"/>
      <c r="CB66" s="1"/>
      <c r="CC66" s="1"/>
      <c r="CD66" s="1"/>
      <c r="CE66" s="1"/>
      <c r="CF66" s="1"/>
      <c r="CG66" s="1"/>
      <c r="CH66" s="1"/>
    </row>
    <row r="67" spans="1:86" ht="14.25" customHeight="1">
      <c r="A67" s="499" t="s">
        <v>407</v>
      </c>
      <c r="B67" s="493" t="s">
        <v>658</v>
      </c>
      <c r="C67" s="494" t="s">
        <v>85</v>
      </c>
      <c r="D67" s="481" t="s">
        <v>161</v>
      </c>
      <c r="E67" s="501" t="s">
        <v>1037</v>
      </c>
      <c r="F67" s="492" t="s">
        <v>1001</v>
      </c>
      <c r="G67" s="496" t="s">
        <v>812</v>
      </c>
      <c r="H67" s="496" t="s">
        <v>815</v>
      </c>
      <c r="I67" s="496" t="s">
        <v>1002</v>
      </c>
      <c r="J67" s="498" t="s">
        <v>820</v>
      </c>
      <c r="K67" s="224"/>
      <c r="BA67" s="223" t="s">
        <v>127</v>
      </c>
      <c r="BB67" s="1"/>
      <c r="BC67" s="1"/>
      <c r="BD67" s="1"/>
      <c r="BE67" s="1"/>
      <c r="BF67" s="1"/>
      <c r="BG67" s="1"/>
      <c r="BH67" s="1"/>
      <c r="BI67" s="1"/>
      <c r="BJ67" s="1"/>
      <c r="BK67" s="1"/>
      <c r="BL67" s="1"/>
      <c r="BM67" s="209" t="s">
        <v>590</v>
      </c>
      <c r="BN67" s="1"/>
      <c r="BO67" s="1"/>
      <c r="BP67" s="1"/>
      <c r="BQ67" s="1"/>
      <c r="BR67" s="1"/>
      <c r="BS67" s="1"/>
      <c r="BT67" s="1"/>
      <c r="BU67" s="1"/>
      <c r="BV67" s="1"/>
      <c r="BW67" s="1"/>
      <c r="BX67" s="1"/>
      <c r="BY67" s="1"/>
      <c r="BZ67" s="1"/>
      <c r="CA67" s="1"/>
      <c r="CB67" s="1"/>
      <c r="CC67" s="1"/>
      <c r="CD67" s="1"/>
      <c r="CE67" s="1"/>
      <c r="CF67" s="1"/>
      <c r="CG67" s="1"/>
      <c r="CH67" s="1"/>
    </row>
    <row r="68" spans="1:86" ht="14.25" customHeight="1">
      <c r="A68" s="499" t="s">
        <v>407</v>
      </c>
      <c r="B68" s="493" t="s">
        <v>659</v>
      </c>
      <c r="C68" s="494" t="s">
        <v>85</v>
      </c>
      <c r="D68" s="481" t="s">
        <v>161</v>
      </c>
      <c r="E68" s="501" t="s">
        <v>1038</v>
      </c>
      <c r="F68" s="492" t="s">
        <v>163</v>
      </c>
      <c r="G68" s="496" t="s">
        <v>812</v>
      </c>
      <c r="H68" s="496" t="s">
        <v>815</v>
      </c>
      <c r="I68" s="496" t="s">
        <v>1002</v>
      </c>
      <c r="J68" s="498" t="s">
        <v>820</v>
      </c>
      <c r="K68" s="224"/>
      <c r="BA68" s="223" t="s">
        <v>881</v>
      </c>
      <c r="BB68" s="1"/>
      <c r="BC68" s="1"/>
      <c r="BD68" s="1"/>
      <c r="BE68" s="1"/>
      <c r="BF68" s="1"/>
      <c r="BG68" s="1"/>
      <c r="BH68" s="1"/>
      <c r="BI68" s="1"/>
      <c r="BJ68" s="1"/>
      <c r="BK68" s="1"/>
      <c r="BL68" s="1"/>
      <c r="BM68" s="209" t="s">
        <v>591</v>
      </c>
      <c r="BN68" s="1"/>
      <c r="BO68" s="1"/>
      <c r="BP68" s="1"/>
      <c r="BQ68" s="1"/>
      <c r="BR68" s="1"/>
      <c r="BS68" s="1"/>
      <c r="BT68" s="1"/>
      <c r="BU68" s="1"/>
      <c r="BV68" s="1"/>
      <c r="BW68" s="1"/>
      <c r="BX68" s="1"/>
      <c r="BY68" s="1"/>
      <c r="BZ68" s="1"/>
      <c r="CA68" s="1"/>
      <c r="CB68" s="1"/>
      <c r="CC68" s="1"/>
      <c r="CD68" s="1"/>
      <c r="CE68" s="1"/>
      <c r="CF68" s="1"/>
      <c r="CG68" s="1"/>
      <c r="CH68" s="1"/>
    </row>
    <row r="69" spans="1:86" ht="14.25" customHeight="1">
      <c r="A69" s="499" t="s">
        <v>407</v>
      </c>
      <c r="B69" s="493" t="s">
        <v>998</v>
      </c>
      <c r="C69" s="494" t="s">
        <v>85</v>
      </c>
      <c r="D69" s="481" t="s">
        <v>161</v>
      </c>
      <c r="E69" s="501" t="s">
        <v>1039</v>
      </c>
      <c r="F69" s="492" t="s">
        <v>1001</v>
      </c>
      <c r="G69" s="496" t="s">
        <v>812</v>
      </c>
      <c r="H69" s="496" t="s">
        <v>815</v>
      </c>
      <c r="I69" s="496" t="s">
        <v>1002</v>
      </c>
      <c r="J69" s="498" t="s">
        <v>820</v>
      </c>
      <c r="K69" s="224"/>
      <c r="BA69" s="222" t="s">
        <v>823</v>
      </c>
      <c r="BB69" s="1"/>
      <c r="BC69" s="1"/>
      <c r="BD69" s="1"/>
      <c r="BE69" s="1"/>
      <c r="BF69" s="1"/>
      <c r="BG69" s="1"/>
      <c r="BH69" s="1"/>
      <c r="BI69" s="1"/>
      <c r="BJ69" s="1"/>
      <c r="BK69" s="1"/>
      <c r="BL69" s="1"/>
      <c r="BM69" s="209" t="s">
        <v>592</v>
      </c>
      <c r="BN69" s="1"/>
      <c r="BO69" s="1"/>
      <c r="BP69" s="1"/>
      <c r="BQ69" s="1"/>
      <c r="BR69" s="1"/>
      <c r="BS69" s="1"/>
      <c r="BT69" s="1"/>
      <c r="BU69" s="1"/>
      <c r="BV69" s="1"/>
      <c r="BW69" s="1"/>
      <c r="BX69" s="1"/>
      <c r="BY69" s="1"/>
      <c r="BZ69" s="1"/>
      <c r="CA69" s="1"/>
      <c r="CB69" s="1"/>
      <c r="CC69" s="1"/>
      <c r="CD69" s="1"/>
      <c r="CE69" s="1"/>
      <c r="CF69" s="1"/>
      <c r="CG69" s="1"/>
      <c r="CH69" s="1"/>
    </row>
    <row r="70" spans="1:86" ht="14.25" customHeight="1">
      <c r="A70" s="499" t="s">
        <v>407</v>
      </c>
      <c r="B70" s="493" t="s">
        <v>665</v>
      </c>
      <c r="C70" s="494" t="s">
        <v>85</v>
      </c>
      <c r="D70" s="481" t="s">
        <v>161</v>
      </c>
      <c r="E70" s="501" t="s">
        <v>1040</v>
      </c>
      <c r="F70" s="492" t="s">
        <v>163</v>
      </c>
      <c r="G70" s="496" t="s">
        <v>815</v>
      </c>
      <c r="H70" s="496" t="s">
        <v>815</v>
      </c>
      <c r="I70" s="496" t="s">
        <v>815</v>
      </c>
      <c r="J70" s="498" t="s">
        <v>820</v>
      </c>
      <c r="K70" s="224"/>
      <c r="BA70" t="s">
        <v>824</v>
      </c>
      <c r="BB70" s="1"/>
      <c r="BC70" s="1"/>
      <c r="BD70" s="1"/>
      <c r="BE70" s="1"/>
      <c r="BF70" s="1"/>
      <c r="BG70" s="1"/>
      <c r="BH70" s="1"/>
      <c r="BI70" s="1"/>
      <c r="BJ70" s="1"/>
      <c r="BK70" s="1"/>
      <c r="BL70" s="1"/>
      <c r="BM70" s="209" t="s">
        <v>593</v>
      </c>
      <c r="BN70" s="1"/>
      <c r="BO70" s="1"/>
      <c r="BP70" s="1"/>
      <c r="BQ70" s="1"/>
      <c r="BR70" s="1"/>
      <c r="BS70" s="1"/>
      <c r="BT70" s="1"/>
      <c r="BU70" s="1"/>
      <c r="BV70" s="1"/>
      <c r="BW70" s="1"/>
      <c r="BX70" s="1"/>
      <c r="BY70" s="1"/>
      <c r="BZ70" s="1"/>
      <c r="CA70" s="1"/>
      <c r="CB70" s="1"/>
      <c r="CC70" s="1"/>
      <c r="CD70" s="1"/>
      <c r="CE70" s="1"/>
      <c r="CF70" s="1"/>
      <c r="CG70" s="1"/>
      <c r="CH70" s="1"/>
    </row>
    <row r="71" spans="1:86" ht="14.25" customHeight="1">
      <c r="A71" s="499" t="s">
        <v>407</v>
      </c>
      <c r="B71" s="493" t="s">
        <v>666</v>
      </c>
      <c r="C71" s="494" t="s">
        <v>85</v>
      </c>
      <c r="D71" s="481" t="s">
        <v>161</v>
      </c>
      <c r="E71" s="501" t="s">
        <v>1041</v>
      </c>
      <c r="F71" s="492" t="s">
        <v>163</v>
      </c>
      <c r="G71" s="496" t="s">
        <v>815</v>
      </c>
      <c r="H71" s="496" t="s">
        <v>815</v>
      </c>
      <c r="I71" s="496" t="s">
        <v>815</v>
      </c>
      <c r="J71" s="498" t="s">
        <v>820</v>
      </c>
      <c r="K71" s="224"/>
      <c r="BA71" t="s">
        <v>825</v>
      </c>
      <c r="BB71" s="1"/>
      <c r="BC71" s="1"/>
      <c r="BD71" s="1"/>
      <c r="BE71" s="1"/>
      <c r="BF71" s="1"/>
      <c r="BG71" s="1"/>
      <c r="BH71" s="1"/>
      <c r="BI71" s="1"/>
      <c r="BJ71" s="1"/>
      <c r="BK71" s="1"/>
      <c r="BL71" s="1"/>
      <c r="BM71" s="209" t="s">
        <v>594</v>
      </c>
      <c r="BN71" s="1"/>
      <c r="BO71" s="1"/>
      <c r="BP71" s="1"/>
      <c r="BQ71" s="1"/>
      <c r="BR71" s="1"/>
      <c r="BS71" s="1"/>
      <c r="BT71" s="1"/>
      <c r="BU71" s="1"/>
      <c r="BV71" s="1"/>
      <c r="BW71" s="1"/>
      <c r="BX71" s="1"/>
      <c r="BY71" s="1"/>
      <c r="BZ71" s="1"/>
      <c r="CA71" s="1"/>
      <c r="CB71" s="1"/>
      <c r="CC71" s="1"/>
      <c r="CD71" s="1"/>
      <c r="CE71" s="1"/>
      <c r="CF71" s="1"/>
      <c r="CG71" s="1"/>
      <c r="CH71" s="1"/>
    </row>
    <row r="72" spans="1:86" ht="14.25" customHeight="1">
      <c r="A72" s="499" t="s">
        <v>407</v>
      </c>
      <c r="B72" s="493" t="s">
        <v>670</v>
      </c>
      <c r="C72" s="494" t="s">
        <v>85</v>
      </c>
      <c r="D72" s="481" t="s">
        <v>161</v>
      </c>
      <c r="E72" s="501" t="s">
        <v>1042</v>
      </c>
      <c r="F72" s="492" t="s">
        <v>1001</v>
      </c>
      <c r="G72" s="496" t="s">
        <v>812</v>
      </c>
      <c r="H72" s="496" t="s">
        <v>815</v>
      </c>
      <c r="I72" s="496" t="s">
        <v>1002</v>
      </c>
      <c r="J72" s="498" t="s">
        <v>820</v>
      </c>
      <c r="K72" s="224"/>
      <c r="BA72" t="s">
        <v>826</v>
      </c>
      <c r="BB72" s="1"/>
      <c r="BC72" s="1"/>
      <c r="BD72" s="1"/>
      <c r="BE72" s="1"/>
      <c r="BF72" s="1"/>
      <c r="BG72" s="1"/>
      <c r="BH72" s="1"/>
      <c r="BI72" s="1"/>
      <c r="BJ72" s="1"/>
      <c r="BK72" s="1"/>
      <c r="BL72" s="1"/>
      <c r="BM72" s="209" t="s">
        <v>595</v>
      </c>
      <c r="BN72" s="1"/>
      <c r="BO72" s="1"/>
      <c r="BP72" s="1"/>
      <c r="BQ72" s="1"/>
      <c r="BR72" s="1"/>
      <c r="BS72" s="1"/>
      <c r="BT72" s="1"/>
      <c r="BU72" s="1"/>
      <c r="BV72" s="1"/>
      <c r="BW72" s="1"/>
      <c r="BX72" s="1"/>
      <c r="BY72" s="1"/>
      <c r="BZ72" s="1"/>
      <c r="CA72" s="1"/>
      <c r="CB72" s="1"/>
      <c r="CC72" s="1"/>
      <c r="CD72" s="1"/>
      <c r="CE72" s="1"/>
      <c r="CF72" s="1"/>
      <c r="CG72" s="1"/>
      <c r="CH72" s="1"/>
    </row>
    <row r="73" spans="1:86" ht="14.25" customHeight="1">
      <c r="A73" s="499" t="s">
        <v>407</v>
      </c>
      <c r="B73" s="193" t="s">
        <v>671</v>
      </c>
      <c r="C73" s="494" t="s">
        <v>85</v>
      </c>
      <c r="D73" s="481" t="s">
        <v>161</v>
      </c>
      <c r="E73" s="501" t="s">
        <v>1043</v>
      </c>
      <c r="F73" s="492" t="s">
        <v>163</v>
      </c>
      <c r="G73" s="496" t="s">
        <v>812</v>
      </c>
      <c r="H73" s="496" t="s">
        <v>815</v>
      </c>
      <c r="I73" s="496" t="s">
        <v>1003</v>
      </c>
      <c r="J73" s="498" t="s">
        <v>820</v>
      </c>
      <c r="K73" s="224"/>
      <c r="BA73" t="s">
        <v>827</v>
      </c>
      <c r="BB73" s="1"/>
      <c r="BC73" s="1"/>
      <c r="BD73" s="1"/>
      <c r="BE73" s="1"/>
      <c r="BF73" s="1"/>
      <c r="BG73" s="1"/>
      <c r="BH73" s="1"/>
      <c r="BI73" s="1"/>
      <c r="BJ73" s="1"/>
      <c r="BK73" s="1"/>
      <c r="BL73" s="1"/>
      <c r="BM73" s="209" t="s">
        <v>596</v>
      </c>
      <c r="BN73" s="1"/>
      <c r="BO73" s="1"/>
      <c r="BP73" s="1"/>
      <c r="BQ73" s="1"/>
      <c r="BR73" s="1"/>
      <c r="BS73" s="1"/>
      <c r="BT73" s="1"/>
      <c r="BU73" s="1"/>
      <c r="BV73" s="1"/>
      <c r="BW73" s="1"/>
      <c r="BX73" s="1"/>
      <c r="BY73" s="1"/>
      <c r="BZ73" s="1"/>
      <c r="CA73" s="1"/>
      <c r="CB73" s="1"/>
      <c r="CC73" s="1"/>
      <c r="CD73" s="1"/>
      <c r="CE73" s="1"/>
      <c r="CF73" s="1"/>
      <c r="CG73" s="1"/>
      <c r="CH73" s="1"/>
    </row>
    <row r="74" spans="1:86" ht="14.25" customHeight="1">
      <c r="A74" s="499" t="s">
        <v>407</v>
      </c>
      <c r="B74" s="493" t="s">
        <v>999</v>
      </c>
      <c r="C74" s="494" t="s">
        <v>85</v>
      </c>
      <c r="D74" s="481" t="s">
        <v>161</v>
      </c>
      <c r="E74" s="501" t="s">
        <v>1044</v>
      </c>
      <c r="F74" s="492" t="s">
        <v>163</v>
      </c>
      <c r="G74" s="496" t="s">
        <v>812</v>
      </c>
      <c r="H74" s="496" t="s">
        <v>815</v>
      </c>
      <c r="I74" s="496" t="s">
        <v>1002</v>
      </c>
      <c r="J74" s="498" t="s">
        <v>820</v>
      </c>
      <c r="K74" s="224"/>
      <c r="BA74" t="s">
        <v>828</v>
      </c>
      <c r="BB74" s="1"/>
      <c r="BC74" s="1"/>
      <c r="BD74" s="1"/>
      <c r="BE74" s="1"/>
      <c r="BF74" s="1"/>
      <c r="BG74" s="1"/>
      <c r="BH74" s="1"/>
      <c r="BI74" s="1"/>
      <c r="BJ74" s="1"/>
      <c r="BK74" s="1"/>
      <c r="BL74" s="1"/>
      <c r="BM74" s="209" t="s">
        <v>597</v>
      </c>
      <c r="BN74" s="1"/>
      <c r="BO74" s="1"/>
      <c r="BP74" s="1"/>
      <c r="BQ74" s="1"/>
      <c r="BR74" s="1"/>
      <c r="BS74" s="1"/>
      <c r="BT74" s="1"/>
      <c r="BU74" s="1"/>
      <c r="BV74" s="1"/>
      <c r="BW74" s="1"/>
      <c r="BX74" s="1"/>
      <c r="BY74" s="1"/>
      <c r="BZ74" s="1"/>
      <c r="CA74" s="1"/>
      <c r="CB74" s="1"/>
      <c r="CC74" s="1"/>
      <c r="CD74" s="1"/>
      <c r="CE74" s="1"/>
      <c r="CF74" s="1"/>
      <c r="CG74" s="1"/>
      <c r="CH74" s="1"/>
    </row>
    <row r="75" spans="1:86" ht="14.25" customHeight="1">
      <c r="A75" s="499" t="s">
        <v>407</v>
      </c>
      <c r="B75" s="493" t="s">
        <v>673</v>
      </c>
      <c r="C75" s="494" t="s">
        <v>85</v>
      </c>
      <c r="D75" s="481" t="s">
        <v>161</v>
      </c>
      <c r="E75" s="501" t="s">
        <v>1045</v>
      </c>
      <c r="F75" s="492" t="s">
        <v>1001</v>
      </c>
      <c r="G75" s="496" t="s">
        <v>812</v>
      </c>
      <c r="H75" s="496" t="s">
        <v>815</v>
      </c>
      <c r="I75" s="496" t="s">
        <v>1002</v>
      </c>
      <c r="J75" s="498" t="s">
        <v>820</v>
      </c>
      <c r="K75" s="224"/>
      <c r="BA75" t="s">
        <v>829</v>
      </c>
      <c r="BB75" s="1"/>
      <c r="BC75" s="1"/>
      <c r="BD75" s="1"/>
      <c r="BE75" s="1"/>
      <c r="BF75" s="1"/>
      <c r="BG75" s="1"/>
      <c r="BH75" s="1"/>
      <c r="BI75" s="1"/>
      <c r="BJ75" s="1"/>
      <c r="BK75" s="1"/>
      <c r="BL75" s="1"/>
      <c r="BM75" s="209" t="s">
        <v>598</v>
      </c>
      <c r="BN75" s="1"/>
      <c r="BO75" s="1"/>
      <c r="BP75" s="1"/>
      <c r="BQ75" s="1"/>
      <c r="BR75" s="1"/>
      <c r="BS75" s="1"/>
      <c r="BT75" s="1"/>
      <c r="BU75" s="1"/>
      <c r="BV75" s="1"/>
      <c r="BW75" s="1"/>
      <c r="BX75" s="1"/>
      <c r="BY75" s="1"/>
      <c r="BZ75" s="1"/>
      <c r="CA75" s="1"/>
      <c r="CB75" s="1"/>
      <c r="CC75" s="1"/>
      <c r="CD75" s="1"/>
      <c r="CE75" s="1"/>
      <c r="CF75" s="1"/>
      <c r="CG75" s="1"/>
      <c r="CH75" s="1"/>
    </row>
    <row r="76" spans="1:86" ht="14.25" customHeight="1">
      <c r="A76" s="499" t="s">
        <v>407</v>
      </c>
      <c r="B76" s="493" t="s">
        <v>674</v>
      </c>
      <c r="C76" s="494" t="s">
        <v>85</v>
      </c>
      <c r="D76" s="481" t="s">
        <v>161</v>
      </c>
      <c r="E76" s="501" t="s">
        <v>1046</v>
      </c>
      <c r="F76" s="492" t="s">
        <v>163</v>
      </c>
      <c r="G76" s="496" t="s">
        <v>815</v>
      </c>
      <c r="H76" s="496" t="s">
        <v>815</v>
      </c>
      <c r="I76" s="496" t="s">
        <v>815</v>
      </c>
      <c r="J76" s="498" t="s">
        <v>820</v>
      </c>
      <c r="K76" s="224"/>
      <c r="BA76" t="s">
        <v>830</v>
      </c>
      <c r="BB76" s="1"/>
      <c r="BC76" s="1"/>
      <c r="BD76" s="1"/>
      <c r="BE76" s="1"/>
      <c r="BF76" s="1"/>
      <c r="BG76" s="1"/>
      <c r="BH76" s="1"/>
      <c r="BI76" s="1"/>
      <c r="BJ76" s="1"/>
      <c r="BK76" s="1"/>
      <c r="BL76" s="1"/>
      <c r="BM76" s="209" t="s">
        <v>599</v>
      </c>
      <c r="BN76" s="1"/>
      <c r="BO76" s="1"/>
      <c r="BP76" s="1"/>
      <c r="BQ76" s="1"/>
      <c r="BR76" s="1"/>
      <c r="BS76" s="1"/>
      <c r="BT76" s="1"/>
      <c r="BU76" s="1"/>
      <c r="BV76" s="1"/>
      <c r="BW76" s="1"/>
      <c r="BX76" s="1"/>
      <c r="BY76" s="1"/>
      <c r="BZ76" s="1"/>
      <c r="CA76" s="1"/>
      <c r="CB76" s="1"/>
      <c r="CC76" s="1"/>
      <c r="CD76" s="1"/>
      <c r="CE76" s="1"/>
      <c r="CF76" s="1"/>
      <c r="CG76" s="1"/>
      <c r="CH76" s="1"/>
    </row>
    <row r="77" spans="1:86" ht="14.25" customHeight="1">
      <c r="A77" s="499" t="s">
        <v>407</v>
      </c>
      <c r="B77" s="493" t="s">
        <v>675</v>
      </c>
      <c r="C77" s="494" t="s">
        <v>85</v>
      </c>
      <c r="D77" s="481" t="s">
        <v>161</v>
      </c>
      <c r="E77" s="501" t="s">
        <v>0</v>
      </c>
      <c r="F77" s="492" t="s">
        <v>163</v>
      </c>
      <c r="G77" s="496" t="s">
        <v>815</v>
      </c>
      <c r="H77" s="496" t="s">
        <v>815</v>
      </c>
      <c r="I77" s="496" t="s">
        <v>815</v>
      </c>
      <c r="J77" s="498" t="s">
        <v>820</v>
      </c>
      <c r="K77" s="224"/>
      <c r="BA77" t="s">
        <v>831</v>
      </c>
      <c r="BB77" s="1"/>
      <c r="BC77" s="1"/>
      <c r="BD77" s="1"/>
      <c r="BE77" s="1"/>
      <c r="BF77" s="1"/>
      <c r="BG77" s="1"/>
      <c r="BH77" s="1"/>
      <c r="BI77" s="1"/>
      <c r="BJ77" s="1"/>
      <c r="BK77" s="1"/>
      <c r="BL77" s="1"/>
      <c r="BM77" s="209" t="s">
        <v>600</v>
      </c>
      <c r="BN77" s="1"/>
      <c r="BO77" s="1"/>
      <c r="BP77" s="1"/>
      <c r="BQ77" s="1"/>
      <c r="BR77" s="1"/>
      <c r="BS77" s="1"/>
      <c r="BT77" s="1"/>
      <c r="BU77" s="1"/>
      <c r="BV77" s="1"/>
      <c r="BW77" s="1"/>
      <c r="BX77" s="1"/>
      <c r="BY77" s="1"/>
      <c r="BZ77" s="1"/>
      <c r="CA77" s="1"/>
      <c r="CB77" s="1"/>
      <c r="CC77" s="1"/>
      <c r="CD77" s="1"/>
      <c r="CE77" s="1"/>
      <c r="CF77" s="1"/>
      <c r="CG77" s="1"/>
      <c r="CH77" s="1"/>
    </row>
    <row r="78" spans="1:86" ht="14.25" customHeight="1">
      <c r="A78" s="499" t="s">
        <v>407</v>
      </c>
      <c r="B78" s="493" t="s">
        <v>676</v>
      </c>
      <c r="C78" s="494" t="s">
        <v>85</v>
      </c>
      <c r="D78" s="481" t="s">
        <v>161</v>
      </c>
      <c r="E78" s="501" t="s">
        <v>1</v>
      </c>
      <c r="F78" s="492" t="s">
        <v>163</v>
      </c>
      <c r="G78" s="496" t="s">
        <v>815</v>
      </c>
      <c r="H78" s="496" t="s">
        <v>815</v>
      </c>
      <c r="I78" s="496" t="s">
        <v>815</v>
      </c>
      <c r="J78" s="498" t="s">
        <v>820</v>
      </c>
      <c r="K78" s="224"/>
      <c r="BA78" t="s">
        <v>832</v>
      </c>
      <c r="BB78" s="1"/>
      <c r="BC78" s="1"/>
      <c r="BD78" s="1"/>
      <c r="BE78" s="1"/>
      <c r="BF78" s="1"/>
      <c r="BG78" s="1"/>
      <c r="BH78" s="1"/>
      <c r="BI78" s="1"/>
      <c r="BJ78" s="1"/>
      <c r="BK78" s="1"/>
      <c r="BL78" s="1"/>
      <c r="BM78" s="209" t="s">
        <v>601</v>
      </c>
      <c r="BN78" s="1"/>
      <c r="BO78" s="1"/>
      <c r="BP78" s="1"/>
      <c r="BQ78" s="1"/>
      <c r="BR78" s="1"/>
      <c r="BS78" s="1"/>
      <c r="BT78" s="1"/>
      <c r="BU78" s="1"/>
      <c r="BV78" s="1"/>
      <c r="BW78" s="1"/>
      <c r="BX78" s="1"/>
      <c r="BY78" s="1"/>
      <c r="BZ78" s="1"/>
      <c r="CA78" s="1"/>
      <c r="CB78" s="1"/>
      <c r="CC78" s="1"/>
      <c r="CD78" s="1"/>
      <c r="CE78" s="1"/>
      <c r="CF78" s="1"/>
      <c r="CG78" s="1"/>
      <c r="CH78" s="1"/>
    </row>
    <row r="79" spans="1:86" ht="14.25" customHeight="1">
      <c r="A79" s="499" t="s">
        <v>407</v>
      </c>
      <c r="B79" s="493" t="s">
        <v>677</v>
      </c>
      <c r="C79" s="494" t="s">
        <v>85</v>
      </c>
      <c r="D79" s="481" t="s">
        <v>161</v>
      </c>
      <c r="E79" s="501" t="s">
        <v>2</v>
      </c>
      <c r="F79" s="492" t="s">
        <v>163</v>
      </c>
      <c r="G79" s="496" t="s">
        <v>815</v>
      </c>
      <c r="H79" s="496" t="s">
        <v>815</v>
      </c>
      <c r="I79" s="496" t="s">
        <v>815</v>
      </c>
      <c r="J79" s="498" t="s">
        <v>820</v>
      </c>
      <c r="K79" s="224"/>
      <c r="BA79" s="222" t="s">
        <v>875</v>
      </c>
      <c r="BB79" s="1"/>
      <c r="BC79" s="1"/>
      <c r="BD79" s="1"/>
      <c r="BE79" s="1"/>
      <c r="BF79" s="1"/>
      <c r="BG79" s="1"/>
      <c r="BH79" s="1"/>
      <c r="BI79" s="1"/>
      <c r="BJ79" s="1"/>
      <c r="BK79" s="1"/>
      <c r="BL79" s="1"/>
      <c r="BM79" s="210" t="s">
        <v>602</v>
      </c>
      <c r="BN79" s="1"/>
      <c r="BO79" s="1"/>
      <c r="BP79" s="1"/>
      <c r="BQ79" s="1"/>
      <c r="BR79" s="1"/>
      <c r="BS79" s="1"/>
      <c r="BT79" s="1"/>
      <c r="BU79" s="1"/>
      <c r="BV79" s="1"/>
      <c r="BW79" s="1"/>
      <c r="BX79" s="1"/>
      <c r="BY79" s="1"/>
      <c r="BZ79" s="1"/>
      <c r="CA79" s="1"/>
      <c r="CB79" s="1"/>
      <c r="CC79" s="1"/>
      <c r="CD79" s="1"/>
      <c r="CE79" s="1"/>
      <c r="CF79" s="1"/>
      <c r="CG79" s="1"/>
      <c r="CH79" s="1"/>
    </row>
    <row r="80" spans="1:86" ht="14.25" customHeight="1">
      <c r="A80" s="499" t="s">
        <v>407</v>
      </c>
      <c r="B80" s="663" t="s">
        <v>678</v>
      </c>
      <c r="C80" s="494" t="s">
        <v>85</v>
      </c>
      <c r="D80" s="658" t="s">
        <v>161</v>
      </c>
      <c r="E80" s="659" t="s">
        <v>3</v>
      </c>
      <c r="F80" s="660" t="s">
        <v>1001</v>
      </c>
      <c r="G80" s="661" t="s">
        <v>812</v>
      </c>
      <c r="H80" s="661" t="s">
        <v>815</v>
      </c>
      <c r="I80" s="661" t="s">
        <v>1002</v>
      </c>
      <c r="J80" s="664" t="s">
        <v>128</v>
      </c>
      <c r="K80" s="224"/>
      <c r="BA80" t="s">
        <v>872</v>
      </c>
      <c r="BB80" s="1"/>
      <c r="BC80" s="1"/>
      <c r="BD80" s="1"/>
      <c r="BE80" s="1"/>
      <c r="BF80" s="1"/>
      <c r="BG80" s="1"/>
      <c r="BH80" s="1"/>
      <c r="BI80" s="1"/>
      <c r="BJ80" s="1"/>
      <c r="BK80" s="1"/>
      <c r="BL80" s="1"/>
      <c r="BM80" s="209" t="s">
        <v>603</v>
      </c>
      <c r="BN80" s="1"/>
      <c r="BO80" s="1"/>
      <c r="BP80" s="1"/>
      <c r="BQ80" s="1"/>
      <c r="BR80" s="1"/>
      <c r="BS80" s="1"/>
      <c r="BT80" s="1"/>
      <c r="BU80" s="1"/>
      <c r="BV80" s="1"/>
      <c r="BW80" s="1"/>
      <c r="BX80" s="1"/>
      <c r="BY80" s="1"/>
      <c r="BZ80" s="1"/>
      <c r="CA80" s="1"/>
      <c r="CB80" s="1"/>
      <c r="CC80" s="1"/>
      <c r="CD80" s="1"/>
      <c r="CE80" s="1"/>
      <c r="CF80" s="1"/>
      <c r="CG80" s="1"/>
      <c r="CH80" s="1"/>
    </row>
    <row r="81" spans="1:86" ht="14.25" customHeight="1">
      <c r="A81" s="499" t="s">
        <v>407</v>
      </c>
      <c r="B81" s="493" t="s">
        <v>679</v>
      </c>
      <c r="C81" s="494" t="s">
        <v>85</v>
      </c>
      <c r="D81" s="481" t="s">
        <v>161</v>
      </c>
      <c r="E81" s="501" t="s">
        <v>4</v>
      </c>
      <c r="F81" s="492" t="s">
        <v>163</v>
      </c>
      <c r="G81" s="496" t="s">
        <v>815</v>
      </c>
      <c r="H81" s="496" t="s">
        <v>815</v>
      </c>
      <c r="I81" s="496" t="s">
        <v>815</v>
      </c>
      <c r="J81" s="498" t="s">
        <v>820</v>
      </c>
      <c r="K81" s="224"/>
      <c r="BA81" t="s">
        <v>873</v>
      </c>
      <c r="BB81" s="1"/>
      <c r="BC81" s="1"/>
      <c r="BD81" s="1"/>
      <c r="BE81" s="1"/>
      <c r="BF81" s="1"/>
      <c r="BG81" s="1"/>
      <c r="BH81" s="1"/>
      <c r="BI81" s="1"/>
      <c r="BJ81" s="1"/>
      <c r="BK81" s="1"/>
      <c r="BL81" s="1"/>
      <c r="BM81" s="209" t="s">
        <v>604</v>
      </c>
      <c r="BN81" s="1"/>
      <c r="BO81" s="1"/>
      <c r="BP81" s="1"/>
      <c r="BQ81" s="1"/>
      <c r="BR81" s="1"/>
      <c r="BS81" s="1"/>
      <c r="BT81" s="1"/>
      <c r="BU81" s="1"/>
      <c r="BV81" s="1"/>
      <c r="BW81" s="1"/>
      <c r="BX81" s="1"/>
      <c r="BY81" s="1"/>
      <c r="BZ81" s="1"/>
      <c r="CA81" s="1"/>
      <c r="CB81" s="1"/>
      <c r="CC81" s="1"/>
      <c r="CD81" s="1"/>
      <c r="CE81" s="1"/>
      <c r="CF81" s="1"/>
      <c r="CG81" s="1"/>
      <c r="CH81" s="1"/>
    </row>
    <row r="82" spans="1:86" ht="14.25" customHeight="1">
      <c r="A82" s="499" t="s">
        <v>407</v>
      </c>
      <c r="B82" s="493" t="s">
        <v>681</v>
      </c>
      <c r="C82" s="494" t="s">
        <v>85</v>
      </c>
      <c r="D82" s="481" t="s">
        <v>161</v>
      </c>
      <c r="E82" s="501" t="s">
        <v>5</v>
      </c>
      <c r="F82" s="492" t="s">
        <v>163</v>
      </c>
      <c r="G82" s="496" t="s">
        <v>812</v>
      </c>
      <c r="H82" s="496" t="s">
        <v>815</v>
      </c>
      <c r="I82" s="496" t="s">
        <v>1002</v>
      </c>
      <c r="J82" s="498" t="s">
        <v>820</v>
      </c>
      <c r="K82" s="224"/>
      <c r="BA82" t="s">
        <v>874</v>
      </c>
      <c r="BB82" s="1"/>
      <c r="BC82" s="1"/>
      <c r="BD82" s="1"/>
      <c r="BE82" s="1"/>
      <c r="BF82" s="1"/>
      <c r="BG82" s="1"/>
      <c r="BH82" s="1"/>
      <c r="BI82" s="1"/>
      <c r="BJ82" s="1"/>
      <c r="BK82" s="1"/>
      <c r="BL82" s="1"/>
      <c r="BM82" s="209" t="s">
        <v>605</v>
      </c>
      <c r="BN82" s="1"/>
      <c r="BO82" s="1"/>
      <c r="BP82" s="1"/>
      <c r="BQ82" s="1"/>
      <c r="BR82" s="1"/>
      <c r="BS82" s="1"/>
      <c r="BT82" s="1"/>
      <c r="BU82" s="1"/>
      <c r="BV82" s="1"/>
      <c r="BW82" s="1"/>
      <c r="BX82" s="1"/>
      <c r="BY82" s="1"/>
      <c r="BZ82" s="1"/>
      <c r="CA82" s="1"/>
      <c r="CB82" s="1"/>
      <c r="CC82" s="1"/>
      <c r="CD82" s="1"/>
      <c r="CE82" s="1"/>
      <c r="CF82" s="1"/>
      <c r="CG82" s="1"/>
      <c r="CH82" s="1"/>
    </row>
    <row r="83" spans="1:86" ht="14.25" customHeight="1">
      <c r="A83" s="499" t="s">
        <v>407</v>
      </c>
      <c r="B83" s="493" t="s">
        <v>682</v>
      </c>
      <c r="C83" s="494" t="s">
        <v>85</v>
      </c>
      <c r="D83" s="481" t="s">
        <v>161</v>
      </c>
      <c r="E83" s="501" t="s">
        <v>6</v>
      </c>
      <c r="F83" s="492" t="s">
        <v>163</v>
      </c>
      <c r="G83" s="496" t="s">
        <v>812</v>
      </c>
      <c r="H83" s="496" t="s">
        <v>815</v>
      </c>
      <c r="I83" s="496" t="s">
        <v>1002</v>
      </c>
      <c r="J83" s="498" t="s">
        <v>820</v>
      </c>
      <c r="K83" s="224"/>
      <c r="BA83" s="222" t="s">
        <v>833</v>
      </c>
      <c r="BB83" s="1"/>
      <c r="BC83" s="1"/>
      <c r="BD83" s="1"/>
      <c r="BE83" s="1"/>
      <c r="BF83" s="1"/>
      <c r="BG83" s="1"/>
      <c r="BH83" s="1"/>
      <c r="BI83" s="1"/>
      <c r="BJ83" s="1"/>
      <c r="BK83" s="1"/>
      <c r="BL83" s="1"/>
      <c r="BM83" s="209" t="s">
        <v>606</v>
      </c>
      <c r="BN83" s="1"/>
      <c r="BO83" s="1"/>
      <c r="BP83" s="1"/>
      <c r="BQ83" s="1"/>
      <c r="BR83" s="1"/>
      <c r="BS83" s="1"/>
      <c r="BT83" s="1"/>
      <c r="BU83" s="1"/>
      <c r="BV83" s="1"/>
      <c r="BW83" s="1"/>
      <c r="BX83" s="1"/>
      <c r="BY83" s="1"/>
      <c r="BZ83" s="1"/>
      <c r="CA83" s="1"/>
      <c r="CB83" s="1"/>
      <c r="CC83" s="1"/>
      <c r="CD83" s="1"/>
      <c r="CE83" s="1"/>
      <c r="CF83" s="1"/>
      <c r="CG83" s="1"/>
      <c r="CH83" s="1"/>
    </row>
    <row r="84" spans="1:86" ht="14.25" customHeight="1">
      <c r="A84" s="499" t="s">
        <v>407</v>
      </c>
      <c r="B84" s="493" t="s">
        <v>683</v>
      </c>
      <c r="C84" s="494" t="s">
        <v>85</v>
      </c>
      <c r="D84" s="481" t="s">
        <v>161</v>
      </c>
      <c r="E84" s="501" t="s">
        <v>7</v>
      </c>
      <c r="F84" s="492" t="s">
        <v>163</v>
      </c>
      <c r="G84" s="496" t="s">
        <v>815</v>
      </c>
      <c r="H84" s="496" t="s">
        <v>815</v>
      </c>
      <c r="I84" s="496" t="s">
        <v>815</v>
      </c>
      <c r="J84" s="498" t="s">
        <v>820</v>
      </c>
      <c r="K84" s="224"/>
      <c r="BA84" t="s">
        <v>834</v>
      </c>
      <c r="BB84" s="1"/>
      <c r="BC84" s="1"/>
      <c r="BD84" s="1"/>
      <c r="BE84" s="1"/>
      <c r="BF84" s="1"/>
      <c r="BG84" s="1"/>
      <c r="BH84" s="1"/>
      <c r="BI84" s="1"/>
      <c r="BJ84" s="1"/>
      <c r="BK84" s="1"/>
      <c r="BL84" s="1"/>
      <c r="BM84" s="209" t="s">
        <v>162</v>
      </c>
      <c r="BN84" s="1"/>
      <c r="BO84" s="1"/>
      <c r="BP84" s="1"/>
      <c r="BQ84" s="1"/>
      <c r="BR84" s="1"/>
      <c r="BS84" s="1"/>
      <c r="BT84" s="1"/>
      <c r="BU84" s="1"/>
      <c r="BV84" s="1"/>
      <c r="BW84" s="1"/>
      <c r="BX84" s="1"/>
      <c r="BY84" s="1"/>
      <c r="BZ84" s="1"/>
      <c r="CA84" s="1"/>
      <c r="CB84" s="1"/>
      <c r="CC84" s="1"/>
      <c r="CD84" s="1"/>
      <c r="CE84" s="1"/>
      <c r="CF84" s="1"/>
      <c r="CG84" s="1"/>
      <c r="CH84" s="1"/>
    </row>
    <row r="85" spans="1:86" ht="14.25" customHeight="1">
      <c r="A85" s="499" t="s">
        <v>407</v>
      </c>
      <c r="B85" s="493" t="s">
        <v>684</v>
      </c>
      <c r="C85" s="494" t="s">
        <v>85</v>
      </c>
      <c r="D85" s="481" t="s">
        <v>161</v>
      </c>
      <c r="E85" s="501" t="s">
        <v>8</v>
      </c>
      <c r="F85" s="492" t="s">
        <v>163</v>
      </c>
      <c r="G85" s="496" t="s">
        <v>815</v>
      </c>
      <c r="H85" s="496" t="s">
        <v>815</v>
      </c>
      <c r="I85" s="496" t="s">
        <v>815</v>
      </c>
      <c r="J85" s="498" t="s">
        <v>820</v>
      </c>
      <c r="K85" s="224"/>
      <c r="BA85" t="s">
        <v>835</v>
      </c>
      <c r="BB85" s="1"/>
      <c r="BC85" s="1"/>
      <c r="BD85" s="1"/>
      <c r="BE85" s="1"/>
      <c r="BF85" s="1"/>
      <c r="BG85" s="1"/>
      <c r="BH85" s="1"/>
      <c r="BI85" s="1"/>
      <c r="BJ85" s="1"/>
      <c r="BK85" s="1"/>
      <c r="BL85" s="1"/>
      <c r="BM85" s="209" t="s">
        <v>715</v>
      </c>
      <c r="BN85" s="1"/>
      <c r="BO85" s="1"/>
      <c r="BP85" s="1"/>
      <c r="BQ85" s="1"/>
      <c r="BR85" s="1"/>
      <c r="BS85" s="1"/>
      <c r="BT85" s="1"/>
      <c r="BU85" s="1"/>
      <c r="BV85" s="1"/>
      <c r="BW85" s="1"/>
      <c r="BX85" s="1"/>
      <c r="BY85" s="1"/>
      <c r="BZ85" s="1"/>
      <c r="CA85" s="1"/>
      <c r="CB85" s="1"/>
      <c r="CC85" s="1"/>
      <c r="CD85" s="1"/>
      <c r="CE85" s="1"/>
      <c r="CF85" s="1"/>
      <c r="CG85" s="1"/>
      <c r="CH85" s="1"/>
    </row>
    <row r="86" spans="1:86" ht="14.25" customHeight="1">
      <c r="A86" s="499" t="s">
        <v>407</v>
      </c>
      <c r="B86" s="493" t="s">
        <v>685</v>
      </c>
      <c r="C86" s="494" t="s">
        <v>85</v>
      </c>
      <c r="D86" s="481" t="s">
        <v>161</v>
      </c>
      <c r="E86" s="501" t="s">
        <v>9</v>
      </c>
      <c r="F86" s="498" t="s">
        <v>163</v>
      </c>
      <c r="G86" s="496" t="s">
        <v>815</v>
      </c>
      <c r="H86" s="496" t="s">
        <v>815</v>
      </c>
      <c r="I86" s="496" t="s">
        <v>815</v>
      </c>
      <c r="J86" s="498" t="s">
        <v>820</v>
      </c>
      <c r="K86" s="224"/>
      <c r="BA86" t="s">
        <v>836</v>
      </c>
      <c r="BB86" s="1"/>
      <c r="BC86" s="1"/>
      <c r="BD86" s="1"/>
      <c r="BE86" s="1"/>
      <c r="BF86" s="1"/>
      <c r="BG86" s="1"/>
      <c r="BH86" s="1"/>
      <c r="BI86" s="1"/>
      <c r="BJ86" s="1"/>
      <c r="BK86" s="1"/>
      <c r="BL86" s="1"/>
      <c r="BM86" s="209" t="s">
        <v>607</v>
      </c>
      <c r="BN86" s="1"/>
      <c r="BO86" s="1"/>
      <c r="BP86" s="1"/>
      <c r="BQ86" s="1"/>
      <c r="BR86" s="1"/>
      <c r="BS86" s="1"/>
      <c r="BT86" s="1"/>
      <c r="BU86" s="1"/>
      <c r="BV86" s="1"/>
      <c r="BW86" s="1"/>
      <c r="BX86" s="1"/>
      <c r="BY86" s="1"/>
      <c r="BZ86" s="1"/>
      <c r="CA86" s="1"/>
      <c r="CB86" s="1"/>
      <c r="CC86" s="1"/>
      <c r="CD86" s="1"/>
      <c r="CE86" s="1"/>
      <c r="CF86" s="1"/>
      <c r="CG86" s="1"/>
      <c r="CH86" s="1"/>
    </row>
    <row r="87" spans="1:86" ht="14.25" customHeight="1">
      <c r="A87" s="499" t="s">
        <v>407</v>
      </c>
      <c r="B87" s="493" t="s">
        <v>686</v>
      </c>
      <c r="C87" s="494" t="s">
        <v>85</v>
      </c>
      <c r="D87" s="481" t="s">
        <v>161</v>
      </c>
      <c r="E87" s="501" t="s">
        <v>10</v>
      </c>
      <c r="F87" s="492" t="s">
        <v>1001</v>
      </c>
      <c r="G87" s="496" t="s">
        <v>812</v>
      </c>
      <c r="H87" s="496" t="s">
        <v>815</v>
      </c>
      <c r="I87" s="496" t="s">
        <v>1002</v>
      </c>
      <c r="J87" s="498" t="s">
        <v>820</v>
      </c>
      <c r="K87" s="224"/>
      <c r="BA87" t="s">
        <v>837</v>
      </c>
      <c r="BB87" s="1"/>
      <c r="BC87" s="1"/>
      <c r="BD87" s="1"/>
      <c r="BE87" s="1"/>
      <c r="BF87" s="1"/>
      <c r="BG87" s="1"/>
      <c r="BH87" s="1"/>
      <c r="BI87" s="1"/>
      <c r="BJ87" s="1"/>
      <c r="BK87" s="1"/>
      <c r="BL87" s="1"/>
      <c r="BM87" s="209" t="s">
        <v>608</v>
      </c>
      <c r="BN87" s="1"/>
      <c r="BO87" s="1"/>
      <c r="BP87" s="1"/>
      <c r="BQ87" s="1"/>
      <c r="BR87" s="1"/>
      <c r="BS87" s="1"/>
      <c r="BT87" s="1"/>
      <c r="BU87" s="1"/>
      <c r="BV87" s="1"/>
      <c r="BW87" s="1"/>
      <c r="BX87" s="1"/>
      <c r="BY87" s="1"/>
      <c r="BZ87" s="1"/>
      <c r="CA87" s="1"/>
      <c r="CB87" s="1"/>
      <c r="CC87" s="1"/>
      <c r="CD87" s="1"/>
      <c r="CE87" s="1"/>
      <c r="CF87" s="1"/>
      <c r="CG87" s="1"/>
      <c r="CH87" s="1"/>
    </row>
    <row r="88" spans="1:86" ht="14.25" customHeight="1">
      <c r="A88" s="499" t="s">
        <v>407</v>
      </c>
      <c r="B88" s="663" t="s">
        <v>688</v>
      </c>
      <c r="C88" s="494" t="s">
        <v>85</v>
      </c>
      <c r="D88" s="658" t="s">
        <v>334</v>
      </c>
      <c r="E88" s="661" t="s">
        <v>859</v>
      </c>
      <c r="F88" s="664" t="s">
        <v>1001</v>
      </c>
      <c r="G88" s="661" t="s">
        <v>12</v>
      </c>
      <c r="H88" s="661" t="s">
        <v>815</v>
      </c>
      <c r="I88" s="661" t="s">
        <v>1003</v>
      </c>
      <c r="J88" s="664" t="s">
        <v>128</v>
      </c>
      <c r="K88" s="224"/>
      <c r="BA88" t="s">
        <v>146</v>
      </c>
      <c r="BB88" s="1"/>
      <c r="BC88" s="1"/>
      <c r="BD88" s="1"/>
      <c r="BE88" s="1"/>
      <c r="BF88" s="1"/>
      <c r="BG88" s="1"/>
      <c r="BH88" s="1"/>
      <c r="BI88" s="1"/>
      <c r="BJ88" s="1"/>
      <c r="BK88" s="1"/>
      <c r="BL88" s="1"/>
      <c r="BM88" s="209" t="s">
        <v>609</v>
      </c>
      <c r="BN88" s="1"/>
      <c r="BO88" s="1"/>
      <c r="BP88" s="1"/>
      <c r="BQ88" s="1"/>
      <c r="BR88" s="1"/>
      <c r="BS88" s="1"/>
      <c r="BT88" s="1"/>
      <c r="BU88" s="1"/>
      <c r="BV88" s="1"/>
      <c r="BW88" s="1"/>
      <c r="BX88" s="1"/>
      <c r="BY88" s="1"/>
      <c r="BZ88" s="1"/>
      <c r="CA88" s="1"/>
      <c r="CB88" s="1"/>
      <c r="CC88" s="1"/>
      <c r="CD88" s="1"/>
      <c r="CE88" s="1"/>
      <c r="CF88" s="1"/>
      <c r="CG88" s="1"/>
      <c r="CH88" s="1"/>
    </row>
    <row r="89" spans="1:86" ht="14.25" customHeight="1">
      <c r="A89" s="499" t="s">
        <v>407</v>
      </c>
      <c r="B89" s="493" t="s">
        <v>690</v>
      </c>
      <c r="C89" s="494" t="s">
        <v>85</v>
      </c>
      <c r="D89" s="481" t="s">
        <v>334</v>
      </c>
      <c r="E89" s="496" t="s">
        <v>859</v>
      </c>
      <c r="F89" s="492" t="s">
        <v>163</v>
      </c>
      <c r="G89" s="496" t="s">
        <v>11</v>
      </c>
      <c r="H89" s="496" t="s">
        <v>13</v>
      </c>
      <c r="I89" s="496" t="s">
        <v>1002</v>
      </c>
      <c r="J89" s="498" t="s">
        <v>820</v>
      </c>
      <c r="K89" s="224" t="s">
        <v>54</v>
      </c>
      <c r="BA89" t="s">
        <v>838</v>
      </c>
      <c r="BB89" s="1"/>
      <c r="BC89" s="1"/>
      <c r="BD89" s="1"/>
      <c r="BE89" s="1"/>
      <c r="BF89" s="1"/>
      <c r="BG89" s="1"/>
      <c r="BH89" s="1"/>
      <c r="BI89" s="1"/>
      <c r="BJ89" s="1"/>
      <c r="BK89" s="1"/>
      <c r="BL89" s="1"/>
      <c r="BM89" s="209" t="s">
        <v>610</v>
      </c>
      <c r="BN89" s="1"/>
      <c r="BO89" s="1"/>
      <c r="BP89" s="1"/>
      <c r="BQ89" s="1"/>
      <c r="BR89" s="1"/>
      <c r="BS89" s="1"/>
      <c r="BT89" s="1"/>
      <c r="BU89" s="1"/>
      <c r="BV89" s="1"/>
      <c r="BW89" s="1"/>
      <c r="BX89" s="1"/>
      <c r="BY89" s="1"/>
      <c r="BZ89" s="1"/>
      <c r="CA89" s="1"/>
      <c r="CB89" s="1"/>
      <c r="CC89" s="1"/>
      <c r="CD89" s="1"/>
      <c r="CE89" s="1"/>
      <c r="CF89" s="1"/>
      <c r="CG89" s="1"/>
      <c r="CH89" s="1"/>
    </row>
    <row r="90" spans="1:86" ht="14.25" customHeight="1">
      <c r="A90" s="499" t="s">
        <v>407</v>
      </c>
      <c r="B90" s="493" t="s">
        <v>691</v>
      </c>
      <c r="C90" s="494" t="s">
        <v>85</v>
      </c>
      <c r="D90" s="481" t="s">
        <v>161</v>
      </c>
      <c r="E90" s="501" t="s">
        <v>1004</v>
      </c>
      <c r="F90" s="498" t="s">
        <v>163</v>
      </c>
      <c r="G90" s="496" t="s">
        <v>815</v>
      </c>
      <c r="H90" s="496" t="s">
        <v>815</v>
      </c>
      <c r="I90" s="496" t="s">
        <v>815</v>
      </c>
      <c r="J90" s="498" t="s">
        <v>820</v>
      </c>
      <c r="K90" s="224"/>
      <c r="BA90" t="s">
        <v>839</v>
      </c>
      <c r="BB90" s="1"/>
      <c r="BC90" s="1"/>
      <c r="BD90" s="1"/>
      <c r="BE90" s="1"/>
      <c r="BF90" s="1"/>
      <c r="BG90" s="1"/>
      <c r="BH90" s="1"/>
      <c r="BI90" s="1"/>
      <c r="BJ90" s="1"/>
      <c r="BK90" s="1"/>
      <c r="BL90" s="1"/>
      <c r="BM90" s="209" t="s">
        <v>611</v>
      </c>
      <c r="BN90" s="1"/>
      <c r="BO90" s="1"/>
      <c r="BP90" s="1"/>
      <c r="BQ90" s="1"/>
      <c r="BR90" s="1"/>
      <c r="BS90" s="1"/>
      <c r="BT90" s="1"/>
      <c r="BU90" s="1"/>
      <c r="BV90" s="1"/>
      <c r="BW90" s="1"/>
      <c r="BX90" s="1"/>
      <c r="BY90" s="1"/>
      <c r="BZ90" s="1"/>
      <c r="CA90" s="1"/>
      <c r="CB90" s="1"/>
      <c r="CC90" s="1"/>
      <c r="CD90" s="1"/>
      <c r="CE90" s="1"/>
      <c r="CF90" s="1"/>
      <c r="CG90" s="1"/>
      <c r="CH90" s="1"/>
    </row>
    <row r="91" spans="1:86" ht="14.25" customHeight="1">
      <c r="A91" s="499" t="s">
        <v>407</v>
      </c>
      <c r="B91" s="493" t="s">
        <v>692</v>
      </c>
      <c r="C91" s="494" t="s">
        <v>85</v>
      </c>
      <c r="D91" s="481" t="s">
        <v>161</v>
      </c>
      <c r="E91" s="501" t="s">
        <v>1005</v>
      </c>
      <c r="F91" s="492" t="s">
        <v>1001</v>
      </c>
      <c r="G91" s="496" t="s">
        <v>812</v>
      </c>
      <c r="H91" s="496" t="s">
        <v>815</v>
      </c>
      <c r="I91" s="496" t="s">
        <v>1002</v>
      </c>
      <c r="J91" s="498" t="s">
        <v>820</v>
      </c>
      <c r="K91" s="224"/>
      <c r="BA91" t="s">
        <v>840</v>
      </c>
      <c r="BB91" s="1"/>
      <c r="BC91" s="1"/>
      <c r="BD91" s="1"/>
      <c r="BE91" s="1"/>
      <c r="BF91" s="1"/>
      <c r="BG91" s="1"/>
      <c r="BH91" s="1"/>
      <c r="BI91" s="1"/>
      <c r="BJ91" s="1"/>
      <c r="BK91" s="1"/>
      <c r="BL91" s="1"/>
      <c r="BM91" s="210" t="s">
        <v>612</v>
      </c>
      <c r="BN91" s="1"/>
      <c r="BO91" s="1"/>
      <c r="BP91" s="1"/>
      <c r="BQ91" s="1"/>
      <c r="BR91" s="1"/>
      <c r="BS91" s="1"/>
      <c r="BT91" s="1"/>
      <c r="BU91" s="1"/>
      <c r="BV91" s="1"/>
      <c r="BW91" s="1"/>
      <c r="BX91" s="1"/>
      <c r="BY91" s="1"/>
      <c r="BZ91" s="1"/>
      <c r="CA91" s="1"/>
      <c r="CB91" s="1"/>
      <c r="CC91" s="1"/>
      <c r="CD91" s="1"/>
      <c r="CE91" s="1"/>
      <c r="CF91" s="1"/>
      <c r="CG91" s="1"/>
      <c r="CH91" s="1"/>
    </row>
    <row r="92" spans="1:86" ht="14.25" customHeight="1">
      <c r="A92" s="499" t="s">
        <v>407</v>
      </c>
      <c r="B92" s="493" t="s">
        <v>694</v>
      </c>
      <c r="C92" s="494" t="s">
        <v>85</v>
      </c>
      <c r="D92" s="481" t="s">
        <v>161</v>
      </c>
      <c r="E92" s="501" t="s">
        <v>1006</v>
      </c>
      <c r="F92" s="492" t="s">
        <v>1001</v>
      </c>
      <c r="G92" s="496" t="s">
        <v>812</v>
      </c>
      <c r="H92" s="496" t="s">
        <v>815</v>
      </c>
      <c r="I92" s="496" t="s">
        <v>1002</v>
      </c>
      <c r="J92" s="498" t="s">
        <v>820</v>
      </c>
      <c r="K92" s="224"/>
      <c r="BA92" t="s">
        <v>841</v>
      </c>
      <c r="BB92" s="1"/>
      <c r="BC92" s="1"/>
      <c r="BD92" s="1"/>
      <c r="BE92" s="1"/>
      <c r="BF92" s="1"/>
      <c r="BG92" s="1"/>
      <c r="BH92" s="1"/>
      <c r="BI92" s="1"/>
      <c r="BJ92" s="1"/>
      <c r="BK92" s="1"/>
      <c r="BL92" s="1"/>
      <c r="BM92" s="209" t="s">
        <v>613</v>
      </c>
      <c r="BN92" s="1"/>
      <c r="BO92" s="1"/>
      <c r="BP92" s="1"/>
      <c r="BQ92" s="1"/>
      <c r="BR92" s="1"/>
      <c r="BS92" s="1"/>
      <c r="BT92" s="1"/>
      <c r="BU92" s="1"/>
      <c r="BV92" s="1"/>
      <c r="BW92" s="1"/>
      <c r="BX92" s="1"/>
      <c r="BY92" s="1"/>
      <c r="BZ92" s="1"/>
      <c r="CA92" s="1"/>
      <c r="CB92" s="1"/>
      <c r="CC92" s="1"/>
      <c r="CD92" s="1"/>
      <c r="CE92" s="1"/>
      <c r="CF92" s="1"/>
      <c r="CG92" s="1"/>
      <c r="CH92" s="1"/>
    </row>
    <row r="93" spans="1:86" ht="14.25" customHeight="1">
      <c r="A93" s="499" t="s">
        <v>407</v>
      </c>
      <c r="B93" s="493" t="s">
        <v>1000</v>
      </c>
      <c r="C93" s="494" t="s">
        <v>85</v>
      </c>
      <c r="D93" s="481" t="s">
        <v>161</v>
      </c>
      <c r="E93" s="501" t="s">
        <v>1007</v>
      </c>
      <c r="F93" s="492" t="s">
        <v>1001</v>
      </c>
      <c r="G93" s="496" t="s">
        <v>812</v>
      </c>
      <c r="H93" s="496" t="s">
        <v>815</v>
      </c>
      <c r="I93" s="496" t="s">
        <v>1002</v>
      </c>
      <c r="J93" s="498" t="s">
        <v>820</v>
      </c>
      <c r="K93" s="224"/>
      <c r="BA93" t="s">
        <v>842</v>
      </c>
      <c r="BB93" s="1"/>
      <c r="BC93" s="1"/>
      <c r="BD93" s="1"/>
      <c r="BE93" s="1"/>
      <c r="BF93" s="1"/>
      <c r="BG93" s="1"/>
      <c r="BH93" s="1"/>
      <c r="BI93" s="1"/>
      <c r="BJ93" s="1"/>
      <c r="BK93" s="1"/>
      <c r="BL93" s="1"/>
      <c r="BM93" s="209" t="s">
        <v>614</v>
      </c>
      <c r="BN93" s="1"/>
      <c r="BO93" s="1"/>
      <c r="BP93" s="1"/>
      <c r="BQ93" s="1"/>
      <c r="BR93" s="1"/>
      <c r="BS93" s="1"/>
      <c r="BT93" s="1"/>
      <c r="BU93" s="1"/>
      <c r="BV93" s="1"/>
      <c r="BW93" s="1"/>
      <c r="BX93" s="1"/>
      <c r="BY93" s="1"/>
      <c r="BZ93" s="1"/>
      <c r="CA93" s="1"/>
      <c r="CB93" s="1"/>
      <c r="CC93" s="1"/>
      <c r="CD93" s="1"/>
      <c r="CE93" s="1"/>
      <c r="CF93" s="1"/>
      <c r="CG93" s="1"/>
      <c r="CH93" s="1"/>
    </row>
    <row r="94" spans="1:86" ht="14.25" customHeight="1">
      <c r="A94" s="499" t="s">
        <v>407</v>
      </c>
      <c r="B94" s="193" t="s">
        <v>697</v>
      </c>
      <c r="C94" s="494" t="s">
        <v>85</v>
      </c>
      <c r="D94" s="481" t="s">
        <v>161</v>
      </c>
      <c r="E94" s="501" t="s">
        <v>1008</v>
      </c>
      <c r="F94" s="498" t="s">
        <v>1001</v>
      </c>
      <c r="G94" s="496" t="s">
        <v>815</v>
      </c>
      <c r="H94" s="496" t="s">
        <v>815</v>
      </c>
      <c r="I94" s="496" t="s">
        <v>815</v>
      </c>
      <c r="J94" s="498" t="s">
        <v>820</v>
      </c>
      <c r="K94" s="224"/>
      <c r="BA94" t="s">
        <v>843</v>
      </c>
      <c r="BB94" s="1"/>
      <c r="BC94" s="1"/>
      <c r="BD94" s="1"/>
      <c r="BE94" s="1"/>
      <c r="BF94" s="1"/>
      <c r="BG94" s="1"/>
      <c r="BH94" s="1"/>
      <c r="BI94" s="1"/>
      <c r="BJ94" s="1"/>
      <c r="BK94" s="1"/>
      <c r="BL94" s="1"/>
      <c r="BM94" s="209" t="s">
        <v>615</v>
      </c>
      <c r="BN94" s="1"/>
      <c r="BO94" s="1"/>
      <c r="BP94" s="1"/>
      <c r="BQ94" s="1"/>
      <c r="BR94" s="1"/>
      <c r="BS94" s="1"/>
      <c r="BT94" s="1"/>
      <c r="BU94" s="1"/>
      <c r="BV94" s="1"/>
      <c r="BW94" s="1"/>
      <c r="BX94" s="1"/>
      <c r="BY94" s="1"/>
      <c r="BZ94" s="1"/>
      <c r="CA94" s="1"/>
      <c r="CB94" s="1"/>
      <c r="CC94" s="1"/>
      <c r="CD94" s="1"/>
      <c r="CE94" s="1"/>
      <c r="CF94" s="1"/>
      <c r="CG94" s="1"/>
      <c r="CH94" s="1"/>
    </row>
    <row r="95" spans="1:86" ht="14.25" customHeight="1">
      <c r="A95" s="499" t="s">
        <v>407</v>
      </c>
      <c r="B95" s="493" t="s">
        <v>698</v>
      </c>
      <c r="C95" s="494" t="s">
        <v>85</v>
      </c>
      <c r="D95" s="481" t="s">
        <v>334</v>
      </c>
      <c r="E95" s="496" t="s">
        <v>859</v>
      </c>
      <c r="F95" s="498" t="s">
        <v>163</v>
      </c>
      <c r="G95" s="496" t="s">
        <v>812</v>
      </c>
      <c r="H95" s="496" t="s">
        <v>815</v>
      </c>
      <c r="I95" s="496" t="s">
        <v>1002</v>
      </c>
      <c r="J95" s="498" t="s">
        <v>820</v>
      </c>
      <c r="K95" s="224" t="s">
        <v>55</v>
      </c>
      <c r="BA95" t="s">
        <v>844</v>
      </c>
      <c r="BB95" s="1"/>
      <c r="BC95" s="1"/>
      <c r="BD95" s="1"/>
      <c r="BE95" s="1"/>
      <c r="BF95" s="1"/>
      <c r="BG95" s="1"/>
      <c r="BH95" s="1"/>
      <c r="BI95" s="1"/>
      <c r="BJ95" s="1"/>
      <c r="BK95" s="1"/>
      <c r="BL95" s="1"/>
      <c r="BM95" s="209" t="s">
        <v>616</v>
      </c>
      <c r="BN95" s="1"/>
      <c r="BO95" s="1"/>
      <c r="BP95" s="1"/>
      <c r="BQ95" s="1"/>
      <c r="BR95" s="1"/>
      <c r="BS95" s="1"/>
      <c r="BT95" s="1"/>
      <c r="BU95" s="1"/>
      <c r="BV95" s="1"/>
      <c r="BW95" s="1"/>
      <c r="BX95" s="1"/>
      <c r="BY95" s="1"/>
      <c r="BZ95" s="1"/>
      <c r="CA95" s="1"/>
      <c r="CB95" s="1"/>
      <c r="CC95" s="1"/>
      <c r="CD95" s="1"/>
      <c r="CE95" s="1"/>
      <c r="CF95" s="1"/>
      <c r="CG95" s="1"/>
      <c r="CH95" s="1"/>
    </row>
    <row r="96" spans="1:86" ht="14.25" customHeight="1">
      <c r="BA96" t="s">
        <v>845</v>
      </c>
      <c r="BB96" s="1"/>
      <c r="BC96" s="1"/>
      <c r="BD96" s="1"/>
      <c r="BE96" s="1"/>
      <c r="BF96" s="1"/>
      <c r="BG96" s="1"/>
      <c r="BH96" s="1"/>
      <c r="BI96" s="1"/>
      <c r="BJ96" s="1"/>
      <c r="BK96" s="1"/>
      <c r="BL96" s="1"/>
      <c r="BM96" s="209" t="s">
        <v>617</v>
      </c>
      <c r="BN96" s="1"/>
      <c r="BO96" s="1"/>
      <c r="BP96" s="1"/>
      <c r="BQ96" s="1"/>
      <c r="BR96" s="1"/>
      <c r="BS96" s="1"/>
      <c r="BT96" s="1"/>
      <c r="BU96" s="1"/>
      <c r="BV96" s="1"/>
      <c r="BW96" s="1"/>
      <c r="BX96" s="1"/>
      <c r="BY96" s="1"/>
      <c r="BZ96" s="1"/>
      <c r="CA96" s="1"/>
      <c r="CB96" s="1"/>
      <c r="CC96" s="1"/>
      <c r="CD96" s="1"/>
      <c r="CE96" s="1"/>
      <c r="CF96" s="1"/>
      <c r="CG96" s="1"/>
      <c r="CH96" s="1"/>
    </row>
    <row r="97" spans="53:86" ht="14.25" customHeight="1">
      <c r="BA97" t="s">
        <v>846</v>
      </c>
      <c r="BB97" s="1"/>
      <c r="BC97" s="1"/>
      <c r="BD97" s="1"/>
      <c r="BE97" s="1"/>
      <c r="BF97" s="1"/>
      <c r="BG97" s="1"/>
      <c r="BH97" s="1"/>
      <c r="BI97" s="1"/>
      <c r="BJ97" s="1"/>
      <c r="BK97" s="1"/>
      <c r="BL97" s="1"/>
      <c r="BM97" s="209" t="s">
        <v>716</v>
      </c>
      <c r="BN97" s="1"/>
      <c r="BO97" s="1"/>
      <c r="BP97" s="1"/>
      <c r="BQ97" s="1"/>
      <c r="BR97" s="1"/>
      <c r="BS97" s="1"/>
      <c r="BT97" s="1"/>
      <c r="BU97" s="1"/>
      <c r="BV97" s="1"/>
      <c r="BW97" s="1"/>
      <c r="BX97" s="1"/>
      <c r="BY97" s="1"/>
      <c r="BZ97" s="1"/>
      <c r="CA97" s="1"/>
      <c r="CB97" s="1"/>
      <c r="CC97" s="1"/>
      <c r="CD97" s="1"/>
      <c r="CE97" s="1"/>
      <c r="CF97" s="1"/>
      <c r="CG97" s="1"/>
      <c r="CH97" s="1"/>
    </row>
    <row r="98" spans="53:86" ht="14.25" customHeight="1">
      <c r="BA98" t="s">
        <v>847</v>
      </c>
      <c r="BB98" s="1"/>
      <c r="BC98" s="1"/>
      <c r="BD98" s="1"/>
      <c r="BE98" s="1"/>
      <c r="BF98" s="1"/>
      <c r="BG98" s="1"/>
      <c r="BH98" s="1"/>
      <c r="BI98" s="1"/>
      <c r="BJ98" s="1"/>
      <c r="BK98" s="1"/>
      <c r="BL98" s="1"/>
      <c r="BM98" s="209" t="s">
        <v>618</v>
      </c>
      <c r="BN98" s="1"/>
      <c r="BO98" s="1"/>
      <c r="BP98" s="1"/>
      <c r="BQ98" s="1"/>
      <c r="BR98" s="1"/>
      <c r="BS98" s="1"/>
      <c r="BT98" s="1"/>
      <c r="BU98" s="1"/>
      <c r="BV98" s="1"/>
      <c r="BW98" s="1"/>
      <c r="BX98" s="1"/>
      <c r="BY98" s="1"/>
      <c r="BZ98" s="1"/>
      <c r="CA98" s="1"/>
      <c r="CB98" s="1"/>
      <c r="CC98" s="1"/>
      <c r="CD98" s="1"/>
      <c r="CE98" s="1"/>
      <c r="CF98" s="1"/>
      <c r="CG98" s="1"/>
      <c r="CH98" s="1"/>
    </row>
    <row r="99" spans="53:86" ht="14.25" customHeight="1">
      <c r="BA99" t="s">
        <v>848</v>
      </c>
      <c r="BB99" s="1"/>
      <c r="BC99" s="1"/>
      <c r="BD99" s="1"/>
      <c r="BE99" s="1"/>
      <c r="BF99" s="1"/>
      <c r="BG99" s="1"/>
      <c r="BH99" s="1"/>
      <c r="BI99" s="1"/>
      <c r="BJ99" s="1"/>
      <c r="BK99" s="1"/>
      <c r="BL99" s="1"/>
      <c r="BM99" s="209" t="s">
        <v>158</v>
      </c>
      <c r="BN99" s="1"/>
      <c r="BO99" s="1"/>
      <c r="BP99" s="1"/>
      <c r="BQ99" s="1"/>
      <c r="BR99" s="1"/>
      <c r="BS99" s="1"/>
      <c r="BT99" s="1"/>
      <c r="BU99" s="1"/>
      <c r="BV99" s="1"/>
      <c r="BW99" s="1"/>
      <c r="BX99" s="1"/>
      <c r="BY99" s="1"/>
      <c r="BZ99" s="1"/>
      <c r="CA99" s="1"/>
      <c r="CB99" s="1"/>
      <c r="CC99" s="1"/>
      <c r="CD99" s="1"/>
      <c r="CE99" s="1"/>
      <c r="CF99" s="1"/>
      <c r="CG99" s="1"/>
      <c r="CH99" s="1"/>
    </row>
    <row r="100" spans="53:86" ht="14.25" customHeight="1">
      <c r="BA100" t="s">
        <v>849</v>
      </c>
      <c r="BB100" s="1"/>
      <c r="BC100" s="1"/>
      <c r="BD100" s="1"/>
      <c r="BE100" s="1"/>
      <c r="BF100" s="1"/>
      <c r="BG100" s="1"/>
      <c r="BH100" s="1"/>
      <c r="BI100" s="1"/>
      <c r="BJ100" s="1"/>
      <c r="BK100" s="1"/>
      <c r="BL100" s="1"/>
      <c r="BM100" s="209" t="s">
        <v>619</v>
      </c>
      <c r="BN100" s="1"/>
      <c r="BO100" s="1"/>
      <c r="BP100" s="1"/>
      <c r="BQ100" s="1"/>
      <c r="BR100" s="1"/>
      <c r="BS100" s="1"/>
      <c r="BT100" s="1"/>
      <c r="BU100" s="1"/>
      <c r="BV100" s="1"/>
      <c r="BW100" s="1"/>
      <c r="BX100" s="1"/>
      <c r="BY100" s="1"/>
      <c r="BZ100" s="1"/>
      <c r="CA100" s="1"/>
      <c r="CB100" s="1"/>
      <c r="CC100" s="1"/>
      <c r="CD100" s="1"/>
      <c r="CE100" s="1"/>
      <c r="CF100" s="1"/>
      <c r="CG100" s="1"/>
      <c r="CH100" s="1"/>
    </row>
    <row r="101" spans="53:86" ht="14.25" customHeight="1">
      <c r="BA101" t="s">
        <v>850</v>
      </c>
      <c r="BB101" s="1"/>
      <c r="BC101" s="1"/>
      <c r="BD101" s="1"/>
      <c r="BE101" s="1"/>
      <c r="BF101" s="1"/>
      <c r="BG101" s="1"/>
      <c r="BH101" s="1"/>
      <c r="BI101" s="1"/>
      <c r="BJ101" s="1"/>
      <c r="BK101" s="1"/>
      <c r="BL101" s="1"/>
      <c r="BM101" s="209" t="s">
        <v>620</v>
      </c>
      <c r="BN101" s="1"/>
      <c r="BO101" s="1"/>
      <c r="BP101" s="1"/>
      <c r="BQ101" s="1"/>
      <c r="BR101" s="1"/>
      <c r="BS101" s="1"/>
      <c r="BT101" s="1"/>
      <c r="BU101" s="1"/>
      <c r="BV101" s="1"/>
      <c r="BW101" s="1"/>
      <c r="BX101" s="1"/>
      <c r="BY101" s="1"/>
      <c r="BZ101" s="1"/>
      <c r="CA101" s="1"/>
      <c r="CB101" s="1"/>
      <c r="CC101" s="1"/>
      <c r="CD101" s="1"/>
      <c r="CE101" s="1"/>
      <c r="CF101" s="1"/>
      <c r="CG101" s="1"/>
      <c r="CH101" s="1"/>
    </row>
    <row r="102" spans="53:86" ht="14.25" customHeight="1">
      <c r="BA102" t="s">
        <v>851</v>
      </c>
      <c r="BB102" s="1"/>
      <c r="BC102" s="1"/>
      <c r="BD102" s="1"/>
      <c r="BE102" s="1"/>
      <c r="BF102" s="1"/>
      <c r="BG102" s="1"/>
      <c r="BH102" s="1"/>
      <c r="BI102" s="1"/>
      <c r="BJ102" s="1"/>
      <c r="BK102" s="1"/>
      <c r="BL102" s="1"/>
      <c r="BM102" s="209" t="s">
        <v>621</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4.25" customHeight="1">
      <c r="BA103" s="222" t="s">
        <v>852</v>
      </c>
      <c r="BB103" s="1"/>
      <c r="BC103" s="1"/>
      <c r="BD103" s="1"/>
      <c r="BE103" s="1"/>
      <c r="BF103" s="1"/>
      <c r="BG103" s="1"/>
      <c r="BH103" s="1"/>
      <c r="BI103" s="1"/>
      <c r="BJ103" s="1"/>
      <c r="BK103" s="1"/>
      <c r="BL103" s="1"/>
      <c r="BM103" s="209" t="s">
        <v>622</v>
      </c>
      <c r="BN103" s="1"/>
      <c r="BO103" s="1"/>
      <c r="BP103" s="1"/>
      <c r="BQ103" s="1"/>
      <c r="BR103" s="1"/>
      <c r="BS103" s="1"/>
      <c r="BT103" s="1"/>
      <c r="BU103" s="1"/>
      <c r="BV103" s="1"/>
      <c r="BW103" s="1"/>
      <c r="BX103" s="1"/>
      <c r="BY103" s="1"/>
      <c r="BZ103" s="1"/>
      <c r="CA103" s="1"/>
      <c r="CB103" s="1"/>
      <c r="CC103" s="1"/>
      <c r="CD103" s="1"/>
      <c r="CE103" s="1"/>
      <c r="CF103" s="1"/>
      <c r="CG103" s="1"/>
      <c r="CH103" s="1"/>
    </row>
    <row r="104" spans="53:86" ht="14.25" customHeight="1">
      <c r="BA104" t="s">
        <v>876</v>
      </c>
      <c r="BB104" s="1"/>
      <c r="BC104" s="1"/>
      <c r="BD104" s="1"/>
      <c r="BE104" s="1"/>
      <c r="BF104" s="1"/>
      <c r="BG104" s="1"/>
      <c r="BH104" s="1"/>
      <c r="BI104" s="1"/>
      <c r="BJ104" s="1"/>
      <c r="BK104" s="1"/>
      <c r="BL104" s="1"/>
      <c r="BM104" s="209" t="s">
        <v>623</v>
      </c>
      <c r="BN104" s="1"/>
      <c r="BO104" s="1"/>
      <c r="BP104" s="1"/>
      <c r="BQ104" s="1"/>
      <c r="BR104" s="1"/>
      <c r="BS104" s="1"/>
      <c r="BT104" s="1"/>
      <c r="BU104" s="1"/>
      <c r="BV104" s="1"/>
      <c r="BW104" s="1"/>
      <c r="BX104" s="1"/>
      <c r="BY104" s="1"/>
      <c r="BZ104" s="1"/>
      <c r="CA104" s="1"/>
      <c r="CB104" s="1"/>
      <c r="CC104" s="1"/>
      <c r="CD104" s="1"/>
      <c r="CE104" s="1"/>
      <c r="CF104" s="1"/>
      <c r="CG104" s="1"/>
      <c r="CH104" s="1"/>
    </row>
    <row r="105" spans="53:86" ht="14.25" customHeight="1">
      <c r="BA105" t="s">
        <v>877</v>
      </c>
      <c r="BB105" s="1"/>
      <c r="BC105" s="1"/>
      <c r="BD105" s="1"/>
      <c r="BE105" s="1"/>
      <c r="BF105" s="1"/>
      <c r="BG105" s="1"/>
      <c r="BH105" s="1"/>
      <c r="BI105" s="1"/>
      <c r="BJ105" s="1"/>
      <c r="BK105" s="1"/>
      <c r="BL105" s="1"/>
      <c r="BM105" s="209" t="s">
        <v>624</v>
      </c>
      <c r="BN105" s="1"/>
      <c r="BO105" s="1"/>
      <c r="BP105" s="1"/>
      <c r="BQ105" s="1"/>
      <c r="BR105" s="1"/>
      <c r="BS105" s="1"/>
      <c r="BT105" s="1"/>
      <c r="BU105" s="1"/>
      <c r="BV105" s="1"/>
      <c r="BW105" s="1"/>
      <c r="BX105" s="1"/>
      <c r="BY105" s="1"/>
      <c r="BZ105" s="1"/>
      <c r="CA105" s="1"/>
      <c r="CB105" s="1"/>
      <c r="CC105" s="1"/>
      <c r="CD105" s="1"/>
      <c r="CE105" s="1"/>
      <c r="CF105" s="1"/>
      <c r="CG105" s="1"/>
      <c r="CH105" s="1"/>
    </row>
    <row r="106" spans="53:86" ht="14.25" customHeight="1">
      <c r="BA106" t="s">
        <v>878</v>
      </c>
      <c r="BB106" s="1"/>
      <c r="BC106" s="1"/>
      <c r="BD106" s="1"/>
      <c r="BE106" s="1"/>
      <c r="BF106" s="1"/>
      <c r="BG106" s="1"/>
      <c r="BH106" s="1"/>
      <c r="BI106" s="1"/>
      <c r="BJ106" s="1"/>
      <c r="BK106" s="1"/>
      <c r="BL106" s="1"/>
      <c r="BM106" s="209" t="s">
        <v>717</v>
      </c>
      <c r="BN106" s="1"/>
      <c r="BO106" s="1"/>
      <c r="BP106" s="1"/>
      <c r="BQ106" s="1"/>
      <c r="BR106" s="1"/>
      <c r="BS106" s="1"/>
      <c r="BT106" s="1"/>
      <c r="BU106" s="1"/>
      <c r="BV106" s="1"/>
      <c r="BW106" s="1"/>
      <c r="BX106" s="1"/>
      <c r="BY106" s="1"/>
      <c r="BZ106" s="1"/>
      <c r="CA106" s="1"/>
      <c r="CB106" s="1"/>
      <c r="CC106" s="1"/>
      <c r="CD106" s="1"/>
      <c r="CE106" s="1"/>
      <c r="CF106" s="1"/>
      <c r="CG106" s="1"/>
      <c r="CH106" s="1"/>
    </row>
    <row r="107" spans="53:86" ht="14.25" customHeight="1">
      <c r="BA107" s="222" t="s">
        <v>853</v>
      </c>
      <c r="BB107" s="1"/>
      <c r="BC107" s="1"/>
      <c r="BD107" s="1"/>
      <c r="BE107" s="1"/>
      <c r="BF107" s="1"/>
      <c r="BG107" s="1"/>
      <c r="BH107" s="1"/>
      <c r="BI107" s="1"/>
      <c r="BJ107" s="1"/>
      <c r="BK107" s="1"/>
      <c r="BL107" s="1"/>
      <c r="BM107" s="209" t="s">
        <v>147</v>
      </c>
      <c r="BN107" s="1"/>
      <c r="BO107" s="1"/>
      <c r="BP107" s="1"/>
      <c r="BQ107" s="1"/>
      <c r="BR107" s="1"/>
      <c r="BS107" s="1"/>
      <c r="BT107" s="1"/>
      <c r="BU107" s="1"/>
      <c r="BV107" s="1"/>
      <c r="BW107" s="1"/>
      <c r="BX107" s="1"/>
      <c r="BY107" s="1"/>
      <c r="BZ107" s="1"/>
      <c r="CA107" s="1"/>
      <c r="CB107" s="1"/>
      <c r="CC107" s="1"/>
      <c r="CD107" s="1"/>
      <c r="CE107" s="1"/>
      <c r="CF107" s="1"/>
      <c r="CG107" s="1"/>
      <c r="CH107" s="1"/>
    </row>
    <row r="108" spans="53:86" ht="14.25" customHeight="1">
      <c r="BA108" t="s">
        <v>854</v>
      </c>
      <c r="BB108" s="1"/>
      <c r="BC108" s="1"/>
      <c r="BD108" s="1"/>
      <c r="BE108" s="1"/>
      <c r="BF108" s="1"/>
      <c r="BG108" s="1"/>
      <c r="BH108" s="1"/>
      <c r="BI108" s="1"/>
      <c r="BJ108" s="1"/>
      <c r="BK108" s="1"/>
      <c r="BL108" s="1"/>
      <c r="BM108" s="209" t="s">
        <v>625</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14.25" customHeight="1">
      <c r="BA109" s="222" t="s">
        <v>855</v>
      </c>
      <c r="BB109" s="1"/>
      <c r="BC109" s="1"/>
      <c r="BD109" s="1"/>
      <c r="BE109" s="1"/>
      <c r="BF109" s="1"/>
      <c r="BG109" s="1"/>
      <c r="BH109" s="1"/>
      <c r="BI109" s="1"/>
      <c r="BJ109" s="1"/>
      <c r="BK109" s="1"/>
      <c r="BL109" s="1"/>
      <c r="BM109" s="209" t="s">
        <v>626</v>
      </c>
      <c r="BN109" s="1"/>
      <c r="BO109" s="1"/>
      <c r="BP109" s="1"/>
      <c r="BQ109" s="1"/>
      <c r="BR109" s="1"/>
      <c r="BS109" s="1"/>
      <c r="BT109" s="1"/>
      <c r="BU109" s="1"/>
      <c r="BV109" s="1"/>
      <c r="BW109" s="1"/>
      <c r="BX109" s="1"/>
      <c r="BY109" s="1"/>
      <c r="BZ109" s="1"/>
      <c r="CA109" s="1"/>
      <c r="CB109" s="1"/>
      <c r="CC109" s="1"/>
      <c r="CD109" s="1"/>
      <c r="CE109" s="1"/>
      <c r="CF109" s="1"/>
      <c r="CG109" s="1"/>
      <c r="CH109" s="1"/>
    </row>
    <row r="110" spans="53:86" ht="14.25" customHeight="1">
      <c r="BA110" t="s">
        <v>856</v>
      </c>
      <c r="BB110" s="1"/>
      <c r="BC110" s="1"/>
      <c r="BD110" s="1"/>
      <c r="BE110" s="1"/>
      <c r="BF110" s="1"/>
      <c r="BG110" s="1"/>
      <c r="BH110" s="1"/>
      <c r="BI110" s="1"/>
      <c r="BJ110" s="1"/>
      <c r="BK110" s="1"/>
      <c r="BL110" s="1"/>
      <c r="BM110" s="209" t="s">
        <v>627</v>
      </c>
      <c r="BN110" s="1"/>
      <c r="BO110" s="1"/>
      <c r="BP110" s="1"/>
      <c r="BQ110" s="1"/>
      <c r="BR110" s="1"/>
      <c r="BS110" s="1"/>
      <c r="BT110" s="1"/>
      <c r="BU110" s="1"/>
      <c r="BV110" s="1"/>
      <c r="BW110" s="1"/>
      <c r="BX110" s="1"/>
      <c r="BY110" s="1"/>
      <c r="BZ110" s="1"/>
      <c r="CA110" s="1"/>
      <c r="CB110" s="1"/>
      <c r="CC110" s="1"/>
      <c r="CD110" s="1"/>
      <c r="CE110" s="1"/>
      <c r="CF110" s="1"/>
      <c r="CG110" s="1"/>
      <c r="CH110" s="1"/>
    </row>
    <row r="111" spans="53:86" ht="14.25" customHeight="1">
      <c r="BA111" t="s">
        <v>857</v>
      </c>
      <c r="BB111" s="1"/>
      <c r="BC111" s="1"/>
      <c r="BD111" s="1"/>
      <c r="BE111" s="1"/>
      <c r="BF111" s="1"/>
      <c r="BG111" s="1"/>
      <c r="BH111" s="1"/>
      <c r="BI111" s="1"/>
      <c r="BJ111" s="1"/>
      <c r="BK111" s="1"/>
      <c r="BL111" s="1"/>
      <c r="BM111" s="209" t="s">
        <v>628</v>
      </c>
      <c r="BN111" s="1"/>
      <c r="BO111" s="1"/>
      <c r="BP111" s="1"/>
      <c r="BQ111" s="1"/>
      <c r="BR111" s="1"/>
      <c r="BS111" s="1"/>
      <c r="BT111" s="1"/>
      <c r="BU111" s="1"/>
      <c r="BV111" s="1"/>
      <c r="BW111" s="1"/>
      <c r="BX111" s="1"/>
      <c r="BY111" s="1"/>
      <c r="BZ111" s="1"/>
      <c r="CA111" s="1"/>
      <c r="CB111" s="1"/>
      <c r="CC111" s="1"/>
      <c r="CD111" s="1"/>
      <c r="CE111" s="1"/>
      <c r="CF111" s="1"/>
      <c r="CG111" s="1"/>
      <c r="CH111" s="1"/>
    </row>
    <row r="112" spans="53:86" ht="14.25" customHeight="1">
      <c r="BA112" t="s">
        <v>858</v>
      </c>
      <c r="BB112" s="1"/>
      <c r="BC112" s="1"/>
      <c r="BD112" s="1"/>
      <c r="BE112" s="1"/>
      <c r="BF112" s="1"/>
      <c r="BG112" s="1"/>
      <c r="BH112" s="1"/>
      <c r="BI112" s="1"/>
      <c r="BJ112" s="1"/>
      <c r="BK112" s="1"/>
      <c r="BL112" s="1"/>
      <c r="BM112" s="209" t="s">
        <v>629</v>
      </c>
      <c r="BN112" s="1"/>
      <c r="BO112" s="1"/>
      <c r="BP112" s="1"/>
      <c r="BQ112" s="1"/>
      <c r="BR112" s="1"/>
      <c r="BS112" s="1"/>
      <c r="BT112" s="1"/>
      <c r="BU112" s="1"/>
      <c r="BV112" s="1"/>
      <c r="BW112" s="1"/>
      <c r="BX112" s="1"/>
      <c r="BY112" s="1"/>
      <c r="BZ112" s="1"/>
      <c r="CA112" s="1"/>
      <c r="CB112" s="1"/>
      <c r="CC112" s="1"/>
      <c r="CD112" s="1"/>
      <c r="CE112" s="1"/>
      <c r="CF112" s="1"/>
      <c r="CG112" s="1"/>
      <c r="CH112" s="1"/>
    </row>
    <row r="113" spans="53:86" ht="14.25" customHeight="1">
      <c r="BA113" t="s">
        <v>859</v>
      </c>
      <c r="BB113" s="1"/>
      <c r="BC113" s="1"/>
      <c r="BD113" s="1"/>
      <c r="BE113" s="1"/>
      <c r="BF113" s="1"/>
      <c r="BG113" s="1"/>
      <c r="BH113" s="1"/>
      <c r="BI113" s="1"/>
      <c r="BJ113" s="1"/>
      <c r="BK113" s="1"/>
      <c r="BL113" s="1"/>
      <c r="BM113" s="209" t="s">
        <v>630</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14.25" customHeight="1">
      <c r="BA114" s="222" t="s">
        <v>860</v>
      </c>
      <c r="BB114" s="1"/>
      <c r="BC114" s="1"/>
      <c r="BD114" s="1"/>
      <c r="BE114" s="1"/>
      <c r="BF114" s="1"/>
      <c r="BG114" s="1"/>
      <c r="BH114" s="1"/>
      <c r="BI114" s="1"/>
      <c r="BJ114" s="1"/>
      <c r="BK114" s="1"/>
      <c r="BL114" s="1"/>
      <c r="BM114" s="209" t="s">
        <v>631</v>
      </c>
      <c r="BN114" s="1"/>
      <c r="BO114" s="1"/>
      <c r="BP114" s="1"/>
      <c r="BQ114" s="1"/>
      <c r="BR114" s="1"/>
      <c r="BS114" s="1"/>
      <c r="BT114" s="1"/>
      <c r="BU114" s="1"/>
      <c r="BV114" s="1"/>
      <c r="BW114" s="1"/>
      <c r="BX114" s="1"/>
      <c r="BY114" s="1"/>
      <c r="BZ114" s="1"/>
      <c r="CA114" s="1"/>
      <c r="CB114" s="1"/>
      <c r="CC114" s="1"/>
      <c r="CD114" s="1"/>
      <c r="CE114" s="1"/>
      <c r="CF114" s="1"/>
      <c r="CG114" s="1"/>
      <c r="CH114" s="1"/>
    </row>
    <row r="115" spans="53:86" ht="14.25" customHeight="1">
      <c r="BA115" t="s">
        <v>861</v>
      </c>
      <c r="BB115" s="1"/>
      <c r="BC115" s="1"/>
      <c r="BD115" s="1"/>
      <c r="BE115" s="1"/>
      <c r="BF115" s="1"/>
      <c r="BG115" s="1"/>
      <c r="BH115" s="1"/>
      <c r="BI115" s="1"/>
      <c r="BJ115" s="1"/>
      <c r="BK115" s="1"/>
      <c r="BL115" s="1"/>
      <c r="BM115" s="209" t="s">
        <v>148</v>
      </c>
      <c r="BN115" s="1"/>
      <c r="BO115" s="1"/>
      <c r="BP115" s="1"/>
      <c r="BQ115" s="1"/>
      <c r="BR115" s="1"/>
      <c r="BS115" s="1"/>
      <c r="BT115" s="1"/>
      <c r="BU115" s="1"/>
      <c r="BV115" s="1"/>
      <c r="BW115" s="1"/>
      <c r="BX115" s="1"/>
      <c r="BY115" s="1"/>
      <c r="BZ115" s="1"/>
      <c r="CA115" s="1"/>
      <c r="CB115" s="1"/>
      <c r="CC115" s="1"/>
      <c r="CD115" s="1"/>
      <c r="CE115" s="1"/>
      <c r="CF115" s="1"/>
      <c r="CG115" s="1"/>
      <c r="CH115" s="1"/>
    </row>
    <row r="116" spans="53:86" ht="14.25" customHeight="1">
      <c r="BA116" t="s">
        <v>862</v>
      </c>
      <c r="BB116" s="1"/>
      <c r="BC116" s="1"/>
      <c r="BD116" s="1"/>
      <c r="BE116" s="1"/>
      <c r="BF116" s="1"/>
      <c r="BG116" s="1"/>
      <c r="BH116" s="1"/>
      <c r="BI116" s="1"/>
      <c r="BJ116" s="1"/>
      <c r="BK116" s="1"/>
      <c r="BL116" s="1"/>
      <c r="BM116" s="209" t="s">
        <v>632</v>
      </c>
      <c r="BN116" s="1"/>
      <c r="BO116" s="1"/>
      <c r="BP116" s="1"/>
      <c r="BQ116" s="1"/>
      <c r="BR116" s="1"/>
      <c r="BS116" s="1"/>
      <c r="BT116" s="1"/>
      <c r="BU116" s="1"/>
      <c r="BV116" s="1"/>
      <c r="BW116" s="1"/>
      <c r="BX116" s="1"/>
      <c r="BY116" s="1"/>
      <c r="BZ116" s="1"/>
      <c r="CA116" s="1"/>
      <c r="CB116" s="1"/>
      <c r="CC116" s="1"/>
      <c r="CD116" s="1"/>
      <c r="CE116" s="1"/>
      <c r="CF116" s="1"/>
      <c r="CG116" s="1"/>
      <c r="CH116" s="1"/>
    </row>
    <row r="117" spans="53:86" ht="14.25" customHeight="1">
      <c r="BA117" t="s">
        <v>863</v>
      </c>
      <c r="BB117" s="1"/>
      <c r="BC117" s="1"/>
      <c r="BD117" s="1"/>
      <c r="BE117" s="1"/>
      <c r="BF117" s="1"/>
      <c r="BG117" s="1"/>
      <c r="BH117" s="1"/>
      <c r="BI117" s="1"/>
      <c r="BJ117" s="1"/>
      <c r="BK117" s="1"/>
      <c r="BL117" s="1"/>
      <c r="BM117" s="209" t="s">
        <v>633</v>
      </c>
      <c r="BN117" s="1"/>
      <c r="BO117" s="1"/>
      <c r="BP117" s="1"/>
      <c r="BQ117" s="1"/>
      <c r="BR117" s="1"/>
      <c r="BS117" s="1"/>
      <c r="BT117" s="1"/>
      <c r="BU117" s="1"/>
      <c r="BV117" s="1"/>
      <c r="BW117" s="1"/>
      <c r="BX117" s="1"/>
      <c r="BY117" s="1"/>
      <c r="BZ117" s="1"/>
      <c r="CA117" s="1"/>
      <c r="CB117" s="1"/>
      <c r="CC117" s="1"/>
      <c r="CD117" s="1"/>
      <c r="CE117" s="1"/>
      <c r="CF117" s="1"/>
      <c r="CG117" s="1"/>
      <c r="CH117" s="1"/>
    </row>
    <row r="118" spans="53:86" ht="14.25" customHeight="1">
      <c r="BA118" t="s">
        <v>864</v>
      </c>
      <c r="BB118" s="1"/>
      <c r="BC118" s="1"/>
      <c r="BD118" s="1"/>
      <c r="BE118" s="1"/>
      <c r="BF118" s="1"/>
      <c r="BG118" s="1"/>
      <c r="BH118" s="1"/>
      <c r="BI118" s="1"/>
      <c r="BJ118" s="1"/>
      <c r="BK118" s="1"/>
      <c r="BL118" s="1"/>
      <c r="BM118" s="209" t="s">
        <v>634</v>
      </c>
      <c r="BN118" s="1"/>
      <c r="BO118" s="1"/>
      <c r="BP118" s="1"/>
      <c r="BQ118" s="1"/>
      <c r="BR118" s="1"/>
      <c r="BS118" s="1"/>
      <c r="BT118" s="1"/>
      <c r="BU118" s="1"/>
      <c r="BV118" s="1"/>
      <c r="BW118" s="1"/>
      <c r="BX118" s="1"/>
      <c r="BY118" s="1"/>
      <c r="BZ118" s="1"/>
      <c r="CA118" s="1"/>
      <c r="CB118" s="1"/>
      <c r="CC118" s="1"/>
      <c r="CD118" s="1"/>
      <c r="CE118" s="1"/>
      <c r="CF118" s="1"/>
      <c r="CG118" s="1"/>
      <c r="CH118" s="1"/>
    </row>
    <row r="119" spans="53:86" ht="14.25" customHeight="1">
      <c r="BA119" t="s">
        <v>865</v>
      </c>
      <c r="BB119" s="1"/>
      <c r="BC119" s="1"/>
      <c r="BD119" s="1"/>
      <c r="BE119" s="1"/>
      <c r="BF119" s="1"/>
      <c r="BG119" s="1"/>
      <c r="BH119" s="1"/>
      <c r="BI119" s="1"/>
      <c r="BJ119" s="1"/>
      <c r="BK119" s="1"/>
      <c r="BL119" s="1"/>
      <c r="BM119" s="209" t="s">
        <v>635</v>
      </c>
      <c r="BN119" s="1"/>
      <c r="BO119" s="1"/>
      <c r="BP119" s="1"/>
      <c r="BQ119" s="1"/>
      <c r="BR119" s="1"/>
      <c r="BS119" s="1"/>
      <c r="BT119" s="1"/>
      <c r="BU119" s="1"/>
      <c r="BV119" s="1"/>
      <c r="BW119" s="1"/>
      <c r="BX119" s="1"/>
      <c r="BY119" s="1"/>
      <c r="BZ119" s="1"/>
      <c r="CA119" s="1"/>
      <c r="CB119" s="1"/>
      <c r="CC119" s="1"/>
      <c r="CD119" s="1"/>
      <c r="CE119" s="1"/>
      <c r="CF119" s="1"/>
      <c r="CG119" s="1"/>
      <c r="CH119" s="1"/>
    </row>
    <row r="120" spans="53:86" ht="14.25" customHeight="1">
      <c r="BA120" t="s">
        <v>866</v>
      </c>
      <c r="BB120" s="1"/>
      <c r="BC120" s="1"/>
      <c r="BD120" s="1"/>
      <c r="BE120" s="1"/>
      <c r="BF120" s="1"/>
      <c r="BG120" s="1"/>
      <c r="BH120" s="1"/>
      <c r="BI120" s="1"/>
      <c r="BJ120" s="1"/>
      <c r="BK120" s="1"/>
      <c r="BL120" s="1"/>
      <c r="BM120" s="209" t="s">
        <v>636</v>
      </c>
      <c r="BN120" s="1"/>
      <c r="BO120" s="1"/>
      <c r="BP120" s="1"/>
      <c r="BQ120" s="1"/>
      <c r="BR120" s="1"/>
      <c r="BS120" s="1"/>
      <c r="BT120" s="1"/>
      <c r="BU120" s="1"/>
      <c r="BV120" s="1"/>
      <c r="BW120" s="1"/>
      <c r="BX120" s="1"/>
      <c r="BY120" s="1"/>
      <c r="BZ120" s="1"/>
      <c r="CA120" s="1"/>
      <c r="CB120" s="1"/>
      <c r="CC120" s="1"/>
      <c r="CD120" s="1"/>
      <c r="CE120" s="1"/>
      <c r="CF120" s="1"/>
      <c r="CG120" s="1"/>
      <c r="CH120" s="1"/>
    </row>
    <row r="121" spans="53:86" ht="14.25" customHeight="1">
      <c r="BA121" s="222" t="s">
        <v>867</v>
      </c>
      <c r="BB121" s="1"/>
      <c r="BC121" s="1"/>
      <c r="BD121" s="1"/>
      <c r="BE121" s="1"/>
      <c r="BF121" s="1"/>
      <c r="BG121" s="1"/>
      <c r="BH121" s="1"/>
      <c r="BI121" s="1"/>
      <c r="BJ121" s="1"/>
      <c r="BK121" s="1"/>
      <c r="BL121" s="1"/>
      <c r="BM121" s="209" t="s">
        <v>637</v>
      </c>
      <c r="BN121" s="1"/>
      <c r="BO121" s="1"/>
      <c r="BP121" s="1"/>
      <c r="BQ121" s="1"/>
      <c r="BR121" s="1"/>
      <c r="BS121" s="1"/>
      <c r="BT121" s="1"/>
      <c r="BU121" s="1"/>
      <c r="BV121" s="1"/>
      <c r="BW121" s="1"/>
      <c r="BX121" s="1"/>
      <c r="BY121" s="1"/>
      <c r="BZ121" s="1"/>
      <c r="CA121" s="1"/>
      <c r="CB121" s="1"/>
      <c r="CC121" s="1"/>
      <c r="CD121" s="1"/>
      <c r="CE121" s="1"/>
      <c r="CF121" s="1"/>
      <c r="CG121" s="1"/>
      <c r="CH121" s="1"/>
    </row>
    <row r="122" spans="53:86" ht="14.25" customHeight="1">
      <c r="BA122" t="s">
        <v>868</v>
      </c>
      <c r="BB122" s="1"/>
      <c r="BC122" s="1"/>
      <c r="BD122" s="1"/>
      <c r="BE122" s="1"/>
      <c r="BF122" s="1"/>
      <c r="BG122" s="1"/>
      <c r="BH122" s="1"/>
      <c r="BI122" s="1"/>
      <c r="BJ122" s="1"/>
      <c r="BK122" s="1"/>
      <c r="BL122" s="1"/>
      <c r="BM122" s="209" t="s">
        <v>638</v>
      </c>
      <c r="BN122" s="1"/>
      <c r="BO122" s="1"/>
      <c r="BP122" s="1"/>
      <c r="BQ122" s="1"/>
      <c r="BR122" s="1"/>
      <c r="BS122" s="1"/>
      <c r="BT122" s="1"/>
      <c r="BU122" s="1"/>
      <c r="BV122" s="1"/>
      <c r="BW122" s="1"/>
      <c r="BX122" s="1"/>
      <c r="BY122" s="1"/>
      <c r="BZ122" s="1"/>
      <c r="CA122" s="1"/>
      <c r="CB122" s="1"/>
      <c r="CC122" s="1"/>
      <c r="CD122" s="1"/>
      <c r="CE122" s="1"/>
      <c r="CF122" s="1"/>
      <c r="CG122" s="1"/>
      <c r="CH122" s="1"/>
    </row>
    <row r="123" spans="53:86" ht="14.25" customHeight="1">
      <c r="BA123" s="222" t="s">
        <v>869</v>
      </c>
      <c r="BB123" s="1"/>
      <c r="BC123" s="1"/>
      <c r="BD123" s="1"/>
      <c r="BE123" s="1"/>
      <c r="BF123" s="1"/>
      <c r="BG123" s="1"/>
      <c r="BH123" s="1"/>
      <c r="BI123" s="1"/>
      <c r="BJ123" s="1"/>
      <c r="BK123" s="1"/>
      <c r="BL123" s="1"/>
      <c r="BM123" s="209" t="s">
        <v>639</v>
      </c>
      <c r="BN123" s="1"/>
      <c r="BO123" s="1"/>
      <c r="BP123" s="1"/>
      <c r="BQ123" s="1"/>
      <c r="BR123" s="1"/>
      <c r="BS123" s="1"/>
      <c r="BT123" s="1"/>
      <c r="BU123" s="1"/>
      <c r="BV123" s="1"/>
      <c r="BW123" s="1"/>
      <c r="BX123" s="1"/>
      <c r="BY123" s="1"/>
      <c r="BZ123" s="1"/>
      <c r="CA123" s="1"/>
      <c r="CB123" s="1"/>
      <c r="CC123" s="1"/>
      <c r="CD123" s="1"/>
      <c r="CE123" s="1"/>
      <c r="CF123" s="1"/>
      <c r="CG123" s="1"/>
      <c r="CH123" s="1"/>
    </row>
    <row r="124" spans="53:86" ht="14.25" customHeight="1">
      <c r="BA124" t="s">
        <v>870</v>
      </c>
      <c r="BB124" s="1"/>
      <c r="BC124" s="1"/>
      <c r="BD124" s="1"/>
      <c r="BE124" s="1"/>
      <c r="BF124" s="1"/>
      <c r="BG124" s="1"/>
      <c r="BH124" s="1"/>
      <c r="BI124" s="1"/>
      <c r="BJ124" s="1"/>
      <c r="BK124" s="1"/>
      <c r="BL124" s="1"/>
      <c r="BM124" s="209" t="s">
        <v>640</v>
      </c>
      <c r="BN124" s="1"/>
      <c r="BO124" s="1"/>
      <c r="BP124" s="1"/>
      <c r="BQ124" s="1"/>
      <c r="BR124" s="1"/>
      <c r="BS124" s="1"/>
      <c r="BT124" s="1"/>
      <c r="BU124" s="1"/>
      <c r="BV124" s="1"/>
      <c r="BW124" s="1"/>
      <c r="BX124" s="1"/>
      <c r="BY124" s="1"/>
      <c r="BZ124" s="1"/>
      <c r="CA124" s="1"/>
      <c r="CB124" s="1"/>
      <c r="CC124" s="1"/>
      <c r="CD124" s="1"/>
      <c r="CE124" s="1"/>
      <c r="CF124" s="1"/>
      <c r="CG124" s="1"/>
      <c r="CH124" s="1"/>
    </row>
    <row r="125" spans="53:86" ht="14.25" customHeight="1">
      <c r="BA125" s="1"/>
      <c r="BB125" s="1"/>
      <c r="BC125" s="1"/>
      <c r="BD125" s="1"/>
      <c r="BE125" s="1"/>
      <c r="BF125" s="1"/>
      <c r="BG125" s="1"/>
      <c r="BH125" s="1"/>
      <c r="BI125" s="1"/>
      <c r="BJ125" s="1"/>
      <c r="BK125" s="1"/>
      <c r="BL125" s="1"/>
      <c r="BM125" s="209" t="s">
        <v>641</v>
      </c>
      <c r="BN125" s="1"/>
      <c r="BO125" s="1"/>
      <c r="BP125" s="1"/>
      <c r="BQ125" s="1"/>
      <c r="BR125" s="1"/>
      <c r="BS125" s="1"/>
      <c r="BT125" s="1"/>
      <c r="BU125" s="1"/>
      <c r="BV125" s="1"/>
      <c r="BW125" s="1"/>
      <c r="BX125" s="1"/>
      <c r="BY125" s="1"/>
      <c r="BZ125" s="1"/>
      <c r="CA125" s="1"/>
      <c r="CB125" s="1"/>
      <c r="CC125" s="1"/>
      <c r="CD125" s="1"/>
      <c r="CE125" s="1"/>
      <c r="CF125" s="1"/>
      <c r="CG125" s="1"/>
      <c r="CH125" s="1"/>
    </row>
    <row r="126" spans="53:86" ht="14.25" customHeight="1">
      <c r="BA126" s="1"/>
      <c r="BB126" s="1"/>
      <c r="BC126" s="1"/>
      <c r="BD126" s="1"/>
      <c r="BE126" s="1"/>
      <c r="BF126" s="1"/>
      <c r="BG126" s="1"/>
      <c r="BH126" s="1"/>
      <c r="BI126" s="1"/>
      <c r="BJ126" s="1"/>
      <c r="BK126" s="1"/>
      <c r="BL126" s="1"/>
      <c r="BM126" s="209" t="s">
        <v>642</v>
      </c>
      <c r="BN126" s="1"/>
      <c r="BO126" s="1"/>
      <c r="BP126" s="1"/>
      <c r="BQ126" s="1"/>
      <c r="BR126" s="1"/>
      <c r="BS126" s="1"/>
      <c r="BT126" s="1"/>
      <c r="BU126" s="1"/>
      <c r="BV126" s="1"/>
      <c r="BW126" s="1"/>
      <c r="BX126" s="1"/>
      <c r="BY126" s="1"/>
      <c r="BZ126" s="1"/>
      <c r="CA126" s="1"/>
      <c r="CB126" s="1"/>
      <c r="CC126" s="1"/>
      <c r="CD126" s="1"/>
      <c r="CE126" s="1"/>
      <c r="CF126" s="1"/>
      <c r="CG126" s="1"/>
      <c r="CH126" s="1"/>
    </row>
    <row r="127" spans="53:86" ht="14.25" customHeight="1">
      <c r="BA127" s="1"/>
      <c r="BB127" s="1"/>
      <c r="BC127" s="1"/>
      <c r="BD127" s="1"/>
      <c r="BE127" s="1"/>
      <c r="BF127" s="1"/>
      <c r="BG127" s="1"/>
      <c r="BH127" s="1"/>
      <c r="BI127" s="1"/>
      <c r="BJ127" s="1"/>
      <c r="BK127" s="1"/>
      <c r="BL127" s="1"/>
      <c r="BM127" s="209" t="s">
        <v>643</v>
      </c>
      <c r="BN127" s="1"/>
      <c r="BO127" s="1"/>
      <c r="BP127" s="1"/>
      <c r="BQ127" s="1"/>
      <c r="BR127" s="1"/>
      <c r="BS127" s="1"/>
      <c r="BT127" s="1"/>
      <c r="BU127" s="1"/>
      <c r="BV127" s="1"/>
      <c r="BW127" s="1"/>
      <c r="BX127" s="1"/>
      <c r="BY127" s="1"/>
      <c r="BZ127" s="1"/>
      <c r="CA127" s="1"/>
      <c r="CB127" s="1"/>
      <c r="CC127" s="1"/>
      <c r="CD127" s="1"/>
      <c r="CE127" s="1"/>
      <c r="CF127" s="1"/>
      <c r="CG127" s="1"/>
      <c r="CH127" s="1"/>
    </row>
    <row r="128" spans="53:86" ht="14.25" customHeight="1">
      <c r="BA128" s="1"/>
      <c r="BB128" s="1"/>
      <c r="BC128" s="1"/>
      <c r="BD128" s="1"/>
      <c r="BE128" s="1"/>
      <c r="BF128" s="1"/>
      <c r="BG128" s="1"/>
      <c r="BH128" s="1"/>
      <c r="BI128" s="1"/>
      <c r="BJ128" s="1"/>
      <c r="BK128" s="1"/>
      <c r="BL128" s="1"/>
      <c r="BM128" s="209" t="s">
        <v>644</v>
      </c>
      <c r="BN128" s="1"/>
      <c r="BO128" s="1"/>
      <c r="BP128" s="1"/>
      <c r="BQ128" s="1"/>
      <c r="BR128" s="1"/>
      <c r="BS128" s="1"/>
      <c r="BT128" s="1"/>
      <c r="BU128" s="1"/>
      <c r="BV128" s="1"/>
      <c r="BW128" s="1"/>
      <c r="BX128" s="1"/>
      <c r="BY128" s="1"/>
      <c r="BZ128" s="1"/>
      <c r="CA128" s="1"/>
      <c r="CB128" s="1"/>
      <c r="CC128" s="1"/>
      <c r="CD128" s="1"/>
      <c r="CE128" s="1"/>
      <c r="CF128" s="1"/>
      <c r="CG128" s="1"/>
      <c r="CH128" s="1"/>
    </row>
    <row r="129" spans="53:86" ht="14.25" customHeight="1">
      <c r="BA129" s="1"/>
      <c r="BB129" s="1"/>
      <c r="BC129" s="1"/>
      <c r="BD129" s="1"/>
      <c r="BE129" s="1"/>
      <c r="BF129" s="1"/>
      <c r="BG129" s="1"/>
      <c r="BH129" s="1"/>
      <c r="BI129" s="1"/>
      <c r="BJ129" s="1"/>
      <c r="BK129" s="1"/>
      <c r="BL129" s="1"/>
      <c r="BM129" s="209" t="s">
        <v>645</v>
      </c>
      <c r="BN129" s="1"/>
      <c r="BO129" s="1"/>
      <c r="BP129" s="1"/>
      <c r="BQ129" s="1"/>
      <c r="BR129" s="1"/>
      <c r="BS129" s="1"/>
      <c r="BT129" s="1"/>
      <c r="BU129" s="1"/>
      <c r="BV129" s="1"/>
      <c r="BW129" s="1"/>
      <c r="BX129" s="1"/>
      <c r="BY129" s="1"/>
      <c r="BZ129" s="1"/>
      <c r="CA129" s="1"/>
      <c r="CB129" s="1"/>
      <c r="CC129" s="1"/>
      <c r="CD129" s="1"/>
      <c r="CE129" s="1"/>
      <c r="CF129" s="1"/>
      <c r="CG129" s="1"/>
      <c r="CH129" s="1"/>
    </row>
    <row r="130" spans="53:86" ht="14.25" customHeight="1">
      <c r="BA130" s="1"/>
      <c r="BB130" s="1"/>
      <c r="BC130" s="1"/>
      <c r="BD130" s="1"/>
      <c r="BE130" s="1"/>
      <c r="BF130" s="1"/>
      <c r="BG130" s="1"/>
      <c r="BH130" s="1"/>
      <c r="BI130" s="1"/>
      <c r="BJ130" s="1"/>
      <c r="BK130" s="1"/>
      <c r="BL130" s="1"/>
      <c r="BM130" s="209" t="s">
        <v>646</v>
      </c>
      <c r="BN130" s="1"/>
      <c r="BO130" s="1"/>
      <c r="BP130" s="1"/>
      <c r="BQ130" s="1"/>
      <c r="BR130" s="1"/>
      <c r="BS130" s="1"/>
      <c r="BT130" s="1"/>
      <c r="BU130" s="1"/>
      <c r="BV130" s="1"/>
      <c r="BW130" s="1"/>
      <c r="BX130" s="1"/>
      <c r="BY130" s="1"/>
      <c r="BZ130" s="1"/>
      <c r="CA130" s="1"/>
      <c r="CB130" s="1"/>
      <c r="CC130" s="1"/>
      <c r="CD130" s="1"/>
      <c r="CE130" s="1"/>
      <c r="CF130" s="1"/>
      <c r="CG130" s="1"/>
      <c r="CH130" s="1"/>
    </row>
    <row r="131" spans="53:86" ht="14.25" customHeight="1">
      <c r="BA131" s="1"/>
      <c r="BB131" s="1"/>
      <c r="BC131" s="1"/>
      <c r="BD131" s="1"/>
      <c r="BE131" s="1"/>
      <c r="BF131" s="1"/>
      <c r="BG131" s="1"/>
      <c r="BH131" s="1"/>
      <c r="BI131" s="1"/>
      <c r="BJ131" s="1"/>
      <c r="BK131" s="1"/>
      <c r="BL131" s="1"/>
      <c r="BM131" s="209" t="s">
        <v>647</v>
      </c>
      <c r="BN131" s="1"/>
      <c r="BO131" s="1"/>
      <c r="BP131" s="1"/>
      <c r="BQ131" s="1"/>
      <c r="BR131" s="1"/>
      <c r="BS131" s="1"/>
      <c r="BT131" s="1"/>
      <c r="BU131" s="1"/>
      <c r="BV131" s="1"/>
      <c r="BW131" s="1"/>
      <c r="BX131" s="1"/>
      <c r="BY131" s="1"/>
      <c r="BZ131" s="1"/>
      <c r="CA131" s="1"/>
      <c r="CB131" s="1"/>
      <c r="CC131" s="1"/>
      <c r="CD131" s="1"/>
      <c r="CE131" s="1"/>
      <c r="CF131" s="1"/>
      <c r="CG131" s="1"/>
      <c r="CH131" s="1"/>
    </row>
    <row r="132" spans="53:86" ht="14.25" customHeight="1">
      <c r="BA132" s="1"/>
      <c r="BB132" s="1"/>
      <c r="BC132" s="1"/>
      <c r="BD132" s="1"/>
      <c r="BE132" s="1"/>
      <c r="BF132" s="1"/>
      <c r="BG132" s="1"/>
      <c r="BH132" s="1"/>
      <c r="BI132" s="1"/>
      <c r="BJ132" s="1"/>
      <c r="BK132" s="1"/>
      <c r="BL132" s="1"/>
      <c r="BM132" s="209" t="s">
        <v>648</v>
      </c>
      <c r="BN132" s="1"/>
      <c r="BO132" s="1"/>
      <c r="BP132" s="1"/>
      <c r="BQ132" s="1"/>
      <c r="BR132" s="1"/>
      <c r="BS132" s="1"/>
      <c r="BT132" s="1"/>
      <c r="BU132" s="1"/>
      <c r="BV132" s="1"/>
      <c r="BW132" s="1"/>
      <c r="BX132" s="1"/>
      <c r="BY132" s="1"/>
      <c r="BZ132" s="1"/>
      <c r="CA132" s="1"/>
      <c r="CB132" s="1"/>
      <c r="CC132" s="1"/>
      <c r="CD132" s="1"/>
      <c r="CE132" s="1"/>
      <c r="CF132" s="1"/>
      <c r="CG132" s="1"/>
      <c r="CH132" s="1"/>
    </row>
    <row r="133" spans="53:86" ht="14.25" customHeight="1">
      <c r="BA133" s="1"/>
      <c r="BB133" s="1"/>
      <c r="BC133" s="1"/>
      <c r="BD133" s="1"/>
      <c r="BE133" s="1"/>
      <c r="BF133" s="1"/>
      <c r="BG133" s="1"/>
      <c r="BH133" s="1"/>
      <c r="BI133" s="1"/>
      <c r="BJ133" s="1"/>
      <c r="BK133" s="1"/>
      <c r="BL133" s="1"/>
      <c r="BM133" s="209" t="s">
        <v>718</v>
      </c>
      <c r="BN133" s="1"/>
      <c r="BO133" s="1"/>
      <c r="BP133" s="1"/>
      <c r="BQ133" s="1"/>
      <c r="BR133" s="1"/>
      <c r="BS133" s="1"/>
      <c r="BT133" s="1"/>
      <c r="BU133" s="1"/>
      <c r="BV133" s="1"/>
      <c r="BW133" s="1"/>
      <c r="BX133" s="1"/>
      <c r="BY133" s="1"/>
      <c r="BZ133" s="1"/>
      <c r="CA133" s="1"/>
      <c r="CB133" s="1"/>
      <c r="CC133" s="1"/>
      <c r="CD133" s="1"/>
      <c r="CE133" s="1"/>
      <c r="CF133" s="1"/>
      <c r="CG133" s="1"/>
      <c r="CH133" s="1"/>
    </row>
    <row r="134" spans="53:86" ht="14.25" customHeight="1">
      <c r="BA134" s="1"/>
      <c r="BB134" s="1"/>
      <c r="BC134" s="1"/>
      <c r="BD134" s="1"/>
      <c r="BE134" s="1"/>
      <c r="BF134" s="1"/>
      <c r="BG134" s="1"/>
      <c r="BH134" s="1"/>
      <c r="BI134" s="1"/>
      <c r="BJ134" s="1"/>
      <c r="BK134" s="1"/>
      <c r="BL134" s="1"/>
      <c r="BM134" s="209" t="s">
        <v>649</v>
      </c>
      <c r="BN134" s="1"/>
      <c r="BO134" s="1"/>
      <c r="BP134" s="1"/>
      <c r="BQ134" s="1"/>
      <c r="BR134" s="1"/>
      <c r="BS134" s="1"/>
      <c r="BT134" s="1"/>
      <c r="BU134" s="1"/>
      <c r="BV134" s="1"/>
      <c r="BW134" s="1"/>
      <c r="BX134" s="1"/>
      <c r="BY134" s="1"/>
      <c r="BZ134" s="1"/>
      <c r="CA134" s="1"/>
      <c r="CB134" s="1"/>
      <c r="CC134" s="1"/>
      <c r="CD134" s="1"/>
      <c r="CE134" s="1"/>
      <c r="CF134" s="1"/>
      <c r="CG134" s="1"/>
      <c r="CH134" s="1"/>
    </row>
    <row r="135" spans="53:86" ht="14.25" customHeight="1">
      <c r="BA135" s="1"/>
      <c r="BB135" s="1"/>
      <c r="BC135" s="1"/>
      <c r="BD135" s="1"/>
      <c r="BE135" s="1"/>
      <c r="BF135" s="1"/>
      <c r="BG135" s="1"/>
      <c r="BH135" s="1"/>
      <c r="BI135" s="1"/>
      <c r="BJ135" s="1"/>
      <c r="BK135" s="1"/>
      <c r="BL135" s="1"/>
      <c r="BM135" s="210" t="s">
        <v>650</v>
      </c>
      <c r="BN135" s="1"/>
      <c r="BO135" s="1"/>
      <c r="BP135" s="1"/>
      <c r="BQ135" s="1"/>
      <c r="BR135" s="1"/>
      <c r="BS135" s="1"/>
      <c r="BT135" s="1"/>
      <c r="BU135" s="1"/>
      <c r="BV135" s="1"/>
      <c r="BW135" s="1"/>
      <c r="BX135" s="1"/>
      <c r="BY135" s="1"/>
      <c r="BZ135" s="1"/>
      <c r="CA135" s="1"/>
      <c r="CB135" s="1"/>
      <c r="CC135" s="1"/>
      <c r="CD135" s="1"/>
      <c r="CE135" s="1"/>
      <c r="CF135" s="1"/>
      <c r="CG135" s="1"/>
      <c r="CH135" s="1"/>
    </row>
    <row r="136" spans="53:86" ht="14.25" customHeight="1">
      <c r="BA136" s="1"/>
      <c r="BB136" s="1"/>
      <c r="BC136" s="1"/>
      <c r="BD136" s="1"/>
      <c r="BE136" s="1"/>
      <c r="BF136" s="1"/>
      <c r="BG136" s="1"/>
      <c r="BH136" s="1"/>
      <c r="BI136" s="1"/>
      <c r="BJ136" s="1"/>
      <c r="BK136" s="1"/>
      <c r="BL136" s="1"/>
      <c r="BM136" s="209" t="s">
        <v>651</v>
      </c>
      <c r="BN136" s="1"/>
      <c r="BO136" s="1"/>
      <c r="BP136" s="1"/>
      <c r="BQ136" s="1"/>
      <c r="BR136" s="1"/>
      <c r="BS136" s="1"/>
      <c r="BT136" s="1"/>
      <c r="BU136" s="1"/>
      <c r="BV136" s="1"/>
      <c r="BW136" s="1"/>
      <c r="BX136" s="1"/>
      <c r="BY136" s="1"/>
      <c r="BZ136" s="1"/>
      <c r="CA136" s="1"/>
      <c r="CB136" s="1"/>
      <c r="CC136" s="1"/>
      <c r="CD136" s="1"/>
      <c r="CE136" s="1"/>
      <c r="CF136" s="1"/>
      <c r="CG136" s="1"/>
      <c r="CH136" s="1"/>
    </row>
    <row r="137" spans="53:86" ht="14.25" customHeight="1">
      <c r="BA137" s="1"/>
      <c r="BB137" s="1"/>
      <c r="BC137" s="1"/>
      <c r="BD137" s="1"/>
      <c r="BE137" s="1"/>
      <c r="BF137" s="1"/>
      <c r="BG137" s="1"/>
      <c r="BH137" s="1"/>
      <c r="BI137" s="1"/>
      <c r="BJ137" s="1"/>
      <c r="BK137" s="1"/>
      <c r="BL137" s="1"/>
      <c r="BM137" s="209" t="s">
        <v>652</v>
      </c>
      <c r="BN137" s="1"/>
      <c r="BO137" s="1"/>
      <c r="BP137" s="1"/>
      <c r="BQ137" s="1"/>
      <c r="BR137" s="1"/>
      <c r="BS137" s="1"/>
      <c r="BT137" s="1"/>
      <c r="BU137" s="1"/>
      <c r="BV137" s="1"/>
      <c r="BW137" s="1"/>
      <c r="BX137" s="1"/>
      <c r="BY137" s="1"/>
      <c r="BZ137" s="1"/>
      <c r="CA137" s="1"/>
      <c r="CB137" s="1"/>
      <c r="CC137" s="1"/>
      <c r="CD137" s="1"/>
      <c r="CE137" s="1"/>
      <c r="CF137" s="1"/>
      <c r="CG137" s="1"/>
      <c r="CH137" s="1"/>
    </row>
    <row r="138" spans="53:86" ht="14.25" customHeight="1">
      <c r="BA138" s="1"/>
      <c r="BB138" s="1"/>
      <c r="BC138" s="1"/>
      <c r="BD138" s="1"/>
      <c r="BE138" s="1"/>
      <c r="BF138" s="1"/>
      <c r="BG138" s="1"/>
      <c r="BH138" s="1"/>
      <c r="BI138" s="1"/>
      <c r="BJ138" s="1"/>
      <c r="BK138" s="1"/>
      <c r="BL138" s="1"/>
      <c r="BM138" s="209" t="s">
        <v>653</v>
      </c>
      <c r="BN138" s="1"/>
      <c r="BO138" s="1"/>
      <c r="BP138" s="1"/>
      <c r="BQ138" s="1"/>
      <c r="BR138" s="1"/>
      <c r="BS138" s="1"/>
      <c r="BT138" s="1"/>
      <c r="BU138" s="1"/>
      <c r="BV138" s="1"/>
      <c r="BW138" s="1"/>
      <c r="BX138" s="1"/>
      <c r="BY138" s="1"/>
      <c r="BZ138" s="1"/>
      <c r="CA138" s="1"/>
      <c r="CB138" s="1"/>
      <c r="CC138" s="1"/>
      <c r="CD138" s="1"/>
      <c r="CE138" s="1"/>
      <c r="CF138" s="1"/>
      <c r="CG138" s="1"/>
      <c r="CH138" s="1"/>
    </row>
    <row r="139" spans="53:86" ht="14.25" customHeight="1">
      <c r="BA139" s="1"/>
      <c r="BB139" s="1"/>
      <c r="BC139" s="1"/>
      <c r="BD139" s="1"/>
      <c r="BE139" s="1"/>
      <c r="BF139" s="1"/>
      <c r="BG139" s="1"/>
      <c r="BH139" s="1"/>
      <c r="BI139" s="1"/>
      <c r="BJ139" s="1"/>
      <c r="BK139" s="1"/>
      <c r="BL139" s="1"/>
      <c r="BM139" s="209" t="s">
        <v>654</v>
      </c>
      <c r="BN139" s="1"/>
      <c r="BO139" s="1"/>
      <c r="BP139" s="1"/>
      <c r="BQ139" s="1"/>
      <c r="BR139" s="1"/>
      <c r="BS139" s="1"/>
      <c r="BT139" s="1"/>
      <c r="BU139" s="1"/>
      <c r="BV139" s="1"/>
      <c r="BW139" s="1"/>
      <c r="BX139" s="1"/>
      <c r="BY139" s="1"/>
      <c r="BZ139" s="1"/>
      <c r="CA139" s="1"/>
      <c r="CB139" s="1"/>
      <c r="CC139" s="1"/>
      <c r="CD139" s="1"/>
      <c r="CE139" s="1"/>
      <c r="CF139" s="1"/>
      <c r="CG139" s="1"/>
      <c r="CH139" s="1"/>
    </row>
    <row r="140" spans="53:86" ht="14.25" customHeight="1">
      <c r="BA140" s="1"/>
      <c r="BB140" s="1"/>
      <c r="BC140" s="1"/>
      <c r="BD140" s="1"/>
      <c r="BE140" s="1"/>
      <c r="BF140" s="1"/>
      <c r="BG140" s="1"/>
      <c r="BH140" s="1"/>
      <c r="BI140" s="1"/>
      <c r="BJ140" s="1"/>
      <c r="BK140" s="1"/>
      <c r="BL140" s="1"/>
      <c r="BM140" s="209" t="s">
        <v>655</v>
      </c>
      <c r="BN140" s="1"/>
      <c r="BO140" s="1"/>
      <c r="BP140" s="1"/>
      <c r="BQ140" s="1"/>
      <c r="BR140" s="1"/>
      <c r="BS140" s="1"/>
      <c r="BT140" s="1"/>
      <c r="BU140" s="1"/>
      <c r="BV140" s="1"/>
      <c r="BW140" s="1"/>
      <c r="BX140" s="1"/>
      <c r="BY140" s="1"/>
      <c r="BZ140" s="1"/>
      <c r="CA140" s="1"/>
      <c r="CB140" s="1"/>
      <c r="CC140" s="1"/>
      <c r="CD140" s="1"/>
      <c r="CE140" s="1"/>
      <c r="CF140" s="1"/>
      <c r="CG140" s="1"/>
      <c r="CH140" s="1"/>
    </row>
    <row r="141" spans="53:86" ht="14.25" customHeight="1">
      <c r="BA141" s="1"/>
      <c r="BB141" s="1"/>
      <c r="BC141" s="1"/>
      <c r="BD141" s="1"/>
      <c r="BE141" s="1"/>
      <c r="BF141" s="1"/>
      <c r="BG141" s="1"/>
      <c r="BH141" s="1"/>
      <c r="BI141" s="1"/>
      <c r="BJ141" s="1"/>
      <c r="BK141" s="1"/>
      <c r="BL141" s="1"/>
      <c r="BM141" s="209" t="s">
        <v>656</v>
      </c>
      <c r="BN141" s="1"/>
      <c r="BO141" s="1"/>
      <c r="BP141" s="1"/>
      <c r="BQ141" s="1"/>
      <c r="BR141" s="1"/>
      <c r="BS141" s="1"/>
      <c r="BT141" s="1"/>
      <c r="BU141" s="1"/>
      <c r="BV141" s="1"/>
      <c r="BW141" s="1"/>
      <c r="BX141" s="1"/>
      <c r="BY141" s="1"/>
      <c r="BZ141" s="1"/>
      <c r="CA141" s="1"/>
      <c r="CB141" s="1"/>
      <c r="CC141" s="1"/>
      <c r="CD141" s="1"/>
      <c r="CE141" s="1"/>
      <c r="CF141" s="1"/>
      <c r="CG141" s="1"/>
      <c r="CH141" s="1"/>
    </row>
    <row r="142" spans="53:86" ht="14.25" customHeight="1">
      <c r="BA142" s="1"/>
      <c r="BB142" s="1"/>
      <c r="BC142" s="1"/>
      <c r="BD142" s="1"/>
      <c r="BE142" s="1"/>
      <c r="BF142" s="1"/>
      <c r="BG142" s="1"/>
      <c r="BH142" s="1"/>
      <c r="BI142" s="1"/>
      <c r="BJ142" s="1"/>
      <c r="BK142" s="1"/>
      <c r="BL142" s="1"/>
      <c r="BM142" s="209" t="s">
        <v>657</v>
      </c>
      <c r="BN142" s="1"/>
      <c r="BO142" s="1"/>
      <c r="BP142" s="1"/>
      <c r="BQ142" s="1"/>
      <c r="BR142" s="1"/>
      <c r="BS142" s="1"/>
      <c r="BT142" s="1"/>
      <c r="BU142" s="1"/>
      <c r="BV142" s="1"/>
      <c r="BW142" s="1"/>
      <c r="BX142" s="1"/>
      <c r="BY142" s="1"/>
      <c r="BZ142" s="1"/>
      <c r="CA142" s="1"/>
      <c r="CB142" s="1"/>
      <c r="CC142" s="1"/>
      <c r="CD142" s="1"/>
      <c r="CE142" s="1"/>
      <c r="CF142" s="1"/>
      <c r="CG142" s="1"/>
      <c r="CH142" s="1"/>
    </row>
    <row r="143" spans="53:86" ht="14.25" customHeight="1">
      <c r="BA143" s="1"/>
      <c r="BB143" s="1"/>
      <c r="BC143" s="1"/>
      <c r="BD143" s="1"/>
      <c r="BE143" s="1"/>
      <c r="BF143" s="1"/>
      <c r="BG143" s="1"/>
      <c r="BH143" s="1"/>
      <c r="BI143" s="1"/>
      <c r="BJ143" s="1"/>
      <c r="BK143" s="1"/>
      <c r="BL143" s="1"/>
      <c r="BM143" s="209" t="s">
        <v>658</v>
      </c>
      <c r="BN143" s="1"/>
      <c r="BO143" s="1"/>
      <c r="BP143" s="1"/>
      <c r="BQ143" s="1"/>
      <c r="BR143" s="1"/>
      <c r="BS143" s="1"/>
      <c r="BT143" s="1"/>
      <c r="BU143" s="1"/>
      <c r="BV143" s="1"/>
      <c r="BW143" s="1"/>
      <c r="BX143" s="1"/>
      <c r="BY143" s="1"/>
      <c r="BZ143" s="1"/>
      <c r="CA143" s="1"/>
      <c r="CB143" s="1"/>
      <c r="CC143" s="1"/>
      <c r="CD143" s="1"/>
      <c r="CE143" s="1"/>
      <c r="CF143" s="1"/>
      <c r="CG143" s="1"/>
      <c r="CH143" s="1"/>
    </row>
    <row r="144" spans="53:86" ht="14.25" customHeight="1">
      <c r="BA144" s="1"/>
      <c r="BB144" s="1"/>
      <c r="BC144" s="1"/>
      <c r="BD144" s="1"/>
      <c r="BE144" s="1"/>
      <c r="BF144" s="1"/>
      <c r="BG144" s="1"/>
      <c r="BH144" s="1"/>
      <c r="BI144" s="1"/>
      <c r="BJ144" s="1"/>
      <c r="BK144" s="1"/>
      <c r="BL144" s="1"/>
      <c r="BM144" s="209" t="s">
        <v>659</v>
      </c>
      <c r="BN144" s="1"/>
      <c r="BO144" s="1"/>
      <c r="BP144" s="1"/>
      <c r="BQ144" s="1"/>
      <c r="BR144" s="1"/>
      <c r="BS144" s="1"/>
      <c r="BT144" s="1"/>
      <c r="BU144" s="1"/>
      <c r="BV144" s="1"/>
      <c r="BW144" s="1"/>
      <c r="BX144" s="1"/>
      <c r="BY144" s="1"/>
      <c r="BZ144" s="1"/>
      <c r="CA144" s="1"/>
      <c r="CB144" s="1"/>
      <c r="CC144" s="1"/>
      <c r="CD144" s="1"/>
      <c r="CE144" s="1"/>
      <c r="CF144" s="1"/>
      <c r="CG144" s="1"/>
      <c r="CH144" s="1"/>
    </row>
    <row r="145" spans="53:86" ht="14.25" customHeight="1">
      <c r="BA145" s="1"/>
      <c r="BB145" s="1"/>
      <c r="BC145" s="1"/>
      <c r="BD145" s="1"/>
      <c r="BE145" s="1"/>
      <c r="BF145" s="1"/>
      <c r="BG145" s="1"/>
      <c r="BH145" s="1"/>
      <c r="BI145" s="1"/>
      <c r="BJ145" s="1"/>
      <c r="BK145" s="1"/>
      <c r="BL145" s="1"/>
      <c r="BM145" s="209" t="s">
        <v>660</v>
      </c>
      <c r="BN145" s="1"/>
      <c r="BO145" s="1"/>
      <c r="BP145" s="1"/>
      <c r="BQ145" s="1"/>
      <c r="BR145" s="1"/>
      <c r="BS145" s="1"/>
      <c r="BT145" s="1"/>
      <c r="BU145" s="1"/>
      <c r="BV145" s="1"/>
      <c r="BW145" s="1"/>
      <c r="BX145" s="1"/>
      <c r="BY145" s="1"/>
      <c r="BZ145" s="1"/>
      <c r="CA145" s="1"/>
      <c r="CB145" s="1"/>
      <c r="CC145" s="1"/>
      <c r="CD145" s="1"/>
      <c r="CE145" s="1"/>
      <c r="CF145" s="1"/>
      <c r="CG145" s="1"/>
      <c r="CH145" s="1"/>
    </row>
    <row r="146" spans="53:86" ht="14.25" customHeight="1">
      <c r="BA146" s="1"/>
      <c r="BB146" s="1"/>
      <c r="BC146" s="1"/>
      <c r="BD146" s="1"/>
      <c r="BE146" s="1"/>
      <c r="BF146" s="1"/>
      <c r="BG146" s="1"/>
      <c r="BH146" s="1"/>
      <c r="BI146" s="1"/>
      <c r="BJ146" s="1"/>
      <c r="BK146" s="1"/>
      <c r="BL146" s="1"/>
      <c r="BM146" s="209" t="s">
        <v>661</v>
      </c>
      <c r="BN146" s="1"/>
      <c r="BO146" s="1"/>
      <c r="BP146" s="1"/>
      <c r="BQ146" s="1"/>
      <c r="BR146" s="1"/>
      <c r="BS146" s="1"/>
      <c r="BT146" s="1"/>
      <c r="BU146" s="1"/>
      <c r="BV146" s="1"/>
      <c r="BW146" s="1"/>
      <c r="BX146" s="1"/>
      <c r="BY146" s="1"/>
      <c r="BZ146" s="1"/>
      <c r="CA146" s="1"/>
      <c r="CB146" s="1"/>
      <c r="CC146" s="1"/>
      <c r="CD146" s="1"/>
      <c r="CE146" s="1"/>
      <c r="CF146" s="1"/>
      <c r="CG146" s="1"/>
      <c r="CH146" s="1"/>
    </row>
    <row r="147" spans="53:86" ht="14.25" customHeight="1">
      <c r="BA147" s="1"/>
      <c r="BB147" s="1"/>
      <c r="BC147" s="1"/>
      <c r="BD147" s="1"/>
      <c r="BE147" s="1"/>
      <c r="BF147" s="1"/>
      <c r="BG147" s="1"/>
      <c r="BH147" s="1"/>
      <c r="BI147" s="1"/>
      <c r="BJ147" s="1"/>
      <c r="BK147" s="1"/>
      <c r="BL147" s="1"/>
      <c r="BM147" s="209" t="s">
        <v>662</v>
      </c>
      <c r="BN147" s="1"/>
      <c r="BO147" s="1"/>
      <c r="BP147" s="1"/>
      <c r="BQ147" s="1"/>
      <c r="BR147" s="1"/>
      <c r="BS147" s="1"/>
      <c r="BT147" s="1"/>
      <c r="BU147" s="1"/>
      <c r="BV147" s="1"/>
      <c r="BW147" s="1"/>
      <c r="BX147" s="1"/>
      <c r="BY147" s="1"/>
      <c r="BZ147" s="1"/>
      <c r="CA147" s="1"/>
      <c r="CB147" s="1"/>
      <c r="CC147" s="1"/>
      <c r="CD147" s="1"/>
      <c r="CE147" s="1"/>
      <c r="CF147" s="1"/>
      <c r="CG147" s="1"/>
      <c r="CH147" s="1"/>
    </row>
    <row r="148" spans="53:86" ht="14.25" customHeight="1">
      <c r="BA148" s="1"/>
      <c r="BB148" s="1"/>
      <c r="BC148" s="1"/>
      <c r="BD148" s="1"/>
      <c r="BE148" s="1"/>
      <c r="BF148" s="1"/>
      <c r="BG148" s="1"/>
      <c r="BH148" s="1"/>
      <c r="BI148" s="1"/>
      <c r="BJ148" s="1"/>
      <c r="BK148" s="1"/>
      <c r="BL148" s="1"/>
      <c r="BM148" s="209" t="s">
        <v>663</v>
      </c>
      <c r="BN148" s="1"/>
      <c r="BO148" s="1"/>
      <c r="BP148" s="1"/>
      <c r="BQ148" s="1"/>
      <c r="BR148" s="1"/>
      <c r="BS148" s="1"/>
      <c r="BT148" s="1"/>
      <c r="BU148" s="1"/>
      <c r="BV148" s="1"/>
      <c r="BW148" s="1"/>
      <c r="BX148" s="1"/>
      <c r="BY148" s="1"/>
      <c r="BZ148" s="1"/>
      <c r="CA148" s="1"/>
      <c r="CB148" s="1"/>
      <c r="CC148" s="1"/>
      <c r="CD148" s="1"/>
      <c r="CE148" s="1"/>
      <c r="CF148" s="1"/>
      <c r="CG148" s="1"/>
      <c r="CH148" s="1"/>
    </row>
    <row r="149" spans="53:86" ht="14.25" customHeight="1">
      <c r="BA149" s="1"/>
      <c r="BB149" s="1"/>
      <c r="BC149" s="1"/>
      <c r="BD149" s="1"/>
      <c r="BE149" s="1"/>
      <c r="BF149" s="1"/>
      <c r="BG149" s="1"/>
      <c r="BH149" s="1"/>
      <c r="BI149" s="1"/>
      <c r="BJ149" s="1"/>
      <c r="BK149" s="1"/>
      <c r="BL149" s="1"/>
      <c r="BM149" s="209" t="s">
        <v>719</v>
      </c>
      <c r="BN149" s="1"/>
      <c r="BO149" s="1"/>
      <c r="BP149" s="1"/>
      <c r="BQ149" s="1"/>
      <c r="BR149" s="1"/>
      <c r="BS149" s="1"/>
      <c r="BT149" s="1"/>
      <c r="BU149" s="1"/>
      <c r="BV149" s="1"/>
      <c r="BW149" s="1"/>
      <c r="BX149" s="1"/>
      <c r="BY149" s="1"/>
      <c r="BZ149" s="1"/>
      <c r="CA149" s="1"/>
      <c r="CB149" s="1"/>
      <c r="CC149" s="1"/>
      <c r="CD149" s="1"/>
      <c r="CE149" s="1"/>
      <c r="CF149" s="1"/>
      <c r="CG149" s="1"/>
      <c r="CH149" s="1"/>
    </row>
    <row r="150" spans="53:86" ht="14.25" customHeight="1">
      <c r="BA150" s="1"/>
      <c r="BB150" s="1"/>
      <c r="BC150" s="1"/>
      <c r="BD150" s="1"/>
      <c r="BE150" s="1"/>
      <c r="BF150" s="1"/>
      <c r="BG150" s="1"/>
      <c r="BH150" s="1"/>
      <c r="BI150" s="1"/>
      <c r="BJ150" s="1"/>
      <c r="BK150" s="1"/>
      <c r="BL150" s="1"/>
      <c r="BM150" s="209" t="s">
        <v>664</v>
      </c>
      <c r="BN150" s="1"/>
      <c r="BO150" s="1"/>
      <c r="BP150" s="1"/>
      <c r="BQ150" s="1"/>
      <c r="BR150" s="1"/>
      <c r="BS150" s="1"/>
      <c r="BT150" s="1"/>
      <c r="BU150" s="1"/>
      <c r="BV150" s="1"/>
      <c r="BW150" s="1"/>
      <c r="BX150" s="1"/>
      <c r="BY150" s="1"/>
      <c r="BZ150" s="1"/>
      <c r="CA150" s="1"/>
      <c r="CB150" s="1"/>
      <c r="CC150" s="1"/>
      <c r="CD150" s="1"/>
      <c r="CE150" s="1"/>
      <c r="CF150" s="1"/>
      <c r="CG150" s="1"/>
      <c r="CH150" s="1"/>
    </row>
    <row r="151" spans="53:86" ht="14.25" customHeight="1">
      <c r="BA151" s="1"/>
      <c r="BB151" s="1"/>
      <c r="BC151" s="1"/>
      <c r="BD151" s="1"/>
      <c r="BE151" s="1"/>
      <c r="BF151" s="1"/>
      <c r="BG151" s="1"/>
      <c r="BH151" s="1"/>
      <c r="BI151" s="1"/>
      <c r="BJ151" s="1"/>
      <c r="BK151" s="1"/>
      <c r="BL151" s="1"/>
      <c r="BM151" s="209" t="s">
        <v>665</v>
      </c>
      <c r="BN151" s="1"/>
      <c r="BO151" s="1"/>
      <c r="BP151" s="1"/>
      <c r="BQ151" s="1"/>
      <c r="BR151" s="1"/>
      <c r="BS151" s="1"/>
      <c r="BT151" s="1"/>
      <c r="BU151" s="1"/>
      <c r="BV151" s="1"/>
      <c r="BW151" s="1"/>
      <c r="BX151" s="1"/>
      <c r="BY151" s="1"/>
      <c r="BZ151" s="1"/>
      <c r="CA151" s="1"/>
      <c r="CB151" s="1"/>
      <c r="CC151" s="1"/>
      <c r="CD151" s="1"/>
      <c r="CE151" s="1"/>
      <c r="CF151" s="1"/>
      <c r="CG151" s="1"/>
      <c r="CH151" s="1"/>
    </row>
    <row r="152" spans="53:86" ht="14.25" customHeight="1">
      <c r="BA152" s="1"/>
      <c r="BB152" s="1"/>
      <c r="BC152" s="1"/>
      <c r="BD152" s="1"/>
      <c r="BE152" s="1"/>
      <c r="BF152" s="1"/>
      <c r="BG152" s="1"/>
      <c r="BH152" s="1"/>
      <c r="BI152" s="1"/>
      <c r="BJ152" s="1"/>
      <c r="BK152" s="1"/>
      <c r="BL152" s="1"/>
      <c r="BM152" s="209" t="s">
        <v>666</v>
      </c>
      <c r="BN152" s="1"/>
      <c r="BO152" s="1"/>
      <c r="BP152" s="1"/>
      <c r="BQ152" s="1"/>
      <c r="BR152" s="1"/>
      <c r="BS152" s="1"/>
      <c r="BT152" s="1"/>
      <c r="BU152" s="1"/>
      <c r="BV152" s="1"/>
      <c r="BW152" s="1"/>
      <c r="BX152" s="1"/>
      <c r="BY152" s="1"/>
      <c r="BZ152" s="1"/>
      <c r="CA152" s="1"/>
      <c r="CB152" s="1"/>
      <c r="CC152" s="1"/>
      <c r="CD152" s="1"/>
      <c r="CE152" s="1"/>
      <c r="CF152" s="1"/>
      <c r="CG152" s="1"/>
      <c r="CH152" s="1"/>
    </row>
    <row r="153" spans="53:86" ht="14.25" customHeight="1">
      <c r="BA153" s="1"/>
      <c r="BB153" s="1"/>
      <c r="BC153" s="1"/>
      <c r="BD153" s="1"/>
      <c r="BE153" s="1"/>
      <c r="BF153" s="1"/>
      <c r="BG153" s="1"/>
      <c r="BH153" s="1"/>
      <c r="BI153" s="1"/>
      <c r="BJ153" s="1"/>
      <c r="BK153" s="1"/>
      <c r="BL153" s="1"/>
      <c r="BM153" s="209" t="s">
        <v>667</v>
      </c>
      <c r="BN153" s="1"/>
      <c r="BO153" s="1"/>
      <c r="BP153" s="1"/>
      <c r="BQ153" s="1"/>
      <c r="BR153" s="1"/>
      <c r="BS153" s="1"/>
      <c r="BT153" s="1"/>
      <c r="BU153" s="1"/>
      <c r="BV153" s="1"/>
      <c r="BW153" s="1"/>
      <c r="BX153" s="1"/>
      <c r="BY153" s="1"/>
      <c r="BZ153" s="1"/>
      <c r="CA153" s="1"/>
      <c r="CB153" s="1"/>
      <c r="CC153" s="1"/>
      <c r="CD153" s="1"/>
      <c r="CE153" s="1"/>
      <c r="CF153" s="1"/>
      <c r="CG153" s="1"/>
      <c r="CH153" s="1"/>
    </row>
    <row r="154" spans="53:86" ht="14.25" customHeight="1">
      <c r="BA154" s="1"/>
      <c r="BB154" s="1"/>
      <c r="BC154" s="1"/>
      <c r="BD154" s="1"/>
      <c r="BE154" s="1"/>
      <c r="BF154" s="1"/>
      <c r="BG154" s="1"/>
      <c r="BH154" s="1"/>
      <c r="BI154" s="1"/>
      <c r="BJ154" s="1"/>
      <c r="BK154" s="1"/>
      <c r="BL154" s="1"/>
      <c r="BM154" s="209" t="s">
        <v>668</v>
      </c>
      <c r="BN154" s="1"/>
      <c r="BO154" s="1"/>
      <c r="BP154" s="1"/>
      <c r="BQ154" s="1"/>
      <c r="BR154" s="1"/>
      <c r="BS154" s="1"/>
      <c r="BT154" s="1"/>
      <c r="BU154" s="1"/>
      <c r="BV154" s="1"/>
      <c r="BW154" s="1"/>
      <c r="BX154" s="1"/>
      <c r="BY154" s="1"/>
      <c r="BZ154" s="1"/>
      <c r="CA154" s="1"/>
      <c r="CB154" s="1"/>
      <c r="CC154" s="1"/>
      <c r="CD154" s="1"/>
      <c r="CE154" s="1"/>
      <c r="CF154" s="1"/>
      <c r="CG154" s="1"/>
      <c r="CH154" s="1"/>
    </row>
    <row r="155" spans="53:86" ht="14.25" customHeight="1">
      <c r="BA155" s="1"/>
      <c r="BB155" s="1"/>
      <c r="BC155" s="1"/>
      <c r="BD155" s="1"/>
      <c r="BE155" s="1"/>
      <c r="BF155" s="1"/>
      <c r="BG155" s="1"/>
      <c r="BH155" s="1"/>
      <c r="BI155" s="1"/>
      <c r="BJ155" s="1"/>
      <c r="BK155" s="1"/>
      <c r="BL155" s="1"/>
      <c r="BM155" s="209" t="s">
        <v>720</v>
      </c>
      <c r="BN155" s="1"/>
      <c r="BO155" s="1"/>
      <c r="BP155" s="1"/>
      <c r="BQ155" s="1"/>
      <c r="BR155" s="1"/>
      <c r="BS155" s="1"/>
      <c r="BT155" s="1"/>
      <c r="BU155" s="1"/>
      <c r="BV155" s="1"/>
      <c r="BW155" s="1"/>
      <c r="BX155" s="1"/>
      <c r="BY155" s="1"/>
      <c r="BZ155" s="1"/>
      <c r="CA155" s="1"/>
      <c r="CB155" s="1"/>
      <c r="CC155" s="1"/>
      <c r="CD155" s="1"/>
      <c r="CE155" s="1"/>
      <c r="CF155" s="1"/>
      <c r="CG155" s="1"/>
      <c r="CH155" s="1"/>
    </row>
    <row r="156" spans="53:86" ht="14.25" customHeight="1">
      <c r="BA156" s="1"/>
      <c r="BB156" s="1"/>
      <c r="BC156" s="1"/>
      <c r="BD156" s="1"/>
      <c r="BE156" s="1"/>
      <c r="BF156" s="1"/>
      <c r="BG156" s="1"/>
      <c r="BH156" s="1"/>
      <c r="BI156" s="1"/>
      <c r="BJ156" s="1"/>
      <c r="BK156" s="1"/>
      <c r="BL156" s="1"/>
      <c r="BM156" s="209" t="s">
        <v>669</v>
      </c>
      <c r="BN156" s="1"/>
      <c r="BO156" s="1"/>
      <c r="BP156" s="1"/>
      <c r="BQ156" s="1"/>
      <c r="BR156" s="1"/>
      <c r="BS156" s="1"/>
      <c r="BT156" s="1"/>
      <c r="BU156" s="1"/>
      <c r="BV156" s="1"/>
      <c r="BW156" s="1"/>
      <c r="BX156" s="1"/>
      <c r="BY156" s="1"/>
      <c r="BZ156" s="1"/>
      <c r="CA156" s="1"/>
      <c r="CB156" s="1"/>
      <c r="CC156" s="1"/>
      <c r="CD156" s="1"/>
      <c r="CE156" s="1"/>
      <c r="CF156" s="1"/>
      <c r="CG156" s="1"/>
      <c r="CH156" s="1"/>
    </row>
    <row r="157" spans="53:86" ht="14.25" customHeight="1">
      <c r="BA157" s="1"/>
      <c r="BB157" s="1"/>
      <c r="BC157" s="1"/>
      <c r="BD157" s="1"/>
      <c r="BE157" s="1"/>
      <c r="BF157" s="1"/>
      <c r="BG157" s="1"/>
      <c r="BH157" s="1"/>
      <c r="BI157" s="1"/>
      <c r="BJ157" s="1"/>
      <c r="BK157" s="1"/>
      <c r="BL157" s="1"/>
      <c r="BM157" s="209" t="s">
        <v>670</v>
      </c>
      <c r="BN157" s="1"/>
      <c r="BO157" s="1"/>
      <c r="BP157" s="1"/>
      <c r="BQ157" s="1"/>
      <c r="BR157" s="1"/>
      <c r="BS157" s="1"/>
      <c r="BT157" s="1"/>
      <c r="BU157" s="1"/>
      <c r="BV157" s="1"/>
      <c r="BW157" s="1"/>
      <c r="BX157" s="1"/>
      <c r="BY157" s="1"/>
      <c r="BZ157" s="1"/>
      <c r="CA157" s="1"/>
      <c r="CB157" s="1"/>
      <c r="CC157" s="1"/>
      <c r="CD157" s="1"/>
      <c r="CE157" s="1"/>
      <c r="CF157" s="1"/>
      <c r="CG157" s="1"/>
      <c r="CH157" s="1"/>
    </row>
    <row r="158" spans="53:86" ht="14.25" customHeight="1">
      <c r="BA158" s="1"/>
      <c r="BB158" s="1"/>
      <c r="BC158" s="1"/>
      <c r="BD158" s="1"/>
      <c r="BE158" s="1"/>
      <c r="BF158" s="1"/>
      <c r="BG158" s="1"/>
      <c r="BH158" s="1"/>
      <c r="BI158" s="1"/>
      <c r="BJ158" s="1"/>
      <c r="BK158" s="1"/>
      <c r="BL158" s="1"/>
      <c r="BM158" s="210" t="s">
        <v>671</v>
      </c>
      <c r="BN158" s="1"/>
      <c r="BO158" s="1"/>
      <c r="BP158" s="1"/>
      <c r="BQ158" s="1"/>
      <c r="BR158" s="1"/>
      <c r="BS158" s="1"/>
      <c r="BT158" s="1"/>
      <c r="BU158" s="1"/>
      <c r="BV158" s="1"/>
      <c r="BW158" s="1"/>
      <c r="BX158" s="1"/>
      <c r="BY158" s="1"/>
      <c r="BZ158" s="1"/>
      <c r="CA158" s="1"/>
      <c r="CB158" s="1"/>
      <c r="CC158" s="1"/>
      <c r="CD158" s="1"/>
      <c r="CE158" s="1"/>
      <c r="CF158" s="1"/>
      <c r="CG158" s="1"/>
      <c r="CH158" s="1"/>
    </row>
    <row r="159" spans="53:86" ht="14.25" customHeight="1">
      <c r="BA159" s="1"/>
      <c r="BB159" s="1"/>
      <c r="BC159" s="1"/>
      <c r="BD159" s="1"/>
      <c r="BE159" s="1"/>
      <c r="BF159" s="1"/>
      <c r="BG159" s="1"/>
      <c r="BH159" s="1"/>
      <c r="BI159" s="1"/>
      <c r="BJ159" s="1"/>
      <c r="BK159" s="1"/>
      <c r="BL159" s="1"/>
      <c r="BM159" s="209" t="s">
        <v>145</v>
      </c>
      <c r="BN159" s="1"/>
      <c r="BO159" s="1"/>
      <c r="BP159" s="1"/>
      <c r="BQ159" s="1"/>
      <c r="BR159" s="1"/>
      <c r="BS159" s="1"/>
      <c r="BT159" s="1"/>
      <c r="BU159" s="1"/>
      <c r="BV159" s="1"/>
      <c r="BW159" s="1"/>
      <c r="BX159" s="1"/>
      <c r="BY159" s="1"/>
      <c r="BZ159" s="1"/>
      <c r="CA159" s="1"/>
      <c r="CB159" s="1"/>
      <c r="CC159" s="1"/>
      <c r="CD159" s="1"/>
      <c r="CE159" s="1"/>
      <c r="CF159" s="1"/>
      <c r="CG159" s="1"/>
      <c r="CH159" s="1"/>
    </row>
    <row r="160" spans="53:86" ht="14.25" customHeight="1">
      <c r="BA160" s="1"/>
      <c r="BB160" s="1"/>
      <c r="BC160" s="1"/>
      <c r="BD160" s="1"/>
      <c r="BE160" s="1"/>
      <c r="BF160" s="1"/>
      <c r="BG160" s="1"/>
      <c r="BH160" s="1"/>
      <c r="BI160" s="1"/>
      <c r="BJ160" s="1"/>
      <c r="BK160" s="1"/>
      <c r="BL160" s="1"/>
      <c r="BM160" s="210" t="s">
        <v>672</v>
      </c>
      <c r="BN160" s="1"/>
      <c r="BO160" s="1"/>
      <c r="BP160" s="1"/>
      <c r="BQ160" s="1"/>
      <c r="BR160" s="1"/>
      <c r="BS160" s="1"/>
      <c r="BT160" s="1"/>
      <c r="BU160" s="1"/>
      <c r="BV160" s="1"/>
      <c r="BW160" s="1"/>
      <c r="BX160" s="1"/>
      <c r="BY160" s="1"/>
      <c r="BZ160" s="1"/>
      <c r="CA160" s="1"/>
      <c r="CB160" s="1"/>
      <c r="CC160" s="1"/>
      <c r="CD160" s="1"/>
      <c r="CE160" s="1"/>
      <c r="CF160" s="1"/>
      <c r="CG160" s="1"/>
      <c r="CH160" s="1"/>
    </row>
    <row r="161" spans="53:86" ht="14.25" customHeight="1">
      <c r="BA161" s="1"/>
      <c r="BB161" s="1"/>
      <c r="BC161" s="1"/>
      <c r="BD161" s="1"/>
      <c r="BE161" s="1"/>
      <c r="BF161" s="1"/>
      <c r="BG161" s="1"/>
      <c r="BH161" s="1"/>
      <c r="BI161" s="1"/>
      <c r="BJ161" s="1"/>
      <c r="BK161" s="1"/>
      <c r="BL161" s="1"/>
      <c r="BM161" s="209" t="s">
        <v>673</v>
      </c>
      <c r="BN161" s="1"/>
      <c r="BO161" s="1"/>
      <c r="BP161" s="1"/>
      <c r="BQ161" s="1"/>
      <c r="BR161" s="1"/>
      <c r="BS161" s="1"/>
      <c r="BT161" s="1"/>
      <c r="BU161" s="1"/>
      <c r="BV161" s="1"/>
      <c r="BW161" s="1"/>
      <c r="BX161" s="1"/>
      <c r="BY161" s="1"/>
      <c r="BZ161" s="1"/>
      <c r="CA161" s="1"/>
      <c r="CB161" s="1"/>
      <c r="CC161" s="1"/>
      <c r="CD161" s="1"/>
      <c r="CE161" s="1"/>
      <c r="CF161" s="1"/>
      <c r="CG161" s="1"/>
      <c r="CH161" s="1"/>
    </row>
    <row r="162" spans="53:86" ht="14.25" customHeight="1">
      <c r="BA162" s="1"/>
      <c r="BB162" s="1"/>
      <c r="BC162" s="1"/>
      <c r="BD162" s="1"/>
      <c r="BE162" s="1"/>
      <c r="BF162" s="1"/>
      <c r="BG162" s="1"/>
      <c r="BH162" s="1"/>
      <c r="BI162" s="1"/>
      <c r="BJ162" s="1"/>
      <c r="BK162" s="1"/>
      <c r="BL162" s="1"/>
      <c r="BM162" s="209" t="s">
        <v>674</v>
      </c>
      <c r="BN162" s="1"/>
      <c r="BO162" s="1"/>
      <c r="BP162" s="1"/>
      <c r="BQ162" s="1"/>
      <c r="BR162" s="1"/>
      <c r="BS162" s="1"/>
      <c r="BT162" s="1"/>
      <c r="BU162" s="1"/>
      <c r="BV162" s="1"/>
      <c r="BW162" s="1"/>
      <c r="BX162" s="1"/>
      <c r="BY162" s="1"/>
      <c r="BZ162" s="1"/>
      <c r="CA162" s="1"/>
      <c r="CB162" s="1"/>
      <c r="CC162" s="1"/>
      <c r="CD162" s="1"/>
      <c r="CE162" s="1"/>
      <c r="CF162" s="1"/>
      <c r="CG162" s="1"/>
      <c r="CH162" s="1"/>
    </row>
    <row r="163" spans="53:86" ht="14.25" customHeight="1">
      <c r="BA163" s="1"/>
      <c r="BB163" s="1"/>
      <c r="BC163" s="1"/>
      <c r="BD163" s="1"/>
      <c r="BE163" s="1"/>
      <c r="BF163" s="1"/>
      <c r="BG163" s="1"/>
      <c r="BH163" s="1"/>
      <c r="BI163" s="1"/>
      <c r="BJ163" s="1"/>
      <c r="BK163" s="1"/>
      <c r="BL163" s="1"/>
      <c r="BM163" s="209" t="s">
        <v>675</v>
      </c>
      <c r="BN163" s="1"/>
      <c r="BO163" s="1"/>
      <c r="BP163" s="1"/>
      <c r="BQ163" s="1"/>
      <c r="BR163" s="1"/>
      <c r="BS163" s="1"/>
      <c r="BT163" s="1"/>
      <c r="BU163" s="1"/>
      <c r="BV163" s="1"/>
      <c r="BW163" s="1"/>
      <c r="BX163" s="1"/>
      <c r="BY163" s="1"/>
      <c r="BZ163" s="1"/>
      <c r="CA163" s="1"/>
      <c r="CB163" s="1"/>
      <c r="CC163" s="1"/>
      <c r="CD163" s="1"/>
      <c r="CE163" s="1"/>
      <c r="CF163" s="1"/>
      <c r="CG163" s="1"/>
      <c r="CH163" s="1"/>
    </row>
    <row r="164" spans="53:86" ht="14.25" customHeight="1">
      <c r="BA164" s="1"/>
      <c r="BB164" s="1"/>
      <c r="BC164" s="1"/>
      <c r="BD164" s="1"/>
      <c r="BE164" s="1"/>
      <c r="BF164" s="1"/>
      <c r="BG164" s="1"/>
      <c r="BH164" s="1"/>
      <c r="BI164" s="1"/>
      <c r="BJ164" s="1"/>
      <c r="BK164" s="1"/>
      <c r="BL164" s="1"/>
      <c r="BM164" s="209" t="s">
        <v>676</v>
      </c>
      <c r="BN164" s="1"/>
      <c r="BO164" s="1"/>
      <c r="BP164" s="1"/>
      <c r="BQ164" s="1"/>
      <c r="BR164" s="1"/>
      <c r="BS164" s="1"/>
      <c r="BT164" s="1"/>
      <c r="BU164" s="1"/>
      <c r="BV164" s="1"/>
      <c r="BW164" s="1"/>
      <c r="BX164" s="1"/>
      <c r="BY164" s="1"/>
      <c r="BZ164" s="1"/>
      <c r="CA164" s="1"/>
      <c r="CB164" s="1"/>
      <c r="CC164" s="1"/>
      <c r="CD164" s="1"/>
      <c r="CE164" s="1"/>
      <c r="CF164" s="1"/>
      <c r="CG164" s="1"/>
      <c r="CH164" s="1"/>
    </row>
    <row r="165" spans="53:86" ht="14.25" customHeight="1">
      <c r="BA165" s="1"/>
      <c r="BB165" s="1"/>
      <c r="BC165" s="1"/>
      <c r="BD165" s="1"/>
      <c r="BE165" s="1"/>
      <c r="BF165" s="1"/>
      <c r="BG165" s="1"/>
      <c r="BH165" s="1"/>
      <c r="BI165" s="1"/>
      <c r="BJ165" s="1"/>
      <c r="BK165" s="1"/>
      <c r="BL165" s="1"/>
      <c r="BM165" s="209" t="s">
        <v>677</v>
      </c>
      <c r="BN165" s="1"/>
      <c r="BO165" s="1"/>
      <c r="BP165" s="1"/>
      <c r="BQ165" s="1"/>
      <c r="BR165" s="1"/>
      <c r="BS165" s="1"/>
      <c r="BT165" s="1"/>
      <c r="BU165" s="1"/>
      <c r="BV165" s="1"/>
      <c r="BW165" s="1"/>
      <c r="BX165" s="1"/>
      <c r="BY165" s="1"/>
      <c r="BZ165" s="1"/>
      <c r="CA165" s="1"/>
      <c r="CB165" s="1"/>
      <c r="CC165" s="1"/>
      <c r="CD165" s="1"/>
      <c r="CE165" s="1"/>
      <c r="CF165" s="1"/>
      <c r="CG165" s="1"/>
      <c r="CH165" s="1"/>
    </row>
    <row r="166" spans="53:86" ht="14.25" customHeight="1">
      <c r="BA166" s="1"/>
      <c r="BB166" s="1"/>
      <c r="BC166" s="1"/>
      <c r="BD166" s="1"/>
      <c r="BE166" s="1"/>
      <c r="BF166" s="1"/>
      <c r="BG166" s="1"/>
      <c r="BH166" s="1"/>
      <c r="BI166" s="1"/>
      <c r="BJ166" s="1"/>
      <c r="BK166" s="1"/>
      <c r="BL166" s="1"/>
      <c r="BM166" s="209" t="s">
        <v>678</v>
      </c>
      <c r="BN166" s="1"/>
      <c r="BO166" s="1"/>
      <c r="BP166" s="1"/>
      <c r="BQ166" s="1"/>
      <c r="BR166" s="1"/>
      <c r="BS166" s="1"/>
      <c r="BT166" s="1"/>
      <c r="BU166" s="1"/>
      <c r="BV166" s="1"/>
      <c r="BW166" s="1"/>
      <c r="BX166" s="1"/>
      <c r="BY166" s="1"/>
      <c r="BZ166" s="1"/>
      <c r="CA166" s="1"/>
      <c r="CB166" s="1"/>
      <c r="CC166" s="1"/>
      <c r="CD166" s="1"/>
      <c r="CE166" s="1"/>
      <c r="CF166" s="1"/>
      <c r="CG166" s="1"/>
      <c r="CH166" s="1"/>
    </row>
    <row r="167" spans="53:86" ht="14.25" customHeight="1">
      <c r="BA167" s="1"/>
      <c r="BB167" s="1"/>
      <c r="BC167" s="1"/>
      <c r="BD167" s="1"/>
      <c r="BE167" s="1"/>
      <c r="BF167" s="1"/>
      <c r="BG167" s="1"/>
      <c r="BH167" s="1"/>
      <c r="BI167" s="1"/>
      <c r="BJ167" s="1"/>
      <c r="BK167" s="1"/>
      <c r="BL167" s="1"/>
      <c r="BM167" s="209" t="s">
        <v>679</v>
      </c>
      <c r="BN167" s="1"/>
      <c r="BO167" s="1"/>
      <c r="BP167" s="1"/>
      <c r="BQ167" s="1"/>
      <c r="BR167" s="1"/>
      <c r="BS167" s="1"/>
      <c r="BT167" s="1"/>
      <c r="BU167" s="1"/>
      <c r="BV167" s="1"/>
      <c r="BW167" s="1"/>
      <c r="BX167" s="1"/>
      <c r="BY167" s="1"/>
      <c r="BZ167" s="1"/>
      <c r="CA167" s="1"/>
      <c r="CB167" s="1"/>
      <c r="CC167" s="1"/>
      <c r="CD167" s="1"/>
      <c r="CE167" s="1"/>
      <c r="CF167" s="1"/>
      <c r="CG167" s="1"/>
      <c r="CH167" s="1"/>
    </row>
    <row r="168" spans="53:86" ht="14.25" customHeight="1">
      <c r="BA168" s="1"/>
      <c r="BB168" s="1"/>
      <c r="BC168" s="1"/>
      <c r="BD168" s="1"/>
      <c r="BE168" s="1"/>
      <c r="BF168" s="1"/>
      <c r="BG168" s="1"/>
      <c r="BH168" s="1"/>
      <c r="BI168" s="1"/>
      <c r="BJ168" s="1"/>
      <c r="BK168" s="1"/>
      <c r="BL168" s="1"/>
      <c r="BM168" s="210" t="s">
        <v>680</v>
      </c>
      <c r="BN168" s="1"/>
      <c r="BO168" s="1"/>
      <c r="BP168" s="1"/>
      <c r="BQ168" s="1"/>
      <c r="BR168" s="1"/>
      <c r="BS168" s="1"/>
      <c r="BT168" s="1"/>
      <c r="BU168" s="1"/>
      <c r="BV168" s="1"/>
      <c r="BW168" s="1"/>
      <c r="BX168" s="1"/>
      <c r="BY168" s="1"/>
      <c r="BZ168" s="1"/>
      <c r="CA168" s="1"/>
      <c r="CB168" s="1"/>
      <c r="CC168" s="1"/>
      <c r="CD168" s="1"/>
      <c r="CE168" s="1"/>
      <c r="CF168" s="1"/>
      <c r="CG168" s="1"/>
      <c r="CH168" s="1"/>
    </row>
    <row r="169" spans="53:86" ht="14.25" customHeight="1">
      <c r="BA169" s="1"/>
      <c r="BB169" s="1"/>
      <c r="BC169" s="1"/>
      <c r="BD169" s="1"/>
      <c r="BE169" s="1"/>
      <c r="BF169" s="1"/>
      <c r="BG169" s="1"/>
      <c r="BH169" s="1"/>
      <c r="BI169" s="1"/>
      <c r="BJ169" s="1"/>
      <c r="BK169" s="1"/>
      <c r="BL169" s="1"/>
      <c r="BM169" s="209" t="s">
        <v>681</v>
      </c>
      <c r="BN169" s="1"/>
      <c r="BO169" s="1"/>
      <c r="BP169" s="1"/>
      <c r="BQ169" s="1"/>
      <c r="BR169" s="1"/>
      <c r="BS169" s="1"/>
      <c r="BT169" s="1"/>
      <c r="BU169" s="1"/>
      <c r="BV169" s="1"/>
      <c r="BW169" s="1"/>
      <c r="BX169" s="1"/>
      <c r="BY169" s="1"/>
      <c r="BZ169" s="1"/>
      <c r="CA169" s="1"/>
      <c r="CB169" s="1"/>
      <c r="CC169" s="1"/>
      <c r="CD169" s="1"/>
      <c r="CE169" s="1"/>
      <c r="CF169" s="1"/>
      <c r="CG169" s="1"/>
      <c r="CH169" s="1"/>
    </row>
    <row r="170" spans="53:86" ht="14.25" customHeight="1">
      <c r="BA170" s="1"/>
      <c r="BB170" s="1"/>
      <c r="BC170" s="1"/>
      <c r="BD170" s="1"/>
      <c r="BE170" s="1"/>
      <c r="BF170" s="1"/>
      <c r="BG170" s="1"/>
      <c r="BH170" s="1"/>
      <c r="BI170" s="1"/>
      <c r="BJ170" s="1"/>
      <c r="BK170" s="1"/>
      <c r="BL170" s="1"/>
      <c r="BM170" s="209" t="s">
        <v>682</v>
      </c>
      <c r="BN170" s="1"/>
      <c r="BO170" s="1"/>
      <c r="BP170" s="1"/>
      <c r="BQ170" s="1"/>
      <c r="BR170" s="1"/>
      <c r="BS170" s="1"/>
      <c r="BT170" s="1"/>
      <c r="BU170" s="1"/>
      <c r="BV170" s="1"/>
      <c r="BW170" s="1"/>
      <c r="BX170" s="1"/>
      <c r="BY170" s="1"/>
      <c r="BZ170" s="1"/>
      <c r="CA170" s="1"/>
      <c r="CB170" s="1"/>
      <c r="CC170" s="1"/>
      <c r="CD170" s="1"/>
      <c r="CE170" s="1"/>
      <c r="CF170" s="1"/>
      <c r="CG170" s="1"/>
      <c r="CH170" s="1"/>
    </row>
    <row r="171" spans="53:86" ht="14.25" customHeight="1">
      <c r="BA171" s="1"/>
      <c r="BB171" s="1"/>
      <c r="BC171" s="1"/>
      <c r="BD171" s="1"/>
      <c r="BE171" s="1"/>
      <c r="BF171" s="1"/>
      <c r="BG171" s="1"/>
      <c r="BH171" s="1"/>
      <c r="BI171" s="1"/>
      <c r="BJ171" s="1"/>
      <c r="BK171" s="1"/>
      <c r="BL171" s="1"/>
      <c r="BM171" s="209" t="s">
        <v>683</v>
      </c>
      <c r="BN171" s="1"/>
      <c r="BO171" s="1"/>
      <c r="BP171" s="1"/>
      <c r="BQ171" s="1"/>
      <c r="BR171" s="1"/>
      <c r="BS171" s="1"/>
      <c r="BT171" s="1"/>
      <c r="BU171" s="1"/>
      <c r="BV171" s="1"/>
      <c r="BW171" s="1"/>
      <c r="BX171" s="1"/>
      <c r="BY171" s="1"/>
      <c r="BZ171" s="1"/>
      <c r="CA171" s="1"/>
      <c r="CB171" s="1"/>
      <c r="CC171" s="1"/>
      <c r="CD171" s="1"/>
      <c r="CE171" s="1"/>
      <c r="CF171" s="1"/>
      <c r="CG171" s="1"/>
      <c r="CH171" s="1"/>
    </row>
    <row r="172" spans="53:86" ht="14.25" customHeight="1">
      <c r="BA172" s="1"/>
      <c r="BB172" s="1"/>
      <c r="BC172" s="1"/>
      <c r="BD172" s="1"/>
      <c r="BE172" s="1"/>
      <c r="BF172" s="1"/>
      <c r="BG172" s="1"/>
      <c r="BH172" s="1"/>
      <c r="BI172" s="1"/>
      <c r="BJ172" s="1"/>
      <c r="BK172" s="1"/>
      <c r="BL172" s="1"/>
      <c r="BM172" s="209" t="s">
        <v>684</v>
      </c>
      <c r="BN172" s="1"/>
      <c r="BO172" s="1"/>
      <c r="BP172" s="1"/>
      <c r="BQ172" s="1"/>
      <c r="BR172" s="1"/>
      <c r="BS172" s="1"/>
      <c r="BT172" s="1"/>
      <c r="BU172" s="1"/>
      <c r="BV172" s="1"/>
      <c r="BW172" s="1"/>
      <c r="BX172" s="1"/>
      <c r="BY172" s="1"/>
      <c r="BZ172" s="1"/>
      <c r="CA172" s="1"/>
      <c r="CB172" s="1"/>
      <c r="CC172" s="1"/>
      <c r="CD172" s="1"/>
      <c r="CE172" s="1"/>
      <c r="CF172" s="1"/>
      <c r="CG172" s="1"/>
      <c r="CH172" s="1"/>
    </row>
    <row r="173" spans="53:86" ht="14.25" customHeight="1">
      <c r="BA173" s="1"/>
      <c r="BB173" s="1"/>
      <c r="BC173" s="1"/>
      <c r="BD173" s="1"/>
      <c r="BE173" s="1"/>
      <c r="BF173" s="1"/>
      <c r="BG173" s="1"/>
      <c r="BH173" s="1"/>
      <c r="BI173" s="1"/>
      <c r="BJ173" s="1"/>
      <c r="BK173" s="1"/>
      <c r="BL173" s="1"/>
      <c r="BM173" s="209" t="s">
        <v>685</v>
      </c>
      <c r="BN173" s="1"/>
      <c r="BO173" s="1"/>
      <c r="BP173" s="1"/>
      <c r="BQ173" s="1"/>
      <c r="BR173" s="1"/>
      <c r="BS173" s="1"/>
      <c r="BT173" s="1"/>
      <c r="BU173" s="1"/>
      <c r="BV173" s="1"/>
      <c r="BW173" s="1"/>
      <c r="BX173" s="1"/>
      <c r="BY173" s="1"/>
      <c r="BZ173" s="1"/>
      <c r="CA173" s="1"/>
      <c r="CB173" s="1"/>
      <c r="CC173" s="1"/>
      <c r="CD173" s="1"/>
      <c r="CE173" s="1"/>
      <c r="CF173" s="1"/>
      <c r="CG173" s="1"/>
      <c r="CH173" s="1"/>
    </row>
    <row r="174" spans="53:86" ht="14.25" customHeight="1">
      <c r="BA174" s="1"/>
      <c r="BB174" s="1"/>
      <c r="BC174" s="1"/>
      <c r="BD174" s="1"/>
      <c r="BE174" s="1"/>
      <c r="BF174" s="1"/>
      <c r="BG174" s="1"/>
      <c r="BH174" s="1"/>
      <c r="BI174" s="1"/>
      <c r="BJ174" s="1"/>
      <c r="BK174" s="1"/>
      <c r="BL174" s="1"/>
      <c r="BM174" s="209" t="s">
        <v>686</v>
      </c>
      <c r="BN174" s="1"/>
      <c r="BO174" s="1"/>
      <c r="BP174" s="1"/>
      <c r="BQ174" s="1"/>
      <c r="BR174" s="1"/>
      <c r="BS174" s="1"/>
      <c r="BT174" s="1"/>
      <c r="BU174" s="1"/>
      <c r="BV174" s="1"/>
      <c r="BW174" s="1"/>
      <c r="BX174" s="1"/>
      <c r="BY174" s="1"/>
      <c r="BZ174" s="1"/>
      <c r="CA174" s="1"/>
      <c r="CB174" s="1"/>
      <c r="CC174" s="1"/>
      <c r="CD174" s="1"/>
      <c r="CE174" s="1"/>
      <c r="CF174" s="1"/>
      <c r="CG174" s="1"/>
      <c r="CH174" s="1"/>
    </row>
    <row r="175" spans="53:86" ht="14.25" customHeight="1">
      <c r="BA175" s="1"/>
      <c r="BB175" s="1"/>
      <c r="BC175" s="1"/>
      <c r="BD175" s="1"/>
      <c r="BE175" s="1"/>
      <c r="BF175" s="1"/>
      <c r="BG175" s="1"/>
      <c r="BH175" s="1"/>
      <c r="BI175" s="1"/>
      <c r="BJ175" s="1"/>
      <c r="BK175" s="1"/>
      <c r="BL175" s="1"/>
      <c r="BM175" s="209" t="s">
        <v>687</v>
      </c>
      <c r="BN175" s="1"/>
      <c r="BO175" s="1"/>
      <c r="BP175" s="1"/>
      <c r="BQ175" s="1"/>
      <c r="BR175" s="1"/>
      <c r="BS175" s="1"/>
      <c r="BT175" s="1"/>
      <c r="BU175" s="1"/>
      <c r="BV175" s="1"/>
      <c r="BW175" s="1"/>
      <c r="BX175" s="1"/>
      <c r="BY175" s="1"/>
      <c r="BZ175" s="1"/>
      <c r="CA175" s="1"/>
      <c r="CB175" s="1"/>
      <c r="CC175" s="1"/>
      <c r="CD175" s="1"/>
      <c r="CE175" s="1"/>
      <c r="CF175" s="1"/>
      <c r="CG175" s="1"/>
      <c r="CH175" s="1"/>
    </row>
    <row r="176" spans="53:86" ht="14.25" customHeight="1">
      <c r="BA176" s="1"/>
      <c r="BB176" s="1"/>
      <c r="BC176" s="1"/>
      <c r="BD176" s="1"/>
      <c r="BE176" s="1"/>
      <c r="BF176" s="1"/>
      <c r="BG176" s="1"/>
      <c r="BH176" s="1"/>
      <c r="BI176" s="1"/>
      <c r="BJ176" s="1"/>
      <c r="BK176" s="1"/>
      <c r="BL176" s="1"/>
      <c r="BM176" s="209" t="s">
        <v>688</v>
      </c>
      <c r="BN176" s="1"/>
      <c r="BO176" s="1"/>
      <c r="BP176" s="1"/>
      <c r="BQ176" s="1"/>
      <c r="BR176" s="1"/>
      <c r="BS176" s="1"/>
      <c r="BT176" s="1"/>
      <c r="BU176" s="1"/>
      <c r="BV176" s="1"/>
      <c r="BW176" s="1"/>
      <c r="BX176" s="1"/>
      <c r="BY176" s="1"/>
      <c r="BZ176" s="1"/>
      <c r="CA176" s="1"/>
      <c r="CB176" s="1"/>
      <c r="CC176" s="1"/>
      <c r="CD176" s="1"/>
      <c r="CE176" s="1"/>
      <c r="CF176" s="1"/>
      <c r="CG176" s="1"/>
      <c r="CH176" s="1"/>
    </row>
    <row r="177" spans="53:86" ht="14.25" customHeight="1">
      <c r="BA177" s="1"/>
      <c r="BB177" s="1"/>
      <c r="BC177" s="1"/>
      <c r="BD177" s="1"/>
      <c r="BE177" s="1"/>
      <c r="BF177" s="1"/>
      <c r="BG177" s="1"/>
      <c r="BH177" s="1"/>
      <c r="BI177" s="1"/>
      <c r="BJ177" s="1"/>
      <c r="BK177" s="1"/>
      <c r="BL177" s="1"/>
      <c r="BM177" s="209" t="s">
        <v>689</v>
      </c>
      <c r="BN177" s="1"/>
      <c r="BO177" s="1"/>
      <c r="BP177" s="1"/>
      <c r="BQ177" s="1"/>
      <c r="BR177" s="1"/>
      <c r="BS177" s="1"/>
      <c r="BT177" s="1"/>
      <c r="BU177" s="1"/>
      <c r="BV177" s="1"/>
      <c r="BW177" s="1"/>
      <c r="BX177" s="1"/>
      <c r="BY177" s="1"/>
      <c r="BZ177" s="1"/>
      <c r="CA177" s="1"/>
      <c r="CB177" s="1"/>
      <c r="CC177" s="1"/>
      <c r="CD177" s="1"/>
      <c r="CE177" s="1"/>
      <c r="CF177" s="1"/>
      <c r="CG177" s="1"/>
      <c r="CH177" s="1"/>
    </row>
    <row r="178" spans="53:86" ht="14.25" customHeight="1">
      <c r="BA178" s="1"/>
      <c r="BB178" s="1"/>
      <c r="BC178" s="1"/>
      <c r="BD178" s="1"/>
      <c r="BE178" s="1"/>
      <c r="BF178" s="1"/>
      <c r="BG178" s="1"/>
      <c r="BH178" s="1"/>
      <c r="BI178" s="1"/>
      <c r="BJ178" s="1"/>
      <c r="BK178" s="1"/>
      <c r="BL178" s="1"/>
      <c r="BM178" s="209" t="s">
        <v>690</v>
      </c>
      <c r="BN178" s="1"/>
      <c r="BO178" s="1"/>
      <c r="BP178" s="1"/>
      <c r="BQ178" s="1"/>
      <c r="BR178" s="1"/>
      <c r="BS178" s="1"/>
      <c r="BT178" s="1"/>
      <c r="BU178" s="1"/>
      <c r="BV178" s="1"/>
      <c r="BW178" s="1"/>
      <c r="BX178" s="1"/>
      <c r="BY178" s="1"/>
      <c r="BZ178" s="1"/>
      <c r="CA178" s="1"/>
      <c r="CB178" s="1"/>
      <c r="CC178" s="1"/>
      <c r="CD178" s="1"/>
      <c r="CE178" s="1"/>
      <c r="CF178" s="1"/>
      <c r="CG178" s="1"/>
      <c r="CH178" s="1"/>
    </row>
    <row r="179" spans="53:86" ht="14.25" customHeight="1">
      <c r="BA179" s="1"/>
      <c r="BB179" s="1"/>
      <c r="BC179" s="1"/>
      <c r="BD179" s="1"/>
      <c r="BE179" s="1"/>
      <c r="BF179" s="1"/>
      <c r="BG179" s="1"/>
      <c r="BH179" s="1"/>
      <c r="BI179" s="1"/>
      <c r="BJ179" s="1"/>
      <c r="BK179" s="1"/>
      <c r="BL179" s="1"/>
      <c r="BM179" s="209" t="s">
        <v>691</v>
      </c>
      <c r="BN179" s="1"/>
      <c r="BO179" s="1"/>
      <c r="BP179" s="1"/>
      <c r="BQ179" s="1"/>
      <c r="BR179" s="1"/>
      <c r="BS179" s="1"/>
      <c r="BT179" s="1"/>
      <c r="BU179" s="1"/>
      <c r="BV179" s="1"/>
      <c r="BW179" s="1"/>
      <c r="BX179" s="1"/>
      <c r="BY179" s="1"/>
      <c r="BZ179" s="1"/>
      <c r="CA179" s="1"/>
      <c r="CB179" s="1"/>
      <c r="CC179" s="1"/>
      <c r="CD179" s="1"/>
      <c r="CE179" s="1"/>
      <c r="CF179" s="1"/>
      <c r="CG179" s="1"/>
      <c r="CH179" s="1"/>
    </row>
    <row r="180" spans="53:86" ht="14.25" customHeight="1">
      <c r="BA180" s="1"/>
      <c r="BB180" s="1"/>
      <c r="BC180" s="1"/>
      <c r="BD180" s="1"/>
      <c r="BE180" s="1"/>
      <c r="BF180" s="1"/>
      <c r="BG180" s="1"/>
      <c r="BH180" s="1"/>
      <c r="BI180" s="1"/>
      <c r="BJ180" s="1"/>
      <c r="BK180" s="1"/>
      <c r="BL180" s="1"/>
      <c r="BM180" s="209" t="s">
        <v>692</v>
      </c>
      <c r="BN180" s="1"/>
      <c r="BO180" s="1"/>
      <c r="BP180" s="1"/>
      <c r="BQ180" s="1"/>
      <c r="BR180" s="1"/>
      <c r="BS180" s="1"/>
      <c r="BT180" s="1"/>
      <c r="BU180" s="1"/>
      <c r="BV180" s="1"/>
      <c r="BW180" s="1"/>
      <c r="BX180" s="1"/>
      <c r="BY180" s="1"/>
      <c r="BZ180" s="1"/>
      <c r="CA180" s="1"/>
      <c r="CB180" s="1"/>
      <c r="CC180" s="1"/>
      <c r="CD180" s="1"/>
      <c r="CE180" s="1"/>
      <c r="CF180" s="1"/>
      <c r="CG180" s="1"/>
      <c r="CH180" s="1"/>
    </row>
    <row r="181" spans="53:86" ht="14.25" customHeight="1">
      <c r="BA181" s="1"/>
      <c r="BB181" s="1"/>
      <c r="BC181" s="1"/>
      <c r="BD181" s="1"/>
      <c r="BE181" s="1"/>
      <c r="BF181" s="1"/>
      <c r="BG181" s="1"/>
      <c r="BH181" s="1"/>
      <c r="BI181" s="1"/>
      <c r="BJ181" s="1"/>
      <c r="BK181" s="1"/>
      <c r="BL181" s="1"/>
      <c r="BM181" s="209" t="s">
        <v>693</v>
      </c>
      <c r="BN181" s="1"/>
      <c r="BO181" s="1"/>
      <c r="BP181" s="1"/>
      <c r="BQ181" s="1"/>
      <c r="BR181" s="1"/>
      <c r="BS181" s="1"/>
      <c r="BT181" s="1"/>
      <c r="BU181" s="1"/>
      <c r="BV181" s="1"/>
      <c r="BW181" s="1"/>
      <c r="BX181" s="1"/>
      <c r="BY181" s="1"/>
      <c r="BZ181" s="1"/>
      <c r="CA181" s="1"/>
      <c r="CB181" s="1"/>
      <c r="CC181" s="1"/>
      <c r="CD181" s="1"/>
      <c r="CE181" s="1"/>
      <c r="CF181" s="1"/>
      <c r="CG181" s="1"/>
      <c r="CH181" s="1"/>
    </row>
    <row r="182" spans="53:86" ht="14.25" customHeight="1">
      <c r="BA182" s="1"/>
      <c r="BB182" s="1"/>
      <c r="BC182" s="1"/>
      <c r="BD182" s="1"/>
      <c r="BE182" s="1"/>
      <c r="BF182" s="1"/>
      <c r="BG182" s="1"/>
      <c r="BH182" s="1"/>
      <c r="BI182" s="1"/>
      <c r="BJ182" s="1"/>
      <c r="BK182" s="1"/>
      <c r="BL182" s="1"/>
      <c r="BM182" s="209" t="s">
        <v>721</v>
      </c>
      <c r="BN182" s="1"/>
      <c r="BO182" s="1"/>
      <c r="BP182" s="1"/>
      <c r="BQ182" s="1"/>
      <c r="BR182" s="1"/>
      <c r="BS182" s="1"/>
      <c r="BT182" s="1"/>
      <c r="BU182" s="1"/>
      <c r="BV182" s="1"/>
      <c r="BW182" s="1"/>
      <c r="BX182" s="1"/>
      <c r="BY182" s="1"/>
      <c r="BZ182" s="1"/>
      <c r="CA182" s="1"/>
      <c r="CB182" s="1"/>
      <c r="CC182" s="1"/>
      <c r="CD182" s="1"/>
      <c r="CE182" s="1"/>
      <c r="CF182" s="1"/>
      <c r="CG182" s="1"/>
      <c r="CH182" s="1"/>
    </row>
    <row r="183" spans="53:86" ht="14.25" customHeight="1">
      <c r="BA183" s="1"/>
      <c r="BB183" s="1"/>
      <c r="BC183" s="1"/>
      <c r="BD183" s="1"/>
      <c r="BE183" s="1"/>
      <c r="BF183" s="1"/>
      <c r="BG183" s="1"/>
      <c r="BH183" s="1"/>
      <c r="BI183" s="1"/>
      <c r="BJ183" s="1"/>
      <c r="BK183" s="1"/>
      <c r="BL183" s="1"/>
      <c r="BM183" s="209" t="s">
        <v>694</v>
      </c>
      <c r="BN183" s="1"/>
      <c r="BO183" s="1"/>
      <c r="BP183" s="1"/>
      <c r="BQ183" s="1"/>
      <c r="BR183" s="1"/>
      <c r="BS183" s="1"/>
      <c r="BT183" s="1"/>
      <c r="BU183" s="1"/>
      <c r="BV183" s="1"/>
      <c r="BW183" s="1"/>
      <c r="BX183" s="1"/>
      <c r="BY183" s="1"/>
      <c r="BZ183" s="1"/>
      <c r="CA183" s="1"/>
      <c r="CB183" s="1"/>
      <c r="CC183" s="1"/>
      <c r="CD183" s="1"/>
      <c r="CE183" s="1"/>
      <c r="CF183" s="1"/>
      <c r="CG183" s="1"/>
      <c r="CH183" s="1"/>
    </row>
    <row r="184" spans="53:86" ht="14.25" customHeight="1">
      <c r="BA184" s="1"/>
      <c r="BB184" s="1"/>
      <c r="BC184" s="1"/>
      <c r="BD184" s="1"/>
      <c r="BE184" s="1"/>
      <c r="BF184" s="1"/>
      <c r="BG184" s="1"/>
      <c r="BH184" s="1"/>
      <c r="BI184" s="1"/>
      <c r="BJ184" s="1"/>
      <c r="BK184" s="1"/>
      <c r="BL184" s="1"/>
      <c r="BM184" s="209" t="s">
        <v>695</v>
      </c>
      <c r="BN184" s="1"/>
      <c r="BO184" s="1"/>
      <c r="BP184" s="1"/>
      <c r="BQ184" s="1"/>
      <c r="BR184" s="1"/>
      <c r="BS184" s="1"/>
      <c r="BT184" s="1"/>
      <c r="BU184" s="1"/>
      <c r="BV184" s="1"/>
      <c r="BW184" s="1"/>
      <c r="BX184" s="1"/>
      <c r="BY184" s="1"/>
      <c r="BZ184" s="1"/>
      <c r="CA184" s="1"/>
      <c r="CB184" s="1"/>
      <c r="CC184" s="1"/>
      <c r="CD184" s="1"/>
      <c r="CE184" s="1"/>
      <c r="CF184" s="1"/>
      <c r="CG184" s="1"/>
      <c r="CH184" s="1"/>
    </row>
    <row r="185" spans="53:86" ht="14.25" customHeight="1">
      <c r="BA185" s="1"/>
      <c r="BB185" s="1"/>
      <c r="BC185" s="1"/>
      <c r="BD185" s="1"/>
      <c r="BE185" s="1"/>
      <c r="BF185" s="1"/>
      <c r="BG185" s="1"/>
      <c r="BH185" s="1"/>
      <c r="BI185" s="1"/>
      <c r="BJ185" s="1"/>
      <c r="BK185" s="1"/>
      <c r="BL185" s="1"/>
      <c r="BM185" s="209" t="s">
        <v>696</v>
      </c>
      <c r="BN185" s="1"/>
      <c r="BO185" s="1"/>
      <c r="BP185" s="1"/>
      <c r="BQ185" s="1"/>
      <c r="BR185" s="1"/>
      <c r="BS185" s="1"/>
      <c r="BT185" s="1"/>
      <c r="BU185" s="1"/>
      <c r="BV185" s="1"/>
      <c r="BW185" s="1"/>
      <c r="BX185" s="1"/>
      <c r="BY185" s="1"/>
      <c r="BZ185" s="1"/>
      <c r="CA185" s="1"/>
      <c r="CB185" s="1"/>
      <c r="CC185" s="1"/>
      <c r="CD185" s="1"/>
      <c r="CE185" s="1"/>
      <c r="CF185" s="1"/>
      <c r="CG185" s="1"/>
      <c r="CH185" s="1"/>
    </row>
    <row r="186" spans="53:86" ht="14.25" customHeight="1">
      <c r="BA186" s="1"/>
      <c r="BB186" s="1"/>
      <c r="BC186" s="1"/>
      <c r="BD186" s="1"/>
      <c r="BE186" s="1"/>
      <c r="BF186" s="1"/>
      <c r="BG186" s="1"/>
      <c r="BH186" s="1"/>
      <c r="BI186" s="1"/>
      <c r="BJ186" s="1"/>
      <c r="BK186" s="1"/>
      <c r="BL186" s="1"/>
      <c r="BM186" s="209" t="s">
        <v>722</v>
      </c>
      <c r="BN186" s="1"/>
      <c r="BO186" s="1"/>
      <c r="BP186" s="1"/>
      <c r="BQ186" s="1"/>
      <c r="BR186" s="1"/>
      <c r="BS186" s="1"/>
      <c r="BT186" s="1"/>
      <c r="BU186" s="1"/>
      <c r="BV186" s="1"/>
      <c r="BW186" s="1"/>
      <c r="BX186" s="1"/>
      <c r="BY186" s="1"/>
      <c r="BZ186" s="1"/>
      <c r="CA186" s="1"/>
      <c r="CB186" s="1"/>
      <c r="CC186" s="1"/>
      <c r="CD186" s="1"/>
      <c r="CE186" s="1"/>
      <c r="CF186" s="1"/>
      <c r="CG186" s="1"/>
      <c r="CH186" s="1"/>
    </row>
    <row r="187" spans="53:86" ht="14.25" customHeight="1">
      <c r="BA187" s="1"/>
      <c r="BB187" s="1"/>
      <c r="BC187" s="1"/>
      <c r="BD187" s="1"/>
      <c r="BE187" s="1"/>
      <c r="BF187" s="1"/>
      <c r="BG187" s="1"/>
      <c r="BH187" s="1"/>
      <c r="BI187" s="1"/>
      <c r="BJ187" s="1"/>
      <c r="BK187" s="1"/>
      <c r="BL187" s="1"/>
      <c r="BM187" s="210" t="s">
        <v>697</v>
      </c>
      <c r="BN187" s="1"/>
      <c r="BO187" s="1"/>
      <c r="BP187" s="1"/>
      <c r="BQ187" s="1"/>
      <c r="BR187" s="1"/>
      <c r="BS187" s="1"/>
      <c r="BT187" s="1"/>
      <c r="BU187" s="1"/>
      <c r="BV187" s="1"/>
      <c r="BW187" s="1"/>
      <c r="BX187" s="1"/>
      <c r="BY187" s="1"/>
      <c r="BZ187" s="1"/>
      <c r="CA187" s="1"/>
      <c r="CB187" s="1"/>
      <c r="CC187" s="1"/>
      <c r="CD187" s="1"/>
      <c r="CE187" s="1"/>
      <c r="CF187" s="1"/>
      <c r="CG187" s="1"/>
      <c r="CH187" s="1"/>
    </row>
    <row r="188" spans="53:86" ht="14.25" customHeight="1">
      <c r="BA188" s="1"/>
      <c r="BB188" s="1"/>
      <c r="BC188" s="1"/>
      <c r="BD188" s="1"/>
      <c r="BE188" s="1"/>
      <c r="BF188" s="1"/>
      <c r="BG188" s="1"/>
      <c r="BH188" s="1"/>
      <c r="BI188" s="1"/>
      <c r="BJ188" s="1"/>
      <c r="BK188" s="1"/>
      <c r="BL188" s="1"/>
      <c r="BM188" s="209" t="s">
        <v>698</v>
      </c>
      <c r="BN188" s="1"/>
      <c r="BO188" s="1"/>
      <c r="BP188" s="1"/>
      <c r="BQ188" s="1"/>
      <c r="BR188" s="1"/>
      <c r="BS188" s="1"/>
      <c r="BT188" s="1"/>
      <c r="BU188" s="1"/>
      <c r="BV188" s="1"/>
      <c r="BW188" s="1"/>
      <c r="BX188" s="1"/>
      <c r="BY188" s="1"/>
      <c r="BZ188" s="1"/>
      <c r="CA188" s="1"/>
      <c r="CB188" s="1"/>
      <c r="CC188" s="1"/>
      <c r="CD188" s="1"/>
      <c r="CE188" s="1"/>
      <c r="CF188" s="1"/>
      <c r="CG188" s="1"/>
      <c r="CH188" s="1"/>
    </row>
    <row r="189" spans="53:86" ht="14.25" customHeight="1">
      <c r="BA189" s="1"/>
      <c r="BB189" s="1"/>
      <c r="BC189" s="1"/>
      <c r="BD189" s="1"/>
      <c r="BE189" s="1"/>
      <c r="BF189" s="1"/>
      <c r="BG189" s="1"/>
      <c r="BH189" s="1"/>
      <c r="BI189" s="1"/>
      <c r="BJ189" s="1"/>
      <c r="BK189" s="1"/>
      <c r="BL189" s="1"/>
      <c r="BM189" s="209" t="s">
        <v>699</v>
      </c>
      <c r="BN189" s="1"/>
      <c r="BO189" s="1"/>
      <c r="BP189" s="1"/>
      <c r="BQ189" s="1"/>
      <c r="BR189" s="1"/>
      <c r="BS189" s="1"/>
      <c r="BT189" s="1"/>
      <c r="BU189" s="1"/>
      <c r="BV189" s="1"/>
      <c r="BW189" s="1"/>
      <c r="BX189" s="1"/>
      <c r="BY189" s="1"/>
      <c r="BZ189" s="1"/>
      <c r="CA189" s="1"/>
      <c r="CB189" s="1"/>
      <c r="CC189" s="1"/>
      <c r="CD189" s="1"/>
      <c r="CE189" s="1"/>
      <c r="CF189" s="1"/>
      <c r="CG189" s="1"/>
      <c r="CH189" s="1"/>
    </row>
    <row r="190" spans="53:86" ht="14.25" customHeight="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row>
    <row r="191" spans="53:86" ht="14.25" customHeight="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ht="14.25" customHeight="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ht="14.25" customHeight="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ht="14.25" customHeight="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ht="14.25" customHeight="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ht="14.25" customHeight="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ht="14.25" customHeight="1">
      <c r="BA197" s="1"/>
      <c r="BB197" s="1"/>
      <c r="BC197" s="1"/>
      <c r="BD197" s="1"/>
      <c r="BE197" s="1"/>
      <c r="BF197" s="1"/>
      <c r="BG197" s="1"/>
      <c r="BH197" s="1"/>
      <c r="BI197" s="1"/>
      <c r="BJ197" s="1"/>
      <c r="BK197" s="1"/>
      <c r="BL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ht="14.25" customHeight="1">
      <c r="BA198" s="1"/>
      <c r="BB198" s="1"/>
      <c r="BC198" s="1"/>
      <c r="BD198" s="1"/>
      <c r="BE198" s="1"/>
      <c r="BF198" s="1"/>
      <c r="BG198" s="1"/>
      <c r="BH198" s="1"/>
      <c r="BI198" s="1"/>
      <c r="BJ198" s="1"/>
      <c r="BK198" s="1"/>
      <c r="BL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ht="14.25" customHeight="1">
      <c r="BA199" s="1"/>
      <c r="BB199" s="1"/>
      <c r="BC199" s="1"/>
      <c r="BD199" s="1"/>
      <c r="BE199" s="1"/>
      <c r="BF199" s="1"/>
      <c r="BG199" s="1"/>
      <c r="BH199" s="1"/>
      <c r="BI199" s="1"/>
      <c r="BJ199" s="1"/>
      <c r="BK199" s="1"/>
      <c r="BL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ht="14.25" customHeight="1">
      <c r="BA200" s="1"/>
      <c r="BB200" s="1"/>
      <c r="BC200" s="1"/>
      <c r="BD200" s="1"/>
      <c r="BE200" s="1"/>
      <c r="BF200" s="1"/>
      <c r="BG200" s="1"/>
      <c r="BH200" s="1"/>
      <c r="BI200" s="1"/>
      <c r="BJ200" s="1"/>
      <c r="BK200" s="1"/>
      <c r="BL200" s="1"/>
      <c r="BN200" s="1"/>
      <c r="BO200" s="1"/>
      <c r="BP200" s="1"/>
      <c r="BQ200" s="1"/>
      <c r="BR200" s="1"/>
      <c r="BS200" s="1"/>
      <c r="BT200" s="1"/>
      <c r="BU200" s="1"/>
      <c r="BV200" s="1"/>
      <c r="BW200" s="1"/>
      <c r="BX200" s="1"/>
      <c r="BY200" s="1"/>
      <c r="BZ200" s="1"/>
      <c r="CA200" s="1"/>
      <c r="CB200" s="1"/>
      <c r="CC200" s="1"/>
      <c r="CD200" s="1"/>
      <c r="CE200" s="1"/>
      <c r="CF200" s="1"/>
      <c r="CG200" s="1"/>
      <c r="CH200" s="1"/>
    </row>
    <row r="201" spans="53:86" ht="14.25" customHeight="1"/>
    <row r="202" spans="53:86" ht="14.25" customHeight="1"/>
    <row r="203" spans="53:86" ht="14.25" customHeight="1"/>
    <row r="204" spans="53:86" ht="14.25" customHeight="1"/>
    <row r="205" spans="53:86" ht="14.25" customHeight="1"/>
    <row r="206" spans="53:86" ht="14.25" customHeight="1"/>
    <row r="207" spans="53:86" ht="14.25" customHeight="1"/>
    <row r="208" spans="53:86"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sheetData>
  <autoFilter ref="A3:IU95"/>
  <phoneticPr fontId="24" type="noConversion"/>
  <dataValidations count="5">
    <dataValidation type="textLength" showInputMessage="1" showErrorMessage="1" sqref="K4:K95">
      <formula1>0</formula1>
      <formula2>150</formula2>
    </dataValidation>
    <dataValidation type="list" allowBlank="1" showInputMessage="1" showErrorMessage="1" sqref="A4:A95">
      <formula1>$BB$2:$BB$30</formula1>
    </dataValidation>
    <dataValidation type="list" allowBlank="1" showInputMessage="1" showErrorMessage="1" sqref="J4:J95">
      <formula1>$BK$13:$BK$14</formula1>
    </dataValidation>
    <dataValidation type="list" allowBlank="1" showInputMessage="1" showErrorMessage="1" sqref="C4:C95">
      <formula1>$BA$33:$BA$38</formula1>
    </dataValidation>
    <dataValidation type="list" allowBlank="1" showInputMessage="1" showErrorMessage="1" sqref="D4:D95">
      <formula1>$BA$47:$BA$60</formula1>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pageSetUpPr fitToPage="1"/>
  </sheetPr>
  <dimension ref="A1:CL961"/>
  <sheetViews>
    <sheetView topLeftCell="E1" zoomScale="85" zoomScaleNormal="85" zoomScaleSheetLayoutView="100" zoomScalePageLayoutView="85" workbookViewId="0">
      <selection activeCell="AC32" sqref="AC32"/>
    </sheetView>
  </sheetViews>
  <sheetFormatPr defaultColWidth="5.7109375" defaultRowHeight="20.100000000000001" customHeight="1"/>
  <cols>
    <col min="1" max="1" width="10.7109375" style="1" customWidth="1"/>
    <col min="2" max="2" width="20.42578125" style="49" customWidth="1"/>
    <col min="3" max="3" width="25.42578125" style="5" customWidth="1"/>
    <col min="4" max="4" width="13.28515625" style="50" bestFit="1" customWidth="1"/>
    <col min="5" max="5" width="11.85546875" style="50" customWidth="1"/>
    <col min="6" max="6" width="8.7109375" style="50" customWidth="1"/>
    <col min="7" max="12" width="4.7109375" style="50" customWidth="1"/>
    <col min="13" max="13" width="7.42578125" style="50" customWidth="1"/>
    <col min="14" max="36" width="4.7109375" style="50" customWidth="1"/>
    <col min="37" max="37" width="11.42578125" style="49" customWidth="1"/>
    <col min="38" max="52" width="5.7109375" style="49" customWidth="1"/>
    <col min="53" max="53" width="15.42578125" style="45" customWidth="1"/>
    <col min="54" max="54" width="7.28515625" style="45" customWidth="1"/>
    <col min="55" max="55" width="5.85546875" style="45" customWidth="1"/>
    <col min="56" max="56" width="35.42578125" style="45" customWidth="1"/>
    <col min="57" max="59" width="5.85546875" style="45" customWidth="1"/>
    <col min="60" max="60" width="28.140625" style="45" customWidth="1"/>
    <col min="61" max="61" width="34.28515625" style="45" bestFit="1" customWidth="1"/>
    <col min="62" max="62" width="5.85546875" style="45" customWidth="1"/>
    <col min="63" max="63" width="9.42578125" style="45" bestFit="1" customWidth="1"/>
    <col min="64" max="64" width="5.85546875" style="45" customWidth="1"/>
    <col min="65" max="65" width="39.42578125" style="45" bestFit="1" customWidth="1"/>
    <col min="66" max="66" width="5.85546875" style="45" customWidth="1"/>
    <col min="67" max="67" width="58.85546875" style="45" bestFit="1" customWidth="1"/>
    <col min="68" max="72" width="5.85546875" style="45" customWidth="1"/>
    <col min="73" max="73" width="56" style="45" bestFit="1" customWidth="1"/>
    <col min="74" max="77" width="5.85546875" style="45" customWidth="1"/>
    <col min="78" max="78" width="63.7109375" style="45" bestFit="1" customWidth="1"/>
    <col min="79" max="80" width="5.85546875" style="45" customWidth="1"/>
    <col min="81" max="81" width="52.28515625" style="45" bestFit="1" customWidth="1"/>
    <col min="82" max="82" width="33.28515625" style="45" bestFit="1" customWidth="1"/>
    <col min="83" max="83" width="5.85546875" style="45" customWidth="1"/>
    <col min="84" max="84" width="35.140625" style="45" bestFit="1" customWidth="1"/>
    <col min="85" max="90" width="5.85546875" style="45" customWidth="1"/>
    <col min="91" max="16384" width="5.7109375" style="49"/>
  </cols>
  <sheetData>
    <row r="1" spans="1:90" ht="22.35" customHeight="1" thickBot="1">
      <c r="A1" s="51" t="s">
        <v>164</v>
      </c>
      <c r="B1" s="52"/>
      <c r="C1" s="52"/>
      <c r="D1" s="64"/>
      <c r="E1" s="52"/>
      <c r="F1" s="52"/>
      <c r="G1" s="52"/>
      <c r="H1" s="52"/>
      <c r="I1" s="52"/>
      <c r="J1" s="52"/>
      <c r="K1" s="52"/>
      <c r="L1" s="52"/>
      <c r="M1" s="52"/>
      <c r="N1" s="52"/>
      <c r="O1" s="52"/>
      <c r="P1" s="52"/>
      <c r="Q1" s="52"/>
      <c r="R1" s="52"/>
      <c r="S1" s="52"/>
      <c r="T1" s="52"/>
      <c r="U1" s="52"/>
      <c r="V1" s="52"/>
      <c r="W1" s="52"/>
      <c r="X1" s="52"/>
      <c r="Y1" s="52"/>
      <c r="Z1" s="1060" t="s">
        <v>165</v>
      </c>
      <c r="AA1" s="1061"/>
      <c r="AB1" s="1061"/>
      <c r="AC1" s="1061"/>
      <c r="AD1" s="1062"/>
      <c r="AE1" s="1048" t="s">
        <v>891</v>
      </c>
      <c r="AF1" s="1049"/>
      <c r="AG1" s="1049"/>
      <c r="AH1" s="1049"/>
      <c r="AI1" s="1049"/>
      <c r="AJ1" s="1049"/>
      <c r="AK1" s="1050"/>
      <c r="BA1" s="206" t="s">
        <v>473</v>
      </c>
      <c r="BB1" s="336" t="s">
        <v>885</v>
      </c>
      <c r="BC1" s="1"/>
      <c r="BD1" s="205" t="s">
        <v>485</v>
      </c>
      <c r="BE1" s="207"/>
      <c r="BF1" s="207"/>
      <c r="BG1" s="1"/>
      <c r="BH1" s="1" t="s">
        <v>520</v>
      </c>
      <c r="BI1" s="1"/>
      <c r="BJ1" s="1"/>
      <c r="BK1" s="1"/>
      <c r="BL1" s="1"/>
      <c r="BM1" s="205" t="s">
        <v>700</v>
      </c>
      <c r="BN1" s="1"/>
      <c r="BO1" s="1" t="s">
        <v>723</v>
      </c>
      <c r="BP1" s="1"/>
      <c r="BQ1" s="1"/>
      <c r="BR1" s="1"/>
      <c r="BS1" s="1"/>
      <c r="BT1" s="1"/>
      <c r="BU1" s="205" t="s">
        <v>760</v>
      </c>
      <c r="BV1" s="1"/>
      <c r="BW1" s="1"/>
      <c r="BX1" s="1"/>
      <c r="BY1" s="1"/>
      <c r="BZ1" s="1" t="s">
        <v>777</v>
      </c>
      <c r="CA1" s="1"/>
      <c r="CB1" s="1"/>
      <c r="CC1" s="1" t="s">
        <v>805</v>
      </c>
      <c r="CD1" s="1"/>
      <c r="CE1" s="1"/>
      <c r="CF1" s="1"/>
      <c r="CG1" s="1"/>
      <c r="CH1" s="1"/>
    </row>
    <row r="2" spans="1:90" ht="20.100000000000001" customHeight="1" thickBot="1">
      <c r="A2" s="53"/>
      <c r="B2" s="53"/>
      <c r="C2" s="53"/>
      <c r="D2" s="272"/>
      <c r="E2" s="53"/>
      <c r="F2" s="53"/>
      <c r="G2" s="53"/>
      <c r="H2" s="53"/>
      <c r="I2" s="53"/>
      <c r="J2" s="53"/>
      <c r="K2" s="53"/>
      <c r="L2" s="53"/>
      <c r="M2" s="53"/>
      <c r="N2" s="53"/>
      <c r="O2" s="53"/>
      <c r="P2" s="53"/>
      <c r="Q2" s="53"/>
      <c r="R2" s="53"/>
      <c r="S2" s="53"/>
      <c r="T2" s="53"/>
      <c r="U2" s="53"/>
      <c r="V2" s="53"/>
      <c r="W2" s="53"/>
      <c r="X2" s="53"/>
      <c r="Y2" s="53"/>
      <c r="Z2" s="1051" t="s">
        <v>312</v>
      </c>
      <c r="AA2" s="1052"/>
      <c r="AB2" s="1052"/>
      <c r="AC2" s="1052"/>
      <c r="AD2" s="1053"/>
      <c r="AE2" s="1054" t="s">
        <v>990</v>
      </c>
      <c r="AF2" s="1055"/>
      <c r="AG2" s="1055"/>
      <c r="AH2" s="1055"/>
      <c r="AI2" s="1055"/>
      <c r="AJ2" s="1055"/>
      <c r="AK2" s="1056"/>
      <c r="BA2" s="208" t="s">
        <v>398</v>
      </c>
      <c r="BB2" s="208" t="s">
        <v>399</v>
      </c>
      <c r="BC2" s="1"/>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row>
    <row r="3" spans="1:90" ht="32.450000000000003" customHeight="1" thickBot="1">
      <c r="A3" s="157" t="s">
        <v>63</v>
      </c>
      <c r="B3" s="136" t="s">
        <v>140</v>
      </c>
      <c r="C3" s="145" t="s">
        <v>70</v>
      </c>
      <c r="D3" s="158" t="s">
        <v>363</v>
      </c>
      <c r="E3" s="137" t="s">
        <v>153</v>
      </c>
      <c r="F3" s="138" t="s">
        <v>141</v>
      </c>
      <c r="G3" s="1045" t="s">
        <v>149</v>
      </c>
      <c r="H3" s="1045"/>
      <c r="I3" s="1045"/>
      <c r="J3" s="1045"/>
      <c r="K3" s="1045"/>
      <c r="L3" s="1045"/>
      <c r="M3" s="1046" t="s">
        <v>166</v>
      </c>
      <c r="N3" s="1046"/>
      <c r="O3" s="1046"/>
      <c r="P3" s="1046"/>
      <c r="Q3" s="1046"/>
      <c r="R3" s="1046"/>
      <c r="S3" s="1046" t="s">
        <v>167</v>
      </c>
      <c r="T3" s="1046"/>
      <c r="U3" s="1046"/>
      <c r="V3" s="1046"/>
      <c r="W3" s="1046"/>
      <c r="X3" s="1046"/>
      <c r="Y3" s="1047" t="s">
        <v>168</v>
      </c>
      <c r="Z3" s="1047"/>
      <c r="AA3" s="1047"/>
      <c r="AB3" s="1047"/>
      <c r="AC3" s="1047"/>
      <c r="AD3" s="1047"/>
      <c r="AE3" s="1063" t="s">
        <v>169</v>
      </c>
      <c r="AF3" s="1063"/>
      <c r="AG3" s="1063"/>
      <c r="AH3" s="1063"/>
      <c r="AI3" s="1063"/>
      <c r="AJ3" s="1063"/>
      <c r="AK3" s="3" t="s">
        <v>366</v>
      </c>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row>
    <row r="4" spans="1:90" ht="35.1" customHeight="1">
      <c r="A4" s="159"/>
      <c r="B4" s="54"/>
      <c r="C4" s="144"/>
      <c r="D4" s="55"/>
      <c r="E4" s="56"/>
      <c r="F4" s="57"/>
      <c r="G4" s="269">
        <v>2011</v>
      </c>
      <c r="H4" s="270">
        <v>2012</v>
      </c>
      <c r="I4" s="270">
        <v>2013</v>
      </c>
      <c r="J4" s="270">
        <v>2014</v>
      </c>
      <c r="K4" s="270">
        <v>2015</v>
      </c>
      <c r="L4" s="271">
        <v>2016</v>
      </c>
      <c r="M4" s="269">
        <v>2011</v>
      </c>
      <c r="N4" s="270">
        <v>2012</v>
      </c>
      <c r="O4" s="270">
        <v>2013</v>
      </c>
      <c r="P4" s="270">
        <v>2014</v>
      </c>
      <c r="Q4" s="270">
        <v>2015</v>
      </c>
      <c r="R4" s="271">
        <v>2016</v>
      </c>
      <c r="S4" s="269">
        <v>2011</v>
      </c>
      <c r="T4" s="270">
        <v>2012</v>
      </c>
      <c r="U4" s="270">
        <v>2013</v>
      </c>
      <c r="V4" s="270">
        <v>2014</v>
      </c>
      <c r="W4" s="270">
        <v>2015</v>
      </c>
      <c r="X4" s="271">
        <v>2016</v>
      </c>
      <c r="Y4" s="269">
        <v>2011</v>
      </c>
      <c r="Z4" s="270">
        <v>2012</v>
      </c>
      <c r="AA4" s="270">
        <v>2013</v>
      </c>
      <c r="AB4" s="270">
        <v>2014</v>
      </c>
      <c r="AC4" s="270">
        <v>2015</v>
      </c>
      <c r="AD4" s="271">
        <v>2016</v>
      </c>
      <c r="AE4" s="269">
        <v>2011</v>
      </c>
      <c r="AF4" s="270">
        <v>2012</v>
      </c>
      <c r="AG4" s="270">
        <v>2013</v>
      </c>
      <c r="AH4" s="270">
        <v>2014</v>
      </c>
      <c r="AI4" s="270">
        <v>2015</v>
      </c>
      <c r="AJ4" s="271">
        <v>2016</v>
      </c>
      <c r="AK4" s="150"/>
      <c r="BA4" s="208" t="s">
        <v>402</v>
      </c>
      <c r="BB4" s="208" t="s">
        <v>403</v>
      </c>
      <c r="BC4" s="1"/>
      <c r="BD4" s="1" t="s">
        <v>491</v>
      </c>
      <c r="BE4" s="207"/>
      <c r="BF4" s="207"/>
      <c r="BG4" s="1"/>
      <c r="BH4" s="1" t="s">
        <v>526</v>
      </c>
      <c r="BI4" s="1"/>
      <c r="BJ4" s="1"/>
      <c r="BK4" s="1"/>
      <c r="BL4" s="1"/>
      <c r="BM4" s="209" t="s">
        <v>534</v>
      </c>
      <c r="BN4" s="1"/>
      <c r="BO4" s="1" t="s">
        <v>183</v>
      </c>
      <c r="BP4" s="1"/>
      <c r="BQ4" s="1"/>
      <c r="BR4" s="1"/>
      <c r="BS4" s="1"/>
      <c r="BT4" s="1"/>
      <c r="BU4" s="91" t="s">
        <v>765</v>
      </c>
      <c r="BV4" s="91"/>
      <c r="BW4" s="91"/>
      <c r="BX4" s="91"/>
      <c r="BY4" s="91"/>
      <c r="BZ4" s="91" t="s">
        <v>119</v>
      </c>
      <c r="CA4" s="91"/>
      <c r="CB4" s="91"/>
      <c r="CC4" s="1" t="s">
        <v>329</v>
      </c>
      <c r="CD4" s="1"/>
      <c r="CE4" s="1"/>
      <c r="CF4" s="1"/>
      <c r="CG4" s="1"/>
      <c r="CH4" s="1"/>
      <c r="CI4" s="44"/>
      <c r="CJ4" s="44"/>
      <c r="CK4" s="44"/>
      <c r="CL4" s="44"/>
    </row>
    <row r="5" spans="1:90" ht="13.35" customHeight="1">
      <c r="A5" s="18" t="s">
        <v>407</v>
      </c>
      <c r="B5" s="502" t="s">
        <v>160</v>
      </c>
      <c r="C5" s="503" t="s">
        <v>85</v>
      </c>
      <c r="D5" s="70" t="s">
        <v>161</v>
      </c>
      <c r="E5" s="504" t="s">
        <v>850</v>
      </c>
      <c r="F5" s="60" t="s">
        <v>1001</v>
      </c>
      <c r="G5" s="61" t="s">
        <v>67</v>
      </c>
      <c r="H5" s="18" t="s">
        <v>67</v>
      </c>
      <c r="I5" s="18" t="s">
        <v>67</v>
      </c>
      <c r="J5" s="18" t="s">
        <v>67</v>
      </c>
      <c r="K5" s="18" t="s">
        <v>67</v>
      </c>
      <c r="L5" s="60" t="s">
        <v>67</v>
      </c>
      <c r="M5" s="61"/>
      <c r="N5" s="18"/>
      <c r="O5" s="18" t="s">
        <v>67</v>
      </c>
      <c r="P5" s="18"/>
      <c r="Q5" s="18"/>
      <c r="R5" s="60" t="s">
        <v>67</v>
      </c>
      <c r="S5" s="61"/>
      <c r="T5" s="18"/>
      <c r="U5" s="18" t="s">
        <v>67</v>
      </c>
      <c r="V5" s="18"/>
      <c r="W5" s="18"/>
      <c r="X5" s="60" t="s">
        <v>67</v>
      </c>
      <c r="Y5" s="61"/>
      <c r="Z5" s="18"/>
      <c r="AA5" s="18" t="s">
        <v>67</v>
      </c>
      <c r="AB5" s="18"/>
      <c r="AC5" s="18"/>
      <c r="AD5" s="60" t="s">
        <v>67</v>
      </c>
      <c r="AE5" s="1057" t="s">
        <v>170</v>
      </c>
      <c r="AF5" s="1058"/>
      <c r="AG5" s="1058"/>
      <c r="AH5" s="1058"/>
      <c r="AI5" s="1058"/>
      <c r="AJ5" s="1059"/>
      <c r="AK5" s="224"/>
      <c r="BA5" s="208" t="s">
        <v>415</v>
      </c>
      <c r="BB5" s="208" t="s">
        <v>397</v>
      </c>
      <c r="BC5" s="1"/>
      <c r="BD5" s="1" t="s">
        <v>487</v>
      </c>
      <c r="BE5" s="207"/>
      <c r="BF5" s="207"/>
      <c r="BG5" s="1"/>
      <c r="BH5" s="1" t="s">
        <v>523</v>
      </c>
      <c r="BI5" s="1"/>
      <c r="BJ5" s="1"/>
      <c r="BK5" s="1"/>
      <c r="BL5" s="1"/>
      <c r="BM5" s="209" t="s">
        <v>536</v>
      </c>
      <c r="BN5" s="1"/>
      <c r="BO5" s="1" t="s">
        <v>724</v>
      </c>
      <c r="BP5" s="1"/>
      <c r="BQ5" s="1"/>
      <c r="BR5" s="1"/>
      <c r="BS5" s="1"/>
      <c r="BT5" s="1"/>
      <c r="BU5" s="91" t="s">
        <v>766</v>
      </c>
      <c r="BV5" s="91"/>
      <c r="BW5" s="91"/>
      <c r="BX5" s="91"/>
      <c r="BY5" s="91"/>
      <c r="BZ5" s="91" t="s">
        <v>237</v>
      </c>
      <c r="CA5" s="91"/>
      <c r="CB5" s="91"/>
      <c r="CC5" s="1" t="s">
        <v>803</v>
      </c>
      <c r="CD5" s="1"/>
      <c r="CE5" s="1"/>
      <c r="CF5" s="1"/>
      <c r="CG5" s="1"/>
      <c r="CH5" s="1"/>
      <c r="CI5" s="44"/>
      <c r="CJ5" s="44"/>
      <c r="CK5" s="44"/>
      <c r="CL5" s="44"/>
    </row>
    <row r="6" spans="1:90" ht="13.35" customHeight="1">
      <c r="A6" s="18" t="s">
        <v>407</v>
      </c>
      <c r="B6" s="502" t="s">
        <v>613</v>
      </c>
      <c r="C6" s="503" t="s">
        <v>85</v>
      </c>
      <c r="D6" s="70" t="s">
        <v>161</v>
      </c>
      <c r="E6" s="504" t="s">
        <v>850</v>
      </c>
      <c r="F6" s="60" t="s">
        <v>163</v>
      </c>
      <c r="G6" s="61" t="s">
        <v>67</v>
      </c>
      <c r="H6" s="18" t="s">
        <v>67</v>
      </c>
      <c r="I6" s="18" t="s">
        <v>67</v>
      </c>
      <c r="J6" s="18" t="s">
        <v>67</v>
      </c>
      <c r="K6" s="18" t="s">
        <v>67</v>
      </c>
      <c r="L6" s="60" t="s">
        <v>67</v>
      </c>
      <c r="M6" s="61" t="s">
        <v>67</v>
      </c>
      <c r="N6" s="18" t="s">
        <v>67</v>
      </c>
      <c r="O6" s="18" t="s">
        <v>67</v>
      </c>
      <c r="P6" s="18" t="s">
        <v>67</v>
      </c>
      <c r="Q6" s="18" t="s">
        <v>67</v>
      </c>
      <c r="R6" s="60" t="s">
        <v>67</v>
      </c>
      <c r="S6" s="61" t="s">
        <v>67</v>
      </c>
      <c r="T6" s="18" t="s">
        <v>67</v>
      </c>
      <c r="U6" s="18" t="s">
        <v>67</v>
      </c>
      <c r="V6" s="18" t="s">
        <v>67</v>
      </c>
      <c r="W6" s="18" t="s">
        <v>67</v>
      </c>
      <c r="X6" s="60" t="s">
        <v>67</v>
      </c>
      <c r="Y6" s="61" t="s">
        <v>67</v>
      </c>
      <c r="Z6" s="18" t="s">
        <v>67</v>
      </c>
      <c r="AA6" s="18" t="s">
        <v>67</v>
      </c>
      <c r="AB6" s="18" t="s">
        <v>67</v>
      </c>
      <c r="AC6" s="18" t="s">
        <v>67</v>
      </c>
      <c r="AD6" s="60" t="s">
        <v>67</v>
      </c>
      <c r="AE6" s="1057" t="s">
        <v>170</v>
      </c>
      <c r="AF6" s="1058"/>
      <c r="AG6" s="1058"/>
      <c r="AH6" s="1058"/>
      <c r="AI6" s="1058"/>
      <c r="AJ6" s="1059"/>
      <c r="AK6" s="224"/>
      <c r="BA6" s="208" t="s">
        <v>410</v>
      </c>
      <c r="BB6" s="208" t="s">
        <v>393</v>
      </c>
      <c r="BC6" s="1"/>
      <c r="BD6" s="1" t="s">
        <v>488</v>
      </c>
      <c r="BE6" s="207"/>
      <c r="BF6" s="207"/>
      <c r="BG6" s="1"/>
      <c r="BH6" s="1" t="s">
        <v>524</v>
      </c>
      <c r="BI6" s="1"/>
      <c r="BJ6" s="1"/>
      <c r="BK6" s="1"/>
      <c r="BL6" s="1"/>
      <c r="BM6" s="209" t="s">
        <v>537</v>
      </c>
      <c r="BN6" s="1"/>
      <c r="BO6" s="1" t="s">
        <v>178</v>
      </c>
      <c r="BP6" s="1"/>
      <c r="BQ6" s="1"/>
      <c r="BR6" s="1"/>
      <c r="BS6" s="1"/>
      <c r="BT6" s="1"/>
      <c r="BU6" s="91" t="s">
        <v>741</v>
      </c>
      <c r="BV6" s="91"/>
      <c r="BW6" s="91"/>
      <c r="BX6" s="91"/>
      <c r="BY6" s="91"/>
      <c r="BZ6" s="91" t="s">
        <v>778</v>
      </c>
      <c r="CA6" s="91"/>
      <c r="CB6" s="91"/>
      <c r="CC6" s="1" t="s">
        <v>804</v>
      </c>
      <c r="CD6" s="1"/>
      <c r="CE6" s="1"/>
      <c r="CF6" s="1"/>
      <c r="CG6" s="1"/>
      <c r="CH6" s="1"/>
      <c r="CI6" s="44"/>
      <c r="CJ6" s="44"/>
      <c r="CK6" s="44"/>
      <c r="CL6" s="44"/>
    </row>
    <row r="7" spans="1:90" ht="13.35" customHeight="1">
      <c r="A7" s="18" t="s">
        <v>407</v>
      </c>
      <c r="B7" s="502" t="s">
        <v>614</v>
      </c>
      <c r="C7" s="503" t="s">
        <v>85</v>
      </c>
      <c r="D7" s="70" t="s">
        <v>161</v>
      </c>
      <c r="E7" s="504" t="s">
        <v>850</v>
      </c>
      <c r="F7" s="60" t="s">
        <v>163</v>
      </c>
      <c r="G7" s="61" t="s">
        <v>67</v>
      </c>
      <c r="H7" s="18" t="s">
        <v>67</v>
      </c>
      <c r="I7" s="18" t="s">
        <v>67</v>
      </c>
      <c r="J7" s="18" t="s">
        <v>67</v>
      </c>
      <c r="K7" s="18" t="s">
        <v>67</v>
      </c>
      <c r="L7" s="60" t="s">
        <v>67</v>
      </c>
      <c r="M7" s="61" t="s">
        <v>67</v>
      </c>
      <c r="N7" s="18" t="s">
        <v>67</v>
      </c>
      <c r="O7" s="18" t="s">
        <v>67</v>
      </c>
      <c r="P7" s="18" t="s">
        <v>67</v>
      </c>
      <c r="Q7" s="18" t="s">
        <v>67</v>
      </c>
      <c r="R7" s="60" t="s">
        <v>67</v>
      </c>
      <c r="S7" s="61" t="s">
        <v>67</v>
      </c>
      <c r="T7" s="18" t="s">
        <v>67</v>
      </c>
      <c r="U7" s="18" t="s">
        <v>67</v>
      </c>
      <c r="V7" s="18" t="s">
        <v>67</v>
      </c>
      <c r="W7" s="18" t="s">
        <v>67</v>
      </c>
      <c r="X7" s="60" t="s">
        <v>67</v>
      </c>
      <c r="Y7" s="61" t="s">
        <v>67</v>
      </c>
      <c r="Z7" s="18" t="s">
        <v>67</v>
      </c>
      <c r="AA7" s="18" t="s">
        <v>67</v>
      </c>
      <c r="AB7" s="18" t="s">
        <v>67</v>
      </c>
      <c r="AC7" s="18" t="s">
        <v>67</v>
      </c>
      <c r="AD7" s="60" t="s">
        <v>67</v>
      </c>
      <c r="AE7" s="1057" t="s">
        <v>170</v>
      </c>
      <c r="AF7" s="1058"/>
      <c r="AG7" s="1058"/>
      <c r="AH7" s="1058"/>
      <c r="AI7" s="1058"/>
      <c r="AJ7" s="1059"/>
      <c r="AK7" s="224"/>
      <c r="BA7" s="208" t="s">
        <v>440</v>
      </c>
      <c r="BB7" s="208" t="s">
        <v>100</v>
      </c>
      <c r="BC7" s="1"/>
      <c r="BD7" s="1" t="s">
        <v>489</v>
      </c>
      <c r="BE7" s="207"/>
      <c r="BF7" s="207"/>
      <c r="BG7" s="1"/>
      <c r="BH7" s="1" t="s">
        <v>525</v>
      </c>
      <c r="BI7" s="1"/>
      <c r="BJ7" s="1"/>
      <c r="BK7" s="1"/>
      <c r="BL7" s="1"/>
      <c r="BM7" s="209" t="s">
        <v>711</v>
      </c>
      <c r="BN7" s="1"/>
      <c r="BO7" s="1" t="s">
        <v>727</v>
      </c>
      <c r="BP7" s="1"/>
      <c r="BQ7" s="1"/>
      <c r="BR7" s="1"/>
      <c r="BS7" s="1"/>
      <c r="BT7" s="1"/>
      <c r="BU7" s="91" t="s">
        <v>199</v>
      </c>
      <c r="BV7" s="91"/>
      <c r="BW7" s="91"/>
      <c r="BX7" s="91"/>
      <c r="BY7" s="91"/>
      <c r="BZ7" s="91" t="s">
        <v>779</v>
      </c>
      <c r="CA7" s="91"/>
      <c r="CB7" s="91"/>
      <c r="CC7" s="1" t="s">
        <v>257</v>
      </c>
      <c r="CD7" s="1"/>
      <c r="CE7" s="1"/>
      <c r="CF7" s="1"/>
      <c r="CG7" s="1"/>
      <c r="CH7" s="1"/>
      <c r="CI7" s="5"/>
      <c r="CJ7" s="5"/>
      <c r="CK7" s="5"/>
      <c r="CL7" s="5"/>
    </row>
    <row r="8" spans="1:90" ht="13.35" customHeight="1">
      <c r="A8" s="18" t="s">
        <v>407</v>
      </c>
      <c r="B8" s="502" t="s">
        <v>623</v>
      </c>
      <c r="C8" s="503" t="s">
        <v>85</v>
      </c>
      <c r="D8" s="70" t="s">
        <v>161</v>
      </c>
      <c r="E8" s="504" t="s">
        <v>850</v>
      </c>
      <c r="F8" s="60" t="s">
        <v>1001</v>
      </c>
      <c r="G8" s="61" t="s">
        <v>67</v>
      </c>
      <c r="H8" s="18" t="s">
        <v>67</v>
      </c>
      <c r="I8" s="18" t="s">
        <v>67</v>
      </c>
      <c r="J8" s="18" t="s">
        <v>67</v>
      </c>
      <c r="K8" s="18" t="s">
        <v>67</v>
      </c>
      <c r="L8" s="60" t="s">
        <v>67</v>
      </c>
      <c r="M8" s="61"/>
      <c r="N8" s="18"/>
      <c r="O8" s="18" t="s">
        <v>67</v>
      </c>
      <c r="P8" s="18"/>
      <c r="Q8" s="18"/>
      <c r="R8" s="60" t="s">
        <v>67</v>
      </c>
      <c r="S8" s="61"/>
      <c r="T8" s="18"/>
      <c r="U8" s="18" t="s">
        <v>67</v>
      </c>
      <c r="V8" s="18"/>
      <c r="W8" s="18"/>
      <c r="X8" s="60" t="s">
        <v>67</v>
      </c>
      <c r="Y8" s="61"/>
      <c r="Z8" s="18"/>
      <c r="AA8" s="18" t="s">
        <v>67</v>
      </c>
      <c r="AB8" s="18"/>
      <c r="AC8" s="18"/>
      <c r="AD8" s="60" t="s">
        <v>67</v>
      </c>
      <c r="AE8" s="1057" t="s">
        <v>170</v>
      </c>
      <c r="AF8" s="1058"/>
      <c r="AG8" s="1058"/>
      <c r="AH8" s="1058"/>
      <c r="AI8" s="1058"/>
      <c r="AJ8" s="1059"/>
      <c r="AK8" s="224"/>
      <c r="BA8" s="208" t="s">
        <v>411</v>
      </c>
      <c r="BB8" s="208" t="s">
        <v>412</v>
      </c>
      <c r="BC8" s="1"/>
      <c r="BD8" s="1"/>
      <c r="BE8" s="207"/>
      <c r="BF8" s="207"/>
      <c r="BG8" s="1"/>
      <c r="BH8" s="1"/>
      <c r="BI8" s="1"/>
      <c r="BJ8" s="1"/>
      <c r="BK8" s="1"/>
      <c r="BL8" s="1"/>
      <c r="BM8" s="209" t="s">
        <v>712</v>
      </c>
      <c r="BN8" s="1"/>
      <c r="BO8" s="1" t="s">
        <v>178</v>
      </c>
      <c r="BP8" s="1"/>
      <c r="BQ8" s="1"/>
      <c r="BR8" s="1"/>
      <c r="BS8" s="1"/>
      <c r="BT8" s="1"/>
      <c r="BU8" s="91" t="s">
        <v>742</v>
      </c>
      <c r="BV8" s="91"/>
      <c r="BW8" s="91"/>
      <c r="BX8" s="91"/>
      <c r="BY8" s="91"/>
      <c r="BZ8" s="91" t="s">
        <v>780</v>
      </c>
      <c r="CA8" s="91"/>
      <c r="CB8" s="91"/>
      <c r="CC8" s="1" t="s">
        <v>261</v>
      </c>
      <c r="CD8" s="1"/>
      <c r="CE8" s="1"/>
      <c r="CF8" s="1"/>
      <c r="CG8" s="1"/>
      <c r="CH8" s="1"/>
      <c r="CI8" s="5"/>
      <c r="CJ8" s="5"/>
      <c r="CK8" s="5"/>
      <c r="CL8" s="5"/>
    </row>
    <row r="9" spans="1:90" ht="13.35" customHeight="1">
      <c r="A9" s="18" t="s">
        <v>407</v>
      </c>
      <c r="B9" s="502" t="s">
        <v>678</v>
      </c>
      <c r="C9" s="503" t="s">
        <v>85</v>
      </c>
      <c r="D9" s="70" t="s">
        <v>161</v>
      </c>
      <c r="E9" s="504" t="s">
        <v>850</v>
      </c>
      <c r="F9" s="60" t="s">
        <v>1001</v>
      </c>
      <c r="G9" s="61" t="s">
        <v>67</v>
      </c>
      <c r="H9" s="18" t="s">
        <v>67</v>
      </c>
      <c r="I9" s="18" t="s">
        <v>67</v>
      </c>
      <c r="J9" s="18" t="s">
        <v>67</v>
      </c>
      <c r="K9" s="18" t="s">
        <v>67</v>
      </c>
      <c r="L9" s="60" t="s">
        <v>67</v>
      </c>
      <c r="M9" s="61"/>
      <c r="N9" s="18"/>
      <c r="O9" s="18" t="s">
        <v>67</v>
      </c>
      <c r="P9" s="18"/>
      <c r="Q9" s="18"/>
      <c r="R9" s="60" t="s">
        <v>67</v>
      </c>
      <c r="S9" s="61"/>
      <c r="T9" s="18"/>
      <c r="U9" s="18" t="s">
        <v>67</v>
      </c>
      <c r="V9" s="18"/>
      <c r="W9" s="18"/>
      <c r="X9" s="60" t="s">
        <v>67</v>
      </c>
      <c r="Y9" s="61"/>
      <c r="Z9" s="18"/>
      <c r="AA9" s="18" t="s">
        <v>67</v>
      </c>
      <c r="AB9" s="18"/>
      <c r="AC9" s="18"/>
      <c r="AD9" s="60" t="s">
        <v>67</v>
      </c>
      <c r="AE9" s="1057" t="s">
        <v>170</v>
      </c>
      <c r="AF9" s="1058"/>
      <c r="AG9" s="1058"/>
      <c r="AH9" s="1058"/>
      <c r="AI9" s="1058"/>
      <c r="AJ9" s="1059"/>
      <c r="AK9" s="224"/>
      <c r="BA9" s="208" t="s">
        <v>413</v>
      </c>
      <c r="BB9" s="208" t="s">
        <v>184</v>
      </c>
      <c r="BC9" s="1"/>
      <c r="BD9" s="1"/>
      <c r="BE9" s="207"/>
      <c r="BF9" s="207"/>
      <c r="BG9" s="1"/>
      <c r="BH9" s="1"/>
      <c r="BI9" s="1"/>
      <c r="BJ9" s="1"/>
      <c r="BK9" s="1"/>
      <c r="BL9" s="1"/>
      <c r="BM9" s="209" t="s">
        <v>538</v>
      </c>
      <c r="BN9" s="1"/>
      <c r="BO9" s="1" t="s">
        <v>180</v>
      </c>
      <c r="BP9" s="1"/>
      <c r="BQ9" s="1"/>
      <c r="BR9" s="1"/>
      <c r="BS9" s="1"/>
      <c r="BT9" s="1"/>
      <c r="BU9" s="91" t="s">
        <v>743</v>
      </c>
      <c r="BV9" s="91"/>
      <c r="BW9" s="91"/>
      <c r="BX9" s="91"/>
      <c r="BY9" s="91"/>
      <c r="BZ9" s="91" t="s">
        <v>246</v>
      </c>
      <c r="CA9" s="91"/>
      <c r="CB9" s="91"/>
      <c r="CC9" s="1"/>
      <c r="CD9" s="1"/>
      <c r="CE9" s="1"/>
      <c r="CF9" s="1"/>
      <c r="CG9" s="1"/>
      <c r="CH9" s="1"/>
      <c r="CI9" s="5"/>
      <c r="CJ9" s="5"/>
      <c r="CK9" s="5"/>
      <c r="CL9" s="5"/>
    </row>
    <row r="10" spans="1:90" ht="13.35" customHeight="1">
      <c r="A10" s="18" t="s">
        <v>407</v>
      </c>
      <c r="B10" s="502" t="s">
        <v>688</v>
      </c>
      <c r="C10" s="503" t="s">
        <v>85</v>
      </c>
      <c r="D10" s="70" t="s">
        <v>334</v>
      </c>
      <c r="E10" s="504" t="s">
        <v>859</v>
      </c>
      <c r="F10" s="60" t="s">
        <v>1001</v>
      </c>
      <c r="G10" s="61"/>
      <c r="H10" s="18"/>
      <c r="I10" s="18" t="s">
        <v>67</v>
      </c>
      <c r="J10" s="18" t="s">
        <v>67</v>
      </c>
      <c r="K10" s="18"/>
      <c r="L10" s="60"/>
      <c r="M10" s="61"/>
      <c r="N10" s="18"/>
      <c r="O10" s="18" t="s">
        <v>67</v>
      </c>
      <c r="P10" s="18" t="s">
        <v>67</v>
      </c>
      <c r="Q10" s="18"/>
      <c r="R10" s="60"/>
      <c r="S10" s="61"/>
      <c r="T10" s="18"/>
      <c r="U10" s="18" t="s">
        <v>67</v>
      </c>
      <c r="V10" s="18" t="s">
        <v>67</v>
      </c>
      <c r="W10" s="18"/>
      <c r="X10" s="60"/>
      <c r="Y10" s="61"/>
      <c r="Z10" s="18"/>
      <c r="AA10" s="18" t="s">
        <v>67</v>
      </c>
      <c r="AB10" s="18" t="s">
        <v>67</v>
      </c>
      <c r="AC10" s="18"/>
      <c r="AD10" s="60"/>
      <c r="AE10" s="1057" t="s">
        <v>170</v>
      </c>
      <c r="AF10" s="1058"/>
      <c r="AG10" s="1058"/>
      <c r="AH10" s="1058"/>
      <c r="AI10" s="1058"/>
      <c r="AJ10" s="1059"/>
      <c r="AK10" s="224" t="s">
        <v>56</v>
      </c>
      <c r="BA10" s="208" t="s">
        <v>414</v>
      </c>
      <c r="BB10" s="208" t="s">
        <v>111</v>
      </c>
      <c r="BC10" s="1"/>
      <c r="BD10" s="205" t="s">
        <v>493</v>
      </c>
      <c r="BE10" s="207"/>
      <c r="BF10" s="207"/>
      <c r="BG10" s="1"/>
      <c r="BH10" s="205" t="s">
        <v>136</v>
      </c>
      <c r="BI10" s="1"/>
      <c r="BJ10" s="1"/>
      <c r="BK10" s="205" t="s">
        <v>882</v>
      </c>
      <c r="BL10" s="1"/>
      <c r="BM10" s="209" t="s">
        <v>539</v>
      </c>
      <c r="BN10" s="1"/>
      <c r="BO10" s="1" t="s">
        <v>181</v>
      </c>
      <c r="BP10" s="1"/>
      <c r="BQ10" s="1"/>
      <c r="BR10" s="1"/>
      <c r="BS10" s="1"/>
      <c r="BT10" s="1"/>
      <c r="BU10" s="91" t="s">
        <v>767</v>
      </c>
      <c r="BV10" s="91"/>
      <c r="BW10" s="91"/>
      <c r="BX10" s="91"/>
      <c r="BY10" s="91"/>
      <c r="BZ10" s="91" t="s">
        <v>781</v>
      </c>
      <c r="CA10" s="91"/>
      <c r="CB10" s="91"/>
      <c r="CC10" s="1"/>
      <c r="CD10" s="1"/>
      <c r="CE10" s="1"/>
      <c r="CF10" s="1"/>
      <c r="CG10" s="1"/>
      <c r="CH10" s="1"/>
      <c r="CI10" s="5"/>
      <c r="CJ10" s="5"/>
      <c r="CK10" s="5"/>
      <c r="CL10" s="5"/>
    </row>
    <row r="11" spans="1:90" ht="13.35" customHeight="1">
      <c r="A11" s="18"/>
      <c r="B11" s="58"/>
      <c r="C11" s="62"/>
      <c r="D11" s="70"/>
      <c r="E11" s="59"/>
      <c r="F11" s="60"/>
      <c r="G11" s="61"/>
      <c r="H11" s="18"/>
      <c r="I11" s="18"/>
      <c r="J11" s="18"/>
      <c r="K11" s="18"/>
      <c r="L11" s="60"/>
      <c r="M11" s="61"/>
      <c r="N11" s="18"/>
      <c r="O11" s="18"/>
      <c r="P11" s="18"/>
      <c r="Q11" s="18"/>
      <c r="R11" s="60"/>
      <c r="S11" s="61"/>
      <c r="T11" s="18"/>
      <c r="U11" s="18"/>
      <c r="V11" s="18"/>
      <c r="W11" s="18"/>
      <c r="X11" s="60"/>
      <c r="Y11" s="61"/>
      <c r="Z11" s="18"/>
      <c r="AA11" s="18"/>
      <c r="AB11" s="18"/>
      <c r="AC11" s="18"/>
      <c r="AD11" s="60"/>
      <c r="AE11" s="61"/>
      <c r="AF11" s="18"/>
      <c r="AG11" s="18"/>
      <c r="AH11" s="18"/>
      <c r="AI11" s="18"/>
      <c r="AJ11" s="60"/>
      <c r="AK11" s="224"/>
      <c r="BA11" s="208" t="s">
        <v>442</v>
      </c>
      <c r="BB11" s="208" t="s">
        <v>394</v>
      </c>
      <c r="BC11" s="1"/>
      <c r="BD11" s="1" t="s">
        <v>117</v>
      </c>
      <c r="BE11" s="207"/>
      <c r="BF11" s="207"/>
      <c r="BG11" s="1"/>
      <c r="BH11" s="1" t="s">
        <v>128</v>
      </c>
      <c r="BI11" s="1"/>
      <c r="BJ11" s="1"/>
      <c r="BK11" t="s">
        <v>128</v>
      </c>
      <c r="BL11" s="1"/>
      <c r="BM11" s="209" t="s">
        <v>540</v>
      </c>
      <c r="BN11" s="1"/>
      <c r="BO11" s="1" t="s">
        <v>182</v>
      </c>
      <c r="BP11" s="1"/>
      <c r="BQ11" s="1"/>
      <c r="BR11" s="1"/>
      <c r="BS11" s="1"/>
      <c r="BT11" s="1"/>
      <c r="BU11" s="91" t="s">
        <v>744</v>
      </c>
      <c r="BV11" s="91"/>
      <c r="BW11" s="91"/>
      <c r="BX11" s="91"/>
      <c r="BY11" s="91"/>
      <c r="BZ11" s="91" t="s">
        <v>791</v>
      </c>
      <c r="CA11" s="91"/>
      <c r="CB11" s="91"/>
      <c r="CC11" s="1"/>
      <c r="CD11" s="1"/>
      <c r="CE11" s="1"/>
      <c r="CF11" s="1"/>
      <c r="CG11" s="1"/>
      <c r="CH11" s="1"/>
      <c r="CI11" s="5"/>
      <c r="CJ11" s="5"/>
      <c r="CK11" s="5"/>
      <c r="CL11" s="5"/>
    </row>
    <row r="12" spans="1:90" ht="13.35" customHeight="1">
      <c r="A12" s="18"/>
      <c r="B12" s="58"/>
      <c r="C12" s="62"/>
      <c r="D12" s="70"/>
      <c r="E12" s="59"/>
      <c r="F12" s="60"/>
      <c r="G12" s="61"/>
      <c r="H12" s="18"/>
      <c r="I12" s="18"/>
      <c r="J12" s="18"/>
      <c r="K12" s="18"/>
      <c r="L12" s="60"/>
      <c r="M12" s="61"/>
      <c r="N12" s="18"/>
      <c r="O12" s="18"/>
      <c r="P12" s="18"/>
      <c r="Q12" s="18"/>
      <c r="R12" s="60"/>
      <c r="S12" s="61"/>
      <c r="T12" s="18"/>
      <c r="U12" s="18"/>
      <c r="V12" s="18"/>
      <c r="W12" s="18"/>
      <c r="X12" s="60"/>
      <c r="Y12" s="61"/>
      <c r="Z12" s="18"/>
      <c r="AA12" s="18"/>
      <c r="AB12" s="18"/>
      <c r="AC12" s="18"/>
      <c r="AD12" s="60"/>
      <c r="AE12" s="61"/>
      <c r="AF12" s="18"/>
      <c r="AG12" s="18"/>
      <c r="AH12" s="18"/>
      <c r="AI12" s="18"/>
      <c r="AJ12" s="60"/>
      <c r="AK12" s="224"/>
      <c r="BA12" s="208" t="s">
        <v>416</v>
      </c>
      <c r="BB12" s="208" t="s">
        <v>417</v>
      </c>
      <c r="BC12" s="1"/>
      <c r="BD12" s="1" t="s">
        <v>494</v>
      </c>
      <c r="BE12" s="207"/>
      <c r="BF12" s="207"/>
      <c r="BG12" s="1"/>
      <c r="BH12" s="1" t="s">
        <v>138</v>
      </c>
      <c r="BI12" s="1"/>
      <c r="BJ12" s="1"/>
      <c r="BK12" t="s">
        <v>820</v>
      </c>
      <c r="BL12" s="1"/>
      <c r="BM12" s="209" t="s">
        <v>541</v>
      </c>
      <c r="BN12" s="1"/>
      <c r="BO12" s="1" t="s">
        <v>729</v>
      </c>
      <c r="BP12" s="1"/>
      <c r="BQ12" s="1"/>
      <c r="BR12" s="1"/>
      <c r="BS12" s="1"/>
      <c r="BT12" s="1"/>
      <c r="BU12" s="91" t="s">
        <v>768</v>
      </c>
      <c r="BV12" s="91"/>
      <c r="BW12" s="91"/>
      <c r="BX12" s="91"/>
      <c r="BY12" s="91"/>
      <c r="BZ12" s="91" t="s">
        <v>782</v>
      </c>
      <c r="CA12" s="91"/>
      <c r="CB12" s="91"/>
      <c r="CC12" s="1"/>
      <c r="CD12" s="1"/>
      <c r="CE12" s="1"/>
      <c r="CF12" s="1"/>
      <c r="CG12" s="1"/>
      <c r="CH12" s="1"/>
      <c r="CI12" s="5"/>
      <c r="CJ12" s="5"/>
      <c r="CK12" s="5"/>
      <c r="CL12" s="5"/>
    </row>
    <row r="13" spans="1:90" ht="13.35" customHeight="1">
      <c r="A13" s="18"/>
      <c r="B13" s="58"/>
      <c r="C13" s="62"/>
      <c r="D13" s="70"/>
      <c r="E13" s="59"/>
      <c r="F13" s="60"/>
      <c r="G13" s="61"/>
      <c r="H13" s="18"/>
      <c r="I13" s="18"/>
      <c r="J13" s="18"/>
      <c r="K13" s="18"/>
      <c r="L13" s="60"/>
      <c r="M13" s="61"/>
      <c r="N13" s="18"/>
      <c r="O13" s="18"/>
      <c r="P13" s="18"/>
      <c r="Q13" s="18"/>
      <c r="R13" s="60"/>
      <c r="S13" s="61"/>
      <c r="T13" s="18"/>
      <c r="U13" s="18"/>
      <c r="V13" s="18"/>
      <c r="W13" s="18"/>
      <c r="X13" s="60"/>
      <c r="Y13" s="61"/>
      <c r="Z13" s="18"/>
      <c r="AA13" s="18"/>
      <c r="AB13" s="18"/>
      <c r="AC13" s="18"/>
      <c r="AD13" s="60"/>
      <c r="AE13" s="61"/>
      <c r="AF13" s="18"/>
      <c r="AG13" s="18"/>
      <c r="AH13" s="18"/>
      <c r="AI13" s="18"/>
      <c r="AJ13" s="60"/>
      <c r="AK13" s="224"/>
      <c r="BA13" s="208" t="s">
        <v>404</v>
      </c>
      <c r="BB13" s="208" t="s">
        <v>405</v>
      </c>
      <c r="BC13" s="1"/>
      <c r="BD13" s="1" t="s">
        <v>237</v>
      </c>
      <c r="BE13" s="207"/>
      <c r="BF13" s="207"/>
      <c r="BG13" s="1"/>
      <c r="BH13" s="1" t="s">
        <v>808</v>
      </c>
      <c r="BI13" s="1"/>
      <c r="BJ13" s="1"/>
      <c r="BK13" s="1"/>
      <c r="BL13" s="1"/>
      <c r="BM13" s="209" t="s">
        <v>542</v>
      </c>
      <c r="BN13" s="1"/>
      <c r="BO13" s="1" t="s">
        <v>728</v>
      </c>
      <c r="BP13" s="1"/>
      <c r="BQ13" s="1"/>
      <c r="BR13" s="1"/>
      <c r="BS13" s="1"/>
      <c r="BT13" s="1"/>
      <c r="BU13" s="91" t="s">
        <v>745</v>
      </c>
      <c r="BV13" s="91"/>
      <c r="BW13" s="91"/>
      <c r="BX13" s="91"/>
      <c r="BY13" s="91"/>
      <c r="BZ13" s="91" t="s">
        <v>783</v>
      </c>
      <c r="CA13" s="91"/>
      <c r="CB13" s="91"/>
      <c r="CC13" s="1"/>
      <c r="CD13" s="1"/>
      <c r="CE13" s="1"/>
      <c r="CF13" s="1"/>
      <c r="CG13" s="1"/>
      <c r="CH13" s="1"/>
      <c r="CI13" s="5"/>
      <c r="CJ13" s="5"/>
      <c r="CK13" s="5"/>
      <c r="CL13" s="5"/>
    </row>
    <row r="14" spans="1:90" ht="13.35" customHeight="1">
      <c r="A14" s="18"/>
      <c r="B14" s="58"/>
      <c r="C14" s="62"/>
      <c r="D14" s="70"/>
      <c r="E14" s="59"/>
      <c r="F14" s="60"/>
      <c r="G14" s="61"/>
      <c r="H14" s="18"/>
      <c r="I14" s="18"/>
      <c r="J14" s="18"/>
      <c r="K14" s="18"/>
      <c r="L14" s="60"/>
      <c r="M14" s="61"/>
      <c r="N14" s="18"/>
      <c r="O14" s="18"/>
      <c r="P14" s="18"/>
      <c r="Q14" s="18"/>
      <c r="R14" s="60"/>
      <c r="S14" s="61"/>
      <c r="T14" s="18"/>
      <c r="U14" s="18"/>
      <c r="V14" s="18"/>
      <c r="W14" s="18"/>
      <c r="X14" s="60"/>
      <c r="Y14" s="61"/>
      <c r="Z14" s="18"/>
      <c r="AA14" s="18"/>
      <c r="AB14" s="18"/>
      <c r="AC14" s="18"/>
      <c r="AD14" s="60"/>
      <c r="AE14" s="61"/>
      <c r="AF14" s="18"/>
      <c r="AG14" s="18"/>
      <c r="AH14" s="18"/>
      <c r="AI14" s="18"/>
      <c r="AJ14" s="60"/>
      <c r="AK14" s="224"/>
      <c r="BA14" s="208" t="s">
        <v>418</v>
      </c>
      <c r="BB14" s="208" t="s">
        <v>419</v>
      </c>
      <c r="BC14" s="1"/>
      <c r="BD14" s="1" t="s">
        <v>495</v>
      </c>
      <c r="BE14" s="207"/>
      <c r="BF14" s="207"/>
      <c r="BG14" s="1"/>
      <c r="BH14" s="1"/>
      <c r="BI14" s="1"/>
      <c r="BJ14" s="1"/>
      <c r="BK14" s="1"/>
      <c r="BL14" s="1"/>
      <c r="BM14" s="209" t="s">
        <v>713</v>
      </c>
      <c r="BN14" s="1"/>
      <c r="BO14" s="1" t="s">
        <v>730</v>
      </c>
      <c r="BP14" s="1"/>
      <c r="BQ14" s="1"/>
      <c r="BR14" s="1"/>
      <c r="BS14" s="1"/>
      <c r="BT14" s="1"/>
      <c r="BU14" s="91" t="s">
        <v>202</v>
      </c>
      <c r="BV14" s="91"/>
      <c r="BW14" s="91"/>
      <c r="BX14" s="91"/>
      <c r="BY14" s="91"/>
      <c r="BZ14" s="91" t="s">
        <v>794</v>
      </c>
      <c r="CA14" s="91"/>
      <c r="CB14" s="91"/>
      <c r="CC14" s="1"/>
      <c r="CD14" s="1"/>
      <c r="CE14" s="1"/>
      <c r="CF14" s="1"/>
      <c r="CG14" s="1"/>
      <c r="CH14" s="1"/>
      <c r="CI14" s="5"/>
      <c r="CJ14" s="5"/>
      <c r="CK14" s="5"/>
      <c r="CL14" s="5"/>
    </row>
    <row r="15" spans="1:90" ht="12.75">
      <c r="A15" s="91"/>
      <c r="BA15" s="341" t="s">
        <v>420</v>
      </c>
      <c r="BB15" s="341" t="s">
        <v>421</v>
      </c>
      <c r="BC15" s="91"/>
      <c r="BD15" s="91" t="s">
        <v>246</v>
      </c>
      <c r="BE15" s="295"/>
      <c r="BF15" s="295"/>
      <c r="BG15" s="91"/>
      <c r="BH15" s="91"/>
      <c r="BI15" s="91"/>
      <c r="BJ15" s="91"/>
      <c r="BK15" s="91"/>
      <c r="BL15" s="91"/>
      <c r="BM15" s="297" t="s">
        <v>160</v>
      </c>
      <c r="BN15" s="91"/>
      <c r="BO15" s="91" t="s">
        <v>731</v>
      </c>
      <c r="BP15" s="91"/>
      <c r="BQ15" s="91"/>
      <c r="BR15" s="91"/>
      <c r="BS15" s="91"/>
      <c r="BT15" s="91"/>
      <c r="BU15" s="91" t="s">
        <v>769</v>
      </c>
      <c r="BV15" s="91"/>
      <c r="BW15" s="91"/>
      <c r="BX15" s="91"/>
      <c r="BY15" s="91"/>
      <c r="BZ15" s="91" t="s">
        <v>784</v>
      </c>
      <c r="CA15" s="91"/>
      <c r="CB15" s="91"/>
      <c r="CC15" s="91"/>
      <c r="CD15" s="91"/>
      <c r="CE15" s="91"/>
      <c r="CF15" s="91"/>
      <c r="CG15" s="91"/>
      <c r="CH15" s="91"/>
      <c r="CI15" s="5"/>
      <c r="CJ15" s="5"/>
      <c r="CK15" s="5"/>
      <c r="CL15" s="5"/>
    </row>
    <row r="16" spans="1:90" ht="12.75">
      <c r="A16" s="91"/>
      <c r="BA16" s="341" t="s">
        <v>422</v>
      </c>
      <c r="BB16" s="341" t="s">
        <v>159</v>
      </c>
      <c r="BC16" s="91"/>
      <c r="BD16" s="91" t="s">
        <v>496</v>
      </c>
      <c r="BE16" s="295"/>
      <c r="BF16" s="295"/>
      <c r="BG16" s="91"/>
      <c r="BH16" s="91"/>
      <c r="BI16" s="91"/>
      <c r="BJ16" s="91"/>
      <c r="BK16" s="91"/>
      <c r="BL16" s="91"/>
      <c r="BM16" s="297" t="s">
        <v>543</v>
      </c>
      <c r="BN16" s="91"/>
      <c r="BO16" s="91" t="s">
        <v>732</v>
      </c>
      <c r="BP16" s="91"/>
      <c r="BQ16" s="91"/>
      <c r="BR16" s="91"/>
      <c r="BS16" s="91"/>
      <c r="BT16" s="91"/>
      <c r="BU16" s="91" t="s">
        <v>798</v>
      </c>
      <c r="BV16" s="91"/>
      <c r="BW16" s="91"/>
      <c r="BX16" s="91"/>
      <c r="BY16" s="91"/>
      <c r="BZ16" s="91" t="s">
        <v>785</v>
      </c>
      <c r="CA16" s="91"/>
      <c r="CB16" s="91"/>
      <c r="CC16" s="91"/>
      <c r="CD16" s="91"/>
      <c r="CE16" s="91"/>
      <c r="CF16" s="91"/>
      <c r="CG16" s="91"/>
      <c r="CH16" s="91"/>
      <c r="CI16" s="5"/>
      <c r="CJ16" s="5"/>
      <c r="CK16" s="5"/>
      <c r="CL16" s="5"/>
    </row>
    <row r="17" spans="1:86" ht="12.75">
      <c r="A17" s="91"/>
      <c r="BA17" s="341" t="s">
        <v>424</v>
      </c>
      <c r="BB17" s="341" t="s">
        <v>396</v>
      </c>
      <c r="BC17" s="91"/>
      <c r="BD17" s="91" t="s">
        <v>497</v>
      </c>
      <c r="BE17" s="295"/>
      <c r="BF17" s="295"/>
      <c r="BG17" s="91"/>
      <c r="BH17" s="91"/>
      <c r="BI17" s="91"/>
      <c r="BJ17" s="91"/>
      <c r="BK17" s="91"/>
      <c r="BL17" s="91"/>
      <c r="BM17" s="297" t="s">
        <v>544</v>
      </c>
      <c r="BN17" s="91"/>
      <c r="BO17" s="91" t="s">
        <v>733</v>
      </c>
      <c r="BP17" s="91"/>
      <c r="BQ17" s="91"/>
      <c r="BR17" s="91"/>
      <c r="BS17" s="91"/>
      <c r="BT17" s="91"/>
      <c r="BU17" s="91" t="s">
        <v>799</v>
      </c>
      <c r="BV17" s="91"/>
      <c r="BW17" s="91"/>
      <c r="BX17" s="91"/>
      <c r="BY17" s="91"/>
      <c r="BZ17" s="91" t="s">
        <v>793</v>
      </c>
      <c r="CA17" s="91"/>
      <c r="CB17" s="91"/>
      <c r="CC17" s="91"/>
      <c r="CD17" s="91"/>
      <c r="CE17" s="91"/>
      <c r="CF17" s="91"/>
      <c r="CG17" s="91"/>
      <c r="CH17" s="91"/>
    </row>
    <row r="18" spans="1:86" ht="12.75">
      <c r="A18" s="91"/>
      <c r="BA18" s="341" t="s">
        <v>425</v>
      </c>
      <c r="BB18" s="341" t="s">
        <v>426</v>
      </c>
      <c r="BC18" s="91"/>
      <c r="BD18" s="91" t="s">
        <v>498</v>
      </c>
      <c r="BE18" s="295"/>
      <c r="BF18" s="295"/>
      <c r="BG18" s="91"/>
      <c r="BH18" s="91"/>
      <c r="BI18" s="91"/>
      <c r="BJ18" s="91"/>
      <c r="BK18" s="91"/>
      <c r="BL18" s="91"/>
      <c r="BM18" s="297" t="s">
        <v>545</v>
      </c>
      <c r="BN18" s="91"/>
      <c r="BO18" s="91" t="s">
        <v>734</v>
      </c>
      <c r="BP18" s="91"/>
      <c r="BQ18" s="91"/>
      <c r="BR18" s="91"/>
      <c r="BS18" s="91"/>
      <c r="BT18" s="91"/>
      <c r="BU18" s="91" t="s">
        <v>800</v>
      </c>
      <c r="BV18" s="91"/>
      <c r="BW18" s="91"/>
      <c r="BX18" s="91"/>
      <c r="BY18" s="91"/>
      <c r="BZ18" s="91" t="s">
        <v>792</v>
      </c>
      <c r="CA18" s="91"/>
      <c r="CB18" s="91"/>
      <c r="CC18" s="91"/>
      <c r="CD18" s="91"/>
      <c r="CE18" s="91"/>
      <c r="CF18" s="91"/>
      <c r="CG18" s="91"/>
      <c r="CH18" s="91"/>
    </row>
    <row r="19" spans="1:86" ht="12.75">
      <c r="A19" s="91"/>
      <c r="BA19" s="341" t="s">
        <v>423</v>
      </c>
      <c r="BB19" s="341" t="s">
        <v>392</v>
      </c>
      <c r="BC19" s="91"/>
      <c r="BD19" s="91" t="s">
        <v>499</v>
      </c>
      <c r="BE19" s="295"/>
      <c r="BF19" s="295"/>
      <c r="BG19" s="91"/>
      <c r="BH19" s="300" t="s">
        <v>816</v>
      </c>
      <c r="BI19" s="299" t="s">
        <v>871</v>
      </c>
      <c r="BJ19" s="91"/>
      <c r="BK19" s="91"/>
      <c r="BL19" s="91"/>
      <c r="BM19" s="297" t="s">
        <v>546</v>
      </c>
      <c r="BN19" s="91"/>
      <c r="BO19" s="91" t="s">
        <v>735</v>
      </c>
      <c r="BP19" s="91"/>
      <c r="BQ19" s="91"/>
      <c r="BR19" s="91"/>
      <c r="BS19" s="91"/>
      <c r="BT19" s="91"/>
      <c r="BU19" s="91" t="s">
        <v>801</v>
      </c>
      <c r="BV19" s="91"/>
      <c r="BW19" s="91"/>
      <c r="BX19" s="91"/>
      <c r="BY19" s="91"/>
      <c r="BZ19" s="91" t="s">
        <v>786</v>
      </c>
      <c r="CA19" s="91"/>
      <c r="CB19" s="91"/>
      <c r="CC19" s="91"/>
      <c r="CD19" s="91"/>
      <c r="CE19" s="91"/>
      <c r="CF19" s="91"/>
      <c r="CG19" s="91"/>
      <c r="CH19" s="91"/>
    </row>
    <row r="20" spans="1:86" ht="12.75">
      <c r="A20" s="91"/>
      <c r="BA20" s="341" t="s">
        <v>427</v>
      </c>
      <c r="BB20" s="341" t="s">
        <v>428</v>
      </c>
      <c r="BC20" s="91"/>
      <c r="BD20" s="91" t="s">
        <v>179</v>
      </c>
      <c r="BE20" s="295"/>
      <c r="BF20" s="295"/>
      <c r="BG20" s="91"/>
      <c r="BH20" s="91"/>
      <c r="BI20" s="91"/>
      <c r="BJ20" s="91"/>
      <c r="BK20" s="91"/>
      <c r="BL20" s="91"/>
      <c r="BM20" s="297" t="s">
        <v>547</v>
      </c>
      <c r="BN20" s="91"/>
      <c r="BO20" s="91" t="s">
        <v>736</v>
      </c>
      <c r="BP20" s="91"/>
      <c r="BQ20" s="91"/>
      <c r="BR20" s="91"/>
      <c r="BS20" s="91"/>
      <c r="BT20" s="91"/>
      <c r="BU20" s="91" t="s">
        <v>746</v>
      </c>
      <c r="BV20" s="91"/>
      <c r="BW20" s="91"/>
      <c r="BX20" s="91"/>
      <c r="BY20" s="91"/>
      <c r="BZ20" s="91" t="s">
        <v>512</v>
      </c>
      <c r="CA20" s="91"/>
      <c r="CB20" s="91"/>
      <c r="CC20" s="91"/>
      <c r="CD20" s="91"/>
      <c r="CE20" s="91"/>
      <c r="CF20" s="91"/>
      <c r="CG20" s="91"/>
      <c r="CH20" s="91"/>
    </row>
    <row r="21" spans="1:86" ht="12.75">
      <c r="A21" s="91"/>
      <c r="BA21" s="341" t="s">
        <v>429</v>
      </c>
      <c r="BB21" s="341" t="s">
        <v>395</v>
      </c>
      <c r="BC21" s="91"/>
      <c r="BD21" s="91" t="s">
        <v>500</v>
      </c>
      <c r="BE21" s="295"/>
      <c r="BF21" s="295"/>
      <c r="BG21" s="91"/>
      <c r="BH21" s="91"/>
      <c r="BI21" s="91"/>
      <c r="BJ21" s="91"/>
      <c r="BK21" s="91"/>
      <c r="BL21" s="91"/>
      <c r="BM21" s="297" t="s">
        <v>548</v>
      </c>
      <c r="BN21" s="91"/>
      <c r="BO21" s="91" t="s">
        <v>737</v>
      </c>
      <c r="BP21" s="91"/>
      <c r="BQ21" s="91"/>
      <c r="BR21" s="91"/>
      <c r="BS21" s="91"/>
      <c r="BT21" s="91"/>
      <c r="BU21" s="91" t="s">
        <v>747</v>
      </c>
      <c r="BV21" s="91"/>
      <c r="BW21" s="91"/>
      <c r="BX21" s="91"/>
      <c r="BY21" s="91"/>
      <c r="BZ21" s="91" t="s">
        <v>787</v>
      </c>
      <c r="CA21" s="91"/>
      <c r="CB21" s="91"/>
      <c r="CC21" s="91"/>
      <c r="CD21" s="91"/>
      <c r="CE21" s="91"/>
      <c r="CF21" s="91"/>
      <c r="CG21" s="91"/>
      <c r="CH21" s="91"/>
    </row>
    <row r="22" spans="1:86" ht="12.75">
      <c r="A22" s="91"/>
      <c r="BA22" s="341" t="s">
        <v>430</v>
      </c>
      <c r="BB22" s="341" t="s">
        <v>431</v>
      </c>
      <c r="BC22" s="91"/>
      <c r="BD22" s="91"/>
      <c r="BE22" s="295"/>
      <c r="BF22" s="295"/>
      <c r="BG22" s="91"/>
      <c r="BH22" s="91"/>
      <c r="BI22" s="91"/>
      <c r="BJ22" s="91"/>
      <c r="BK22" s="91"/>
      <c r="BL22" s="91"/>
      <c r="BM22" s="297" t="s">
        <v>549</v>
      </c>
      <c r="BN22" s="91"/>
      <c r="BO22" s="91" t="s">
        <v>725</v>
      </c>
      <c r="BP22" s="91"/>
      <c r="BQ22" s="91"/>
      <c r="BR22" s="91"/>
      <c r="BS22" s="91"/>
      <c r="BT22" s="91"/>
      <c r="BU22" s="91" t="s">
        <v>748</v>
      </c>
      <c r="BV22" s="91"/>
      <c r="BW22" s="91"/>
      <c r="BX22" s="91"/>
      <c r="BY22" s="91"/>
      <c r="BZ22" s="91"/>
      <c r="CA22" s="91"/>
      <c r="CB22" s="91"/>
      <c r="CC22" s="91"/>
      <c r="CD22" s="91"/>
      <c r="CE22" s="91"/>
      <c r="CF22" s="91"/>
      <c r="CG22" s="91"/>
      <c r="CH22" s="91"/>
    </row>
    <row r="23" spans="1:86" ht="12.75">
      <c r="A23" s="91"/>
      <c r="BA23" s="341" t="s">
        <v>432</v>
      </c>
      <c r="BB23" s="341" t="s">
        <v>433</v>
      </c>
      <c r="BC23" s="91"/>
      <c r="BD23" s="91"/>
      <c r="BE23" s="295"/>
      <c r="BF23" s="295"/>
      <c r="BG23" s="91"/>
      <c r="BH23" s="91"/>
      <c r="BI23" s="91"/>
      <c r="BJ23" s="91"/>
      <c r="BK23" s="91"/>
      <c r="BL23" s="91"/>
      <c r="BM23" s="297" t="s">
        <v>550</v>
      </c>
      <c r="BN23" s="91"/>
      <c r="BO23" s="91" t="s">
        <v>738</v>
      </c>
      <c r="BP23" s="91"/>
      <c r="BQ23" s="91"/>
      <c r="BR23" s="91"/>
      <c r="BS23" s="91"/>
      <c r="BT23" s="91"/>
      <c r="BU23" s="91" t="s">
        <v>749</v>
      </c>
      <c r="BV23" s="91"/>
      <c r="BW23" s="91"/>
      <c r="BX23" s="91"/>
      <c r="BY23" s="91"/>
      <c r="BZ23" s="91"/>
      <c r="CA23" s="91"/>
      <c r="CB23" s="91"/>
      <c r="CC23" s="91"/>
      <c r="CD23" s="91"/>
      <c r="CE23" s="91"/>
      <c r="CF23" s="91"/>
      <c r="CG23" s="91"/>
      <c r="CH23" s="91"/>
    </row>
    <row r="24" spans="1:86" ht="12.75">
      <c r="A24" s="91"/>
      <c r="BA24" s="341" t="s">
        <v>434</v>
      </c>
      <c r="BB24" s="341" t="s">
        <v>435</v>
      </c>
      <c r="BC24" s="91"/>
      <c r="BD24" s="298" t="s">
        <v>492</v>
      </c>
      <c r="BE24" s="295"/>
      <c r="BF24" s="295"/>
      <c r="BG24" s="91"/>
      <c r="BH24" s="298" t="s">
        <v>531</v>
      </c>
      <c r="BI24" s="91"/>
      <c r="BJ24" s="91"/>
      <c r="BK24" s="91"/>
      <c r="BL24" s="91"/>
      <c r="BM24" s="297" t="s">
        <v>551</v>
      </c>
      <c r="BN24" s="91"/>
      <c r="BO24" s="91" t="s">
        <v>726</v>
      </c>
      <c r="BP24" s="91"/>
      <c r="BQ24" s="91"/>
      <c r="BR24" s="91"/>
      <c r="BS24" s="91"/>
      <c r="BT24" s="91"/>
      <c r="BU24" s="91" t="s">
        <v>770</v>
      </c>
      <c r="BV24" s="91"/>
      <c r="BW24" s="91"/>
      <c r="BX24" s="91"/>
      <c r="BY24" s="91"/>
      <c r="BZ24" s="91" t="s">
        <v>795</v>
      </c>
      <c r="CA24" s="91"/>
      <c r="CB24" s="91"/>
      <c r="CC24" s="91"/>
      <c r="CD24" s="328" t="s">
        <v>277</v>
      </c>
      <c r="CE24" s="329"/>
      <c r="CF24" s="328" t="s">
        <v>278</v>
      </c>
      <c r="CG24" s="330"/>
      <c r="CH24" s="330"/>
    </row>
    <row r="25" spans="1:86" ht="12.75">
      <c r="A25" s="91"/>
      <c r="BA25" s="341" t="s">
        <v>436</v>
      </c>
      <c r="BB25" s="341" t="s">
        <v>437</v>
      </c>
      <c r="BC25" s="91"/>
      <c r="BD25" s="91" t="s">
        <v>501</v>
      </c>
      <c r="BE25" s="295"/>
      <c r="BF25" s="295"/>
      <c r="BG25" s="91"/>
      <c r="BH25" s="91" t="s">
        <v>530</v>
      </c>
      <c r="BI25" s="91"/>
      <c r="BJ25" s="91"/>
      <c r="BK25" s="91"/>
      <c r="BL25" s="91"/>
      <c r="BM25" s="297" t="s">
        <v>552</v>
      </c>
      <c r="BN25" s="91"/>
      <c r="BO25" s="91"/>
      <c r="BP25" s="91"/>
      <c r="BQ25" s="91"/>
      <c r="BR25" s="91"/>
      <c r="BS25" s="91"/>
      <c r="BT25" s="91"/>
      <c r="BU25" s="91" t="s">
        <v>750</v>
      </c>
      <c r="BV25" s="91"/>
      <c r="BW25" s="91"/>
      <c r="BX25" s="91"/>
      <c r="BY25" s="91"/>
      <c r="BZ25" s="91" t="s">
        <v>236</v>
      </c>
      <c r="CA25" s="91"/>
      <c r="CB25" s="91"/>
      <c r="CC25" s="91"/>
      <c r="CD25" s="329" t="s">
        <v>279</v>
      </c>
      <c r="CE25" s="329"/>
      <c r="CF25" s="329" t="s">
        <v>280</v>
      </c>
      <c r="CG25" s="330"/>
      <c r="CH25" s="330"/>
    </row>
    <row r="26" spans="1:86" ht="12.75">
      <c r="A26" s="91"/>
      <c r="BA26" s="341" t="s">
        <v>438</v>
      </c>
      <c r="BB26" s="341" t="s">
        <v>439</v>
      </c>
      <c r="BC26" s="91"/>
      <c r="BD26" s="91" t="s">
        <v>502</v>
      </c>
      <c r="BE26" s="295"/>
      <c r="BF26" s="295"/>
      <c r="BG26" s="91"/>
      <c r="BH26" s="91" t="s">
        <v>340</v>
      </c>
      <c r="BI26" s="91"/>
      <c r="BJ26" s="91"/>
      <c r="BK26" s="91"/>
      <c r="BL26" s="91"/>
      <c r="BM26" s="297" t="s">
        <v>553</v>
      </c>
      <c r="BN26" s="91"/>
      <c r="BO26" s="91"/>
      <c r="BP26" s="91"/>
      <c r="BQ26" s="91"/>
      <c r="BR26" s="91"/>
      <c r="BS26" s="91"/>
      <c r="BT26" s="91"/>
      <c r="BU26" s="91" t="s">
        <v>751</v>
      </c>
      <c r="BV26" s="91"/>
      <c r="BW26" s="91"/>
      <c r="BX26" s="91"/>
      <c r="BY26" s="91"/>
      <c r="BZ26" s="91" t="s">
        <v>789</v>
      </c>
      <c r="CA26" s="91"/>
      <c r="CB26" s="91"/>
      <c r="CC26" s="91"/>
      <c r="CD26" s="329" t="s">
        <v>281</v>
      </c>
      <c r="CE26" s="329"/>
      <c r="CF26" s="329" t="s">
        <v>282</v>
      </c>
      <c r="CG26" s="330"/>
      <c r="CH26" s="330"/>
    </row>
    <row r="27" spans="1:86" ht="12.75">
      <c r="A27" s="91"/>
      <c r="BA27" s="341" t="s">
        <v>441</v>
      </c>
      <c r="BB27" s="341" t="s">
        <v>66</v>
      </c>
      <c r="BC27" s="91"/>
      <c r="BD27" s="91" t="s">
        <v>119</v>
      </c>
      <c r="BE27" s="295"/>
      <c r="BF27" s="295"/>
      <c r="BG27" s="91"/>
      <c r="BH27" s="91" t="s">
        <v>529</v>
      </c>
      <c r="BI27" s="91"/>
      <c r="BJ27" s="91"/>
      <c r="BK27" s="91"/>
      <c r="BL27" s="91"/>
      <c r="BM27" s="297" t="s">
        <v>554</v>
      </c>
      <c r="BN27" s="91"/>
      <c r="BO27" s="91"/>
      <c r="BP27" s="91"/>
      <c r="BQ27" s="91"/>
      <c r="BR27" s="91"/>
      <c r="BS27" s="91"/>
      <c r="BT27" s="91"/>
      <c r="BU27" s="91" t="s">
        <v>752</v>
      </c>
      <c r="BV27" s="91"/>
      <c r="BW27" s="91"/>
      <c r="BX27" s="91"/>
      <c r="BY27" s="91"/>
      <c r="BZ27" s="91" t="s">
        <v>119</v>
      </c>
      <c r="CA27" s="91"/>
      <c r="CB27" s="91"/>
      <c r="CC27" s="91"/>
      <c r="CD27" s="329" t="s">
        <v>283</v>
      </c>
      <c r="CE27" s="329"/>
      <c r="CF27" s="329" t="s">
        <v>284</v>
      </c>
      <c r="CG27" s="330"/>
      <c r="CH27" s="330"/>
    </row>
    <row r="28" spans="1:86" ht="12.75">
      <c r="A28" s="91"/>
      <c r="BA28" s="91"/>
      <c r="BB28" s="91"/>
      <c r="BC28" s="91"/>
      <c r="BD28" s="91" t="s">
        <v>503</v>
      </c>
      <c r="BE28" s="91"/>
      <c r="BF28" s="91"/>
      <c r="BG28" s="91"/>
      <c r="BH28" s="91" t="s">
        <v>527</v>
      </c>
      <c r="BI28" s="91"/>
      <c r="BJ28" s="91"/>
      <c r="BK28" s="91"/>
      <c r="BL28" s="91"/>
      <c r="BM28" s="297" t="s">
        <v>555</v>
      </c>
      <c r="BN28" s="91"/>
      <c r="BO28" s="91"/>
      <c r="BP28" s="91"/>
      <c r="BQ28" s="91"/>
      <c r="BR28" s="91"/>
      <c r="BS28" s="91"/>
      <c r="BT28" s="91"/>
      <c r="BU28" s="91" t="s">
        <v>753</v>
      </c>
      <c r="BV28" s="91"/>
      <c r="BW28" s="91"/>
      <c r="BX28" s="91"/>
      <c r="BY28" s="91"/>
      <c r="BZ28" s="91" t="s">
        <v>797</v>
      </c>
      <c r="CA28" s="91"/>
      <c r="CB28" s="91"/>
      <c r="CC28" s="91"/>
      <c r="CD28" s="329" t="s">
        <v>285</v>
      </c>
      <c r="CE28" s="329"/>
      <c r="CF28" s="329" t="s">
        <v>286</v>
      </c>
      <c r="CG28" s="330"/>
      <c r="CH28" s="330"/>
    </row>
    <row r="29" spans="1:86" ht="12.75">
      <c r="A29" s="91"/>
      <c r="BA29" s="91"/>
      <c r="BB29" s="91"/>
      <c r="BC29" s="91"/>
      <c r="BD29" s="91" t="s">
        <v>504</v>
      </c>
      <c r="BE29" s="91"/>
      <c r="BF29" s="91"/>
      <c r="BG29" s="91"/>
      <c r="BH29" s="91" t="s">
        <v>528</v>
      </c>
      <c r="BI29" s="91"/>
      <c r="BJ29" s="91"/>
      <c r="BK29" s="91"/>
      <c r="BL29" s="91"/>
      <c r="BM29" s="297" t="s">
        <v>556</v>
      </c>
      <c r="BN29" s="91"/>
      <c r="BO29" s="91"/>
      <c r="BP29" s="91"/>
      <c r="BQ29" s="91"/>
      <c r="BR29" s="91"/>
      <c r="BS29" s="91"/>
      <c r="BT29" s="91"/>
      <c r="BU29" s="91" t="s">
        <v>754</v>
      </c>
      <c r="BV29" s="91"/>
      <c r="BW29" s="91"/>
      <c r="BX29" s="91"/>
      <c r="BY29" s="91"/>
      <c r="BZ29" s="91" t="s">
        <v>788</v>
      </c>
      <c r="CA29" s="91"/>
      <c r="CB29" s="91"/>
      <c r="CC29" s="91"/>
      <c r="CD29" s="329" t="s">
        <v>287</v>
      </c>
      <c r="CE29" s="329"/>
      <c r="CF29" s="329" t="s">
        <v>273</v>
      </c>
      <c r="CG29" s="330"/>
      <c r="CH29" s="330"/>
    </row>
    <row r="30" spans="1:86" ht="12.75">
      <c r="A30" s="91"/>
      <c r="BA30" s="298" t="s">
        <v>483</v>
      </c>
      <c r="BB30" s="91"/>
      <c r="BC30" s="91"/>
      <c r="BD30" s="91" t="s">
        <v>237</v>
      </c>
      <c r="BE30" s="91"/>
      <c r="BF30" s="91"/>
      <c r="BG30" s="91"/>
      <c r="BH30" s="91" t="s">
        <v>341</v>
      </c>
      <c r="BI30" s="91"/>
      <c r="BJ30" s="91"/>
      <c r="BK30" s="91"/>
      <c r="BL30" s="91"/>
      <c r="BM30" s="297" t="s">
        <v>557</v>
      </c>
      <c r="BN30" s="91"/>
      <c r="BO30" s="91"/>
      <c r="BP30" s="91"/>
      <c r="BQ30" s="91"/>
      <c r="BR30" s="91"/>
      <c r="BS30" s="91"/>
      <c r="BT30" s="91"/>
      <c r="BU30" s="91" t="s">
        <v>771</v>
      </c>
      <c r="BV30" s="91"/>
      <c r="BW30" s="91"/>
      <c r="BX30" s="91"/>
      <c r="BY30" s="91"/>
      <c r="BZ30" s="91" t="s">
        <v>237</v>
      </c>
      <c r="CA30" s="91"/>
      <c r="CB30" s="91"/>
      <c r="CC30" s="91"/>
      <c r="CD30" s="329" t="s">
        <v>288</v>
      </c>
      <c r="CE30" s="329"/>
      <c r="CF30" s="329" t="s">
        <v>271</v>
      </c>
      <c r="CG30" s="330"/>
      <c r="CH30" s="330"/>
    </row>
    <row r="31" spans="1:86" ht="12.75">
      <c r="A31" s="91"/>
      <c r="BA31" s="91" t="s">
        <v>79</v>
      </c>
      <c r="BB31" s="91"/>
      <c r="BC31" s="91"/>
      <c r="BD31" s="91" t="s">
        <v>495</v>
      </c>
      <c r="BE31" s="91"/>
      <c r="BF31" s="91"/>
      <c r="BG31" s="91"/>
      <c r="BH31" s="91"/>
      <c r="BI31" s="91"/>
      <c r="BJ31" s="91"/>
      <c r="BK31" s="91"/>
      <c r="BL31" s="91"/>
      <c r="BM31" s="297" t="s">
        <v>558</v>
      </c>
      <c r="BN31" s="91"/>
      <c r="BO31" s="91"/>
      <c r="BP31" s="91"/>
      <c r="BQ31" s="91"/>
      <c r="BR31" s="91"/>
      <c r="BS31" s="91"/>
      <c r="BT31" s="91"/>
      <c r="BU31" s="91" t="s">
        <v>755</v>
      </c>
      <c r="BV31" s="91"/>
      <c r="BW31" s="91"/>
      <c r="BX31" s="91"/>
      <c r="BY31" s="91"/>
      <c r="BZ31" s="91" t="s">
        <v>796</v>
      </c>
      <c r="CA31" s="91"/>
      <c r="CB31" s="91"/>
      <c r="CC31" s="91"/>
      <c r="CD31" s="329" t="s">
        <v>289</v>
      </c>
      <c r="CE31" s="329"/>
      <c r="CF31" s="329" t="s">
        <v>290</v>
      </c>
      <c r="CG31" s="330"/>
      <c r="CH31" s="330"/>
    </row>
    <row r="32" spans="1:86" ht="12.75">
      <c r="A32" s="91"/>
      <c r="BA32" s="91" t="s">
        <v>81</v>
      </c>
      <c r="BB32" s="91"/>
      <c r="BC32" s="91"/>
      <c r="BD32" s="91" t="s">
        <v>505</v>
      </c>
      <c r="BE32" s="91"/>
      <c r="BF32" s="91"/>
      <c r="BG32" s="91"/>
      <c r="BH32" s="91"/>
      <c r="BI32" s="91"/>
      <c r="BJ32" s="91"/>
      <c r="BK32" s="91"/>
      <c r="BL32" s="91"/>
      <c r="BM32" s="297" t="s">
        <v>559</v>
      </c>
      <c r="BN32" s="91"/>
      <c r="BO32" s="91"/>
      <c r="BP32" s="91"/>
      <c r="BQ32" s="91"/>
      <c r="BR32" s="91"/>
      <c r="BS32" s="91"/>
      <c r="BT32" s="91"/>
      <c r="BU32" s="91" t="s">
        <v>772</v>
      </c>
      <c r="BV32" s="91"/>
      <c r="BW32" s="91"/>
      <c r="BX32" s="91"/>
      <c r="BY32" s="91"/>
      <c r="BZ32" s="91" t="s">
        <v>246</v>
      </c>
      <c r="CA32" s="91"/>
      <c r="CB32" s="91"/>
      <c r="CC32" s="91"/>
      <c r="CD32" s="329" t="s">
        <v>291</v>
      </c>
      <c r="CE32" s="329"/>
      <c r="CF32" s="329" t="s">
        <v>272</v>
      </c>
      <c r="CG32" s="330"/>
      <c r="CH32" s="330"/>
    </row>
    <row r="33" spans="1:86" ht="12.75">
      <c r="A33" s="91"/>
      <c r="BA33" s="91" t="s">
        <v>83</v>
      </c>
      <c r="BB33" s="91"/>
      <c r="BC33" s="91"/>
      <c r="BD33" s="91" t="s">
        <v>506</v>
      </c>
      <c r="BE33" s="91"/>
      <c r="BF33" s="91"/>
      <c r="BG33" s="91"/>
      <c r="BH33" s="298" t="s">
        <v>701</v>
      </c>
      <c r="BI33" s="91"/>
      <c r="BJ33" s="91"/>
      <c r="BK33" s="91"/>
      <c r="BL33" s="91"/>
      <c r="BM33" s="297" t="s">
        <v>560</v>
      </c>
      <c r="BN33" s="91"/>
      <c r="BO33" s="91"/>
      <c r="BP33" s="91"/>
      <c r="BQ33" s="91"/>
      <c r="BR33" s="91"/>
      <c r="BS33" s="91"/>
      <c r="BT33" s="91"/>
      <c r="BU33" s="91" t="s">
        <v>756</v>
      </c>
      <c r="BV33" s="91"/>
      <c r="BW33" s="91"/>
      <c r="BX33" s="91"/>
      <c r="BY33" s="91"/>
      <c r="BZ33" s="91" t="s">
        <v>781</v>
      </c>
      <c r="CA33" s="91"/>
      <c r="CB33" s="91"/>
      <c r="CC33" s="91"/>
      <c r="CD33" s="329" t="s">
        <v>292</v>
      </c>
      <c r="CE33" s="329"/>
      <c r="CF33" s="329"/>
      <c r="CG33" s="330"/>
      <c r="CH33" s="330"/>
    </row>
    <row r="34" spans="1:86" ht="12.75">
      <c r="A34" s="91"/>
      <c r="BA34" s="91" t="s">
        <v>85</v>
      </c>
      <c r="BB34" s="91"/>
      <c r="BC34" s="91"/>
      <c r="BD34" s="91" t="s">
        <v>508</v>
      </c>
      <c r="BE34" s="91"/>
      <c r="BF34" s="91"/>
      <c r="BG34" s="91"/>
      <c r="BH34" s="91" t="s">
        <v>809</v>
      </c>
      <c r="BI34" s="91"/>
      <c r="BJ34" s="91"/>
      <c r="BK34" s="91"/>
      <c r="BL34" s="91"/>
      <c r="BM34" s="297" t="s">
        <v>561</v>
      </c>
      <c r="BN34" s="91"/>
      <c r="BO34" s="91"/>
      <c r="BP34" s="91"/>
      <c r="BQ34" s="91"/>
      <c r="BR34" s="91"/>
      <c r="BS34" s="91"/>
      <c r="BT34" s="91"/>
      <c r="BU34" s="91" t="s">
        <v>773</v>
      </c>
      <c r="BV34" s="91"/>
      <c r="BW34" s="91"/>
      <c r="BX34" s="91"/>
      <c r="BY34" s="91"/>
      <c r="BZ34" s="91" t="s">
        <v>791</v>
      </c>
      <c r="CA34" s="91"/>
      <c r="CB34" s="91"/>
      <c r="CC34" s="91"/>
      <c r="CD34" s="329" t="s">
        <v>293</v>
      </c>
      <c r="CE34" s="329"/>
      <c r="CF34" s="329"/>
      <c r="CG34" s="330"/>
      <c r="CH34" s="330"/>
    </row>
    <row r="35" spans="1:86" ht="12.75">
      <c r="A35" s="91"/>
      <c r="BA35" s="91" t="s">
        <v>472</v>
      </c>
      <c r="BB35" s="91"/>
      <c r="BC35" s="91"/>
      <c r="BD35" s="91" t="s">
        <v>507</v>
      </c>
      <c r="BE35" s="91"/>
      <c r="BF35" s="91"/>
      <c r="BG35" s="91"/>
      <c r="BH35" s="91" t="s">
        <v>702</v>
      </c>
      <c r="BI35" s="91"/>
      <c r="BJ35" s="91"/>
      <c r="BK35" s="91"/>
      <c r="BL35" s="91"/>
      <c r="BM35" s="297" t="s">
        <v>562</v>
      </c>
      <c r="BN35" s="91"/>
      <c r="BO35" s="91"/>
      <c r="BP35" s="91"/>
      <c r="BQ35" s="91"/>
      <c r="BR35" s="91"/>
      <c r="BS35" s="91"/>
      <c r="BT35" s="91"/>
      <c r="BU35" s="91" t="s">
        <v>757</v>
      </c>
      <c r="BV35" s="91"/>
      <c r="BW35" s="91"/>
      <c r="BX35" s="91"/>
      <c r="BY35" s="91"/>
      <c r="BZ35" s="91" t="s">
        <v>782</v>
      </c>
      <c r="CA35" s="91"/>
      <c r="CB35" s="91"/>
      <c r="CC35" s="91"/>
      <c r="CD35" s="329" t="s">
        <v>294</v>
      </c>
      <c r="CE35" s="329"/>
      <c r="CF35" s="329"/>
      <c r="CG35" s="330"/>
      <c r="CH35" s="330"/>
    </row>
    <row r="36" spans="1:86" ht="12.75">
      <c r="A36" s="91"/>
      <c r="BA36" s="91"/>
      <c r="BB36" s="91"/>
      <c r="BC36" s="91"/>
      <c r="BD36" s="91" t="s">
        <v>509</v>
      </c>
      <c r="BE36" s="91"/>
      <c r="BF36" s="91"/>
      <c r="BG36" s="91"/>
      <c r="BH36" s="91" t="s">
        <v>703</v>
      </c>
      <c r="BI36" s="91"/>
      <c r="BJ36" s="91"/>
      <c r="BK36" s="91"/>
      <c r="BL36" s="91"/>
      <c r="BM36" s="297" t="s">
        <v>563</v>
      </c>
      <c r="BN36" s="91"/>
      <c r="BO36" s="91"/>
      <c r="BP36" s="91"/>
      <c r="BQ36" s="91"/>
      <c r="BR36" s="91"/>
      <c r="BS36" s="91"/>
      <c r="BT36" s="91"/>
      <c r="BU36" s="91" t="s">
        <v>774</v>
      </c>
      <c r="BV36" s="91"/>
      <c r="BW36" s="91"/>
      <c r="BX36" s="91"/>
      <c r="BY36" s="91"/>
      <c r="BZ36" s="91" t="s">
        <v>783</v>
      </c>
      <c r="CA36" s="91"/>
      <c r="CB36" s="91"/>
      <c r="CC36" s="91"/>
      <c r="CD36" s="329" t="s">
        <v>295</v>
      </c>
      <c r="CE36" s="329"/>
      <c r="CF36" s="329"/>
      <c r="CG36" s="330"/>
      <c r="CH36" s="330"/>
    </row>
    <row r="37" spans="1:86" ht="12.75">
      <c r="A37" s="91"/>
      <c r="BA37" s="91"/>
      <c r="BB37" s="91"/>
      <c r="BC37" s="91"/>
      <c r="BD37" s="91" t="s">
        <v>510</v>
      </c>
      <c r="BE37" s="91"/>
      <c r="BF37" s="91"/>
      <c r="BG37" s="91"/>
      <c r="BH37" s="91" t="s">
        <v>704</v>
      </c>
      <c r="BI37" s="91"/>
      <c r="BJ37" s="91"/>
      <c r="BK37" s="91"/>
      <c r="BL37" s="91"/>
      <c r="BM37" s="297" t="s">
        <v>564</v>
      </c>
      <c r="BN37" s="91"/>
      <c r="BO37" s="91"/>
      <c r="BP37" s="91"/>
      <c r="BQ37" s="91"/>
      <c r="BR37" s="91"/>
      <c r="BS37" s="91"/>
      <c r="BT37" s="91"/>
      <c r="BU37" s="91" t="s">
        <v>775</v>
      </c>
      <c r="BV37" s="91"/>
      <c r="BW37" s="91"/>
      <c r="BX37" s="91"/>
      <c r="BY37" s="91"/>
      <c r="BZ37" s="91" t="s">
        <v>794</v>
      </c>
      <c r="CA37" s="91"/>
      <c r="CB37" s="91"/>
      <c r="CC37" s="91"/>
      <c r="CD37" s="329" t="s">
        <v>296</v>
      </c>
      <c r="CE37" s="329"/>
      <c r="CF37" s="329"/>
      <c r="CG37" s="330"/>
      <c r="CH37" s="330"/>
    </row>
    <row r="38" spans="1:86" ht="12.75">
      <c r="A38" s="91"/>
      <c r="BA38" s="91" t="s">
        <v>484</v>
      </c>
      <c r="BB38" s="91"/>
      <c r="BC38" s="91"/>
      <c r="BD38" s="91" t="s">
        <v>511</v>
      </c>
      <c r="BE38" s="91"/>
      <c r="BF38" s="91"/>
      <c r="BG38" s="91"/>
      <c r="BH38" s="91" t="s">
        <v>705</v>
      </c>
      <c r="BI38" s="91"/>
      <c r="BJ38" s="91"/>
      <c r="BK38" s="91"/>
      <c r="BL38" s="91"/>
      <c r="BM38" s="297" t="s">
        <v>565</v>
      </c>
      <c r="BN38" s="91"/>
      <c r="BO38" s="91"/>
      <c r="BP38" s="91"/>
      <c r="BQ38" s="91"/>
      <c r="BR38" s="91"/>
      <c r="BS38" s="91"/>
      <c r="BT38" s="91"/>
      <c r="BU38" s="91" t="s">
        <v>776</v>
      </c>
      <c r="BV38" s="91"/>
      <c r="BW38" s="91"/>
      <c r="BX38" s="91"/>
      <c r="BY38" s="91"/>
      <c r="BZ38" s="91" t="s">
        <v>784</v>
      </c>
      <c r="CA38" s="91"/>
      <c r="CB38" s="91"/>
      <c r="CC38" s="91"/>
      <c r="CD38" s="91"/>
      <c r="CE38" s="91"/>
      <c r="CF38" s="91"/>
      <c r="CG38" s="91"/>
      <c r="CH38" s="91"/>
    </row>
    <row r="39" spans="1:86" ht="12.75">
      <c r="A39" s="91"/>
      <c r="BA39" s="91" t="s">
        <v>101</v>
      </c>
      <c r="BB39" s="91"/>
      <c r="BC39" s="91"/>
      <c r="BD39" s="91" t="s">
        <v>512</v>
      </c>
      <c r="BE39" s="91"/>
      <c r="BF39" s="91"/>
      <c r="BG39" s="91"/>
      <c r="BH39" s="91" t="s">
        <v>706</v>
      </c>
      <c r="BI39" s="91"/>
      <c r="BJ39" s="91"/>
      <c r="BK39" s="91"/>
      <c r="BL39" s="91"/>
      <c r="BM39" s="297" t="s">
        <v>566</v>
      </c>
      <c r="BN39" s="91"/>
      <c r="BO39" s="91"/>
      <c r="BP39" s="91"/>
      <c r="BQ39" s="91"/>
      <c r="BR39" s="91"/>
      <c r="BS39" s="91"/>
      <c r="BT39" s="91"/>
      <c r="BU39" s="91" t="s">
        <v>758</v>
      </c>
      <c r="BV39" s="91"/>
      <c r="BW39" s="91"/>
      <c r="BX39" s="91"/>
      <c r="BY39" s="91"/>
      <c r="BZ39" s="91" t="s">
        <v>786</v>
      </c>
      <c r="CA39" s="91"/>
      <c r="CB39" s="91"/>
      <c r="CC39" s="91"/>
      <c r="CD39" s="91"/>
      <c r="CE39" s="91"/>
      <c r="CF39" s="91"/>
      <c r="CG39" s="91"/>
      <c r="CH39" s="91"/>
    </row>
    <row r="40" spans="1:86" ht="12.75">
      <c r="A40" s="91"/>
      <c r="BA40" s="91" t="s">
        <v>85</v>
      </c>
      <c r="BB40" s="91"/>
      <c r="BC40" s="91"/>
      <c r="BD40" s="91" t="s">
        <v>513</v>
      </c>
      <c r="BE40" s="91"/>
      <c r="BF40" s="91"/>
      <c r="BG40" s="91"/>
      <c r="BH40" s="91" t="s">
        <v>707</v>
      </c>
      <c r="BI40" s="91"/>
      <c r="BJ40" s="91"/>
      <c r="BK40" s="91"/>
      <c r="BL40" s="91"/>
      <c r="BM40" s="297" t="s">
        <v>567</v>
      </c>
      <c r="BN40" s="91"/>
      <c r="BO40" s="91"/>
      <c r="BP40" s="91"/>
      <c r="BQ40" s="91"/>
      <c r="BR40" s="91"/>
      <c r="BS40" s="91"/>
      <c r="BT40" s="91"/>
      <c r="BU40" s="91" t="s">
        <v>759</v>
      </c>
      <c r="BV40" s="91"/>
      <c r="BW40" s="91"/>
      <c r="BX40" s="91"/>
      <c r="BY40" s="91"/>
      <c r="BZ40" s="91" t="s">
        <v>512</v>
      </c>
      <c r="CA40" s="91"/>
      <c r="CB40" s="91"/>
      <c r="CC40" s="91"/>
      <c r="CD40" s="91"/>
      <c r="CE40" s="91"/>
      <c r="CF40" s="91"/>
      <c r="CG40" s="91"/>
      <c r="CH40" s="91"/>
    </row>
    <row r="41" spans="1:86" ht="12.75">
      <c r="A41" s="91"/>
      <c r="BA41" s="91" t="s">
        <v>472</v>
      </c>
      <c r="BB41" s="91"/>
      <c r="BC41" s="91"/>
      <c r="BD41" s="91" t="s">
        <v>514</v>
      </c>
      <c r="BE41" s="91"/>
      <c r="BF41" s="91"/>
      <c r="BG41" s="91"/>
      <c r="BH41" s="91" t="s">
        <v>708</v>
      </c>
      <c r="BI41" s="91"/>
      <c r="BJ41" s="91"/>
      <c r="BK41" s="91"/>
      <c r="BL41" s="91"/>
      <c r="BM41" s="297" t="s">
        <v>568</v>
      </c>
      <c r="BN41" s="91"/>
      <c r="BO41" s="91"/>
      <c r="BP41" s="91"/>
      <c r="BQ41" s="91"/>
      <c r="BR41" s="91"/>
      <c r="BS41" s="91"/>
      <c r="BT41" s="91"/>
      <c r="BU41" s="91" t="s">
        <v>761</v>
      </c>
      <c r="BV41" s="91"/>
      <c r="BW41" s="91"/>
      <c r="BX41" s="91"/>
      <c r="BY41" s="91"/>
      <c r="BZ41" s="91" t="s">
        <v>787</v>
      </c>
      <c r="CA41" s="91"/>
      <c r="CB41" s="91"/>
      <c r="CC41" s="91"/>
      <c r="CD41" s="91"/>
      <c r="CE41" s="91"/>
      <c r="CF41" s="91"/>
      <c r="CG41" s="91"/>
      <c r="CH41" s="91"/>
    </row>
    <row r="42" spans="1:86" ht="12.75">
      <c r="A42" s="91"/>
      <c r="BA42" s="91"/>
      <c r="BB42" s="91"/>
      <c r="BC42" s="91"/>
      <c r="BD42" s="91" t="s">
        <v>500</v>
      </c>
      <c r="BE42" s="91"/>
      <c r="BF42" s="91"/>
      <c r="BG42" s="91"/>
      <c r="BH42" s="91" t="s">
        <v>709</v>
      </c>
      <c r="BI42" s="91"/>
      <c r="BJ42" s="91"/>
      <c r="BK42" s="91"/>
      <c r="BL42" s="91"/>
      <c r="BM42" s="297" t="s">
        <v>569</v>
      </c>
      <c r="BN42" s="91"/>
      <c r="BO42" s="91"/>
      <c r="BP42" s="91"/>
      <c r="BQ42" s="91"/>
      <c r="BR42" s="91"/>
      <c r="BS42" s="91"/>
      <c r="BT42" s="91"/>
      <c r="BU42" s="91" t="s">
        <v>762</v>
      </c>
      <c r="BV42" s="91"/>
      <c r="BW42" s="91"/>
      <c r="BX42" s="91"/>
      <c r="BY42" s="91"/>
      <c r="BZ42" s="91"/>
      <c r="CA42" s="91"/>
      <c r="CB42" s="91"/>
      <c r="CC42" s="91"/>
      <c r="CD42" s="91"/>
      <c r="CE42" s="91"/>
      <c r="CF42" s="91"/>
      <c r="CG42" s="91"/>
      <c r="CH42" s="91"/>
    </row>
    <row r="43" spans="1:86" ht="12.75">
      <c r="A43" s="91"/>
      <c r="BA43" s="91"/>
      <c r="BB43" s="91"/>
      <c r="BC43" s="91"/>
      <c r="BD43" s="91"/>
      <c r="BE43" s="91"/>
      <c r="BF43" s="91"/>
      <c r="BG43" s="91"/>
      <c r="BH43" s="91" t="s">
        <v>173</v>
      </c>
      <c r="BI43" s="91"/>
      <c r="BJ43" s="91"/>
      <c r="BK43" s="91"/>
      <c r="BL43" s="91"/>
      <c r="BM43" s="297" t="s">
        <v>570</v>
      </c>
      <c r="BN43" s="91"/>
      <c r="BO43" s="91"/>
      <c r="BP43" s="91"/>
      <c r="BQ43" s="91"/>
      <c r="BR43" s="91"/>
      <c r="BS43" s="91"/>
      <c r="BT43" s="91"/>
      <c r="BU43" s="91"/>
      <c r="BV43" s="91"/>
      <c r="BW43" s="91"/>
      <c r="BX43" s="91"/>
      <c r="BY43" s="91"/>
      <c r="BZ43" s="91"/>
      <c r="CA43" s="91"/>
      <c r="CB43" s="91"/>
      <c r="CC43" s="91"/>
      <c r="CD43" s="91"/>
      <c r="CE43" s="91"/>
      <c r="CF43" s="91"/>
      <c r="CG43" s="91"/>
      <c r="CH43" s="91"/>
    </row>
    <row r="44" spans="1:86" ht="12.75">
      <c r="A44" s="91"/>
      <c r="BA44" s="298" t="s">
        <v>363</v>
      </c>
      <c r="BB44" s="91"/>
      <c r="BC44" s="91"/>
      <c r="BD44" s="91"/>
      <c r="BE44" s="91"/>
      <c r="BF44" s="91"/>
      <c r="BG44" s="91"/>
      <c r="BH44" s="91" t="s">
        <v>174</v>
      </c>
      <c r="BI44" s="91"/>
      <c r="BJ44" s="91"/>
      <c r="BK44" s="91"/>
      <c r="BL44" s="91"/>
      <c r="BM44" s="297" t="s">
        <v>571</v>
      </c>
      <c r="BN44" s="91"/>
      <c r="BO44" s="91"/>
      <c r="BP44" s="91"/>
      <c r="BQ44" s="91"/>
      <c r="BR44" s="91"/>
      <c r="BS44" s="91"/>
      <c r="BT44" s="91"/>
      <c r="BU44" s="91"/>
      <c r="BV44" s="91"/>
      <c r="BW44" s="91"/>
      <c r="BX44" s="91"/>
      <c r="BY44" s="91"/>
      <c r="BZ44" s="91"/>
      <c r="CA44" s="91"/>
      <c r="CB44" s="91"/>
      <c r="CC44" s="91"/>
      <c r="CD44" s="91"/>
      <c r="CE44" s="91"/>
      <c r="CF44" s="91"/>
      <c r="CG44" s="91"/>
      <c r="CH44" s="91"/>
    </row>
    <row r="45" spans="1:86" ht="12.75">
      <c r="A45" s="91"/>
      <c r="BA45" s="91" t="s">
        <v>68</v>
      </c>
      <c r="BB45" s="91"/>
      <c r="BC45" s="91"/>
      <c r="BD45" s="298" t="s">
        <v>347</v>
      </c>
      <c r="BE45" s="91"/>
      <c r="BF45" s="91"/>
      <c r="BG45" s="91"/>
      <c r="BH45" s="91" t="s">
        <v>175</v>
      </c>
      <c r="BI45" s="91"/>
      <c r="BJ45" s="91"/>
      <c r="BK45" s="91"/>
      <c r="BL45" s="91"/>
      <c r="BM45" s="297" t="s">
        <v>572</v>
      </c>
      <c r="BN45" s="91"/>
      <c r="BO45" s="91"/>
      <c r="BP45" s="91"/>
      <c r="BQ45" s="91"/>
      <c r="BR45" s="91"/>
      <c r="BS45" s="91"/>
      <c r="BT45" s="91"/>
      <c r="BU45" s="91"/>
      <c r="BV45" s="91"/>
      <c r="BW45" s="91"/>
      <c r="BX45" s="91"/>
      <c r="BY45" s="91"/>
      <c r="BZ45" s="91"/>
      <c r="CA45" s="91"/>
      <c r="CB45" s="91"/>
      <c r="CC45" s="91"/>
      <c r="CD45" s="91"/>
      <c r="CE45" s="91"/>
      <c r="CF45" s="91"/>
      <c r="CG45" s="91"/>
      <c r="CH45" s="91"/>
    </row>
    <row r="46" spans="1:86" ht="12.75">
      <c r="A46" s="91"/>
      <c r="BA46" s="91" t="s">
        <v>161</v>
      </c>
      <c r="BB46" s="91"/>
      <c r="BC46" s="91"/>
      <c r="BD46" s="91" t="s">
        <v>515</v>
      </c>
      <c r="BE46" s="91"/>
      <c r="BF46" s="91"/>
      <c r="BG46" s="91"/>
      <c r="BH46" s="91"/>
      <c r="BI46" s="91"/>
      <c r="BJ46" s="91"/>
      <c r="BK46" s="91"/>
      <c r="BL46" s="91"/>
      <c r="BM46" s="297" t="s">
        <v>573</v>
      </c>
      <c r="BN46" s="91"/>
      <c r="BO46" s="91"/>
      <c r="BP46" s="91"/>
      <c r="BQ46" s="91"/>
      <c r="BR46" s="91"/>
      <c r="BS46" s="91"/>
      <c r="BT46" s="91"/>
      <c r="BU46" s="91"/>
      <c r="BV46" s="91"/>
      <c r="BW46" s="91"/>
      <c r="BX46" s="91"/>
      <c r="BY46" s="91"/>
      <c r="BZ46" s="91"/>
      <c r="CA46" s="91"/>
      <c r="CB46" s="91"/>
      <c r="CC46" s="91"/>
      <c r="CD46" s="91"/>
      <c r="CE46" s="91"/>
      <c r="CF46" s="91"/>
      <c r="CG46" s="91"/>
      <c r="CH46" s="91"/>
    </row>
    <row r="47" spans="1:86" ht="12.75">
      <c r="A47" s="91"/>
      <c r="BA47" s="91" t="s">
        <v>268</v>
      </c>
      <c r="BB47" s="91"/>
      <c r="BC47" s="91"/>
      <c r="BD47" s="91" t="s">
        <v>516</v>
      </c>
      <c r="BE47" s="91"/>
      <c r="BF47" s="91"/>
      <c r="BG47" s="91"/>
      <c r="BH47" s="91"/>
      <c r="BI47" s="91"/>
      <c r="BJ47" s="91"/>
      <c r="BK47" s="91"/>
      <c r="BL47" s="91"/>
      <c r="BM47" s="297" t="s">
        <v>574</v>
      </c>
      <c r="BN47" s="91"/>
      <c r="BO47" s="91"/>
      <c r="BP47" s="91"/>
      <c r="BQ47" s="91"/>
      <c r="BR47" s="91"/>
      <c r="BS47" s="91"/>
      <c r="BT47" s="91"/>
      <c r="BU47" s="91"/>
      <c r="BV47" s="91"/>
      <c r="BW47" s="91"/>
      <c r="BX47" s="91"/>
      <c r="BY47" s="91"/>
      <c r="BZ47" s="91"/>
      <c r="CA47" s="91"/>
      <c r="CB47" s="91"/>
      <c r="CC47" s="91"/>
      <c r="CD47" s="91"/>
      <c r="CE47" s="91"/>
      <c r="CF47" s="91"/>
      <c r="CG47" s="91"/>
      <c r="CH47" s="91"/>
    </row>
    <row r="48" spans="1:86" ht="12.75">
      <c r="A48" s="91"/>
      <c r="BA48" s="91" t="s">
        <v>474</v>
      </c>
      <c r="BB48" s="91"/>
      <c r="BC48" s="91"/>
      <c r="BD48" s="91" t="s">
        <v>517</v>
      </c>
      <c r="BE48" s="91"/>
      <c r="BF48" s="91"/>
      <c r="BG48" s="91"/>
      <c r="BH48" s="91"/>
      <c r="BI48" s="91"/>
      <c r="BJ48" s="91"/>
      <c r="BK48" s="91"/>
      <c r="BL48" s="91"/>
      <c r="BM48" s="297" t="s">
        <v>575</v>
      </c>
      <c r="BN48" s="91"/>
      <c r="BO48" s="91"/>
      <c r="BP48" s="91"/>
      <c r="BQ48" s="91"/>
      <c r="BR48" s="91"/>
      <c r="BS48" s="91"/>
      <c r="BT48" s="91"/>
      <c r="BU48" s="91"/>
      <c r="BV48" s="91"/>
      <c r="BW48" s="91"/>
      <c r="BX48" s="91"/>
      <c r="BY48" s="91"/>
      <c r="BZ48" s="91"/>
      <c r="CA48" s="91"/>
      <c r="CB48" s="91"/>
      <c r="CC48" s="91"/>
      <c r="CD48" s="91"/>
      <c r="CE48" s="91"/>
      <c r="CF48" s="91"/>
      <c r="CG48" s="91"/>
      <c r="CH48" s="91"/>
    </row>
    <row r="49" spans="1:86" ht="12.75">
      <c r="A49" s="91"/>
      <c r="BA49" s="91" t="s">
        <v>475</v>
      </c>
      <c r="BB49" s="91"/>
      <c r="BC49" s="91"/>
      <c r="BD49" s="91"/>
      <c r="BE49" s="91"/>
      <c r="BF49" s="91"/>
      <c r="BG49" s="91"/>
      <c r="BH49" s="91"/>
      <c r="BI49" s="91"/>
      <c r="BJ49" s="91"/>
      <c r="BK49" s="91"/>
      <c r="BL49" s="91"/>
      <c r="BM49" s="297" t="s">
        <v>157</v>
      </c>
      <c r="BN49" s="91"/>
      <c r="BO49" s="91"/>
      <c r="BP49" s="91"/>
      <c r="BQ49" s="91"/>
      <c r="BR49" s="91"/>
      <c r="BS49" s="91"/>
      <c r="BT49" s="91"/>
      <c r="BU49" s="91"/>
      <c r="BV49" s="91"/>
      <c r="BW49" s="91"/>
      <c r="BX49" s="91"/>
      <c r="BY49" s="91"/>
      <c r="BZ49" s="91"/>
      <c r="CA49" s="91"/>
      <c r="CB49" s="91"/>
      <c r="CC49" s="91"/>
      <c r="CD49" s="91"/>
      <c r="CE49" s="91"/>
      <c r="CF49" s="91"/>
      <c r="CG49" s="91"/>
      <c r="CH49" s="91"/>
    </row>
    <row r="50" spans="1:86" ht="12.75">
      <c r="A50" s="91"/>
      <c r="BA50" s="91" t="s">
        <v>334</v>
      </c>
      <c r="BB50" s="91"/>
      <c r="BC50" s="91"/>
      <c r="BD50" s="91"/>
      <c r="BE50" s="91"/>
      <c r="BF50" s="91"/>
      <c r="BG50" s="91"/>
      <c r="BH50" s="91"/>
      <c r="BI50" s="91"/>
      <c r="BJ50" s="91"/>
      <c r="BK50" s="91"/>
      <c r="BL50" s="91"/>
      <c r="BM50" s="297" t="s">
        <v>576</v>
      </c>
      <c r="BN50" s="91"/>
      <c r="BO50" s="91"/>
      <c r="BP50" s="91"/>
      <c r="BQ50" s="91"/>
      <c r="BR50" s="91"/>
      <c r="BS50" s="91"/>
      <c r="BT50" s="91"/>
      <c r="BU50" s="91"/>
      <c r="BV50" s="91"/>
      <c r="BW50" s="91"/>
      <c r="BX50" s="91"/>
      <c r="BY50" s="91"/>
      <c r="BZ50" s="91"/>
      <c r="CA50" s="91"/>
      <c r="CB50" s="91"/>
      <c r="CC50" s="91"/>
      <c r="CD50" s="91"/>
      <c r="CE50" s="91"/>
      <c r="CF50" s="91"/>
      <c r="CG50" s="91"/>
      <c r="CH50" s="91"/>
    </row>
    <row r="51" spans="1:86" ht="12.75">
      <c r="A51" s="91"/>
      <c r="BA51" s="91" t="s">
        <v>476</v>
      </c>
      <c r="BB51" s="91"/>
      <c r="BC51" s="91"/>
      <c r="BD51" s="91"/>
      <c r="BE51" s="91"/>
      <c r="BF51" s="91"/>
      <c r="BG51" s="91"/>
      <c r="BH51" s="91"/>
      <c r="BI51" s="91"/>
      <c r="BJ51" s="91"/>
      <c r="BK51" s="91"/>
      <c r="BL51" s="91"/>
      <c r="BM51" s="297" t="s">
        <v>577</v>
      </c>
      <c r="BN51" s="91"/>
      <c r="BO51" s="91"/>
      <c r="BP51" s="91"/>
      <c r="BQ51" s="91"/>
      <c r="BR51" s="91"/>
      <c r="BS51" s="91"/>
      <c r="BT51" s="91"/>
      <c r="BU51" s="91"/>
      <c r="BV51" s="91"/>
      <c r="BW51" s="91"/>
      <c r="BX51" s="91"/>
      <c r="BY51" s="91"/>
      <c r="BZ51" s="91"/>
      <c r="CA51" s="91"/>
      <c r="CB51" s="91"/>
      <c r="CC51" s="91"/>
      <c r="CD51" s="91"/>
      <c r="CE51" s="91"/>
      <c r="CF51" s="91"/>
      <c r="CG51" s="91"/>
      <c r="CH51" s="91"/>
    </row>
    <row r="52" spans="1:86" ht="12.75">
      <c r="A52" s="91"/>
      <c r="BA52" s="91" t="s">
        <v>477</v>
      </c>
      <c r="BB52" s="91"/>
      <c r="BC52" s="91"/>
      <c r="BD52" s="91"/>
      <c r="BE52" s="91"/>
      <c r="BF52" s="91"/>
      <c r="BG52" s="91"/>
      <c r="BH52" s="91"/>
      <c r="BI52" s="91"/>
      <c r="BJ52" s="91"/>
      <c r="BK52" s="91"/>
      <c r="BL52" s="91"/>
      <c r="BM52" s="297" t="s">
        <v>578</v>
      </c>
      <c r="BN52" s="91"/>
      <c r="BO52" s="91"/>
      <c r="BP52" s="91"/>
      <c r="BQ52" s="91"/>
      <c r="BR52" s="91"/>
      <c r="BS52" s="91"/>
      <c r="BT52" s="91"/>
      <c r="BU52" s="91"/>
      <c r="BV52" s="91"/>
      <c r="BW52" s="91"/>
      <c r="BX52" s="91"/>
      <c r="BY52" s="91"/>
      <c r="BZ52" s="91"/>
      <c r="CA52" s="91"/>
      <c r="CB52" s="91"/>
      <c r="CC52" s="91"/>
      <c r="CD52" s="91"/>
      <c r="CE52" s="91"/>
      <c r="CF52" s="91"/>
      <c r="CG52" s="91"/>
      <c r="CH52" s="91"/>
    </row>
    <row r="53" spans="1:86" ht="12.75">
      <c r="A53" s="91"/>
      <c r="BA53" s="91" t="s">
        <v>478</v>
      </c>
      <c r="BB53" s="91"/>
      <c r="BC53" s="91"/>
      <c r="BD53" s="91"/>
      <c r="BE53" s="91"/>
      <c r="BF53" s="91"/>
      <c r="BG53" s="91"/>
      <c r="BH53" s="91"/>
      <c r="BI53" s="91"/>
      <c r="BJ53" s="91"/>
      <c r="BK53" s="91"/>
      <c r="BL53" s="91"/>
      <c r="BM53" s="297" t="s">
        <v>579</v>
      </c>
      <c r="BN53" s="91"/>
      <c r="BO53" s="91"/>
      <c r="BP53" s="91"/>
      <c r="BQ53" s="91"/>
      <c r="BR53" s="91"/>
      <c r="BS53" s="91"/>
      <c r="BT53" s="91"/>
      <c r="BU53" s="91"/>
      <c r="BV53" s="91"/>
      <c r="BW53" s="91"/>
      <c r="BX53" s="91"/>
      <c r="BY53" s="91"/>
      <c r="BZ53" s="91"/>
      <c r="CA53" s="91"/>
      <c r="CB53" s="91"/>
      <c r="CC53" s="91"/>
      <c r="CD53" s="91"/>
      <c r="CE53" s="91"/>
      <c r="CF53" s="91"/>
      <c r="CG53" s="91"/>
      <c r="CH53" s="91"/>
    </row>
    <row r="54" spans="1:86" ht="12.75">
      <c r="A54" s="91"/>
      <c r="BA54" s="91" t="s">
        <v>479</v>
      </c>
      <c r="BB54" s="91"/>
      <c r="BC54" s="91"/>
      <c r="BD54" s="91"/>
      <c r="BE54" s="91"/>
      <c r="BF54" s="91"/>
      <c r="BG54" s="91"/>
      <c r="BH54" s="91"/>
      <c r="BI54" s="91"/>
      <c r="BJ54" s="91"/>
      <c r="BK54" s="91"/>
      <c r="BL54" s="91"/>
      <c r="BM54" s="297" t="s">
        <v>580</v>
      </c>
      <c r="BN54" s="91"/>
      <c r="BO54" s="91"/>
      <c r="BP54" s="91"/>
      <c r="BQ54" s="91"/>
      <c r="BR54" s="91"/>
      <c r="BS54" s="91"/>
      <c r="BT54" s="91"/>
      <c r="BU54" s="91"/>
      <c r="BV54" s="91"/>
      <c r="BW54" s="91"/>
      <c r="BX54" s="91"/>
      <c r="BY54" s="91"/>
      <c r="BZ54" s="91"/>
      <c r="CA54" s="91"/>
      <c r="CB54" s="91"/>
      <c r="CC54" s="91"/>
      <c r="CD54" s="91"/>
      <c r="CE54" s="91"/>
      <c r="CF54" s="91"/>
      <c r="CG54" s="91"/>
      <c r="CH54" s="91"/>
    </row>
    <row r="55" spans="1:86" ht="12.75">
      <c r="A55" s="91"/>
      <c r="BA55" s="91" t="s">
        <v>480</v>
      </c>
      <c r="BB55" s="91"/>
      <c r="BC55" s="91"/>
      <c r="BD55" s="91"/>
      <c r="BE55" s="91"/>
      <c r="BF55" s="91"/>
      <c r="BG55" s="91"/>
      <c r="BH55" s="91"/>
      <c r="BI55" s="91"/>
      <c r="BJ55" s="91"/>
      <c r="BK55" s="91"/>
      <c r="BL55" s="91"/>
      <c r="BM55" s="297" t="s">
        <v>581</v>
      </c>
      <c r="BN55" s="91"/>
      <c r="BO55" s="91"/>
      <c r="BP55" s="91"/>
      <c r="BQ55" s="91"/>
      <c r="BR55" s="91"/>
      <c r="BS55" s="91"/>
      <c r="BT55" s="91"/>
      <c r="BU55" s="91"/>
      <c r="BV55" s="91"/>
      <c r="BW55" s="91"/>
      <c r="BX55" s="91"/>
      <c r="BY55" s="91"/>
      <c r="BZ55" s="91"/>
      <c r="CA55" s="91"/>
      <c r="CB55" s="91"/>
      <c r="CC55" s="91"/>
      <c r="CD55" s="91"/>
      <c r="CE55" s="91"/>
      <c r="CF55" s="91"/>
      <c r="CG55" s="91"/>
      <c r="CH55" s="91"/>
    </row>
    <row r="56" spans="1:86" ht="12.75">
      <c r="A56" s="91"/>
      <c r="BA56" s="91" t="s">
        <v>481</v>
      </c>
      <c r="BB56" s="91"/>
      <c r="BC56" s="91"/>
      <c r="BD56" s="91"/>
      <c r="BE56" s="91"/>
      <c r="BF56" s="91"/>
      <c r="BG56" s="91"/>
      <c r="BH56" s="91"/>
      <c r="BI56" s="91"/>
      <c r="BJ56" s="91"/>
      <c r="BK56" s="91"/>
      <c r="BL56" s="91"/>
      <c r="BM56" s="297" t="s">
        <v>582</v>
      </c>
      <c r="BN56" s="91"/>
      <c r="BO56" s="91"/>
      <c r="BP56" s="91"/>
      <c r="BQ56" s="91"/>
      <c r="BR56" s="91"/>
      <c r="BS56" s="91"/>
      <c r="BT56" s="91"/>
      <c r="BU56" s="91"/>
      <c r="BV56" s="91"/>
      <c r="BW56" s="91"/>
      <c r="BX56" s="91"/>
      <c r="BY56" s="91"/>
      <c r="BZ56" s="91"/>
      <c r="CA56" s="91"/>
      <c r="CB56" s="91"/>
      <c r="CC56" s="91"/>
      <c r="CD56" s="91"/>
      <c r="CE56" s="91"/>
      <c r="CF56" s="91"/>
      <c r="CG56" s="91"/>
      <c r="CH56" s="91"/>
    </row>
    <row r="57" spans="1:86" ht="12.75">
      <c r="A57" s="91"/>
      <c r="BA57" s="91" t="s">
        <v>482</v>
      </c>
      <c r="BB57" s="91"/>
      <c r="BC57" s="91"/>
      <c r="BD57" s="91"/>
      <c r="BE57" s="91"/>
      <c r="BF57" s="91"/>
      <c r="BG57" s="91"/>
      <c r="BH57" s="91"/>
      <c r="BI57" s="91"/>
      <c r="BJ57" s="91"/>
      <c r="BK57" s="91"/>
      <c r="BL57" s="91"/>
      <c r="BM57" s="297" t="s">
        <v>583</v>
      </c>
      <c r="BN57" s="91"/>
      <c r="BO57" s="91"/>
      <c r="BP57" s="91"/>
      <c r="BQ57" s="91"/>
      <c r="BR57" s="91"/>
      <c r="BS57" s="91"/>
      <c r="BT57" s="91"/>
      <c r="BU57" s="91"/>
      <c r="BV57" s="91"/>
      <c r="BW57" s="91"/>
      <c r="BX57" s="91"/>
      <c r="BY57" s="91"/>
      <c r="BZ57" s="91"/>
      <c r="CA57" s="91"/>
      <c r="CB57" s="91"/>
      <c r="CC57" s="91"/>
      <c r="CD57" s="91"/>
      <c r="CE57" s="91"/>
      <c r="CF57" s="91"/>
      <c r="CG57" s="91"/>
      <c r="CH57" s="91"/>
    </row>
    <row r="58" spans="1:86" ht="12.75">
      <c r="A58" s="91"/>
      <c r="BA58" s="91"/>
      <c r="BB58" s="91"/>
      <c r="BC58" s="91"/>
      <c r="BD58" s="91"/>
      <c r="BE58" s="91"/>
      <c r="BF58" s="91"/>
      <c r="BG58" s="91"/>
      <c r="BH58" s="91"/>
      <c r="BI58" s="91"/>
      <c r="BJ58" s="91"/>
      <c r="BK58" s="91"/>
      <c r="BL58" s="91"/>
      <c r="BM58" s="297" t="s">
        <v>584</v>
      </c>
      <c r="BN58" s="91"/>
      <c r="BO58" s="91"/>
      <c r="BP58" s="91"/>
      <c r="BQ58" s="91"/>
      <c r="BR58" s="91"/>
      <c r="BS58" s="91"/>
      <c r="BT58" s="91"/>
      <c r="BU58" s="91"/>
      <c r="BV58" s="91"/>
      <c r="BW58" s="91"/>
      <c r="BX58" s="91"/>
      <c r="BY58" s="91"/>
      <c r="BZ58" s="91"/>
      <c r="CA58" s="91"/>
      <c r="CB58" s="91"/>
      <c r="CC58" s="91"/>
      <c r="CD58" s="91"/>
      <c r="CE58" s="91"/>
      <c r="CF58" s="91"/>
      <c r="CG58" s="91"/>
      <c r="CH58" s="91"/>
    </row>
    <row r="59" spans="1:86" ht="12.75">
      <c r="A59" s="91"/>
      <c r="BA59" s="91"/>
      <c r="BB59" s="91"/>
      <c r="BC59" s="91"/>
      <c r="BD59" s="91"/>
      <c r="BE59" s="91"/>
      <c r="BF59" s="91"/>
      <c r="BG59" s="91"/>
      <c r="BH59" s="91"/>
      <c r="BI59" s="91"/>
      <c r="BJ59" s="91"/>
      <c r="BK59" s="91"/>
      <c r="BL59" s="91"/>
      <c r="BM59" s="297" t="s">
        <v>585</v>
      </c>
      <c r="BN59" s="91"/>
      <c r="BO59" s="91"/>
      <c r="BP59" s="91"/>
      <c r="BQ59" s="91"/>
      <c r="BR59" s="91"/>
      <c r="BS59" s="91"/>
      <c r="BT59" s="91"/>
      <c r="BU59" s="91"/>
      <c r="BV59" s="91"/>
      <c r="BW59" s="91"/>
      <c r="BX59" s="91"/>
      <c r="BY59" s="91"/>
      <c r="BZ59" s="91"/>
      <c r="CA59" s="91"/>
      <c r="CB59" s="91"/>
      <c r="CC59" s="91"/>
      <c r="CD59" s="91"/>
      <c r="CE59" s="91"/>
      <c r="CF59" s="91"/>
      <c r="CG59" s="91"/>
      <c r="CH59" s="91"/>
    </row>
    <row r="60" spans="1:86" ht="12.75">
      <c r="A60" s="91"/>
      <c r="BA60" s="331" t="s">
        <v>821</v>
      </c>
      <c r="BB60" s="91"/>
      <c r="BC60" s="91"/>
      <c r="BD60" s="91"/>
      <c r="BE60" s="91"/>
      <c r="BF60" s="91"/>
      <c r="BG60" s="91"/>
      <c r="BH60" s="91"/>
      <c r="BI60" s="91"/>
      <c r="BJ60" s="91"/>
      <c r="BK60" s="91"/>
      <c r="BL60" s="91"/>
      <c r="BM60" s="297" t="s">
        <v>714</v>
      </c>
      <c r="BN60" s="91"/>
      <c r="BO60" s="91"/>
      <c r="BP60" s="91"/>
      <c r="BQ60" s="91"/>
      <c r="BR60" s="91"/>
      <c r="BS60" s="91"/>
      <c r="BT60" s="91"/>
      <c r="BU60" s="91"/>
      <c r="BV60" s="91"/>
      <c r="BW60" s="91"/>
      <c r="BX60" s="91"/>
      <c r="BY60" s="91"/>
      <c r="BZ60" s="91"/>
      <c r="CA60" s="91"/>
      <c r="CB60" s="91"/>
      <c r="CC60" s="91"/>
      <c r="CD60" s="91"/>
      <c r="CE60" s="91"/>
      <c r="CF60" s="91"/>
      <c r="CG60" s="91"/>
      <c r="CH60" s="91"/>
    </row>
    <row r="61" spans="1:86" ht="15">
      <c r="A61" s="91"/>
      <c r="BA61" s="332" t="s">
        <v>822</v>
      </c>
      <c r="BB61" s="91"/>
      <c r="BC61" s="91"/>
      <c r="BD61" s="91"/>
      <c r="BE61" s="91"/>
      <c r="BF61" s="91"/>
      <c r="BG61" s="91"/>
      <c r="BH61" s="91"/>
      <c r="BI61" s="91"/>
      <c r="BJ61" s="91"/>
      <c r="BK61" s="91"/>
      <c r="BL61" s="91"/>
      <c r="BM61" s="296" t="s">
        <v>586</v>
      </c>
      <c r="BN61" s="91"/>
      <c r="BO61" s="91"/>
      <c r="BP61" s="91"/>
      <c r="BQ61" s="91"/>
      <c r="BR61" s="91"/>
      <c r="BS61" s="91"/>
      <c r="BT61" s="91"/>
      <c r="BU61" s="91"/>
      <c r="BV61" s="91"/>
      <c r="BW61" s="91"/>
      <c r="BX61" s="91"/>
      <c r="BY61" s="91"/>
      <c r="BZ61" s="91"/>
      <c r="CA61" s="91"/>
      <c r="CB61" s="91"/>
      <c r="CC61" s="91"/>
      <c r="CD61" s="91"/>
      <c r="CE61" s="91"/>
      <c r="CF61" s="91"/>
      <c r="CG61" s="91"/>
      <c r="CH61" s="91"/>
    </row>
    <row r="62" spans="1:86" ht="12.75">
      <c r="A62" s="91"/>
      <c r="BA62" s="223" t="s">
        <v>267</v>
      </c>
      <c r="BB62" s="91"/>
      <c r="BC62" s="91"/>
      <c r="BD62" s="91"/>
      <c r="BE62" s="91"/>
      <c r="BF62" s="91"/>
      <c r="BG62" s="91"/>
      <c r="BH62" s="91"/>
      <c r="BI62" s="91"/>
      <c r="BJ62" s="91"/>
      <c r="BK62" s="91"/>
      <c r="BL62" s="91"/>
      <c r="BM62" s="297" t="s">
        <v>587</v>
      </c>
      <c r="BN62" s="91"/>
      <c r="BO62" s="91"/>
      <c r="BP62" s="91"/>
      <c r="BQ62" s="91"/>
      <c r="BR62" s="91"/>
      <c r="BS62" s="91"/>
      <c r="BT62" s="91"/>
      <c r="BU62" s="91"/>
      <c r="BV62" s="91"/>
      <c r="BW62" s="91"/>
      <c r="BX62" s="91"/>
      <c r="BY62" s="91"/>
      <c r="BZ62" s="91"/>
      <c r="CA62" s="91"/>
      <c r="CB62" s="91"/>
      <c r="CC62" s="91"/>
      <c r="CD62" s="91"/>
      <c r="CE62" s="91"/>
      <c r="CF62" s="91"/>
      <c r="CG62" s="91"/>
      <c r="CH62" s="91"/>
    </row>
    <row r="63" spans="1:86" ht="12.75">
      <c r="A63" s="91"/>
      <c r="BA63" s="223" t="s">
        <v>879</v>
      </c>
      <c r="BB63" s="91"/>
      <c r="BC63" s="91"/>
      <c r="BD63" s="91"/>
      <c r="BE63" s="91"/>
      <c r="BF63" s="91"/>
      <c r="BG63" s="91"/>
      <c r="BH63" s="91"/>
      <c r="BI63" s="91"/>
      <c r="BJ63" s="91"/>
      <c r="BK63" s="91"/>
      <c r="BL63" s="91"/>
      <c r="BM63" s="297" t="s">
        <v>588</v>
      </c>
      <c r="BN63" s="91"/>
      <c r="BO63" s="91"/>
      <c r="BP63" s="91"/>
      <c r="BQ63" s="91"/>
      <c r="BR63" s="91"/>
      <c r="BS63" s="91"/>
      <c r="BT63" s="91"/>
      <c r="BU63" s="91"/>
      <c r="BV63" s="91"/>
      <c r="BW63" s="91"/>
      <c r="BX63" s="91"/>
      <c r="BY63" s="91"/>
      <c r="BZ63" s="91"/>
      <c r="CA63" s="91"/>
      <c r="CB63" s="91"/>
      <c r="CC63" s="91"/>
      <c r="CD63" s="91"/>
      <c r="CE63" s="91"/>
      <c r="CF63" s="91"/>
      <c r="CG63" s="91"/>
      <c r="CH63" s="91"/>
    </row>
    <row r="64" spans="1:86" ht="12.75">
      <c r="A64" s="91"/>
      <c r="BA64" s="223" t="s">
        <v>880</v>
      </c>
      <c r="BB64" s="91"/>
      <c r="BC64" s="91"/>
      <c r="BD64" s="91"/>
      <c r="BE64" s="91"/>
      <c r="BF64" s="91"/>
      <c r="BG64" s="91"/>
      <c r="BH64" s="91"/>
      <c r="BI64" s="91"/>
      <c r="BJ64" s="91"/>
      <c r="BK64" s="91"/>
      <c r="BL64" s="91"/>
      <c r="BM64" s="297" t="s">
        <v>589</v>
      </c>
      <c r="BN64" s="91"/>
      <c r="BO64" s="91"/>
      <c r="BP64" s="91"/>
      <c r="BQ64" s="91"/>
      <c r="BR64" s="91"/>
      <c r="BS64" s="91"/>
      <c r="BT64" s="91"/>
      <c r="BU64" s="91"/>
      <c r="BV64" s="91"/>
      <c r="BW64" s="91"/>
      <c r="BX64" s="91"/>
      <c r="BY64" s="91"/>
      <c r="BZ64" s="91"/>
      <c r="CA64" s="91"/>
      <c r="CB64" s="91"/>
      <c r="CC64" s="91"/>
      <c r="CD64" s="91"/>
      <c r="CE64" s="91"/>
      <c r="CF64" s="91"/>
      <c r="CG64" s="91"/>
      <c r="CH64" s="91"/>
    </row>
    <row r="65" spans="1:86" ht="12.75">
      <c r="A65" s="91"/>
      <c r="BA65" s="223" t="s">
        <v>127</v>
      </c>
      <c r="BB65" s="91"/>
      <c r="BC65" s="91"/>
      <c r="BD65" s="91"/>
      <c r="BE65" s="91"/>
      <c r="BF65" s="91"/>
      <c r="BG65" s="91"/>
      <c r="BH65" s="91"/>
      <c r="BI65" s="91"/>
      <c r="BJ65" s="91"/>
      <c r="BK65" s="91"/>
      <c r="BL65" s="91"/>
      <c r="BM65" s="297" t="s">
        <v>590</v>
      </c>
      <c r="BN65" s="91"/>
      <c r="BO65" s="91"/>
      <c r="BP65" s="91"/>
      <c r="BQ65" s="91"/>
      <c r="BR65" s="91"/>
      <c r="BS65" s="91"/>
      <c r="BT65" s="91"/>
      <c r="BU65" s="91"/>
      <c r="BV65" s="91"/>
      <c r="BW65" s="91"/>
      <c r="BX65" s="91"/>
      <c r="BY65" s="91"/>
      <c r="BZ65" s="91"/>
      <c r="CA65" s="91"/>
      <c r="CB65" s="91"/>
      <c r="CC65" s="91"/>
      <c r="CD65" s="91"/>
      <c r="CE65" s="91"/>
      <c r="CF65" s="91"/>
      <c r="CG65" s="91"/>
      <c r="CH65" s="91"/>
    </row>
    <row r="66" spans="1:86" ht="12.75">
      <c r="A66" s="91"/>
      <c r="BA66" s="223" t="s">
        <v>881</v>
      </c>
      <c r="BB66" s="91"/>
      <c r="BC66" s="91"/>
      <c r="BD66" s="91"/>
      <c r="BE66" s="91"/>
      <c r="BF66" s="91"/>
      <c r="BG66" s="91"/>
      <c r="BH66" s="91"/>
      <c r="BI66" s="91"/>
      <c r="BJ66" s="91"/>
      <c r="BK66" s="91"/>
      <c r="BL66" s="91"/>
      <c r="BM66" s="297" t="s">
        <v>591</v>
      </c>
      <c r="BN66" s="91"/>
      <c r="BO66" s="91"/>
      <c r="BP66" s="91"/>
      <c r="BQ66" s="91"/>
      <c r="BR66" s="91"/>
      <c r="BS66" s="91"/>
      <c r="BT66" s="91"/>
      <c r="BU66" s="91"/>
      <c r="BV66" s="91"/>
      <c r="BW66" s="91"/>
      <c r="BX66" s="91"/>
      <c r="BY66" s="91"/>
      <c r="BZ66" s="91"/>
      <c r="CA66" s="91"/>
      <c r="CB66" s="91"/>
      <c r="CC66" s="91"/>
      <c r="CD66" s="91"/>
      <c r="CE66" s="91"/>
      <c r="CF66" s="91"/>
      <c r="CG66" s="91"/>
      <c r="CH66" s="91"/>
    </row>
    <row r="67" spans="1:86" ht="15">
      <c r="A67" s="91"/>
      <c r="BA67" s="332" t="s">
        <v>823</v>
      </c>
      <c r="BB67" s="91"/>
      <c r="BC67" s="91"/>
      <c r="BD67" s="91"/>
      <c r="BE67" s="91"/>
      <c r="BF67" s="91"/>
      <c r="BG67" s="91"/>
      <c r="BH67" s="91"/>
      <c r="BI67" s="91"/>
      <c r="BJ67" s="91"/>
      <c r="BK67" s="91"/>
      <c r="BL67" s="91"/>
      <c r="BM67" s="297" t="s">
        <v>592</v>
      </c>
      <c r="BN67" s="91"/>
      <c r="BO67" s="91"/>
      <c r="BP67" s="91"/>
      <c r="BQ67" s="91"/>
      <c r="BR67" s="91"/>
      <c r="BS67" s="91"/>
      <c r="BT67" s="91"/>
      <c r="BU67" s="91"/>
      <c r="BV67" s="91"/>
      <c r="BW67" s="91"/>
      <c r="BX67" s="91"/>
      <c r="BY67" s="91"/>
      <c r="BZ67" s="91"/>
      <c r="CA67" s="91"/>
      <c r="CB67" s="91"/>
      <c r="CC67" s="91"/>
      <c r="CD67" s="91"/>
      <c r="CE67" s="91"/>
      <c r="CF67" s="91"/>
      <c r="CG67" s="91"/>
      <c r="CH67" s="91"/>
    </row>
    <row r="68" spans="1:86" ht="12.75">
      <c r="A68" s="91"/>
      <c r="BA68" s="299" t="s">
        <v>824</v>
      </c>
      <c r="BB68" s="91"/>
      <c r="BC68" s="91"/>
      <c r="BD68" s="91"/>
      <c r="BE68" s="91"/>
      <c r="BF68" s="91"/>
      <c r="BG68" s="91"/>
      <c r="BH68" s="91"/>
      <c r="BI68" s="91"/>
      <c r="BJ68" s="91"/>
      <c r="BK68" s="91"/>
      <c r="BL68" s="91"/>
      <c r="BM68" s="297" t="s">
        <v>593</v>
      </c>
      <c r="BN68" s="91"/>
      <c r="BO68" s="91"/>
      <c r="BP68" s="91"/>
      <c r="BQ68" s="91"/>
      <c r="BR68" s="91"/>
      <c r="BS68" s="91"/>
      <c r="BT68" s="91"/>
      <c r="BU68" s="91"/>
      <c r="BV68" s="91"/>
      <c r="BW68" s="91"/>
      <c r="BX68" s="91"/>
      <c r="BY68" s="91"/>
      <c r="BZ68" s="91"/>
      <c r="CA68" s="91"/>
      <c r="CB68" s="91"/>
      <c r="CC68" s="91"/>
      <c r="CD68" s="91"/>
      <c r="CE68" s="91"/>
      <c r="CF68" s="91"/>
      <c r="CG68" s="91"/>
      <c r="CH68" s="91"/>
    </row>
    <row r="69" spans="1:86" ht="12.75">
      <c r="A69" s="91"/>
      <c r="BA69" s="299" t="s">
        <v>825</v>
      </c>
      <c r="BB69" s="91"/>
      <c r="BC69" s="91"/>
      <c r="BD69" s="91"/>
      <c r="BE69" s="91"/>
      <c r="BF69" s="91"/>
      <c r="BG69" s="91"/>
      <c r="BH69" s="91"/>
      <c r="BI69" s="91"/>
      <c r="BJ69" s="91"/>
      <c r="BK69" s="91"/>
      <c r="BL69" s="91"/>
      <c r="BM69" s="297" t="s">
        <v>594</v>
      </c>
      <c r="BN69" s="91"/>
      <c r="BO69" s="91"/>
      <c r="BP69" s="91"/>
      <c r="BQ69" s="91"/>
      <c r="BR69" s="91"/>
      <c r="BS69" s="91"/>
      <c r="BT69" s="91"/>
      <c r="BU69" s="91"/>
      <c r="BV69" s="91"/>
      <c r="BW69" s="91"/>
      <c r="BX69" s="91"/>
      <c r="BY69" s="91"/>
      <c r="BZ69" s="91"/>
      <c r="CA69" s="91"/>
      <c r="CB69" s="91"/>
      <c r="CC69" s="91"/>
      <c r="CD69" s="91"/>
      <c r="CE69" s="91"/>
      <c r="CF69" s="91"/>
      <c r="CG69" s="91"/>
      <c r="CH69" s="91"/>
    </row>
    <row r="70" spans="1:86" ht="12.75">
      <c r="A70" s="91"/>
      <c r="BA70" s="299" t="s">
        <v>826</v>
      </c>
      <c r="BB70" s="91"/>
      <c r="BC70" s="91"/>
      <c r="BD70" s="91"/>
      <c r="BE70" s="91"/>
      <c r="BF70" s="91"/>
      <c r="BG70" s="91"/>
      <c r="BH70" s="91"/>
      <c r="BI70" s="91"/>
      <c r="BJ70" s="91"/>
      <c r="BK70" s="91"/>
      <c r="BL70" s="91"/>
      <c r="BM70" s="297" t="s">
        <v>595</v>
      </c>
      <c r="BN70" s="91"/>
      <c r="BO70" s="91"/>
      <c r="BP70" s="91"/>
      <c r="BQ70" s="91"/>
      <c r="BR70" s="91"/>
      <c r="BS70" s="91"/>
      <c r="BT70" s="91"/>
      <c r="BU70" s="91"/>
      <c r="BV70" s="91"/>
      <c r="BW70" s="91"/>
      <c r="BX70" s="91"/>
      <c r="BY70" s="91"/>
      <c r="BZ70" s="91"/>
      <c r="CA70" s="91"/>
      <c r="CB70" s="91"/>
      <c r="CC70" s="91"/>
      <c r="CD70" s="91"/>
      <c r="CE70" s="91"/>
      <c r="CF70" s="91"/>
      <c r="CG70" s="91"/>
      <c r="CH70" s="91"/>
    </row>
    <row r="71" spans="1:86" ht="12.75">
      <c r="A71" s="91"/>
      <c r="BA71" s="299" t="s">
        <v>827</v>
      </c>
      <c r="BB71" s="91"/>
      <c r="BC71" s="91"/>
      <c r="BD71" s="91"/>
      <c r="BE71" s="91"/>
      <c r="BF71" s="91"/>
      <c r="BG71" s="91"/>
      <c r="BH71" s="91"/>
      <c r="BI71" s="91"/>
      <c r="BJ71" s="91"/>
      <c r="BK71" s="91"/>
      <c r="BL71" s="91"/>
      <c r="BM71" s="297" t="s">
        <v>596</v>
      </c>
      <c r="BN71" s="91"/>
      <c r="BO71" s="91"/>
      <c r="BP71" s="91"/>
      <c r="BQ71" s="91"/>
      <c r="BR71" s="91"/>
      <c r="BS71" s="91"/>
      <c r="BT71" s="91"/>
      <c r="BU71" s="91"/>
      <c r="BV71" s="91"/>
      <c r="BW71" s="91"/>
      <c r="BX71" s="91"/>
      <c r="BY71" s="91"/>
      <c r="BZ71" s="91"/>
      <c r="CA71" s="91"/>
      <c r="CB71" s="91"/>
      <c r="CC71" s="91"/>
      <c r="CD71" s="91"/>
      <c r="CE71" s="91"/>
      <c r="CF71" s="91"/>
      <c r="CG71" s="91"/>
      <c r="CH71" s="91"/>
    </row>
    <row r="72" spans="1:86" ht="12.75">
      <c r="A72" s="91"/>
      <c r="BA72" s="299" t="s">
        <v>828</v>
      </c>
      <c r="BB72" s="91"/>
      <c r="BC72" s="91"/>
      <c r="BD72" s="91"/>
      <c r="BE72" s="91"/>
      <c r="BF72" s="91"/>
      <c r="BG72" s="91"/>
      <c r="BH72" s="91"/>
      <c r="BI72" s="91"/>
      <c r="BJ72" s="91"/>
      <c r="BK72" s="91"/>
      <c r="BL72" s="91"/>
      <c r="BM72" s="297" t="s">
        <v>597</v>
      </c>
      <c r="BN72" s="91"/>
      <c r="BO72" s="91"/>
      <c r="BP72" s="91"/>
      <c r="BQ72" s="91"/>
      <c r="BR72" s="91"/>
      <c r="BS72" s="91"/>
      <c r="BT72" s="91"/>
      <c r="BU72" s="91"/>
      <c r="BV72" s="91"/>
      <c r="BW72" s="91"/>
      <c r="BX72" s="91"/>
      <c r="BY72" s="91"/>
      <c r="BZ72" s="91"/>
      <c r="CA72" s="91"/>
      <c r="CB72" s="91"/>
      <c r="CC72" s="91"/>
      <c r="CD72" s="91"/>
      <c r="CE72" s="91"/>
      <c r="CF72" s="91"/>
      <c r="CG72" s="91"/>
      <c r="CH72" s="91"/>
    </row>
    <row r="73" spans="1:86" ht="12.75">
      <c r="A73" s="91"/>
      <c r="BA73" s="299" t="s">
        <v>829</v>
      </c>
      <c r="BB73" s="91"/>
      <c r="BC73" s="91"/>
      <c r="BD73" s="91"/>
      <c r="BE73" s="91"/>
      <c r="BF73" s="91"/>
      <c r="BG73" s="91"/>
      <c r="BH73" s="91"/>
      <c r="BI73" s="91"/>
      <c r="BJ73" s="91"/>
      <c r="BK73" s="91"/>
      <c r="BL73" s="91"/>
      <c r="BM73" s="297" t="s">
        <v>598</v>
      </c>
      <c r="BN73" s="91"/>
      <c r="BO73" s="91"/>
      <c r="BP73" s="91"/>
      <c r="BQ73" s="91"/>
      <c r="BR73" s="91"/>
      <c r="BS73" s="91"/>
      <c r="BT73" s="91"/>
      <c r="BU73" s="91"/>
      <c r="BV73" s="91"/>
      <c r="BW73" s="91"/>
      <c r="BX73" s="91"/>
      <c r="BY73" s="91"/>
      <c r="BZ73" s="91"/>
      <c r="CA73" s="91"/>
      <c r="CB73" s="91"/>
      <c r="CC73" s="91"/>
      <c r="CD73" s="91"/>
      <c r="CE73" s="91"/>
      <c r="CF73" s="91"/>
      <c r="CG73" s="91"/>
      <c r="CH73" s="91"/>
    </row>
    <row r="74" spans="1:86" ht="12.75">
      <c r="A74" s="91"/>
      <c r="BA74" s="299" t="s">
        <v>830</v>
      </c>
      <c r="BB74" s="91"/>
      <c r="BC74" s="91"/>
      <c r="BD74" s="91"/>
      <c r="BE74" s="91"/>
      <c r="BF74" s="91"/>
      <c r="BG74" s="91"/>
      <c r="BH74" s="91"/>
      <c r="BI74" s="91"/>
      <c r="BJ74" s="91"/>
      <c r="BK74" s="91"/>
      <c r="BL74" s="91"/>
      <c r="BM74" s="297" t="s">
        <v>599</v>
      </c>
      <c r="BN74" s="91"/>
      <c r="BO74" s="91"/>
      <c r="BP74" s="91"/>
      <c r="BQ74" s="91"/>
      <c r="BR74" s="91"/>
      <c r="BS74" s="91"/>
      <c r="BT74" s="91"/>
      <c r="BU74" s="91"/>
      <c r="BV74" s="91"/>
      <c r="BW74" s="91"/>
      <c r="BX74" s="91"/>
      <c r="BY74" s="91"/>
      <c r="BZ74" s="91"/>
      <c r="CA74" s="91"/>
      <c r="CB74" s="91"/>
      <c r="CC74" s="91"/>
      <c r="CD74" s="91"/>
      <c r="CE74" s="91"/>
      <c r="CF74" s="91"/>
      <c r="CG74" s="91"/>
      <c r="CH74" s="91"/>
    </row>
    <row r="75" spans="1:86" ht="12.75">
      <c r="A75" s="91"/>
      <c r="BA75" s="299" t="s">
        <v>831</v>
      </c>
      <c r="BB75" s="91"/>
      <c r="BC75" s="91"/>
      <c r="BD75" s="91"/>
      <c r="BE75" s="91"/>
      <c r="BF75" s="91"/>
      <c r="BG75" s="91"/>
      <c r="BH75" s="91"/>
      <c r="BI75" s="91"/>
      <c r="BJ75" s="91"/>
      <c r="BK75" s="91"/>
      <c r="BL75" s="91"/>
      <c r="BM75" s="297" t="s">
        <v>600</v>
      </c>
      <c r="BN75" s="91"/>
      <c r="BO75" s="91"/>
      <c r="BP75" s="91"/>
      <c r="BQ75" s="91"/>
      <c r="BR75" s="91"/>
      <c r="BS75" s="91"/>
      <c r="BT75" s="91"/>
      <c r="BU75" s="91"/>
      <c r="BV75" s="91"/>
      <c r="BW75" s="91"/>
      <c r="BX75" s="91"/>
      <c r="BY75" s="91"/>
      <c r="BZ75" s="91"/>
      <c r="CA75" s="91"/>
      <c r="CB75" s="91"/>
      <c r="CC75" s="91"/>
      <c r="CD75" s="91"/>
      <c r="CE75" s="91"/>
      <c r="CF75" s="91"/>
      <c r="CG75" s="91"/>
      <c r="CH75" s="91"/>
    </row>
    <row r="76" spans="1:86" ht="12.75">
      <c r="A76" s="91"/>
      <c r="BA76" s="299" t="s">
        <v>832</v>
      </c>
      <c r="BB76" s="91"/>
      <c r="BC76" s="91"/>
      <c r="BD76" s="91"/>
      <c r="BE76" s="91"/>
      <c r="BF76" s="91"/>
      <c r="BG76" s="91"/>
      <c r="BH76" s="91"/>
      <c r="BI76" s="91"/>
      <c r="BJ76" s="91"/>
      <c r="BK76" s="91"/>
      <c r="BL76" s="91"/>
      <c r="BM76" s="297" t="s">
        <v>601</v>
      </c>
      <c r="BN76" s="91"/>
      <c r="BO76" s="91"/>
      <c r="BP76" s="91"/>
      <c r="BQ76" s="91"/>
      <c r="BR76" s="91"/>
      <c r="BS76" s="91"/>
      <c r="BT76" s="91"/>
      <c r="BU76" s="91"/>
      <c r="BV76" s="91"/>
      <c r="BW76" s="91"/>
      <c r="BX76" s="91"/>
      <c r="BY76" s="91"/>
      <c r="BZ76" s="91"/>
      <c r="CA76" s="91"/>
      <c r="CB76" s="91"/>
      <c r="CC76" s="91"/>
      <c r="CD76" s="91"/>
      <c r="CE76" s="91"/>
      <c r="CF76" s="91"/>
      <c r="CG76" s="91"/>
      <c r="CH76" s="91"/>
    </row>
    <row r="77" spans="1:86" ht="15">
      <c r="A77" s="91"/>
      <c r="BA77" s="332" t="s">
        <v>875</v>
      </c>
      <c r="BB77" s="91"/>
      <c r="BC77" s="91"/>
      <c r="BD77" s="91"/>
      <c r="BE77" s="91"/>
      <c r="BF77" s="91"/>
      <c r="BG77" s="91"/>
      <c r="BH77" s="91"/>
      <c r="BI77" s="91"/>
      <c r="BJ77" s="91"/>
      <c r="BK77" s="91"/>
      <c r="BL77" s="91"/>
      <c r="BM77" s="296" t="s">
        <v>602</v>
      </c>
      <c r="BN77" s="91"/>
      <c r="BO77" s="91"/>
      <c r="BP77" s="91"/>
      <c r="BQ77" s="91"/>
      <c r="BR77" s="91"/>
      <c r="BS77" s="91"/>
      <c r="BT77" s="91"/>
      <c r="BU77" s="91"/>
      <c r="BV77" s="91"/>
      <c r="BW77" s="91"/>
      <c r="BX77" s="91"/>
      <c r="BY77" s="91"/>
      <c r="BZ77" s="91"/>
      <c r="CA77" s="91"/>
      <c r="CB77" s="91"/>
      <c r="CC77" s="91"/>
      <c r="CD77" s="91"/>
      <c r="CE77" s="91"/>
      <c r="CF77" s="91"/>
      <c r="CG77" s="91"/>
      <c r="CH77" s="91"/>
    </row>
    <row r="78" spans="1:86" ht="12.75">
      <c r="A78" s="91"/>
      <c r="BA78" s="299" t="s">
        <v>872</v>
      </c>
      <c r="BB78" s="91"/>
      <c r="BC78" s="91"/>
      <c r="BD78" s="91"/>
      <c r="BE78" s="91"/>
      <c r="BF78" s="91"/>
      <c r="BG78" s="91"/>
      <c r="BH78" s="91"/>
      <c r="BI78" s="91"/>
      <c r="BJ78" s="91"/>
      <c r="BK78" s="91"/>
      <c r="BL78" s="91"/>
      <c r="BM78" s="297" t="s">
        <v>603</v>
      </c>
      <c r="BN78" s="91"/>
      <c r="BO78" s="91"/>
      <c r="BP78" s="91"/>
      <c r="BQ78" s="91"/>
      <c r="BR78" s="91"/>
      <c r="BS78" s="91"/>
      <c r="BT78" s="91"/>
      <c r="BU78" s="91"/>
      <c r="BV78" s="91"/>
      <c r="BW78" s="91"/>
      <c r="BX78" s="91"/>
      <c r="BY78" s="91"/>
      <c r="BZ78" s="91"/>
      <c r="CA78" s="91"/>
      <c r="CB78" s="91"/>
      <c r="CC78" s="91"/>
      <c r="CD78" s="91"/>
      <c r="CE78" s="91"/>
      <c r="CF78" s="91"/>
      <c r="CG78" s="91"/>
      <c r="CH78" s="91"/>
    </row>
    <row r="79" spans="1:86" ht="12.75">
      <c r="A79" s="91"/>
      <c r="BA79" s="299" t="s">
        <v>873</v>
      </c>
      <c r="BB79" s="91"/>
      <c r="BC79" s="91"/>
      <c r="BD79" s="91"/>
      <c r="BE79" s="91"/>
      <c r="BF79" s="91"/>
      <c r="BG79" s="91"/>
      <c r="BH79" s="91"/>
      <c r="BI79" s="91"/>
      <c r="BJ79" s="91"/>
      <c r="BK79" s="91"/>
      <c r="BL79" s="91"/>
      <c r="BM79" s="297" t="s">
        <v>604</v>
      </c>
      <c r="BN79" s="91"/>
      <c r="BO79" s="91"/>
      <c r="BP79" s="91"/>
      <c r="BQ79" s="91"/>
      <c r="BR79" s="91"/>
      <c r="BS79" s="91"/>
      <c r="BT79" s="91"/>
      <c r="BU79" s="91"/>
      <c r="BV79" s="91"/>
      <c r="BW79" s="91"/>
      <c r="BX79" s="91"/>
      <c r="BY79" s="91"/>
      <c r="BZ79" s="91"/>
      <c r="CA79" s="91"/>
      <c r="CB79" s="91"/>
      <c r="CC79" s="91"/>
      <c r="CD79" s="91"/>
      <c r="CE79" s="91"/>
      <c r="CF79" s="91"/>
      <c r="CG79" s="91"/>
      <c r="CH79" s="91"/>
    </row>
    <row r="80" spans="1:86" ht="12.75">
      <c r="A80" s="91"/>
      <c r="BA80" s="299" t="s">
        <v>874</v>
      </c>
      <c r="BB80" s="91"/>
      <c r="BC80" s="91"/>
      <c r="BD80" s="91"/>
      <c r="BE80" s="91"/>
      <c r="BF80" s="91"/>
      <c r="BG80" s="91"/>
      <c r="BH80" s="91"/>
      <c r="BI80" s="91"/>
      <c r="BJ80" s="91"/>
      <c r="BK80" s="91"/>
      <c r="BL80" s="91"/>
      <c r="BM80" s="297" t="s">
        <v>605</v>
      </c>
      <c r="BN80" s="91"/>
      <c r="BO80" s="91"/>
      <c r="BP80" s="91"/>
      <c r="BQ80" s="91"/>
      <c r="BR80" s="91"/>
      <c r="BS80" s="91"/>
      <c r="BT80" s="91"/>
      <c r="BU80" s="91"/>
      <c r="BV80" s="91"/>
      <c r="BW80" s="91"/>
      <c r="BX80" s="91"/>
      <c r="BY80" s="91"/>
      <c r="BZ80" s="91"/>
      <c r="CA80" s="91"/>
      <c r="CB80" s="91"/>
      <c r="CC80" s="91"/>
      <c r="CD80" s="91"/>
      <c r="CE80" s="91"/>
      <c r="CF80" s="91"/>
      <c r="CG80" s="91"/>
      <c r="CH80" s="91"/>
    </row>
    <row r="81" spans="1:86" ht="15">
      <c r="A81" s="91"/>
      <c r="BA81" s="332" t="s">
        <v>833</v>
      </c>
      <c r="BB81" s="91"/>
      <c r="BC81" s="91"/>
      <c r="BD81" s="91"/>
      <c r="BE81" s="91"/>
      <c r="BF81" s="91"/>
      <c r="BG81" s="91"/>
      <c r="BH81" s="91"/>
      <c r="BI81" s="91"/>
      <c r="BJ81" s="91"/>
      <c r="BK81" s="91"/>
      <c r="BL81" s="91"/>
      <c r="BM81" s="297" t="s">
        <v>606</v>
      </c>
      <c r="BN81" s="91"/>
      <c r="BO81" s="91"/>
      <c r="BP81" s="91"/>
      <c r="BQ81" s="91"/>
      <c r="BR81" s="91"/>
      <c r="BS81" s="91"/>
      <c r="BT81" s="91"/>
      <c r="BU81" s="91"/>
      <c r="BV81" s="91"/>
      <c r="BW81" s="91"/>
      <c r="BX81" s="91"/>
      <c r="BY81" s="91"/>
      <c r="BZ81" s="91"/>
      <c r="CA81" s="91"/>
      <c r="CB81" s="91"/>
      <c r="CC81" s="91"/>
      <c r="CD81" s="91"/>
      <c r="CE81" s="91"/>
      <c r="CF81" s="91"/>
      <c r="CG81" s="91"/>
      <c r="CH81" s="91"/>
    </row>
    <row r="82" spans="1:86" ht="12.75">
      <c r="A82" s="91"/>
      <c r="BA82" s="299" t="s">
        <v>834</v>
      </c>
      <c r="BB82" s="91"/>
      <c r="BC82" s="91"/>
      <c r="BD82" s="91"/>
      <c r="BE82" s="91"/>
      <c r="BF82" s="91"/>
      <c r="BG82" s="91"/>
      <c r="BH82" s="91"/>
      <c r="BI82" s="91"/>
      <c r="BJ82" s="91"/>
      <c r="BK82" s="91"/>
      <c r="BL82" s="91"/>
      <c r="BM82" s="297" t="s">
        <v>162</v>
      </c>
      <c r="BN82" s="91"/>
      <c r="BO82" s="91"/>
      <c r="BP82" s="91"/>
      <c r="BQ82" s="91"/>
      <c r="BR82" s="91"/>
      <c r="BS82" s="91"/>
      <c r="BT82" s="91"/>
      <c r="BU82" s="91"/>
      <c r="BV82" s="91"/>
      <c r="BW82" s="91"/>
      <c r="BX82" s="91"/>
      <c r="BY82" s="91"/>
      <c r="BZ82" s="91"/>
      <c r="CA82" s="91"/>
      <c r="CB82" s="91"/>
      <c r="CC82" s="91"/>
      <c r="CD82" s="91"/>
      <c r="CE82" s="91"/>
      <c r="CF82" s="91"/>
      <c r="CG82" s="91"/>
      <c r="CH82" s="91"/>
    </row>
    <row r="83" spans="1:86" ht="12.75">
      <c r="A83" s="91"/>
      <c r="BA83" s="299" t="s">
        <v>835</v>
      </c>
      <c r="BB83" s="91"/>
      <c r="BC83" s="91"/>
      <c r="BD83" s="91"/>
      <c r="BE83" s="91"/>
      <c r="BF83" s="91"/>
      <c r="BG83" s="91"/>
      <c r="BH83" s="91"/>
      <c r="BI83" s="91"/>
      <c r="BJ83" s="91"/>
      <c r="BK83" s="91"/>
      <c r="BL83" s="91"/>
      <c r="BM83" s="297" t="s">
        <v>715</v>
      </c>
      <c r="BN83" s="91"/>
      <c r="BO83" s="91"/>
      <c r="BP83" s="91"/>
      <c r="BQ83" s="91"/>
      <c r="BR83" s="91"/>
      <c r="BS83" s="91"/>
      <c r="BT83" s="91"/>
      <c r="BU83" s="91"/>
      <c r="BV83" s="91"/>
      <c r="BW83" s="91"/>
      <c r="BX83" s="91"/>
      <c r="BY83" s="91"/>
      <c r="BZ83" s="91"/>
      <c r="CA83" s="91"/>
      <c r="CB83" s="91"/>
      <c r="CC83" s="91"/>
      <c r="CD83" s="91"/>
      <c r="CE83" s="91"/>
      <c r="CF83" s="91"/>
      <c r="CG83" s="91"/>
      <c r="CH83" s="91"/>
    </row>
    <row r="84" spans="1:86" ht="12.75">
      <c r="A84" s="91"/>
      <c r="BA84" s="299" t="s">
        <v>836</v>
      </c>
      <c r="BB84" s="91"/>
      <c r="BC84" s="91"/>
      <c r="BD84" s="91"/>
      <c r="BE84" s="91"/>
      <c r="BF84" s="91"/>
      <c r="BG84" s="91"/>
      <c r="BH84" s="91"/>
      <c r="BI84" s="91"/>
      <c r="BJ84" s="91"/>
      <c r="BK84" s="91"/>
      <c r="BL84" s="91"/>
      <c r="BM84" s="297" t="s">
        <v>607</v>
      </c>
      <c r="BN84" s="91"/>
      <c r="BO84" s="91"/>
      <c r="BP84" s="91"/>
      <c r="BQ84" s="91"/>
      <c r="BR84" s="91"/>
      <c r="BS84" s="91"/>
      <c r="BT84" s="91"/>
      <c r="BU84" s="91"/>
      <c r="BV84" s="91"/>
      <c r="BW84" s="91"/>
      <c r="BX84" s="91"/>
      <c r="BY84" s="91"/>
      <c r="BZ84" s="91"/>
      <c r="CA84" s="91"/>
      <c r="CB84" s="91"/>
      <c r="CC84" s="91"/>
      <c r="CD84" s="91"/>
      <c r="CE84" s="91"/>
      <c r="CF84" s="91"/>
      <c r="CG84" s="91"/>
      <c r="CH84" s="91"/>
    </row>
    <row r="85" spans="1:86" ht="12.75">
      <c r="A85" s="91"/>
      <c r="BA85" s="299" t="s">
        <v>837</v>
      </c>
      <c r="BB85" s="91"/>
      <c r="BC85" s="91"/>
      <c r="BD85" s="91"/>
      <c r="BE85" s="91"/>
      <c r="BF85" s="91"/>
      <c r="BG85" s="91"/>
      <c r="BH85" s="91"/>
      <c r="BI85" s="91"/>
      <c r="BJ85" s="91"/>
      <c r="BK85" s="91"/>
      <c r="BL85" s="91"/>
      <c r="BM85" s="297" t="s">
        <v>608</v>
      </c>
      <c r="BN85" s="91"/>
      <c r="BO85" s="91"/>
      <c r="BP85" s="91"/>
      <c r="BQ85" s="91"/>
      <c r="BR85" s="91"/>
      <c r="BS85" s="91"/>
      <c r="BT85" s="91"/>
      <c r="BU85" s="91"/>
      <c r="BV85" s="91"/>
      <c r="BW85" s="91"/>
      <c r="BX85" s="91"/>
      <c r="BY85" s="91"/>
      <c r="BZ85" s="91"/>
      <c r="CA85" s="91"/>
      <c r="CB85" s="91"/>
      <c r="CC85" s="91"/>
      <c r="CD85" s="91"/>
      <c r="CE85" s="91"/>
      <c r="CF85" s="91"/>
      <c r="CG85" s="91"/>
      <c r="CH85" s="91"/>
    </row>
    <row r="86" spans="1:86" ht="12.75">
      <c r="A86" s="91"/>
      <c r="BA86" s="299" t="s">
        <v>146</v>
      </c>
      <c r="BB86" s="91"/>
      <c r="BC86" s="91"/>
      <c r="BD86" s="91"/>
      <c r="BE86" s="91"/>
      <c r="BF86" s="91"/>
      <c r="BG86" s="91"/>
      <c r="BH86" s="91"/>
      <c r="BI86" s="91"/>
      <c r="BJ86" s="91"/>
      <c r="BK86" s="91"/>
      <c r="BL86" s="91"/>
      <c r="BM86" s="297" t="s">
        <v>609</v>
      </c>
      <c r="BN86" s="91"/>
      <c r="BO86" s="91"/>
      <c r="BP86" s="91"/>
      <c r="BQ86" s="91"/>
      <c r="BR86" s="91"/>
      <c r="BS86" s="91"/>
      <c r="BT86" s="91"/>
      <c r="BU86" s="91"/>
      <c r="BV86" s="91"/>
      <c r="BW86" s="91"/>
      <c r="BX86" s="91"/>
      <c r="BY86" s="91"/>
      <c r="BZ86" s="91"/>
      <c r="CA86" s="91"/>
      <c r="CB86" s="91"/>
      <c r="CC86" s="91"/>
      <c r="CD86" s="91"/>
      <c r="CE86" s="91"/>
      <c r="CF86" s="91"/>
      <c r="CG86" s="91"/>
      <c r="CH86" s="91"/>
    </row>
    <row r="87" spans="1:86" ht="12.75">
      <c r="A87" s="91"/>
      <c r="BA87" s="299" t="s">
        <v>838</v>
      </c>
      <c r="BB87" s="91"/>
      <c r="BC87" s="91"/>
      <c r="BD87" s="91"/>
      <c r="BE87" s="91"/>
      <c r="BF87" s="91"/>
      <c r="BG87" s="91"/>
      <c r="BH87" s="91"/>
      <c r="BI87" s="91"/>
      <c r="BJ87" s="91"/>
      <c r="BK87" s="91"/>
      <c r="BL87" s="91"/>
      <c r="BM87" s="297" t="s">
        <v>610</v>
      </c>
      <c r="BN87" s="91"/>
      <c r="BO87" s="91"/>
      <c r="BP87" s="91"/>
      <c r="BQ87" s="91"/>
      <c r="BR87" s="91"/>
      <c r="BS87" s="91"/>
      <c r="BT87" s="91"/>
      <c r="BU87" s="91"/>
      <c r="BV87" s="91"/>
      <c r="BW87" s="91"/>
      <c r="BX87" s="91"/>
      <c r="BY87" s="91"/>
      <c r="BZ87" s="91"/>
      <c r="CA87" s="91"/>
      <c r="CB87" s="91"/>
      <c r="CC87" s="91"/>
      <c r="CD87" s="91"/>
      <c r="CE87" s="91"/>
      <c r="CF87" s="91"/>
      <c r="CG87" s="91"/>
      <c r="CH87" s="91"/>
    </row>
    <row r="88" spans="1:86" ht="12.75">
      <c r="A88" s="91"/>
      <c r="BA88" s="299" t="s">
        <v>839</v>
      </c>
      <c r="BB88" s="91"/>
      <c r="BC88" s="91"/>
      <c r="BD88" s="91"/>
      <c r="BE88" s="91"/>
      <c r="BF88" s="91"/>
      <c r="BG88" s="91"/>
      <c r="BH88" s="91"/>
      <c r="BI88" s="91"/>
      <c r="BJ88" s="91"/>
      <c r="BK88" s="91"/>
      <c r="BL88" s="91"/>
      <c r="BM88" s="297" t="s">
        <v>611</v>
      </c>
      <c r="BN88" s="91"/>
      <c r="BO88" s="91"/>
      <c r="BP88" s="91"/>
      <c r="BQ88" s="91"/>
      <c r="BR88" s="91"/>
      <c r="BS88" s="91"/>
      <c r="BT88" s="91"/>
      <c r="BU88" s="91"/>
      <c r="BV88" s="91"/>
      <c r="BW88" s="91"/>
      <c r="BX88" s="91"/>
      <c r="BY88" s="91"/>
      <c r="BZ88" s="91"/>
      <c r="CA88" s="91"/>
      <c r="CB88" s="91"/>
      <c r="CC88" s="91"/>
      <c r="CD88" s="91"/>
      <c r="CE88" s="91"/>
      <c r="CF88" s="91"/>
      <c r="CG88" s="91"/>
      <c r="CH88" s="91"/>
    </row>
    <row r="89" spans="1:86" ht="12.75">
      <c r="A89" s="91"/>
      <c r="BA89" s="299" t="s">
        <v>840</v>
      </c>
      <c r="BB89" s="91"/>
      <c r="BC89" s="91"/>
      <c r="BD89" s="91"/>
      <c r="BE89" s="91"/>
      <c r="BF89" s="91"/>
      <c r="BG89" s="91"/>
      <c r="BH89" s="91"/>
      <c r="BI89" s="91"/>
      <c r="BJ89" s="91"/>
      <c r="BK89" s="91"/>
      <c r="BL89" s="91"/>
      <c r="BM89" s="296" t="s">
        <v>612</v>
      </c>
      <c r="BN89" s="91"/>
      <c r="BO89" s="91"/>
      <c r="BP89" s="91"/>
      <c r="BQ89" s="91"/>
      <c r="BR89" s="91"/>
      <c r="BS89" s="91"/>
      <c r="BT89" s="91"/>
      <c r="BU89" s="91"/>
      <c r="BV89" s="91"/>
      <c r="BW89" s="91"/>
      <c r="BX89" s="91"/>
      <c r="BY89" s="91"/>
      <c r="BZ89" s="91"/>
      <c r="CA89" s="91"/>
      <c r="CB89" s="91"/>
      <c r="CC89" s="91"/>
      <c r="CD89" s="91"/>
      <c r="CE89" s="91"/>
      <c r="CF89" s="91"/>
      <c r="CG89" s="91"/>
      <c r="CH89" s="91"/>
    </row>
    <row r="90" spans="1:86" ht="12.75">
      <c r="A90" s="91"/>
      <c r="BA90" s="299" t="s">
        <v>841</v>
      </c>
      <c r="BB90" s="91"/>
      <c r="BC90" s="91"/>
      <c r="BD90" s="91"/>
      <c r="BE90" s="91"/>
      <c r="BF90" s="91"/>
      <c r="BG90" s="91"/>
      <c r="BH90" s="91"/>
      <c r="BI90" s="91"/>
      <c r="BJ90" s="91"/>
      <c r="BK90" s="91"/>
      <c r="BL90" s="91"/>
      <c r="BM90" s="297" t="s">
        <v>613</v>
      </c>
      <c r="BN90" s="91"/>
      <c r="BO90" s="91"/>
      <c r="BP90" s="91"/>
      <c r="BQ90" s="91"/>
      <c r="BR90" s="91"/>
      <c r="BS90" s="91"/>
      <c r="BT90" s="91"/>
      <c r="BU90" s="91"/>
      <c r="BV90" s="91"/>
      <c r="BW90" s="91"/>
      <c r="BX90" s="91"/>
      <c r="BY90" s="91"/>
      <c r="BZ90" s="91"/>
      <c r="CA90" s="91"/>
      <c r="CB90" s="91"/>
      <c r="CC90" s="91"/>
      <c r="CD90" s="91"/>
      <c r="CE90" s="91"/>
      <c r="CF90" s="91"/>
      <c r="CG90" s="91"/>
      <c r="CH90" s="91"/>
    </row>
    <row r="91" spans="1:86" ht="12.75">
      <c r="A91" s="91"/>
      <c r="BA91" s="299" t="s">
        <v>842</v>
      </c>
      <c r="BB91" s="91"/>
      <c r="BC91" s="91"/>
      <c r="BD91" s="91"/>
      <c r="BE91" s="91"/>
      <c r="BF91" s="91"/>
      <c r="BG91" s="91"/>
      <c r="BH91" s="91"/>
      <c r="BI91" s="91"/>
      <c r="BJ91" s="91"/>
      <c r="BK91" s="91"/>
      <c r="BL91" s="91"/>
      <c r="BM91" s="297" t="s">
        <v>614</v>
      </c>
      <c r="BN91" s="91"/>
      <c r="BO91" s="91"/>
      <c r="BP91" s="91"/>
      <c r="BQ91" s="91"/>
      <c r="BR91" s="91"/>
      <c r="BS91" s="91"/>
      <c r="BT91" s="91"/>
      <c r="BU91" s="91"/>
      <c r="BV91" s="91"/>
      <c r="BW91" s="91"/>
      <c r="BX91" s="91"/>
      <c r="BY91" s="91"/>
      <c r="BZ91" s="91"/>
      <c r="CA91" s="91"/>
      <c r="CB91" s="91"/>
      <c r="CC91" s="91"/>
      <c r="CD91" s="91"/>
      <c r="CE91" s="91"/>
      <c r="CF91" s="91"/>
      <c r="CG91" s="91"/>
      <c r="CH91" s="91"/>
    </row>
    <row r="92" spans="1:86" ht="12.75">
      <c r="A92" s="91"/>
      <c r="BA92" s="299" t="s">
        <v>843</v>
      </c>
      <c r="BB92" s="91"/>
      <c r="BC92" s="91"/>
      <c r="BD92" s="91"/>
      <c r="BE92" s="91"/>
      <c r="BF92" s="91"/>
      <c r="BG92" s="91"/>
      <c r="BH92" s="91"/>
      <c r="BI92" s="91"/>
      <c r="BJ92" s="91"/>
      <c r="BK92" s="91"/>
      <c r="BL92" s="91"/>
      <c r="BM92" s="297" t="s">
        <v>615</v>
      </c>
      <c r="BN92" s="91"/>
      <c r="BO92" s="91"/>
      <c r="BP92" s="91"/>
      <c r="BQ92" s="91"/>
      <c r="BR92" s="91"/>
      <c r="BS92" s="91"/>
      <c r="BT92" s="91"/>
      <c r="BU92" s="91"/>
      <c r="BV92" s="91"/>
      <c r="BW92" s="91"/>
      <c r="BX92" s="91"/>
      <c r="BY92" s="91"/>
      <c r="BZ92" s="91"/>
      <c r="CA92" s="91"/>
      <c r="CB92" s="91"/>
      <c r="CC92" s="91"/>
      <c r="CD92" s="91"/>
      <c r="CE92" s="91"/>
      <c r="CF92" s="91"/>
      <c r="CG92" s="91"/>
      <c r="CH92" s="91"/>
    </row>
    <row r="93" spans="1:86" ht="12.75">
      <c r="A93" s="91"/>
      <c r="BA93" s="299" t="s">
        <v>844</v>
      </c>
      <c r="BB93" s="91"/>
      <c r="BC93" s="91"/>
      <c r="BD93" s="91"/>
      <c r="BE93" s="91"/>
      <c r="BF93" s="91"/>
      <c r="BG93" s="91"/>
      <c r="BH93" s="91"/>
      <c r="BI93" s="91"/>
      <c r="BJ93" s="91"/>
      <c r="BK93" s="91"/>
      <c r="BL93" s="91"/>
      <c r="BM93" s="297" t="s">
        <v>616</v>
      </c>
      <c r="BN93" s="91"/>
      <c r="BO93" s="91"/>
      <c r="BP93" s="91"/>
      <c r="BQ93" s="91"/>
      <c r="BR93" s="91"/>
      <c r="BS93" s="91"/>
      <c r="BT93" s="91"/>
      <c r="BU93" s="91"/>
      <c r="BV93" s="91"/>
      <c r="BW93" s="91"/>
      <c r="BX93" s="91"/>
      <c r="BY93" s="91"/>
      <c r="BZ93" s="91"/>
      <c r="CA93" s="91"/>
      <c r="CB93" s="91"/>
      <c r="CC93" s="91"/>
      <c r="CD93" s="91"/>
      <c r="CE93" s="91"/>
      <c r="CF93" s="91"/>
      <c r="CG93" s="91"/>
      <c r="CH93" s="91"/>
    </row>
    <row r="94" spans="1:86" ht="12.75">
      <c r="A94" s="91"/>
      <c r="BA94" s="299" t="s">
        <v>845</v>
      </c>
      <c r="BB94" s="91"/>
      <c r="BC94" s="91"/>
      <c r="BD94" s="91"/>
      <c r="BE94" s="91"/>
      <c r="BF94" s="91"/>
      <c r="BG94" s="91"/>
      <c r="BH94" s="91"/>
      <c r="BI94" s="91"/>
      <c r="BJ94" s="91"/>
      <c r="BK94" s="91"/>
      <c r="BL94" s="91"/>
      <c r="BM94" s="297" t="s">
        <v>617</v>
      </c>
      <c r="BN94" s="91"/>
      <c r="BO94" s="91"/>
      <c r="BP94" s="91"/>
      <c r="BQ94" s="91"/>
      <c r="BR94" s="91"/>
      <c r="BS94" s="91"/>
      <c r="BT94" s="91"/>
      <c r="BU94" s="91"/>
      <c r="BV94" s="91"/>
      <c r="BW94" s="91"/>
      <c r="BX94" s="91"/>
      <c r="BY94" s="91"/>
      <c r="BZ94" s="91"/>
      <c r="CA94" s="91"/>
      <c r="CB94" s="91"/>
      <c r="CC94" s="91"/>
      <c r="CD94" s="91"/>
      <c r="CE94" s="91"/>
      <c r="CF94" s="91"/>
      <c r="CG94" s="91"/>
      <c r="CH94" s="91"/>
    </row>
    <row r="95" spans="1:86" ht="12.75">
      <c r="A95" s="91"/>
      <c r="BA95" s="299" t="s">
        <v>846</v>
      </c>
      <c r="BB95" s="91"/>
      <c r="BC95" s="91"/>
      <c r="BD95" s="91"/>
      <c r="BE95" s="91"/>
      <c r="BF95" s="91"/>
      <c r="BG95" s="91"/>
      <c r="BH95" s="91"/>
      <c r="BI95" s="91"/>
      <c r="BJ95" s="91"/>
      <c r="BK95" s="91"/>
      <c r="BL95" s="91"/>
      <c r="BM95" s="297" t="s">
        <v>716</v>
      </c>
      <c r="BN95" s="91"/>
      <c r="BO95" s="91"/>
      <c r="BP95" s="91"/>
      <c r="BQ95" s="91"/>
      <c r="BR95" s="91"/>
      <c r="BS95" s="91"/>
      <c r="BT95" s="91"/>
      <c r="BU95" s="91"/>
      <c r="BV95" s="91"/>
      <c r="BW95" s="91"/>
      <c r="BX95" s="91"/>
      <c r="BY95" s="91"/>
      <c r="BZ95" s="91"/>
      <c r="CA95" s="91"/>
      <c r="CB95" s="91"/>
      <c r="CC95" s="91"/>
      <c r="CD95" s="91"/>
      <c r="CE95" s="91"/>
      <c r="CF95" s="91"/>
      <c r="CG95" s="91"/>
      <c r="CH95" s="91"/>
    </row>
    <row r="96" spans="1:86" ht="12.75">
      <c r="A96" s="91"/>
      <c r="BA96" s="299" t="s">
        <v>847</v>
      </c>
      <c r="BB96" s="91"/>
      <c r="BC96" s="91"/>
      <c r="BD96" s="91"/>
      <c r="BE96" s="91"/>
      <c r="BF96" s="91"/>
      <c r="BG96" s="91"/>
      <c r="BH96" s="91"/>
      <c r="BI96" s="91"/>
      <c r="BJ96" s="91"/>
      <c r="BK96" s="91"/>
      <c r="BL96" s="91"/>
      <c r="BM96" s="297" t="s">
        <v>618</v>
      </c>
      <c r="BN96" s="91"/>
      <c r="BO96" s="91"/>
      <c r="BP96" s="91"/>
      <c r="BQ96" s="91"/>
      <c r="BR96" s="91"/>
      <c r="BS96" s="91"/>
      <c r="BT96" s="91"/>
      <c r="BU96" s="91"/>
      <c r="BV96" s="91"/>
      <c r="BW96" s="91"/>
      <c r="BX96" s="91"/>
      <c r="BY96" s="91"/>
      <c r="BZ96" s="91"/>
      <c r="CA96" s="91"/>
      <c r="CB96" s="91"/>
      <c r="CC96" s="91"/>
      <c r="CD96" s="91"/>
      <c r="CE96" s="91"/>
      <c r="CF96" s="91"/>
      <c r="CG96" s="91"/>
      <c r="CH96" s="91"/>
    </row>
    <row r="97" spans="1:86" ht="12.75">
      <c r="A97" s="91"/>
      <c r="BA97" s="299" t="s">
        <v>848</v>
      </c>
      <c r="BB97" s="91"/>
      <c r="BC97" s="91"/>
      <c r="BD97" s="91"/>
      <c r="BE97" s="91"/>
      <c r="BF97" s="91"/>
      <c r="BG97" s="91"/>
      <c r="BH97" s="91"/>
      <c r="BI97" s="91"/>
      <c r="BJ97" s="91"/>
      <c r="BK97" s="91"/>
      <c r="BL97" s="91"/>
      <c r="BM97" s="297" t="s">
        <v>158</v>
      </c>
      <c r="BN97" s="91"/>
      <c r="BO97" s="91"/>
      <c r="BP97" s="91"/>
      <c r="BQ97" s="91"/>
      <c r="BR97" s="91"/>
      <c r="BS97" s="91"/>
      <c r="BT97" s="91"/>
      <c r="BU97" s="91"/>
      <c r="BV97" s="91"/>
      <c r="BW97" s="91"/>
      <c r="BX97" s="91"/>
      <c r="BY97" s="91"/>
      <c r="BZ97" s="91"/>
      <c r="CA97" s="91"/>
      <c r="CB97" s="91"/>
      <c r="CC97" s="91"/>
      <c r="CD97" s="91"/>
      <c r="CE97" s="91"/>
      <c r="CF97" s="91"/>
      <c r="CG97" s="91"/>
      <c r="CH97" s="91"/>
    </row>
    <row r="98" spans="1:86" ht="12.75">
      <c r="A98" s="91"/>
      <c r="BA98" s="299" t="s">
        <v>849</v>
      </c>
      <c r="BB98" s="91"/>
      <c r="BC98" s="91"/>
      <c r="BD98" s="91"/>
      <c r="BE98" s="91"/>
      <c r="BF98" s="91"/>
      <c r="BG98" s="91"/>
      <c r="BH98" s="91"/>
      <c r="BI98" s="91"/>
      <c r="BJ98" s="91"/>
      <c r="BK98" s="91"/>
      <c r="BL98" s="91"/>
      <c r="BM98" s="297" t="s">
        <v>619</v>
      </c>
      <c r="BN98" s="91"/>
      <c r="BO98" s="91"/>
      <c r="BP98" s="91"/>
      <c r="BQ98" s="91"/>
      <c r="BR98" s="91"/>
      <c r="BS98" s="91"/>
      <c r="BT98" s="91"/>
      <c r="BU98" s="91"/>
      <c r="BV98" s="91"/>
      <c r="BW98" s="91"/>
      <c r="BX98" s="91"/>
      <c r="BY98" s="91"/>
      <c r="BZ98" s="91"/>
      <c r="CA98" s="91"/>
      <c r="CB98" s="91"/>
      <c r="CC98" s="91"/>
      <c r="CD98" s="91"/>
      <c r="CE98" s="91"/>
      <c r="CF98" s="91"/>
      <c r="CG98" s="91"/>
      <c r="CH98" s="91"/>
    </row>
    <row r="99" spans="1:86" ht="12.75">
      <c r="A99" s="91"/>
      <c r="BA99" s="299" t="s">
        <v>850</v>
      </c>
      <c r="BB99" s="91"/>
      <c r="BC99" s="91"/>
      <c r="BD99" s="91"/>
      <c r="BE99" s="91"/>
      <c r="BF99" s="91"/>
      <c r="BG99" s="91"/>
      <c r="BH99" s="91"/>
      <c r="BI99" s="91"/>
      <c r="BJ99" s="91"/>
      <c r="BK99" s="91"/>
      <c r="BL99" s="91"/>
      <c r="BM99" s="297" t="s">
        <v>620</v>
      </c>
      <c r="BN99" s="91"/>
      <c r="BO99" s="91"/>
      <c r="BP99" s="91"/>
      <c r="BQ99" s="91"/>
      <c r="BR99" s="91"/>
      <c r="BS99" s="91"/>
      <c r="BT99" s="91"/>
      <c r="BU99" s="91"/>
      <c r="BV99" s="91"/>
      <c r="BW99" s="91"/>
      <c r="BX99" s="91"/>
      <c r="BY99" s="91"/>
      <c r="BZ99" s="91"/>
      <c r="CA99" s="91"/>
      <c r="CB99" s="91"/>
      <c r="CC99" s="91"/>
      <c r="CD99" s="91"/>
      <c r="CE99" s="91"/>
      <c r="CF99" s="91"/>
      <c r="CG99" s="91"/>
      <c r="CH99" s="91"/>
    </row>
    <row r="100" spans="1:86" ht="12.75">
      <c r="A100" s="91"/>
      <c r="BA100" s="299" t="s">
        <v>851</v>
      </c>
      <c r="BB100" s="91"/>
      <c r="BC100" s="91"/>
      <c r="BD100" s="91"/>
      <c r="BE100" s="91"/>
      <c r="BF100" s="91"/>
      <c r="BG100" s="91"/>
      <c r="BH100" s="91"/>
      <c r="BI100" s="91"/>
      <c r="BJ100" s="91"/>
      <c r="BK100" s="91"/>
      <c r="BL100" s="91"/>
      <c r="BM100" s="297" t="s">
        <v>621</v>
      </c>
      <c r="BN100" s="91"/>
      <c r="BO100" s="91"/>
      <c r="BP100" s="91"/>
      <c r="BQ100" s="91"/>
      <c r="BR100" s="91"/>
      <c r="BS100" s="91"/>
      <c r="BT100" s="91"/>
      <c r="BU100" s="91"/>
      <c r="BV100" s="91"/>
      <c r="BW100" s="91"/>
      <c r="BX100" s="91"/>
      <c r="BY100" s="91"/>
      <c r="BZ100" s="91"/>
      <c r="CA100" s="91"/>
      <c r="CB100" s="91"/>
      <c r="CC100" s="91"/>
      <c r="CD100" s="91"/>
      <c r="CE100" s="91"/>
      <c r="CF100" s="91"/>
      <c r="CG100" s="91"/>
      <c r="CH100" s="91"/>
    </row>
    <row r="101" spans="1:86" ht="15">
      <c r="A101" s="91"/>
      <c r="BA101" s="332" t="s">
        <v>852</v>
      </c>
      <c r="BB101" s="91"/>
      <c r="BC101" s="91"/>
      <c r="BD101" s="91"/>
      <c r="BE101" s="91"/>
      <c r="BF101" s="91"/>
      <c r="BG101" s="91"/>
      <c r="BH101" s="91"/>
      <c r="BI101" s="91"/>
      <c r="BJ101" s="91"/>
      <c r="BK101" s="91"/>
      <c r="BL101" s="91"/>
      <c r="BM101" s="297" t="s">
        <v>622</v>
      </c>
      <c r="BN101" s="91"/>
      <c r="BO101" s="91"/>
      <c r="BP101" s="91"/>
      <c r="BQ101" s="91"/>
      <c r="BR101" s="91"/>
      <c r="BS101" s="91"/>
      <c r="BT101" s="91"/>
      <c r="BU101" s="91"/>
      <c r="BV101" s="91"/>
      <c r="BW101" s="91"/>
      <c r="BX101" s="91"/>
      <c r="BY101" s="91"/>
      <c r="BZ101" s="91"/>
      <c r="CA101" s="91"/>
      <c r="CB101" s="91"/>
      <c r="CC101" s="91"/>
      <c r="CD101" s="91"/>
      <c r="CE101" s="91"/>
      <c r="CF101" s="91"/>
      <c r="CG101" s="91"/>
      <c r="CH101" s="91"/>
    </row>
    <row r="102" spans="1:86" ht="12.75">
      <c r="A102" s="91"/>
      <c r="BA102" s="299" t="s">
        <v>876</v>
      </c>
      <c r="BB102" s="91"/>
      <c r="BC102" s="91"/>
      <c r="BD102" s="91"/>
      <c r="BE102" s="91"/>
      <c r="BF102" s="91"/>
      <c r="BG102" s="91"/>
      <c r="BH102" s="91"/>
      <c r="BI102" s="91"/>
      <c r="BJ102" s="91"/>
      <c r="BK102" s="91"/>
      <c r="BL102" s="91"/>
      <c r="BM102" s="297" t="s">
        <v>623</v>
      </c>
      <c r="BN102" s="91"/>
      <c r="BO102" s="91"/>
      <c r="BP102" s="91"/>
      <c r="BQ102" s="91"/>
      <c r="BR102" s="91"/>
      <c r="BS102" s="91"/>
      <c r="BT102" s="91"/>
      <c r="BU102" s="91"/>
      <c r="BV102" s="91"/>
      <c r="BW102" s="91"/>
      <c r="BX102" s="91"/>
      <c r="BY102" s="91"/>
      <c r="BZ102" s="91"/>
      <c r="CA102" s="91"/>
      <c r="CB102" s="91"/>
      <c r="CC102" s="91"/>
      <c r="CD102" s="91"/>
      <c r="CE102" s="91"/>
      <c r="CF102" s="91"/>
      <c r="CG102" s="91"/>
      <c r="CH102" s="91"/>
    </row>
    <row r="103" spans="1:86" ht="12.75">
      <c r="A103" s="91"/>
      <c r="BA103" s="299" t="s">
        <v>877</v>
      </c>
      <c r="BB103" s="91"/>
      <c r="BC103" s="91"/>
      <c r="BD103" s="91"/>
      <c r="BE103" s="91"/>
      <c r="BF103" s="91"/>
      <c r="BG103" s="91"/>
      <c r="BH103" s="91"/>
      <c r="BI103" s="91"/>
      <c r="BJ103" s="91"/>
      <c r="BK103" s="91"/>
      <c r="BL103" s="91"/>
      <c r="BM103" s="297" t="s">
        <v>624</v>
      </c>
      <c r="BN103" s="91"/>
      <c r="BO103" s="91"/>
      <c r="BP103" s="91"/>
      <c r="BQ103" s="91"/>
      <c r="BR103" s="91"/>
      <c r="BS103" s="91"/>
      <c r="BT103" s="91"/>
      <c r="BU103" s="91"/>
      <c r="BV103" s="91"/>
      <c r="BW103" s="91"/>
      <c r="BX103" s="91"/>
      <c r="BY103" s="91"/>
      <c r="BZ103" s="91"/>
      <c r="CA103" s="91"/>
      <c r="CB103" s="91"/>
      <c r="CC103" s="91"/>
      <c r="CD103" s="91"/>
      <c r="CE103" s="91"/>
      <c r="CF103" s="91"/>
      <c r="CG103" s="91"/>
      <c r="CH103" s="91"/>
    </row>
    <row r="104" spans="1:86" ht="12.75">
      <c r="A104" s="91"/>
      <c r="BA104" s="299" t="s">
        <v>878</v>
      </c>
      <c r="BB104" s="91"/>
      <c r="BC104" s="91"/>
      <c r="BD104" s="91"/>
      <c r="BE104" s="91"/>
      <c r="BF104" s="91"/>
      <c r="BG104" s="91"/>
      <c r="BH104" s="91"/>
      <c r="BI104" s="91"/>
      <c r="BJ104" s="91"/>
      <c r="BK104" s="91"/>
      <c r="BL104" s="91"/>
      <c r="BM104" s="297" t="s">
        <v>717</v>
      </c>
      <c r="BN104" s="91"/>
      <c r="BO104" s="91"/>
      <c r="BP104" s="91"/>
      <c r="BQ104" s="91"/>
      <c r="BR104" s="91"/>
      <c r="BS104" s="91"/>
      <c r="BT104" s="91"/>
      <c r="BU104" s="91"/>
      <c r="BV104" s="91"/>
      <c r="BW104" s="91"/>
      <c r="BX104" s="91"/>
      <c r="BY104" s="91"/>
      <c r="BZ104" s="91"/>
      <c r="CA104" s="91"/>
      <c r="CB104" s="91"/>
      <c r="CC104" s="91"/>
      <c r="CD104" s="91"/>
      <c r="CE104" s="91"/>
      <c r="CF104" s="91"/>
      <c r="CG104" s="91"/>
      <c r="CH104" s="91"/>
    </row>
    <row r="105" spans="1:86" ht="15">
      <c r="A105" s="91"/>
      <c r="BA105" s="332" t="s">
        <v>853</v>
      </c>
      <c r="BB105" s="91"/>
      <c r="BC105" s="91"/>
      <c r="BD105" s="91"/>
      <c r="BE105" s="91"/>
      <c r="BF105" s="91"/>
      <c r="BG105" s="91"/>
      <c r="BH105" s="91"/>
      <c r="BI105" s="91"/>
      <c r="BJ105" s="91"/>
      <c r="BK105" s="91"/>
      <c r="BL105" s="91"/>
      <c r="BM105" s="297" t="s">
        <v>147</v>
      </c>
      <c r="BN105" s="91"/>
      <c r="BO105" s="91"/>
      <c r="BP105" s="91"/>
      <c r="BQ105" s="91"/>
      <c r="BR105" s="91"/>
      <c r="BS105" s="91"/>
      <c r="BT105" s="91"/>
      <c r="BU105" s="91"/>
      <c r="BV105" s="91"/>
      <c r="BW105" s="91"/>
      <c r="BX105" s="91"/>
      <c r="BY105" s="91"/>
      <c r="BZ105" s="91"/>
      <c r="CA105" s="91"/>
      <c r="CB105" s="91"/>
      <c r="CC105" s="91"/>
      <c r="CD105" s="91"/>
      <c r="CE105" s="91"/>
      <c r="CF105" s="91"/>
      <c r="CG105" s="91"/>
      <c r="CH105" s="91"/>
    </row>
    <row r="106" spans="1:86" ht="12.75">
      <c r="A106" s="91"/>
      <c r="BA106" s="299" t="s">
        <v>854</v>
      </c>
      <c r="BB106" s="91"/>
      <c r="BC106" s="91"/>
      <c r="BD106" s="91"/>
      <c r="BE106" s="91"/>
      <c r="BF106" s="91"/>
      <c r="BG106" s="91"/>
      <c r="BH106" s="91"/>
      <c r="BI106" s="91"/>
      <c r="BJ106" s="91"/>
      <c r="BK106" s="91"/>
      <c r="BL106" s="91"/>
      <c r="BM106" s="297" t="s">
        <v>625</v>
      </c>
      <c r="BN106" s="91"/>
      <c r="BO106" s="91"/>
      <c r="BP106" s="91"/>
      <c r="BQ106" s="91"/>
      <c r="BR106" s="91"/>
      <c r="BS106" s="91"/>
      <c r="BT106" s="91"/>
      <c r="BU106" s="91"/>
      <c r="BV106" s="91"/>
      <c r="BW106" s="91"/>
      <c r="BX106" s="91"/>
      <c r="BY106" s="91"/>
      <c r="BZ106" s="91"/>
      <c r="CA106" s="91"/>
      <c r="CB106" s="91"/>
      <c r="CC106" s="91"/>
      <c r="CD106" s="91"/>
      <c r="CE106" s="91"/>
      <c r="CF106" s="91"/>
      <c r="CG106" s="91"/>
      <c r="CH106" s="91"/>
    </row>
    <row r="107" spans="1:86" ht="15">
      <c r="A107" s="91"/>
      <c r="BA107" s="332" t="s">
        <v>855</v>
      </c>
      <c r="BB107" s="91"/>
      <c r="BC107" s="91"/>
      <c r="BD107" s="91"/>
      <c r="BE107" s="91"/>
      <c r="BF107" s="91"/>
      <c r="BG107" s="91"/>
      <c r="BH107" s="91"/>
      <c r="BI107" s="91"/>
      <c r="BJ107" s="91"/>
      <c r="BK107" s="91"/>
      <c r="BL107" s="91"/>
      <c r="BM107" s="297" t="s">
        <v>626</v>
      </c>
      <c r="BN107" s="91"/>
      <c r="BO107" s="91"/>
      <c r="BP107" s="91"/>
      <c r="BQ107" s="91"/>
      <c r="BR107" s="91"/>
      <c r="BS107" s="91"/>
      <c r="BT107" s="91"/>
      <c r="BU107" s="91"/>
      <c r="BV107" s="91"/>
      <c r="BW107" s="91"/>
      <c r="BX107" s="91"/>
      <c r="BY107" s="91"/>
      <c r="BZ107" s="91"/>
      <c r="CA107" s="91"/>
      <c r="CB107" s="91"/>
      <c r="CC107" s="91"/>
      <c r="CD107" s="91"/>
      <c r="CE107" s="91"/>
      <c r="CF107" s="91"/>
      <c r="CG107" s="91"/>
      <c r="CH107" s="91"/>
    </row>
    <row r="108" spans="1:86" ht="12.75">
      <c r="A108" s="91"/>
      <c r="BA108" s="299" t="s">
        <v>856</v>
      </c>
      <c r="BB108" s="91"/>
      <c r="BC108" s="91"/>
      <c r="BD108" s="91"/>
      <c r="BE108" s="91"/>
      <c r="BF108" s="91"/>
      <c r="BG108" s="91"/>
      <c r="BH108" s="91"/>
      <c r="BI108" s="91"/>
      <c r="BJ108" s="91"/>
      <c r="BK108" s="91"/>
      <c r="BL108" s="91"/>
      <c r="BM108" s="297" t="s">
        <v>627</v>
      </c>
      <c r="BN108" s="91"/>
      <c r="BO108" s="91"/>
      <c r="BP108" s="91"/>
      <c r="BQ108" s="91"/>
      <c r="BR108" s="91"/>
      <c r="BS108" s="91"/>
      <c r="BT108" s="91"/>
      <c r="BU108" s="91"/>
      <c r="BV108" s="91"/>
      <c r="BW108" s="91"/>
      <c r="BX108" s="91"/>
      <c r="BY108" s="91"/>
      <c r="BZ108" s="91"/>
      <c r="CA108" s="91"/>
      <c r="CB108" s="91"/>
      <c r="CC108" s="91"/>
      <c r="CD108" s="91"/>
      <c r="CE108" s="91"/>
      <c r="CF108" s="91"/>
      <c r="CG108" s="91"/>
      <c r="CH108" s="91"/>
    </row>
    <row r="109" spans="1:86" ht="12.75">
      <c r="A109" s="91"/>
      <c r="BA109" s="299" t="s">
        <v>857</v>
      </c>
      <c r="BB109" s="91"/>
      <c r="BC109" s="91"/>
      <c r="BD109" s="91"/>
      <c r="BE109" s="91"/>
      <c r="BF109" s="91"/>
      <c r="BG109" s="91"/>
      <c r="BH109" s="91"/>
      <c r="BI109" s="91"/>
      <c r="BJ109" s="91"/>
      <c r="BK109" s="91"/>
      <c r="BL109" s="91"/>
      <c r="BM109" s="297" t="s">
        <v>628</v>
      </c>
      <c r="BN109" s="91"/>
      <c r="BO109" s="91"/>
      <c r="BP109" s="91"/>
      <c r="BQ109" s="91"/>
      <c r="BR109" s="91"/>
      <c r="BS109" s="91"/>
      <c r="BT109" s="91"/>
      <c r="BU109" s="91"/>
      <c r="BV109" s="91"/>
      <c r="BW109" s="91"/>
      <c r="BX109" s="91"/>
      <c r="BY109" s="91"/>
      <c r="BZ109" s="91"/>
      <c r="CA109" s="91"/>
      <c r="CB109" s="91"/>
      <c r="CC109" s="91"/>
      <c r="CD109" s="91"/>
      <c r="CE109" s="91"/>
      <c r="CF109" s="91"/>
      <c r="CG109" s="91"/>
      <c r="CH109" s="91"/>
    </row>
    <row r="110" spans="1:86" ht="12.75">
      <c r="A110" s="91"/>
      <c r="BA110" s="299" t="s">
        <v>858</v>
      </c>
      <c r="BB110" s="91"/>
      <c r="BC110" s="91"/>
      <c r="BD110" s="91"/>
      <c r="BE110" s="91"/>
      <c r="BF110" s="91"/>
      <c r="BG110" s="91"/>
      <c r="BH110" s="91"/>
      <c r="BI110" s="91"/>
      <c r="BJ110" s="91"/>
      <c r="BK110" s="91"/>
      <c r="BL110" s="91"/>
      <c r="BM110" s="297" t="s">
        <v>629</v>
      </c>
      <c r="BN110" s="91"/>
      <c r="BO110" s="91"/>
      <c r="BP110" s="91"/>
      <c r="BQ110" s="91"/>
      <c r="BR110" s="91"/>
      <c r="BS110" s="91"/>
      <c r="BT110" s="91"/>
      <c r="BU110" s="91"/>
      <c r="BV110" s="91"/>
      <c r="BW110" s="91"/>
      <c r="BX110" s="91"/>
      <c r="BY110" s="91"/>
      <c r="BZ110" s="91"/>
      <c r="CA110" s="91"/>
      <c r="CB110" s="91"/>
      <c r="CC110" s="91"/>
      <c r="CD110" s="91"/>
      <c r="CE110" s="91"/>
      <c r="CF110" s="91"/>
      <c r="CG110" s="91"/>
      <c r="CH110" s="91"/>
    </row>
    <row r="111" spans="1:86" ht="12.75">
      <c r="A111" s="91"/>
      <c r="BA111" s="299" t="s">
        <v>859</v>
      </c>
      <c r="BB111" s="91"/>
      <c r="BC111" s="91"/>
      <c r="BD111" s="91"/>
      <c r="BE111" s="91"/>
      <c r="BF111" s="91"/>
      <c r="BG111" s="91"/>
      <c r="BH111" s="91"/>
      <c r="BI111" s="91"/>
      <c r="BJ111" s="91"/>
      <c r="BK111" s="91"/>
      <c r="BL111" s="91"/>
      <c r="BM111" s="297" t="s">
        <v>630</v>
      </c>
      <c r="BN111" s="91"/>
      <c r="BO111" s="91"/>
      <c r="BP111" s="91"/>
      <c r="BQ111" s="91"/>
      <c r="BR111" s="91"/>
      <c r="BS111" s="91"/>
      <c r="BT111" s="91"/>
      <c r="BU111" s="91"/>
      <c r="BV111" s="91"/>
      <c r="BW111" s="91"/>
      <c r="BX111" s="91"/>
      <c r="BY111" s="91"/>
      <c r="BZ111" s="91"/>
      <c r="CA111" s="91"/>
      <c r="CB111" s="91"/>
      <c r="CC111" s="91"/>
      <c r="CD111" s="91"/>
      <c r="CE111" s="91"/>
      <c r="CF111" s="91"/>
      <c r="CG111" s="91"/>
      <c r="CH111" s="91"/>
    </row>
    <row r="112" spans="1:86" ht="15">
      <c r="A112" s="91"/>
      <c r="BA112" s="332" t="s">
        <v>860</v>
      </c>
      <c r="BB112" s="91"/>
      <c r="BC112" s="91"/>
      <c r="BD112" s="91"/>
      <c r="BE112" s="91"/>
      <c r="BF112" s="91"/>
      <c r="BG112" s="91"/>
      <c r="BH112" s="91"/>
      <c r="BI112" s="91"/>
      <c r="BJ112" s="91"/>
      <c r="BK112" s="91"/>
      <c r="BL112" s="91"/>
      <c r="BM112" s="297" t="s">
        <v>631</v>
      </c>
      <c r="BN112" s="91"/>
      <c r="BO112" s="91"/>
      <c r="BP112" s="91"/>
      <c r="BQ112" s="91"/>
      <c r="BR112" s="91"/>
      <c r="BS112" s="91"/>
      <c r="BT112" s="91"/>
      <c r="BU112" s="91"/>
      <c r="BV112" s="91"/>
      <c r="BW112" s="91"/>
      <c r="BX112" s="91"/>
      <c r="BY112" s="91"/>
      <c r="BZ112" s="91"/>
      <c r="CA112" s="91"/>
      <c r="CB112" s="91"/>
      <c r="CC112" s="91"/>
      <c r="CD112" s="91"/>
      <c r="CE112" s="91"/>
      <c r="CF112" s="91"/>
      <c r="CG112" s="91"/>
      <c r="CH112" s="91"/>
    </row>
    <row r="113" spans="1:86" ht="12.75">
      <c r="A113" s="91"/>
      <c r="BA113" s="299" t="s">
        <v>861</v>
      </c>
      <c r="BB113" s="91"/>
      <c r="BC113" s="91"/>
      <c r="BD113" s="91"/>
      <c r="BE113" s="91"/>
      <c r="BF113" s="91"/>
      <c r="BG113" s="91"/>
      <c r="BH113" s="91"/>
      <c r="BI113" s="91"/>
      <c r="BJ113" s="91"/>
      <c r="BK113" s="91"/>
      <c r="BL113" s="91"/>
      <c r="BM113" s="297" t="s">
        <v>148</v>
      </c>
      <c r="BN113" s="91"/>
      <c r="BO113" s="91"/>
      <c r="BP113" s="91"/>
      <c r="BQ113" s="91"/>
      <c r="BR113" s="91"/>
      <c r="BS113" s="91"/>
      <c r="BT113" s="91"/>
      <c r="BU113" s="91"/>
      <c r="BV113" s="91"/>
      <c r="BW113" s="91"/>
      <c r="BX113" s="91"/>
      <c r="BY113" s="91"/>
      <c r="BZ113" s="91"/>
      <c r="CA113" s="91"/>
      <c r="CB113" s="91"/>
      <c r="CC113" s="91"/>
      <c r="CD113" s="91"/>
      <c r="CE113" s="91"/>
      <c r="CF113" s="91"/>
      <c r="CG113" s="91"/>
      <c r="CH113" s="91"/>
    </row>
    <row r="114" spans="1:86" ht="12.75">
      <c r="A114" s="91"/>
      <c r="BA114" s="299" t="s">
        <v>862</v>
      </c>
      <c r="BB114" s="91"/>
      <c r="BC114" s="91"/>
      <c r="BD114" s="91"/>
      <c r="BE114" s="91"/>
      <c r="BF114" s="91"/>
      <c r="BG114" s="91"/>
      <c r="BH114" s="91"/>
      <c r="BI114" s="91"/>
      <c r="BJ114" s="91"/>
      <c r="BK114" s="91"/>
      <c r="BL114" s="91"/>
      <c r="BM114" s="297" t="s">
        <v>632</v>
      </c>
      <c r="BN114" s="91"/>
      <c r="BO114" s="91"/>
      <c r="BP114" s="91"/>
      <c r="BQ114" s="91"/>
      <c r="BR114" s="91"/>
      <c r="BS114" s="91"/>
      <c r="BT114" s="91"/>
      <c r="BU114" s="91"/>
      <c r="BV114" s="91"/>
      <c r="BW114" s="91"/>
      <c r="BX114" s="91"/>
      <c r="BY114" s="91"/>
      <c r="BZ114" s="91"/>
      <c r="CA114" s="91"/>
      <c r="CB114" s="91"/>
      <c r="CC114" s="91"/>
      <c r="CD114" s="91"/>
      <c r="CE114" s="91"/>
      <c r="CF114" s="91"/>
      <c r="CG114" s="91"/>
      <c r="CH114" s="91"/>
    </row>
    <row r="115" spans="1:86" ht="12.75">
      <c r="A115" s="91"/>
      <c r="BA115" s="299" t="s">
        <v>863</v>
      </c>
      <c r="BB115" s="91"/>
      <c r="BC115" s="91"/>
      <c r="BD115" s="91"/>
      <c r="BE115" s="91"/>
      <c r="BF115" s="91"/>
      <c r="BG115" s="91"/>
      <c r="BH115" s="91"/>
      <c r="BI115" s="91"/>
      <c r="BJ115" s="91"/>
      <c r="BK115" s="91"/>
      <c r="BL115" s="91"/>
      <c r="BM115" s="297" t="s">
        <v>633</v>
      </c>
      <c r="BN115" s="91"/>
      <c r="BO115" s="91"/>
      <c r="BP115" s="91"/>
      <c r="BQ115" s="91"/>
      <c r="BR115" s="91"/>
      <c r="BS115" s="91"/>
      <c r="BT115" s="91"/>
      <c r="BU115" s="91"/>
      <c r="BV115" s="91"/>
      <c r="BW115" s="91"/>
      <c r="BX115" s="91"/>
      <c r="BY115" s="91"/>
      <c r="BZ115" s="91"/>
      <c r="CA115" s="91"/>
      <c r="CB115" s="91"/>
      <c r="CC115" s="91"/>
      <c r="CD115" s="91"/>
      <c r="CE115" s="91"/>
      <c r="CF115" s="91"/>
      <c r="CG115" s="91"/>
      <c r="CH115" s="91"/>
    </row>
    <row r="116" spans="1:86" ht="12.75">
      <c r="A116" s="91"/>
      <c r="BA116" s="299" t="s">
        <v>864</v>
      </c>
      <c r="BB116" s="91"/>
      <c r="BC116" s="91"/>
      <c r="BD116" s="91"/>
      <c r="BE116" s="91"/>
      <c r="BF116" s="91"/>
      <c r="BG116" s="91"/>
      <c r="BH116" s="91"/>
      <c r="BI116" s="91"/>
      <c r="BJ116" s="91"/>
      <c r="BK116" s="91"/>
      <c r="BL116" s="91"/>
      <c r="BM116" s="297" t="s">
        <v>634</v>
      </c>
      <c r="BN116" s="91"/>
      <c r="BO116" s="91"/>
      <c r="BP116" s="91"/>
      <c r="BQ116" s="91"/>
      <c r="BR116" s="91"/>
      <c r="BS116" s="91"/>
      <c r="BT116" s="91"/>
      <c r="BU116" s="91"/>
      <c r="BV116" s="91"/>
      <c r="BW116" s="91"/>
      <c r="BX116" s="91"/>
      <c r="BY116" s="91"/>
      <c r="BZ116" s="91"/>
      <c r="CA116" s="91"/>
      <c r="CB116" s="91"/>
      <c r="CC116" s="91"/>
      <c r="CD116" s="91"/>
      <c r="CE116" s="91"/>
      <c r="CF116" s="91"/>
      <c r="CG116" s="91"/>
      <c r="CH116" s="91"/>
    </row>
    <row r="117" spans="1:86" ht="12.75">
      <c r="A117" s="91"/>
      <c r="BA117" s="299" t="s">
        <v>865</v>
      </c>
      <c r="BB117" s="91"/>
      <c r="BC117" s="91"/>
      <c r="BD117" s="91"/>
      <c r="BE117" s="91"/>
      <c r="BF117" s="91"/>
      <c r="BG117" s="91"/>
      <c r="BH117" s="91"/>
      <c r="BI117" s="91"/>
      <c r="BJ117" s="91"/>
      <c r="BK117" s="91"/>
      <c r="BL117" s="91"/>
      <c r="BM117" s="297" t="s">
        <v>635</v>
      </c>
      <c r="BN117" s="91"/>
      <c r="BO117" s="91"/>
      <c r="BP117" s="91"/>
      <c r="BQ117" s="91"/>
      <c r="BR117" s="91"/>
      <c r="BS117" s="91"/>
      <c r="BT117" s="91"/>
      <c r="BU117" s="91"/>
      <c r="BV117" s="91"/>
      <c r="BW117" s="91"/>
      <c r="BX117" s="91"/>
      <c r="BY117" s="91"/>
      <c r="BZ117" s="91"/>
      <c r="CA117" s="91"/>
      <c r="CB117" s="91"/>
      <c r="CC117" s="91"/>
      <c r="CD117" s="91"/>
      <c r="CE117" s="91"/>
      <c r="CF117" s="91"/>
      <c r="CG117" s="91"/>
      <c r="CH117" s="91"/>
    </row>
    <row r="118" spans="1:86" ht="12.75">
      <c r="A118" s="91"/>
      <c r="BA118" s="299" t="s">
        <v>866</v>
      </c>
      <c r="BB118" s="91"/>
      <c r="BC118" s="91"/>
      <c r="BD118" s="91"/>
      <c r="BE118" s="91"/>
      <c r="BF118" s="91"/>
      <c r="BG118" s="91"/>
      <c r="BH118" s="91"/>
      <c r="BI118" s="91"/>
      <c r="BJ118" s="91"/>
      <c r="BK118" s="91"/>
      <c r="BL118" s="91"/>
      <c r="BM118" s="297" t="s">
        <v>636</v>
      </c>
      <c r="BN118" s="91"/>
      <c r="BO118" s="91"/>
      <c r="BP118" s="91"/>
      <c r="BQ118" s="91"/>
      <c r="BR118" s="91"/>
      <c r="BS118" s="91"/>
      <c r="BT118" s="91"/>
      <c r="BU118" s="91"/>
      <c r="BV118" s="91"/>
      <c r="BW118" s="91"/>
      <c r="BX118" s="91"/>
      <c r="BY118" s="91"/>
      <c r="BZ118" s="91"/>
      <c r="CA118" s="91"/>
      <c r="CB118" s="91"/>
      <c r="CC118" s="91"/>
      <c r="CD118" s="91"/>
      <c r="CE118" s="91"/>
      <c r="CF118" s="91"/>
      <c r="CG118" s="91"/>
      <c r="CH118" s="91"/>
    </row>
    <row r="119" spans="1:86" ht="15">
      <c r="A119" s="91"/>
      <c r="BA119" s="332" t="s">
        <v>867</v>
      </c>
      <c r="BB119" s="91"/>
      <c r="BC119" s="91"/>
      <c r="BD119" s="91"/>
      <c r="BE119" s="91"/>
      <c r="BF119" s="91"/>
      <c r="BG119" s="91"/>
      <c r="BH119" s="91"/>
      <c r="BI119" s="91"/>
      <c r="BJ119" s="91"/>
      <c r="BK119" s="91"/>
      <c r="BL119" s="91"/>
      <c r="BM119" s="297" t="s">
        <v>637</v>
      </c>
      <c r="BN119" s="91"/>
      <c r="BO119" s="91"/>
      <c r="BP119" s="91"/>
      <c r="BQ119" s="91"/>
      <c r="BR119" s="91"/>
      <c r="BS119" s="91"/>
      <c r="BT119" s="91"/>
      <c r="BU119" s="91"/>
      <c r="BV119" s="91"/>
      <c r="BW119" s="91"/>
      <c r="BX119" s="91"/>
      <c r="BY119" s="91"/>
      <c r="BZ119" s="91"/>
      <c r="CA119" s="91"/>
      <c r="CB119" s="91"/>
      <c r="CC119" s="91"/>
      <c r="CD119" s="91"/>
      <c r="CE119" s="91"/>
      <c r="CF119" s="91"/>
      <c r="CG119" s="91"/>
      <c r="CH119" s="91"/>
    </row>
    <row r="120" spans="1:86" ht="12.75">
      <c r="A120" s="91"/>
      <c r="BA120" s="299" t="s">
        <v>868</v>
      </c>
      <c r="BB120" s="91"/>
      <c r="BC120" s="91"/>
      <c r="BD120" s="91"/>
      <c r="BE120" s="91"/>
      <c r="BF120" s="91"/>
      <c r="BG120" s="91"/>
      <c r="BH120" s="91"/>
      <c r="BI120" s="91"/>
      <c r="BJ120" s="91"/>
      <c r="BK120" s="91"/>
      <c r="BL120" s="91"/>
      <c r="BM120" s="297" t="s">
        <v>638</v>
      </c>
      <c r="BN120" s="91"/>
      <c r="BO120" s="91"/>
      <c r="BP120" s="91"/>
      <c r="BQ120" s="91"/>
      <c r="BR120" s="91"/>
      <c r="BS120" s="91"/>
      <c r="BT120" s="91"/>
      <c r="BU120" s="91"/>
      <c r="BV120" s="91"/>
      <c r="BW120" s="91"/>
      <c r="BX120" s="91"/>
      <c r="BY120" s="91"/>
      <c r="BZ120" s="91"/>
      <c r="CA120" s="91"/>
      <c r="CB120" s="91"/>
      <c r="CC120" s="91"/>
      <c r="CD120" s="91"/>
      <c r="CE120" s="91"/>
      <c r="CF120" s="91"/>
      <c r="CG120" s="91"/>
      <c r="CH120" s="91"/>
    </row>
    <row r="121" spans="1:86" ht="15">
      <c r="A121" s="91"/>
      <c r="BA121" s="332" t="s">
        <v>869</v>
      </c>
      <c r="BB121" s="91"/>
      <c r="BC121" s="91"/>
      <c r="BD121" s="91"/>
      <c r="BE121" s="91"/>
      <c r="BF121" s="91"/>
      <c r="BG121" s="91"/>
      <c r="BH121" s="91"/>
      <c r="BI121" s="91"/>
      <c r="BJ121" s="91"/>
      <c r="BK121" s="91"/>
      <c r="BL121" s="91"/>
      <c r="BM121" s="297" t="s">
        <v>639</v>
      </c>
      <c r="BN121" s="91"/>
      <c r="BO121" s="91"/>
      <c r="BP121" s="91"/>
      <c r="BQ121" s="91"/>
      <c r="BR121" s="91"/>
      <c r="BS121" s="91"/>
      <c r="BT121" s="91"/>
      <c r="BU121" s="91"/>
      <c r="BV121" s="91"/>
      <c r="BW121" s="91"/>
      <c r="BX121" s="91"/>
      <c r="BY121" s="91"/>
      <c r="BZ121" s="91"/>
      <c r="CA121" s="91"/>
      <c r="CB121" s="91"/>
      <c r="CC121" s="91"/>
      <c r="CD121" s="91"/>
      <c r="CE121" s="91"/>
      <c r="CF121" s="91"/>
      <c r="CG121" s="91"/>
      <c r="CH121" s="91"/>
    </row>
    <row r="122" spans="1:86" ht="12.75">
      <c r="A122" s="91"/>
      <c r="BA122" s="299" t="s">
        <v>870</v>
      </c>
      <c r="BB122" s="91"/>
      <c r="BC122" s="91"/>
      <c r="BD122" s="91"/>
      <c r="BE122" s="91"/>
      <c r="BF122" s="91"/>
      <c r="BG122" s="91"/>
      <c r="BH122" s="91"/>
      <c r="BI122" s="91"/>
      <c r="BJ122" s="91"/>
      <c r="BK122" s="91"/>
      <c r="BL122" s="91"/>
      <c r="BM122" s="297" t="s">
        <v>640</v>
      </c>
      <c r="BN122" s="91"/>
      <c r="BO122" s="91"/>
      <c r="BP122" s="91"/>
      <c r="BQ122" s="91"/>
      <c r="BR122" s="91"/>
      <c r="BS122" s="91"/>
      <c r="BT122" s="91"/>
      <c r="BU122" s="91"/>
      <c r="BV122" s="91"/>
      <c r="BW122" s="91"/>
      <c r="BX122" s="91"/>
      <c r="BY122" s="91"/>
      <c r="BZ122" s="91"/>
      <c r="CA122" s="91"/>
      <c r="CB122" s="91"/>
      <c r="CC122" s="91"/>
      <c r="CD122" s="91"/>
      <c r="CE122" s="91"/>
      <c r="CF122" s="91"/>
      <c r="CG122" s="91"/>
      <c r="CH122" s="91"/>
    </row>
    <row r="123" spans="1:86" ht="12.75">
      <c r="A123" s="91"/>
      <c r="BA123" s="91"/>
      <c r="BB123" s="91"/>
      <c r="BC123" s="91"/>
      <c r="BD123" s="91"/>
      <c r="BE123" s="91"/>
      <c r="BF123" s="91"/>
      <c r="BG123" s="91"/>
      <c r="BH123" s="91"/>
      <c r="BI123" s="91"/>
      <c r="BJ123" s="91"/>
      <c r="BK123" s="91"/>
      <c r="BL123" s="91"/>
      <c r="BM123" s="297" t="s">
        <v>641</v>
      </c>
      <c r="BN123" s="91"/>
      <c r="BO123" s="91"/>
      <c r="BP123" s="91"/>
      <c r="BQ123" s="91"/>
      <c r="BR123" s="91"/>
      <c r="BS123" s="91"/>
      <c r="BT123" s="91"/>
      <c r="BU123" s="91"/>
      <c r="BV123" s="91"/>
      <c r="BW123" s="91"/>
      <c r="BX123" s="91"/>
      <c r="BY123" s="91"/>
      <c r="BZ123" s="91"/>
      <c r="CA123" s="91"/>
      <c r="CB123" s="91"/>
      <c r="CC123" s="91"/>
      <c r="CD123" s="91"/>
      <c r="CE123" s="91"/>
      <c r="CF123" s="91"/>
      <c r="CG123" s="91"/>
      <c r="CH123" s="91"/>
    </row>
    <row r="124" spans="1:86" ht="12.75">
      <c r="A124" s="91"/>
      <c r="BA124" s="91"/>
      <c r="BB124" s="91"/>
      <c r="BC124" s="91"/>
      <c r="BD124" s="91"/>
      <c r="BE124" s="91"/>
      <c r="BF124" s="91"/>
      <c r="BG124" s="91"/>
      <c r="BH124" s="91"/>
      <c r="BI124" s="91"/>
      <c r="BJ124" s="91"/>
      <c r="BK124" s="91"/>
      <c r="BL124" s="91"/>
      <c r="BM124" s="297" t="s">
        <v>642</v>
      </c>
      <c r="BN124" s="91"/>
      <c r="BO124" s="91"/>
      <c r="BP124" s="91"/>
      <c r="BQ124" s="91"/>
      <c r="BR124" s="91"/>
      <c r="BS124" s="91"/>
      <c r="BT124" s="91"/>
      <c r="BU124" s="91"/>
      <c r="BV124" s="91"/>
      <c r="BW124" s="91"/>
      <c r="BX124" s="91"/>
      <c r="BY124" s="91"/>
      <c r="BZ124" s="91"/>
      <c r="CA124" s="91"/>
      <c r="CB124" s="91"/>
      <c r="CC124" s="91"/>
      <c r="CD124" s="91"/>
      <c r="CE124" s="91"/>
      <c r="CF124" s="91"/>
      <c r="CG124" s="91"/>
      <c r="CH124" s="91"/>
    </row>
    <row r="125" spans="1:86" ht="12.75">
      <c r="A125" s="91"/>
      <c r="BA125" s="91"/>
      <c r="BB125" s="91"/>
      <c r="BC125" s="91"/>
      <c r="BD125" s="91"/>
      <c r="BE125" s="91"/>
      <c r="BF125" s="91"/>
      <c r="BG125" s="91"/>
      <c r="BH125" s="91"/>
      <c r="BI125" s="91"/>
      <c r="BJ125" s="91"/>
      <c r="BK125" s="91"/>
      <c r="BL125" s="91"/>
      <c r="BM125" s="297" t="s">
        <v>643</v>
      </c>
      <c r="BN125" s="91"/>
      <c r="BO125" s="91"/>
      <c r="BP125" s="91"/>
      <c r="BQ125" s="91"/>
      <c r="BR125" s="91"/>
      <c r="BS125" s="91"/>
      <c r="BT125" s="91"/>
      <c r="BU125" s="91"/>
      <c r="BV125" s="91"/>
      <c r="BW125" s="91"/>
      <c r="BX125" s="91"/>
      <c r="BY125" s="91"/>
      <c r="BZ125" s="91"/>
      <c r="CA125" s="91"/>
      <c r="CB125" s="91"/>
      <c r="CC125" s="91"/>
      <c r="CD125" s="91"/>
      <c r="CE125" s="91"/>
      <c r="CF125" s="91"/>
      <c r="CG125" s="91"/>
      <c r="CH125" s="91"/>
    </row>
    <row r="126" spans="1:86" ht="12.75">
      <c r="A126" s="91"/>
      <c r="BA126" s="91"/>
      <c r="BB126" s="91"/>
      <c r="BC126" s="91"/>
      <c r="BD126" s="91"/>
      <c r="BE126" s="91"/>
      <c r="BF126" s="91"/>
      <c r="BG126" s="91"/>
      <c r="BH126" s="91"/>
      <c r="BI126" s="91"/>
      <c r="BJ126" s="91"/>
      <c r="BK126" s="91"/>
      <c r="BL126" s="91"/>
      <c r="BM126" s="297" t="s">
        <v>644</v>
      </c>
      <c r="BN126" s="91"/>
      <c r="BO126" s="91"/>
      <c r="BP126" s="91"/>
      <c r="BQ126" s="91"/>
      <c r="BR126" s="91"/>
      <c r="BS126" s="91"/>
      <c r="BT126" s="91"/>
      <c r="BU126" s="91"/>
      <c r="BV126" s="91"/>
      <c r="BW126" s="91"/>
      <c r="BX126" s="91"/>
      <c r="BY126" s="91"/>
      <c r="BZ126" s="91"/>
      <c r="CA126" s="91"/>
      <c r="CB126" s="91"/>
      <c r="CC126" s="91"/>
      <c r="CD126" s="91"/>
      <c r="CE126" s="91"/>
      <c r="CF126" s="91"/>
      <c r="CG126" s="91"/>
      <c r="CH126" s="91"/>
    </row>
    <row r="127" spans="1:86" ht="12.75">
      <c r="A127" s="91"/>
      <c r="BA127" s="91"/>
      <c r="BB127" s="91"/>
      <c r="BC127" s="91"/>
      <c r="BD127" s="91"/>
      <c r="BE127" s="91"/>
      <c r="BF127" s="91"/>
      <c r="BG127" s="91"/>
      <c r="BH127" s="91"/>
      <c r="BI127" s="91"/>
      <c r="BJ127" s="91"/>
      <c r="BK127" s="91"/>
      <c r="BL127" s="91"/>
      <c r="BM127" s="297" t="s">
        <v>645</v>
      </c>
      <c r="BN127" s="91"/>
      <c r="BO127" s="91"/>
      <c r="BP127" s="91"/>
      <c r="BQ127" s="91"/>
      <c r="BR127" s="91"/>
      <c r="BS127" s="91"/>
      <c r="BT127" s="91"/>
      <c r="BU127" s="91"/>
      <c r="BV127" s="91"/>
      <c r="BW127" s="91"/>
      <c r="BX127" s="91"/>
      <c r="BY127" s="91"/>
      <c r="BZ127" s="91"/>
      <c r="CA127" s="91"/>
      <c r="CB127" s="91"/>
      <c r="CC127" s="91"/>
      <c r="CD127" s="91"/>
      <c r="CE127" s="91"/>
      <c r="CF127" s="91"/>
      <c r="CG127" s="91"/>
      <c r="CH127" s="91"/>
    </row>
    <row r="128" spans="1:86" ht="12.75">
      <c r="A128" s="91"/>
      <c r="BA128" s="91"/>
      <c r="BB128" s="91"/>
      <c r="BC128" s="91"/>
      <c r="BD128" s="91"/>
      <c r="BE128" s="91"/>
      <c r="BF128" s="91"/>
      <c r="BG128" s="91"/>
      <c r="BH128" s="91"/>
      <c r="BI128" s="91"/>
      <c r="BJ128" s="91"/>
      <c r="BK128" s="91"/>
      <c r="BL128" s="91"/>
      <c r="BM128" s="297" t="s">
        <v>646</v>
      </c>
      <c r="BN128" s="91"/>
      <c r="BO128" s="91"/>
      <c r="BP128" s="91"/>
      <c r="BQ128" s="91"/>
      <c r="BR128" s="91"/>
      <c r="BS128" s="91"/>
      <c r="BT128" s="91"/>
      <c r="BU128" s="91"/>
      <c r="BV128" s="91"/>
      <c r="BW128" s="91"/>
      <c r="BX128" s="91"/>
      <c r="BY128" s="91"/>
      <c r="BZ128" s="91"/>
      <c r="CA128" s="91"/>
      <c r="CB128" s="91"/>
      <c r="CC128" s="91"/>
      <c r="CD128" s="91"/>
      <c r="CE128" s="91"/>
      <c r="CF128" s="91"/>
      <c r="CG128" s="91"/>
      <c r="CH128" s="91"/>
    </row>
    <row r="129" spans="1:86" ht="12.75">
      <c r="A129" s="91"/>
      <c r="BA129" s="91"/>
      <c r="BB129" s="91"/>
      <c r="BC129" s="91"/>
      <c r="BD129" s="91"/>
      <c r="BE129" s="91"/>
      <c r="BF129" s="91"/>
      <c r="BG129" s="91"/>
      <c r="BH129" s="91"/>
      <c r="BI129" s="91"/>
      <c r="BJ129" s="91"/>
      <c r="BK129" s="91"/>
      <c r="BL129" s="91"/>
      <c r="BM129" s="297" t="s">
        <v>647</v>
      </c>
      <c r="BN129" s="91"/>
      <c r="BO129" s="91"/>
      <c r="BP129" s="91"/>
      <c r="BQ129" s="91"/>
      <c r="BR129" s="91"/>
      <c r="BS129" s="91"/>
      <c r="BT129" s="91"/>
      <c r="BU129" s="91"/>
      <c r="BV129" s="91"/>
      <c r="BW129" s="91"/>
      <c r="BX129" s="91"/>
      <c r="BY129" s="91"/>
      <c r="BZ129" s="91"/>
      <c r="CA129" s="91"/>
      <c r="CB129" s="91"/>
      <c r="CC129" s="91"/>
      <c r="CD129" s="91"/>
      <c r="CE129" s="91"/>
      <c r="CF129" s="91"/>
      <c r="CG129" s="91"/>
      <c r="CH129" s="91"/>
    </row>
    <row r="130" spans="1:86" ht="12.75">
      <c r="A130" s="91"/>
      <c r="BA130" s="91"/>
      <c r="BB130" s="91"/>
      <c r="BC130" s="91"/>
      <c r="BD130" s="91"/>
      <c r="BE130" s="91"/>
      <c r="BF130" s="91"/>
      <c r="BG130" s="91"/>
      <c r="BH130" s="91"/>
      <c r="BI130" s="91"/>
      <c r="BJ130" s="91"/>
      <c r="BK130" s="91"/>
      <c r="BL130" s="91"/>
      <c r="BM130" s="297" t="s">
        <v>648</v>
      </c>
      <c r="BN130" s="91"/>
      <c r="BO130" s="91"/>
      <c r="BP130" s="91"/>
      <c r="BQ130" s="91"/>
      <c r="BR130" s="91"/>
      <c r="BS130" s="91"/>
      <c r="BT130" s="91"/>
      <c r="BU130" s="91"/>
      <c r="BV130" s="91"/>
      <c r="BW130" s="91"/>
      <c r="BX130" s="91"/>
      <c r="BY130" s="91"/>
      <c r="BZ130" s="91"/>
      <c r="CA130" s="91"/>
      <c r="CB130" s="91"/>
      <c r="CC130" s="91"/>
      <c r="CD130" s="91"/>
      <c r="CE130" s="91"/>
      <c r="CF130" s="91"/>
      <c r="CG130" s="91"/>
      <c r="CH130" s="91"/>
    </row>
    <row r="131" spans="1:86" ht="12.75">
      <c r="A131" s="91"/>
      <c r="BA131" s="91"/>
      <c r="BB131" s="91"/>
      <c r="BC131" s="91"/>
      <c r="BD131" s="91"/>
      <c r="BE131" s="91"/>
      <c r="BF131" s="91"/>
      <c r="BG131" s="91"/>
      <c r="BH131" s="91"/>
      <c r="BI131" s="91"/>
      <c r="BJ131" s="91"/>
      <c r="BK131" s="91"/>
      <c r="BL131" s="91"/>
      <c r="BM131" s="297" t="s">
        <v>718</v>
      </c>
      <c r="BN131" s="91"/>
      <c r="BO131" s="91"/>
      <c r="BP131" s="91"/>
      <c r="BQ131" s="91"/>
      <c r="BR131" s="91"/>
      <c r="BS131" s="91"/>
      <c r="BT131" s="91"/>
      <c r="BU131" s="91"/>
      <c r="BV131" s="91"/>
      <c r="BW131" s="91"/>
      <c r="BX131" s="91"/>
      <c r="BY131" s="91"/>
      <c r="BZ131" s="91"/>
      <c r="CA131" s="91"/>
      <c r="CB131" s="91"/>
      <c r="CC131" s="91"/>
      <c r="CD131" s="91"/>
      <c r="CE131" s="91"/>
      <c r="CF131" s="91"/>
      <c r="CG131" s="91"/>
      <c r="CH131" s="91"/>
    </row>
    <row r="132" spans="1:86" ht="12.75">
      <c r="A132" s="91"/>
      <c r="BA132" s="91"/>
      <c r="BB132" s="91"/>
      <c r="BC132" s="91"/>
      <c r="BD132" s="91"/>
      <c r="BE132" s="91"/>
      <c r="BF132" s="91"/>
      <c r="BG132" s="91"/>
      <c r="BH132" s="91"/>
      <c r="BI132" s="91"/>
      <c r="BJ132" s="91"/>
      <c r="BK132" s="91"/>
      <c r="BL132" s="91"/>
      <c r="BM132" s="297" t="s">
        <v>649</v>
      </c>
      <c r="BN132" s="91"/>
      <c r="BO132" s="91"/>
      <c r="BP132" s="91"/>
      <c r="BQ132" s="91"/>
      <c r="BR132" s="91"/>
      <c r="BS132" s="91"/>
      <c r="BT132" s="91"/>
      <c r="BU132" s="91"/>
      <c r="BV132" s="91"/>
      <c r="BW132" s="91"/>
      <c r="BX132" s="91"/>
      <c r="BY132" s="91"/>
      <c r="BZ132" s="91"/>
      <c r="CA132" s="91"/>
      <c r="CB132" s="91"/>
      <c r="CC132" s="91"/>
      <c r="CD132" s="91"/>
      <c r="CE132" s="91"/>
      <c r="CF132" s="91"/>
      <c r="CG132" s="91"/>
      <c r="CH132" s="91"/>
    </row>
    <row r="133" spans="1:86" ht="12.75">
      <c r="A133" s="91"/>
      <c r="BA133" s="91"/>
      <c r="BB133" s="91"/>
      <c r="BC133" s="91"/>
      <c r="BD133" s="91"/>
      <c r="BE133" s="91"/>
      <c r="BF133" s="91"/>
      <c r="BG133" s="91"/>
      <c r="BH133" s="91"/>
      <c r="BI133" s="91"/>
      <c r="BJ133" s="91"/>
      <c r="BK133" s="91"/>
      <c r="BL133" s="91"/>
      <c r="BM133" s="296" t="s">
        <v>650</v>
      </c>
      <c r="BN133" s="91"/>
      <c r="BO133" s="91"/>
      <c r="BP133" s="91"/>
      <c r="BQ133" s="91"/>
      <c r="BR133" s="91"/>
      <c r="BS133" s="91"/>
      <c r="BT133" s="91"/>
      <c r="BU133" s="91"/>
      <c r="BV133" s="91"/>
      <c r="BW133" s="91"/>
      <c r="BX133" s="91"/>
      <c r="BY133" s="91"/>
      <c r="BZ133" s="91"/>
      <c r="CA133" s="91"/>
      <c r="CB133" s="91"/>
      <c r="CC133" s="91"/>
      <c r="CD133" s="91"/>
      <c r="CE133" s="91"/>
      <c r="CF133" s="91"/>
      <c r="CG133" s="91"/>
      <c r="CH133" s="91"/>
    </row>
    <row r="134" spans="1:86" ht="12.75">
      <c r="A134" s="91"/>
      <c r="BA134" s="91"/>
      <c r="BB134" s="91"/>
      <c r="BC134" s="91"/>
      <c r="BD134" s="91"/>
      <c r="BE134" s="91"/>
      <c r="BF134" s="91"/>
      <c r="BG134" s="91"/>
      <c r="BH134" s="91"/>
      <c r="BI134" s="91"/>
      <c r="BJ134" s="91"/>
      <c r="BK134" s="91"/>
      <c r="BL134" s="91"/>
      <c r="BM134" s="297" t="s">
        <v>651</v>
      </c>
      <c r="BN134" s="91"/>
      <c r="BO134" s="91"/>
      <c r="BP134" s="91"/>
      <c r="BQ134" s="91"/>
      <c r="BR134" s="91"/>
      <c r="BS134" s="91"/>
      <c r="BT134" s="91"/>
      <c r="BU134" s="91"/>
      <c r="BV134" s="91"/>
      <c r="BW134" s="91"/>
      <c r="BX134" s="91"/>
      <c r="BY134" s="91"/>
      <c r="BZ134" s="91"/>
      <c r="CA134" s="91"/>
      <c r="CB134" s="91"/>
      <c r="CC134" s="91"/>
      <c r="CD134" s="91"/>
      <c r="CE134" s="91"/>
      <c r="CF134" s="91"/>
      <c r="CG134" s="91"/>
      <c r="CH134" s="91"/>
    </row>
    <row r="135" spans="1:86" ht="12.75">
      <c r="A135" s="91"/>
      <c r="BA135" s="91"/>
      <c r="BB135" s="91"/>
      <c r="BC135" s="91"/>
      <c r="BD135" s="91"/>
      <c r="BE135" s="91"/>
      <c r="BF135" s="91"/>
      <c r="BG135" s="91"/>
      <c r="BH135" s="91"/>
      <c r="BI135" s="91"/>
      <c r="BJ135" s="91"/>
      <c r="BK135" s="91"/>
      <c r="BL135" s="91"/>
      <c r="BM135" s="297" t="s">
        <v>652</v>
      </c>
      <c r="BN135" s="91"/>
      <c r="BO135" s="91"/>
      <c r="BP135" s="91"/>
      <c r="BQ135" s="91"/>
      <c r="BR135" s="91"/>
      <c r="BS135" s="91"/>
      <c r="BT135" s="91"/>
      <c r="BU135" s="91"/>
      <c r="BV135" s="91"/>
      <c r="BW135" s="91"/>
      <c r="BX135" s="91"/>
      <c r="BY135" s="91"/>
      <c r="BZ135" s="91"/>
      <c r="CA135" s="91"/>
      <c r="CB135" s="91"/>
      <c r="CC135" s="91"/>
      <c r="CD135" s="91"/>
      <c r="CE135" s="91"/>
      <c r="CF135" s="91"/>
      <c r="CG135" s="91"/>
      <c r="CH135" s="91"/>
    </row>
    <row r="136" spans="1:86" ht="12.75">
      <c r="A136" s="91"/>
      <c r="BA136" s="91"/>
      <c r="BB136" s="91"/>
      <c r="BC136" s="91"/>
      <c r="BD136" s="91"/>
      <c r="BE136" s="91"/>
      <c r="BF136" s="91"/>
      <c r="BG136" s="91"/>
      <c r="BH136" s="91"/>
      <c r="BI136" s="91"/>
      <c r="BJ136" s="91"/>
      <c r="BK136" s="91"/>
      <c r="BL136" s="91"/>
      <c r="BM136" s="297" t="s">
        <v>653</v>
      </c>
      <c r="BN136" s="91"/>
      <c r="BO136" s="91"/>
      <c r="BP136" s="91"/>
      <c r="BQ136" s="91"/>
      <c r="BR136" s="91"/>
      <c r="BS136" s="91"/>
      <c r="BT136" s="91"/>
      <c r="BU136" s="91"/>
      <c r="BV136" s="91"/>
      <c r="BW136" s="91"/>
      <c r="BX136" s="91"/>
      <c r="BY136" s="91"/>
      <c r="BZ136" s="91"/>
      <c r="CA136" s="91"/>
      <c r="CB136" s="91"/>
      <c r="CC136" s="91"/>
      <c r="CD136" s="91"/>
      <c r="CE136" s="91"/>
      <c r="CF136" s="91"/>
      <c r="CG136" s="91"/>
      <c r="CH136" s="91"/>
    </row>
    <row r="137" spans="1:86" ht="12.75">
      <c r="A137" s="91"/>
      <c r="BA137" s="91"/>
      <c r="BB137" s="91"/>
      <c r="BC137" s="91"/>
      <c r="BD137" s="91"/>
      <c r="BE137" s="91"/>
      <c r="BF137" s="91"/>
      <c r="BG137" s="91"/>
      <c r="BH137" s="91"/>
      <c r="BI137" s="91"/>
      <c r="BJ137" s="91"/>
      <c r="BK137" s="91"/>
      <c r="BL137" s="91"/>
      <c r="BM137" s="297" t="s">
        <v>654</v>
      </c>
      <c r="BN137" s="91"/>
      <c r="BO137" s="91"/>
      <c r="BP137" s="91"/>
      <c r="BQ137" s="91"/>
      <c r="BR137" s="91"/>
      <c r="BS137" s="91"/>
      <c r="BT137" s="91"/>
      <c r="BU137" s="91"/>
      <c r="BV137" s="91"/>
      <c r="BW137" s="91"/>
      <c r="BX137" s="91"/>
      <c r="BY137" s="91"/>
      <c r="BZ137" s="91"/>
      <c r="CA137" s="91"/>
      <c r="CB137" s="91"/>
      <c r="CC137" s="91"/>
      <c r="CD137" s="91"/>
      <c r="CE137" s="91"/>
      <c r="CF137" s="91"/>
      <c r="CG137" s="91"/>
      <c r="CH137" s="91"/>
    </row>
    <row r="138" spans="1:86" ht="12.75">
      <c r="A138" s="91"/>
      <c r="BA138" s="91"/>
      <c r="BB138" s="91"/>
      <c r="BC138" s="91"/>
      <c r="BD138" s="91"/>
      <c r="BE138" s="91"/>
      <c r="BF138" s="91"/>
      <c r="BG138" s="91"/>
      <c r="BH138" s="91"/>
      <c r="BI138" s="91"/>
      <c r="BJ138" s="91"/>
      <c r="BK138" s="91"/>
      <c r="BL138" s="91"/>
      <c r="BM138" s="297" t="s">
        <v>655</v>
      </c>
      <c r="BN138" s="91"/>
      <c r="BO138" s="91"/>
      <c r="BP138" s="91"/>
      <c r="BQ138" s="91"/>
      <c r="BR138" s="91"/>
      <c r="BS138" s="91"/>
      <c r="BT138" s="91"/>
      <c r="BU138" s="91"/>
      <c r="BV138" s="91"/>
      <c r="BW138" s="91"/>
      <c r="BX138" s="91"/>
      <c r="BY138" s="91"/>
      <c r="BZ138" s="91"/>
      <c r="CA138" s="91"/>
      <c r="CB138" s="91"/>
      <c r="CC138" s="91"/>
      <c r="CD138" s="91"/>
      <c r="CE138" s="91"/>
      <c r="CF138" s="91"/>
      <c r="CG138" s="91"/>
      <c r="CH138" s="91"/>
    </row>
    <row r="139" spans="1:86" ht="12.75">
      <c r="A139" s="91"/>
      <c r="BA139" s="91"/>
      <c r="BB139" s="91"/>
      <c r="BC139" s="91"/>
      <c r="BD139" s="91"/>
      <c r="BE139" s="91"/>
      <c r="BF139" s="91"/>
      <c r="BG139" s="91"/>
      <c r="BH139" s="91"/>
      <c r="BI139" s="91"/>
      <c r="BJ139" s="91"/>
      <c r="BK139" s="91"/>
      <c r="BL139" s="91"/>
      <c r="BM139" s="297" t="s">
        <v>656</v>
      </c>
      <c r="BN139" s="91"/>
      <c r="BO139" s="91"/>
      <c r="BP139" s="91"/>
      <c r="BQ139" s="91"/>
      <c r="BR139" s="91"/>
      <c r="BS139" s="91"/>
      <c r="BT139" s="91"/>
      <c r="BU139" s="91"/>
      <c r="BV139" s="91"/>
      <c r="BW139" s="91"/>
      <c r="BX139" s="91"/>
      <c r="BY139" s="91"/>
      <c r="BZ139" s="91"/>
      <c r="CA139" s="91"/>
      <c r="CB139" s="91"/>
      <c r="CC139" s="91"/>
      <c r="CD139" s="91"/>
      <c r="CE139" s="91"/>
      <c r="CF139" s="91"/>
      <c r="CG139" s="91"/>
      <c r="CH139" s="91"/>
    </row>
    <row r="140" spans="1:86" ht="12.75">
      <c r="A140" s="91"/>
      <c r="BA140" s="91"/>
      <c r="BB140" s="91"/>
      <c r="BC140" s="91"/>
      <c r="BD140" s="91"/>
      <c r="BE140" s="91"/>
      <c r="BF140" s="91"/>
      <c r="BG140" s="91"/>
      <c r="BH140" s="91"/>
      <c r="BI140" s="91"/>
      <c r="BJ140" s="91"/>
      <c r="BK140" s="91"/>
      <c r="BL140" s="91"/>
      <c r="BM140" s="297" t="s">
        <v>657</v>
      </c>
      <c r="BN140" s="91"/>
      <c r="BO140" s="91"/>
      <c r="BP140" s="91"/>
      <c r="BQ140" s="91"/>
      <c r="BR140" s="91"/>
      <c r="BS140" s="91"/>
      <c r="BT140" s="91"/>
      <c r="BU140" s="91"/>
      <c r="BV140" s="91"/>
      <c r="BW140" s="91"/>
      <c r="BX140" s="91"/>
      <c r="BY140" s="91"/>
      <c r="BZ140" s="91"/>
      <c r="CA140" s="91"/>
      <c r="CB140" s="91"/>
      <c r="CC140" s="91"/>
      <c r="CD140" s="91"/>
      <c r="CE140" s="91"/>
      <c r="CF140" s="91"/>
      <c r="CG140" s="91"/>
      <c r="CH140" s="91"/>
    </row>
    <row r="141" spans="1:86" ht="12.75">
      <c r="A141" s="91"/>
      <c r="BA141" s="91"/>
      <c r="BB141" s="91"/>
      <c r="BC141" s="91"/>
      <c r="BD141" s="91"/>
      <c r="BE141" s="91"/>
      <c r="BF141" s="91"/>
      <c r="BG141" s="91"/>
      <c r="BH141" s="91"/>
      <c r="BI141" s="91"/>
      <c r="BJ141" s="91"/>
      <c r="BK141" s="91"/>
      <c r="BL141" s="91"/>
      <c r="BM141" s="297" t="s">
        <v>658</v>
      </c>
      <c r="BN141" s="91"/>
      <c r="BO141" s="91"/>
      <c r="BP141" s="91"/>
      <c r="BQ141" s="91"/>
      <c r="BR141" s="91"/>
      <c r="BS141" s="91"/>
      <c r="BT141" s="91"/>
      <c r="BU141" s="91"/>
      <c r="BV141" s="91"/>
      <c r="BW141" s="91"/>
      <c r="BX141" s="91"/>
      <c r="BY141" s="91"/>
      <c r="BZ141" s="91"/>
      <c r="CA141" s="91"/>
      <c r="CB141" s="91"/>
      <c r="CC141" s="91"/>
      <c r="CD141" s="91"/>
      <c r="CE141" s="91"/>
      <c r="CF141" s="91"/>
      <c r="CG141" s="91"/>
      <c r="CH141" s="91"/>
    </row>
    <row r="142" spans="1:86" ht="12.75">
      <c r="A142" s="91"/>
      <c r="BA142" s="91"/>
      <c r="BB142" s="91"/>
      <c r="BC142" s="91"/>
      <c r="BD142" s="91"/>
      <c r="BE142" s="91"/>
      <c r="BF142" s="91"/>
      <c r="BG142" s="91"/>
      <c r="BH142" s="91"/>
      <c r="BI142" s="91"/>
      <c r="BJ142" s="91"/>
      <c r="BK142" s="91"/>
      <c r="BL142" s="91"/>
      <c r="BM142" s="297" t="s">
        <v>659</v>
      </c>
      <c r="BN142" s="91"/>
      <c r="BO142" s="91"/>
      <c r="BP142" s="91"/>
      <c r="BQ142" s="91"/>
      <c r="BR142" s="91"/>
      <c r="BS142" s="91"/>
      <c r="BT142" s="91"/>
      <c r="BU142" s="91"/>
      <c r="BV142" s="91"/>
      <c r="BW142" s="91"/>
      <c r="BX142" s="91"/>
      <c r="BY142" s="91"/>
      <c r="BZ142" s="91"/>
      <c r="CA142" s="91"/>
      <c r="CB142" s="91"/>
      <c r="CC142" s="91"/>
      <c r="CD142" s="91"/>
      <c r="CE142" s="91"/>
      <c r="CF142" s="91"/>
      <c r="CG142" s="91"/>
      <c r="CH142" s="91"/>
    </row>
    <row r="143" spans="1:86" ht="12.75">
      <c r="A143" s="91"/>
      <c r="BA143" s="91"/>
      <c r="BB143" s="91"/>
      <c r="BC143" s="91"/>
      <c r="BD143" s="91"/>
      <c r="BE143" s="91"/>
      <c r="BF143" s="91"/>
      <c r="BG143" s="91"/>
      <c r="BH143" s="91"/>
      <c r="BI143" s="91"/>
      <c r="BJ143" s="91"/>
      <c r="BK143" s="91"/>
      <c r="BL143" s="91"/>
      <c r="BM143" s="297" t="s">
        <v>660</v>
      </c>
      <c r="BN143" s="91"/>
      <c r="BO143" s="91"/>
      <c r="BP143" s="91"/>
      <c r="BQ143" s="91"/>
      <c r="BR143" s="91"/>
      <c r="BS143" s="91"/>
      <c r="BT143" s="91"/>
      <c r="BU143" s="91"/>
      <c r="BV143" s="91"/>
      <c r="BW143" s="91"/>
      <c r="BX143" s="91"/>
      <c r="BY143" s="91"/>
      <c r="BZ143" s="91"/>
      <c r="CA143" s="91"/>
      <c r="CB143" s="91"/>
      <c r="CC143" s="91"/>
      <c r="CD143" s="91"/>
      <c r="CE143" s="91"/>
      <c r="CF143" s="91"/>
      <c r="CG143" s="91"/>
      <c r="CH143" s="91"/>
    </row>
    <row r="144" spans="1:86" ht="12.75">
      <c r="A144" s="91"/>
      <c r="BA144" s="91"/>
      <c r="BB144" s="91"/>
      <c r="BC144" s="91"/>
      <c r="BD144" s="91"/>
      <c r="BE144" s="91"/>
      <c r="BF144" s="91"/>
      <c r="BG144" s="91"/>
      <c r="BH144" s="91"/>
      <c r="BI144" s="91"/>
      <c r="BJ144" s="91"/>
      <c r="BK144" s="91"/>
      <c r="BL144" s="91"/>
      <c r="BM144" s="297" t="s">
        <v>661</v>
      </c>
      <c r="BN144" s="91"/>
      <c r="BO144" s="91"/>
      <c r="BP144" s="91"/>
      <c r="BQ144" s="91"/>
      <c r="BR144" s="91"/>
      <c r="BS144" s="91"/>
      <c r="BT144" s="91"/>
      <c r="BU144" s="91"/>
      <c r="BV144" s="91"/>
      <c r="BW144" s="91"/>
      <c r="BX144" s="91"/>
      <c r="BY144" s="91"/>
      <c r="BZ144" s="91"/>
      <c r="CA144" s="91"/>
      <c r="CB144" s="91"/>
      <c r="CC144" s="91"/>
      <c r="CD144" s="91"/>
      <c r="CE144" s="91"/>
      <c r="CF144" s="91"/>
      <c r="CG144" s="91"/>
      <c r="CH144" s="91"/>
    </row>
    <row r="145" spans="1:86" ht="12.75">
      <c r="A145" s="91"/>
      <c r="BA145" s="91"/>
      <c r="BB145" s="91"/>
      <c r="BC145" s="91"/>
      <c r="BD145" s="91"/>
      <c r="BE145" s="91"/>
      <c r="BF145" s="91"/>
      <c r="BG145" s="91"/>
      <c r="BH145" s="91"/>
      <c r="BI145" s="91"/>
      <c r="BJ145" s="91"/>
      <c r="BK145" s="91"/>
      <c r="BL145" s="91"/>
      <c r="BM145" s="297" t="s">
        <v>662</v>
      </c>
      <c r="BN145" s="91"/>
      <c r="BO145" s="91"/>
      <c r="BP145" s="91"/>
      <c r="BQ145" s="91"/>
      <c r="BR145" s="91"/>
      <c r="BS145" s="91"/>
      <c r="BT145" s="91"/>
      <c r="BU145" s="91"/>
      <c r="BV145" s="91"/>
      <c r="BW145" s="91"/>
      <c r="BX145" s="91"/>
      <c r="BY145" s="91"/>
      <c r="BZ145" s="91"/>
      <c r="CA145" s="91"/>
      <c r="CB145" s="91"/>
      <c r="CC145" s="91"/>
      <c r="CD145" s="91"/>
      <c r="CE145" s="91"/>
      <c r="CF145" s="91"/>
      <c r="CG145" s="91"/>
      <c r="CH145" s="91"/>
    </row>
    <row r="146" spans="1:86" ht="12.75">
      <c r="A146" s="91"/>
      <c r="BA146" s="91"/>
      <c r="BB146" s="91"/>
      <c r="BC146" s="91"/>
      <c r="BD146" s="91"/>
      <c r="BE146" s="91"/>
      <c r="BF146" s="91"/>
      <c r="BG146" s="91"/>
      <c r="BH146" s="91"/>
      <c r="BI146" s="91"/>
      <c r="BJ146" s="91"/>
      <c r="BK146" s="91"/>
      <c r="BL146" s="91"/>
      <c r="BM146" s="297" t="s">
        <v>663</v>
      </c>
      <c r="BN146" s="91"/>
      <c r="BO146" s="91"/>
      <c r="BP146" s="91"/>
      <c r="BQ146" s="91"/>
      <c r="BR146" s="91"/>
      <c r="BS146" s="91"/>
      <c r="BT146" s="91"/>
      <c r="BU146" s="91"/>
      <c r="BV146" s="91"/>
      <c r="BW146" s="91"/>
      <c r="BX146" s="91"/>
      <c r="BY146" s="91"/>
      <c r="BZ146" s="91"/>
      <c r="CA146" s="91"/>
      <c r="CB146" s="91"/>
      <c r="CC146" s="91"/>
      <c r="CD146" s="91"/>
      <c r="CE146" s="91"/>
      <c r="CF146" s="91"/>
      <c r="CG146" s="91"/>
      <c r="CH146" s="91"/>
    </row>
    <row r="147" spans="1:86" ht="12.75">
      <c r="A147" s="91"/>
      <c r="BA147" s="91"/>
      <c r="BB147" s="91"/>
      <c r="BC147" s="91"/>
      <c r="BD147" s="91"/>
      <c r="BE147" s="91"/>
      <c r="BF147" s="91"/>
      <c r="BG147" s="91"/>
      <c r="BH147" s="91"/>
      <c r="BI147" s="91"/>
      <c r="BJ147" s="91"/>
      <c r="BK147" s="91"/>
      <c r="BL147" s="91"/>
      <c r="BM147" s="297" t="s">
        <v>719</v>
      </c>
      <c r="BN147" s="91"/>
      <c r="BO147" s="91"/>
      <c r="BP147" s="91"/>
      <c r="BQ147" s="91"/>
      <c r="BR147" s="91"/>
      <c r="BS147" s="91"/>
      <c r="BT147" s="91"/>
      <c r="BU147" s="91"/>
      <c r="BV147" s="91"/>
      <c r="BW147" s="91"/>
      <c r="BX147" s="91"/>
      <c r="BY147" s="91"/>
      <c r="BZ147" s="91"/>
      <c r="CA147" s="91"/>
      <c r="CB147" s="91"/>
      <c r="CC147" s="91"/>
      <c r="CD147" s="91"/>
      <c r="CE147" s="91"/>
      <c r="CF147" s="91"/>
      <c r="CG147" s="91"/>
      <c r="CH147" s="91"/>
    </row>
    <row r="148" spans="1:86" ht="12.75">
      <c r="A148" s="91"/>
      <c r="BA148" s="91"/>
      <c r="BB148" s="91"/>
      <c r="BC148" s="91"/>
      <c r="BD148" s="91"/>
      <c r="BE148" s="91"/>
      <c r="BF148" s="91"/>
      <c r="BG148" s="91"/>
      <c r="BH148" s="91"/>
      <c r="BI148" s="91"/>
      <c r="BJ148" s="91"/>
      <c r="BK148" s="91"/>
      <c r="BL148" s="91"/>
      <c r="BM148" s="297" t="s">
        <v>664</v>
      </c>
      <c r="BN148" s="91"/>
      <c r="BO148" s="91"/>
      <c r="BP148" s="91"/>
      <c r="BQ148" s="91"/>
      <c r="BR148" s="91"/>
      <c r="BS148" s="91"/>
      <c r="BT148" s="91"/>
      <c r="BU148" s="91"/>
      <c r="BV148" s="91"/>
      <c r="BW148" s="91"/>
      <c r="BX148" s="91"/>
      <c r="BY148" s="91"/>
      <c r="BZ148" s="91"/>
      <c r="CA148" s="91"/>
      <c r="CB148" s="91"/>
      <c r="CC148" s="91"/>
      <c r="CD148" s="91"/>
      <c r="CE148" s="91"/>
      <c r="CF148" s="91"/>
      <c r="CG148" s="91"/>
      <c r="CH148" s="91"/>
    </row>
    <row r="149" spans="1:86" ht="12.75">
      <c r="A149" s="91"/>
      <c r="BA149" s="91"/>
      <c r="BB149" s="91"/>
      <c r="BC149" s="91"/>
      <c r="BD149" s="91"/>
      <c r="BE149" s="91"/>
      <c r="BF149" s="91"/>
      <c r="BG149" s="91"/>
      <c r="BH149" s="91"/>
      <c r="BI149" s="91"/>
      <c r="BJ149" s="91"/>
      <c r="BK149" s="91"/>
      <c r="BL149" s="91"/>
      <c r="BM149" s="297" t="s">
        <v>665</v>
      </c>
      <c r="BN149" s="91"/>
      <c r="BO149" s="91"/>
      <c r="BP149" s="91"/>
      <c r="BQ149" s="91"/>
      <c r="BR149" s="91"/>
      <c r="BS149" s="91"/>
      <c r="BT149" s="91"/>
      <c r="BU149" s="91"/>
      <c r="BV149" s="91"/>
      <c r="BW149" s="91"/>
      <c r="BX149" s="91"/>
      <c r="BY149" s="91"/>
      <c r="BZ149" s="91"/>
      <c r="CA149" s="91"/>
      <c r="CB149" s="91"/>
      <c r="CC149" s="91"/>
      <c r="CD149" s="91"/>
      <c r="CE149" s="91"/>
      <c r="CF149" s="91"/>
      <c r="CG149" s="91"/>
      <c r="CH149" s="91"/>
    </row>
    <row r="150" spans="1:86" ht="12.75">
      <c r="A150" s="91"/>
      <c r="BA150" s="91"/>
      <c r="BB150" s="91"/>
      <c r="BC150" s="91"/>
      <c r="BD150" s="91"/>
      <c r="BE150" s="91"/>
      <c r="BF150" s="91"/>
      <c r="BG150" s="91"/>
      <c r="BH150" s="91"/>
      <c r="BI150" s="91"/>
      <c r="BJ150" s="91"/>
      <c r="BK150" s="91"/>
      <c r="BL150" s="91"/>
      <c r="BM150" s="297" t="s">
        <v>666</v>
      </c>
      <c r="BN150" s="91"/>
      <c r="BO150" s="91"/>
      <c r="BP150" s="91"/>
      <c r="BQ150" s="91"/>
      <c r="BR150" s="91"/>
      <c r="BS150" s="91"/>
      <c r="BT150" s="91"/>
      <c r="BU150" s="91"/>
      <c r="BV150" s="91"/>
      <c r="BW150" s="91"/>
      <c r="BX150" s="91"/>
      <c r="BY150" s="91"/>
      <c r="BZ150" s="91"/>
      <c r="CA150" s="91"/>
      <c r="CB150" s="91"/>
      <c r="CC150" s="91"/>
      <c r="CD150" s="91"/>
      <c r="CE150" s="91"/>
      <c r="CF150" s="91"/>
      <c r="CG150" s="91"/>
      <c r="CH150" s="91"/>
    </row>
    <row r="151" spans="1:86" ht="12.75">
      <c r="A151" s="91"/>
      <c r="BA151" s="91"/>
      <c r="BB151" s="91"/>
      <c r="BC151" s="91"/>
      <c r="BD151" s="91"/>
      <c r="BE151" s="91"/>
      <c r="BF151" s="91"/>
      <c r="BG151" s="91"/>
      <c r="BH151" s="91"/>
      <c r="BI151" s="91"/>
      <c r="BJ151" s="91"/>
      <c r="BK151" s="91"/>
      <c r="BL151" s="91"/>
      <c r="BM151" s="297" t="s">
        <v>667</v>
      </c>
      <c r="BN151" s="91"/>
      <c r="BO151" s="91"/>
      <c r="BP151" s="91"/>
      <c r="BQ151" s="91"/>
      <c r="BR151" s="91"/>
      <c r="BS151" s="91"/>
      <c r="BT151" s="91"/>
      <c r="BU151" s="91"/>
      <c r="BV151" s="91"/>
      <c r="BW151" s="91"/>
      <c r="BX151" s="91"/>
      <c r="BY151" s="91"/>
      <c r="BZ151" s="91"/>
      <c r="CA151" s="91"/>
      <c r="CB151" s="91"/>
      <c r="CC151" s="91"/>
      <c r="CD151" s="91"/>
      <c r="CE151" s="91"/>
      <c r="CF151" s="91"/>
      <c r="CG151" s="91"/>
      <c r="CH151" s="91"/>
    </row>
    <row r="152" spans="1:86" ht="12.75">
      <c r="A152" s="91"/>
      <c r="BA152" s="91"/>
      <c r="BB152" s="91"/>
      <c r="BC152" s="91"/>
      <c r="BD152" s="91"/>
      <c r="BE152" s="91"/>
      <c r="BF152" s="91"/>
      <c r="BG152" s="91"/>
      <c r="BH152" s="91"/>
      <c r="BI152" s="91"/>
      <c r="BJ152" s="91"/>
      <c r="BK152" s="91"/>
      <c r="BL152" s="91"/>
      <c r="BM152" s="297" t="s">
        <v>668</v>
      </c>
      <c r="BN152" s="91"/>
      <c r="BO152" s="91"/>
      <c r="BP152" s="91"/>
      <c r="BQ152" s="91"/>
      <c r="BR152" s="91"/>
      <c r="BS152" s="91"/>
      <c r="BT152" s="91"/>
      <c r="BU152" s="91"/>
      <c r="BV152" s="91"/>
      <c r="BW152" s="91"/>
      <c r="BX152" s="91"/>
      <c r="BY152" s="91"/>
      <c r="BZ152" s="91"/>
      <c r="CA152" s="91"/>
      <c r="CB152" s="91"/>
      <c r="CC152" s="91"/>
      <c r="CD152" s="91"/>
      <c r="CE152" s="91"/>
      <c r="CF152" s="91"/>
      <c r="CG152" s="91"/>
      <c r="CH152" s="91"/>
    </row>
    <row r="153" spans="1:86" ht="12.75">
      <c r="A153" s="91"/>
      <c r="BA153" s="91"/>
      <c r="BB153" s="91"/>
      <c r="BC153" s="91"/>
      <c r="BD153" s="91"/>
      <c r="BE153" s="91"/>
      <c r="BF153" s="91"/>
      <c r="BG153" s="91"/>
      <c r="BH153" s="91"/>
      <c r="BI153" s="91"/>
      <c r="BJ153" s="91"/>
      <c r="BK153" s="91"/>
      <c r="BL153" s="91"/>
      <c r="BM153" s="297" t="s">
        <v>720</v>
      </c>
      <c r="BN153" s="91"/>
      <c r="BO153" s="91"/>
      <c r="BP153" s="91"/>
      <c r="BQ153" s="91"/>
      <c r="BR153" s="91"/>
      <c r="BS153" s="91"/>
      <c r="BT153" s="91"/>
      <c r="BU153" s="91"/>
      <c r="BV153" s="91"/>
      <c r="BW153" s="91"/>
      <c r="BX153" s="91"/>
      <c r="BY153" s="91"/>
      <c r="BZ153" s="91"/>
      <c r="CA153" s="91"/>
      <c r="CB153" s="91"/>
      <c r="CC153" s="91"/>
      <c r="CD153" s="91"/>
      <c r="CE153" s="91"/>
      <c r="CF153" s="91"/>
      <c r="CG153" s="91"/>
      <c r="CH153" s="91"/>
    </row>
    <row r="154" spans="1:86" ht="12.75">
      <c r="A154" s="91"/>
      <c r="BA154" s="91"/>
      <c r="BB154" s="91"/>
      <c r="BC154" s="91"/>
      <c r="BD154" s="91"/>
      <c r="BE154" s="91"/>
      <c r="BF154" s="91"/>
      <c r="BG154" s="91"/>
      <c r="BH154" s="91"/>
      <c r="BI154" s="91"/>
      <c r="BJ154" s="91"/>
      <c r="BK154" s="91"/>
      <c r="BL154" s="91"/>
      <c r="BM154" s="297" t="s">
        <v>669</v>
      </c>
      <c r="BN154" s="91"/>
      <c r="BO154" s="91"/>
      <c r="BP154" s="91"/>
      <c r="BQ154" s="91"/>
      <c r="BR154" s="91"/>
      <c r="BS154" s="91"/>
      <c r="BT154" s="91"/>
      <c r="BU154" s="91"/>
      <c r="BV154" s="91"/>
      <c r="BW154" s="91"/>
      <c r="BX154" s="91"/>
      <c r="BY154" s="91"/>
      <c r="BZ154" s="91"/>
      <c r="CA154" s="91"/>
      <c r="CB154" s="91"/>
      <c r="CC154" s="91"/>
      <c r="CD154" s="91"/>
      <c r="CE154" s="91"/>
      <c r="CF154" s="91"/>
      <c r="CG154" s="91"/>
      <c r="CH154" s="91"/>
    </row>
    <row r="155" spans="1:86" ht="12.75">
      <c r="A155" s="91"/>
      <c r="BA155" s="91"/>
      <c r="BB155" s="91"/>
      <c r="BC155" s="91"/>
      <c r="BD155" s="91"/>
      <c r="BE155" s="91"/>
      <c r="BF155" s="91"/>
      <c r="BG155" s="91"/>
      <c r="BH155" s="91"/>
      <c r="BI155" s="91"/>
      <c r="BJ155" s="91"/>
      <c r="BK155" s="91"/>
      <c r="BL155" s="91"/>
      <c r="BM155" s="297" t="s">
        <v>670</v>
      </c>
      <c r="BN155" s="91"/>
      <c r="BO155" s="91"/>
      <c r="BP155" s="91"/>
      <c r="BQ155" s="91"/>
      <c r="BR155" s="91"/>
      <c r="BS155" s="91"/>
      <c r="BT155" s="91"/>
      <c r="BU155" s="91"/>
      <c r="BV155" s="91"/>
      <c r="BW155" s="91"/>
      <c r="BX155" s="91"/>
      <c r="BY155" s="91"/>
      <c r="BZ155" s="91"/>
      <c r="CA155" s="91"/>
      <c r="CB155" s="91"/>
      <c r="CC155" s="91"/>
      <c r="CD155" s="91"/>
      <c r="CE155" s="91"/>
      <c r="CF155" s="91"/>
      <c r="CG155" s="91"/>
      <c r="CH155" s="91"/>
    </row>
    <row r="156" spans="1:86" ht="12.75">
      <c r="A156" s="91"/>
      <c r="BA156" s="91"/>
      <c r="BB156" s="91"/>
      <c r="BC156" s="91"/>
      <c r="BD156" s="91"/>
      <c r="BE156" s="91"/>
      <c r="BF156" s="91"/>
      <c r="BG156" s="91"/>
      <c r="BH156" s="91"/>
      <c r="BI156" s="91"/>
      <c r="BJ156" s="91"/>
      <c r="BK156" s="91"/>
      <c r="BL156" s="91"/>
      <c r="BM156" s="296" t="s">
        <v>671</v>
      </c>
      <c r="BN156" s="91"/>
      <c r="BO156" s="91"/>
      <c r="BP156" s="91"/>
      <c r="BQ156" s="91"/>
      <c r="BR156" s="91"/>
      <c r="BS156" s="91"/>
      <c r="BT156" s="91"/>
      <c r="BU156" s="91"/>
      <c r="BV156" s="91"/>
      <c r="BW156" s="91"/>
      <c r="BX156" s="91"/>
      <c r="BY156" s="91"/>
      <c r="BZ156" s="91"/>
      <c r="CA156" s="91"/>
      <c r="CB156" s="91"/>
      <c r="CC156" s="91"/>
      <c r="CD156" s="91"/>
      <c r="CE156" s="91"/>
      <c r="CF156" s="91"/>
      <c r="CG156" s="91"/>
      <c r="CH156" s="91"/>
    </row>
    <row r="157" spans="1:86" ht="12.75">
      <c r="A157" s="91"/>
      <c r="BA157" s="91"/>
      <c r="BB157" s="91"/>
      <c r="BC157" s="91"/>
      <c r="BD157" s="91"/>
      <c r="BE157" s="91"/>
      <c r="BF157" s="91"/>
      <c r="BG157" s="91"/>
      <c r="BH157" s="91"/>
      <c r="BI157" s="91"/>
      <c r="BJ157" s="91"/>
      <c r="BK157" s="91"/>
      <c r="BL157" s="91"/>
      <c r="BM157" s="297" t="s">
        <v>145</v>
      </c>
      <c r="BN157" s="91"/>
      <c r="BO157" s="91"/>
      <c r="BP157" s="91"/>
      <c r="BQ157" s="91"/>
      <c r="BR157" s="91"/>
      <c r="BS157" s="91"/>
      <c r="BT157" s="91"/>
      <c r="BU157" s="91"/>
      <c r="BV157" s="91"/>
      <c r="BW157" s="91"/>
      <c r="BX157" s="91"/>
      <c r="BY157" s="91"/>
      <c r="BZ157" s="91"/>
      <c r="CA157" s="91"/>
      <c r="CB157" s="91"/>
      <c r="CC157" s="91"/>
      <c r="CD157" s="91"/>
      <c r="CE157" s="91"/>
      <c r="CF157" s="91"/>
      <c r="CG157" s="91"/>
      <c r="CH157" s="91"/>
    </row>
    <row r="158" spans="1:86" ht="12.75">
      <c r="A158" s="91"/>
      <c r="BA158" s="91"/>
      <c r="BB158" s="91"/>
      <c r="BC158" s="91"/>
      <c r="BD158" s="91"/>
      <c r="BE158" s="91"/>
      <c r="BF158" s="91"/>
      <c r="BG158" s="91"/>
      <c r="BH158" s="91"/>
      <c r="BI158" s="91"/>
      <c r="BJ158" s="91"/>
      <c r="BK158" s="91"/>
      <c r="BL158" s="91"/>
      <c r="BM158" s="296" t="s">
        <v>672</v>
      </c>
      <c r="BN158" s="91"/>
      <c r="BO158" s="91"/>
      <c r="BP158" s="91"/>
      <c r="BQ158" s="91"/>
      <c r="BR158" s="91"/>
      <c r="BS158" s="91"/>
      <c r="BT158" s="91"/>
      <c r="BU158" s="91"/>
      <c r="BV158" s="91"/>
      <c r="BW158" s="91"/>
      <c r="BX158" s="91"/>
      <c r="BY158" s="91"/>
      <c r="BZ158" s="91"/>
      <c r="CA158" s="91"/>
      <c r="CB158" s="91"/>
      <c r="CC158" s="91"/>
      <c r="CD158" s="91"/>
      <c r="CE158" s="91"/>
      <c r="CF158" s="91"/>
      <c r="CG158" s="91"/>
      <c r="CH158" s="91"/>
    </row>
    <row r="159" spans="1:86" ht="12.75">
      <c r="A159" s="91"/>
      <c r="BA159" s="91"/>
      <c r="BB159" s="91"/>
      <c r="BC159" s="91"/>
      <c r="BD159" s="91"/>
      <c r="BE159" s="91"/>
      <c r="BF159" s="91"/>
      <c r="BG159" s="91"/>
      <c r="BH159" s="91"/>
      <c r="BI159" s="91"/>
      <c r="BJ159" s="91"/>
      <c r="BK159" s="91"/>
      <c r="BL159" s="91"/>
      <c r="BM159" s="297" t="s">
        <v>673</v>
      </c>
      <c r="BN159" s="91"/>
      <c r="BO159" s="91"/>
      <c r="BP159" s="91"/>
      <c r="BQ159" s="91"/>
      <c r="BR159" s="91"/>
      <c r="BS159" s="91"/>
      <c r="BT159" s="91"/>
      <c r="BU159" s="91"/>
      <c r="BV159" s="91"/>
      <c r="BW159" s="91"/>
      <c r="BX159" s="91"/>
      <c r="BY159" s="91"/>
      <c r="BZ159" s="91"/>
      <c r="CA159" s="91"/>
      <c r="CB159" s="91"/>
      <c r="CC159" s="91"/>
      <c r="CD159" s="91"/>
      <c r="CE159" s="91"/>
      <c r="CF159" s="91"/>
      <c r="CG159" s="91"/>
      <c r="CH159" s="91"/>
    </row>
    <row r="160" spans="1:86" ht="12.75">
      <c r="A160" s="91"/>
      <c r="BA160" s="91"/>
      <c r="BB160" s="91"/>
      <c r="BC160" s="91"/>
      <c r="BD160" s="91"/>
      <c r="BE160" s="91"/>
      <c r="BF160" s="91"/>
      <c r="BG160" s="91"/>
      <c r="BH160" s="91"/>
      <c r="BI160" s="91"/>
      <c r="BJ160" s="91"/>
      <c r="BK160" s="91"/>
      <c r="BL160" s="91"/>
      <c r="BM160" s="297" t="s">
        <v>674</v>
      </c>
      <c r="BN160" s="91"/>
      <c r="BO160" s="91"/>
      <c r="BP160" s="91"/>
      <c r="BQ160" s="91"/>
      <c r="BR160" s="91"/>
      <c r="BS160" s="91"/>
      <c r="BT160" s="91"/>
      <c r="BU160" s="91"/>
      <c r="BV160" s="91"/>
      <c r="BW160" s="91"/>
      <c r="BX160" s="91"/>
      <c r="BY160" s="91"/>
      <c r="BZ160" s="91"/>
      <c r="CA160" s="91"/>
      <c r="CB160" s="91"/>
      <c r="CC160" s="91"/>
      <c r="CD160" s="91"/>
      <c r="CE160" s="91"/>
      <c r="CF160" s="91"/>
      <c r="CG160" s="91"/>
      <c r="CH160" s="91"/>
    </row>
    <row r="161" spans="1:86" ht="12.75">
      <c r="A161" s="91"/>
      <c r="BA161" s="91"/>
      <c r="BB161" s="91"/>
      <c r="BC161" s="91"/>
      <c r="BD161" s="91"/>
      <c r="BE161" s="91"/>
      <c r="BF161" s="91"/>
      <c r="BG161" s="91"/>
      <c r="BH161" s="91"/>
      <c r="BI161" s="91"/>
      <c r="BJ161" s="91"/>
      <c r="BK161" s="91"/>
      <c r="BL161" s="91"/>
      <c r="BM161" s="297" t="s">
        <v>675</v>
      </c>
      <c r="BN161" s="91"/>
      <c r="BO161" s="91"/>
      <c r="BP161" s="91"/>
      <c r="BQ161" s="91"/>
      <c r="BR161" s="91"/>
      <c r="BS161" s="91"/>
      <c r="BT161" s="91"/>
      <c r="BU161" s="91"/>
      <c r="BV161" s="91"/>
      <c r="BW161" s="91"/>
      <c r="BX161" s="91"/>
      <c r="BY161" s="91"/>
      <c r="BZ161" s="91"/>
      <c r="CA161" s="91"/>
      <c r="CB161" s="91"/>
      <c r="CC161" s="91"/>
      <c r="CD161" s="91"/>
      <c r="CE161" s="91"/>
      <c r="CF161" s="91"/>
      <c r="CG161" s="91"/>
      <c r="CH161" s="91"/>
    </row>
    <row r="162" spans="1:86" ht="12.75">
      <c r="A162" s="91"/>
      <c r="BA162" s="91"/>
      <c r="BB162" s="91"/>
      <c r="BC162" s="91"/>
      <c r="BD162" s="91"/>
      <c r="BE162" s="91"/>
      <c r="BF162" s="91"/>
      <c r="BG162" s="91"/>
      <c r="BH162" s="91"/>
      <c r="BI162" s="91"/>
      <c r="BJ162" s="91"/>
      <c r="BK162" s="91"/>
      <c r="BL162" s="91"/>
      <c r="BM162" s="297" t="s">
        <v>676</v>
      </c>
      <c r="BN162" s="91"/>
      <c r="BO162" s="91"/>
      <c r="BP162" s="91"/>
      <c r="BQ162" s="91"/>
      <c r="BR162" s="91"/>
      <c r="BS162" s="91"/>
      <c r="BT162" s="91"/>
      <c r="BU162" s="91"/>
      <c r="BV162" s="91"/>
      <c r="BW162" s="91"/>
      <c r="BX162" s="91"/>
      <c r="BY162" s="91"/>
      <c r="BZ162" s="91"/>
      <c r="CA162" s="91"/>
      <c r="CB162" s="91"/>
      <c r="CC162" s="91"/>
      <c r="CD162" s="91"/>
      <c r="CE162" s="91"/>
      <c r="CF162" s="91"/>
      <c r="CG162" s="91"/>
      <c r="CH162" s="91"/>
    </row>
    <row r="163" spans="1:86" ht="12.75">
      <c r="A163" s="91"/>
      <c r="BA163" s="91"/>
      <c r="BB163" s="91"/>
      <c r="BC163" s="91"/>
      <c r="BD163" s="91"/>
      <c r="BE163" s="91"/>
      <c r="BF163" s="91"/>
      <c r="BG163" s="91"/>
      <c r="BH163" s="91"/>
      <c r="BI163" s="91"/>
      <c r="BJ163" s="91"/>
      <c r="BK163" s="91"/>
      <c r="BL163" s="91"/>
      <c r="BM163" s="297" t="s">
        <v>677</v>
      </c>
      <c r="BN163" s="91"/>
      <c r="BO163" s="91"/>
      <c r="BP163" s="91"/>
      <c r="BQ163" s="91"/>
      <c r="BR163" s="91"/>
      <c r="BS163" s="91"/>
      <c r="BT163" s="91"/>
      <c r="BU163" s="91"/>
      <c r="BV163" s="91"/>
      <c r="BW163" s="91"/>
      <c r="BX163" s="91"/>
      <c r="BY163" s="91"/>
      <c r="BZ163" s="91"/>
      <c r="CA163" s="91"/>
      <c r="CB163" s="91"/>
      <c r="CC163" s="91"/>
      <c r="CD163" s="91"/>
      <c r="CE163" s="91"/>
      <c r="CF163" s="91"/>
      <c r="CG163" s="91"/>
      <c r="CH163" s="91"/>
    </row>
    <row r="164" spans="1:86" ht="12.75">
      <c r="A164" s="91"/>
      <c r="BA164" s="91"/>
      <c r="BB164" s="91"/>
      <c r="BC164" s="91"/>
      <c r="BD164" s="91"/>
      <c r="BE164" s="91"/>
      <c r="BF164" s="91"/>
      <c r="BG164" s="91"/>
      <c r="BH164" s="91"/>
      <c r="BI164" s="91"/>
      <c r="BJ164" s="91"/>
      <c r="BK164" s="91"/>
      <c r="BL164" s="91"/>
      <c r="BM164" s="297" t="s">
        <v>678</v>
      </c>
      <c r="BN164" s="91"/>
      <c r="BO164" s="91"/>
      <c r="BP164" s="91"/>
      <c r="BQ164" s="91"/>
      <c r="BR164" s="91"/>
      <c r="BS164" s="91"/>
      <c r="BT164" s="91"/>
      <c r="BU164" s="91"/>
      <c r="BV164" s="91"/>
      <c r="BW164" s="91"/>
      <c r="BX164" s="91"/>
      <c r="BY164" s="91"/>
      <c r="BZ164" s="91"/>
      <c r="CA164" s="91"/>
      <c r="CB164" s="91"/>
      <c r="CC164" s="91"/>
      <c r="CD164" s="91"/>
      <c r="CE164" s="91"/>
      <c r="CF164" s="91"/>
      <c r="CG164" s="91"/>
      <c r="CH164" s="91"/>
    </row>
    <row r="165" spans="1:86" ht="12.75">
      <c r="A165" s="91"/>
      <c r="BA165" s="91"/>
      <c r="BB165" s="91"/>
      <c r="BC165" s="91"/>
      <c r="BD165" s="91"/>
      <c r="BE165" s="91"/>
      <c r="BF165" s="91"/>
      <c r="BG165" s="91"/>
      <c r="BH165" s="91"/>
      <c r="BI165" s="91"/>
      <c r="BJ165" s="91"/>
      <c r="BK165" s="91"/>
      <c r="BL165" s="91"/>
      <c r="BM165" s="297" t="s">
        <v>679</v>
      </c>
      <c r="BN165" s="91"/>
      <c r="BO165" s="91"/>
      <c r="BP165" s="91"/>
      <c r="BQ165" s="91"/>
      <c r="BR165" s="91"/>
      <c r="BS165" s="91"/>
      <c r="BT165" s="91"/>
      <c r="BU165" s="91"/>
      <c r="BV165" s="91"/>
      <c r="BW165" s="91"/>
      <c r="BX165" s="91"/>
      <c r="BY165" s="91"/>
      <c r="BZ165" s="91"/>
      <c r="CA165" s="91"/>
      <c r="CB165" s="91"/>
      <c r="CC165" s="91"/>
      <c r="CD165" s="91"/>
      <c r="CE165" s="91"/>
      <c r="CF165" s="91"/>
      <c r="CG165" s="91"/>
      <c r="CH165" s="91"/>
    </row>
    <row r="166" spans="1:86" ht="12.75">
      <c r="A166" s="91"/>
      <c r="BA166" s="91"/>
      <c r="BB166" s="91"/>
      <c r="BC166" s="91"/>
      <c r="BD166" s="91"/>
      <c r="BE166" s="91"/>
      <c r="BF166" s="91"/>
      <c r="BG166" s="91"/>
      <c r="BH166" s="91"/>
      <c r="BI166" s="91"/>
      <c r="BJ166" s="91"/>
      <c r="BK166" s="91"/>
      <c r="BL166" s="91"/>
      <c r="BM166" s="296" t="s">
        <v>680</v>
      </c>
      <c r="BN166" s="91"/>
      <c r="BO166" s="91"/>
      <c r="BP166" s="91"/>
      <c r="BQ166" s="91"/>
      <c r="BR166" s="91"/>
      <c r="BS166" s="91"/>
      <c r="BT166" s="91"/>
      <c r="BU166" s="91"/>
      <c r="BV166" s="91"/>
      <c r="BW166" s="91"/>
      <c r="BX166" s="91"/>
      <c r="BY166" s="91"/>
      <c r="BZ166" s="91"/>
      <c r="CA166" s="91"/>
      <c r="CB166" s="91"/>
      <c r="CC166" s="91"/>
      <c r="CD166" s="91"/>
      <c r="CE166" s="91"/>
      <c r="CF166" s="91"/>
      <c r="CG166" s="91"/>
      <c r="CH166" s="91"/>
    </row>
    <row r="167" spans="1:86" ht="12.75">
      <c r="A167" s="91"/>
      <c r="BA167" s="91"/>
      <c r="BB167" s="91"/>
      <c r="BC167" s="91"/>
      <c r="BD167" s="91"/>
      <c r="BE167" s="91"/>
      <c r="BF167" s="91"/>
      <c r="BG167" s="91"/>
      <c r="BH167" s="91"/>
      <c r="BI167" s="91"/>
      <c r="BJ167" s="91"/>
      <c r="BK167" s="91"/>
      <c r="BL167" s="91"/>
      <c r="BM167" s="297" t="s">
        <v>681</v>
      </c>
      <c r="BN167" s="91"/>
      <c r="BO167" s="91"/>
      <c r="BP167" s="91"/>
      <c r="BQ167" s="91"/>
      <c r="BR167" s="91"/>
      <c r="BS167" s="91"/>
      <c r="BT167" s="91"/>
      <c r="BU167" s="91"/>
      <c r="BV167" s="91"/>
      <c r="BW167" s="91"/>
      <c r="BX167" s="91"/>
      <c r="BY167" s="91"/>
      <c r="BZ167" s="91"/>
      <c r="CA167" s="91"/>
      <c r="CB167" s="91"/>
      <c r="CC167" s="91"/>
      <c r="CD167" s="91"/>
      <c r="CE167" s="91"/>
      <c r="CF167" s="91"/>
      <c r="CG167" s="91"/>
      <c r="CH167" s="91"/>
    </row>
    <row r="168" spans="1:86" ht="12.75">
      <c r="A168" s="91"/>
      <c r="BA168" s="91"/>
      <c r="BB168" s="91"/>
      <c r="BC168" s="91"/>
      <c r="BD168" s="91"/>
      <c r="BE168" s="91"/>
      <c r="BF168" s="91"/>
      <c r="BG168" s="91"/>
      <c r="BH168" s="91"/>
      <c r="BI168" s="91"/>
      <c r="BJ168" s="91"/>
      <c r="BK168" s="91"/>
      <c r="BL168" s="91"/>
      <c r="BM168" s="297" t="s">
        <v>682</v>
      </c>
      <c r="BN168" s="91"/>
      <c r="BO168" s="91"/>
      <c r="BP168" s="91"/>
      <c r="BQ168" s="91"/>
      <c r="BR168" s="91"/>
      <c r="BS168" s="91"/>
      <c r="BT168" s="91"/>
      <c r="BU168" s="91"/>
      <c r="BV168" s="91"/>
      <c r="BW168" s="91"/>
      <c r="BX168" s="91"/>
      <c r="BY168" s="91"/>
      <c r="BZ168" s="91"/>
      <c r="CA168" s="91"/>
      <c r="CB168" s="91"/>
      <c r="CC168" s="91"/>
      <c r="CD168" s="91"/>
      <c r="CE168" s="91"/>
      <c r="CF168" s="91"/>
      <c r="CG168" s="91"/>
      <c r="CH168" s="91"/>
    </row>
    <row r="169" spans="1:86" ht="12.75">
      <c r="A169" s="91"/>
      <c r="BA169" s="91"/>
      <c r="BB169" s="91"/>
      <c r="BC169" s="91"/>
      <c r="BD169" s="91"/>
      <c r="BE169" s="91"/>
      <c r="BF169" s="91"/>
      <c r="BG169" s="91"/>
      <c r="BH169" s="91"/>
      <c r="BI169" s="91"/>
      <c r="BJ169" s="91"/>
      <c r="BK169" s="91"/>
      <c r="BL169" s="91"/>
      <c r="BM169" s="297" t="s">
        <v>683</v>
      </c>
      <c r="BN169" s="91"/>
      <c r="BO169" s="91"/>
      <c r="BP169" s="91"/>
      <c r="BQ169" s="91"/>
      <c r="BR169" s="91"/>
      <c r="BS169" s="91"/>
      <c r="BT169" s="91"/>
      <c r="BU169" s="91"/>
      <c r="BV169" s="91"/>
      <c r="BW169" s="91"/>
      <c r="BX169" s="91"/>
      <c r="BY169" s="91"/>
      <c r="BZ169" s="91"/>
      <c r="CA169" s="91"/>
      <c r="CB169" s="91"/>
      <c r="CC169" s="91"/>
      <c r="CD169" s="91"/>
      <c r="CE169" s="91"/>
      <c r="CF169" s="91"/>
      <c r="CG169" s="91"/>
      <c r="CH169" s="91"/>
    </row>
    <row r="170" spans="1:86" ht="12.75">
      <c r="A170" s="91"/>
      <c r="BA170" s="91"/>
      <c r="BB170" s="91"/>
      <c r="BC170" s="91"/>
      <c r="BD170" s="91"/>
      <c r="BE170" s="91"/>
      <c r="BF170" s="91"/>
      <c r="BG170" s="91"/>
      <c r="BH170" s="91"/>
      <c r="BI170" s="91"/>
      <c r="BJ170" s="91"/>
      <c r="BK170" s="91"/>
      <c r="BL170" s="91"/>
      <c r="BM170" s="297" t="s">
        <v>684</v>
      </c>
      <c r="BN170" s="91"/>
      <c r="BO170" s="91"/>
      <c r="BP170" s="91"/>
      <c r="BQ170" s="91"/>
      <c r="BR170" s="91"/>
      <c r="BS170" s="91"/>
      <c r="BT170" s="91"/>
      <c r="BU170" s="91"/>
      <c r="BV170" s="91"/>
      <c r="BW170" s="91"/>
      <c r="BX170" s="91"/>
      <c r="BY170" s="91"/>
      <c r="BZ170" s="91"/>
      <c r="CA170" s="91"/>
      <c r="CB170" s="91"/>
      <c r="CC170" s="91"/>
      <c r="CD170" s="91"/>
      <c r="CE170" s="91"/>
      <c r="CF170" s="91"/>
      <c r="CG170" s="91"/>
      <c r="CH170" s="91"/>
    </row>
    <row r="171" spans="1:86" ht="12.75">
      <c r="A171" s="91"/>
      <c r="BA171" s="91"/>
      <c r="BB171" s="91"/>
      <c r="BC171" s="91"/>
      <c r="BD171" s="91"/>
      <c r="BE171" s="91"/>
      <c r="BF171" s="91"/>
      <c r="BG171" s="91"/>
      <c r="BH171" s="91"/>
      <c r="BI171" s="91"/>
      <c r="BJ171" s="91"/>
      <c r="BK171" s="91"/>
      <c r="BL171" s="91"/>
      <c r="BM171" s="297" t="s">
        <v>685</v>
      </c>
      <c r="BN171" s="91"/>
      <c r="BO171" s="91"/>
      <c r="BP171" s="91"/>
      <c r="BQ171" s="91"/>
      <c r="BR171" s="91"/>
      <c r="BS171" s="91"/>
      <c r="BT171" s="91"/>
      <c r="BU171" s="91"/>
      <c r="BV171" s="91"/>
      <c r="BW171" s="91"/>
      <c r="BX171" s="91"/>
      <c r="BY171" s="91"/>
      <c r="BZ171" s="91"/>
      <c r="CA171" s="91"/>
      <c r="CB171" s="91"/>
      <c r="CC171" s="91"/>
      <c r="CD171" s="91"/>
      <c r="CE171" s="91"/>
      <c r="CF171" s="91"/>
      <c r="CG171" s="91"/>
      <c r="CH171" s="91"/>
    </row>
    <row r="172" spans="1:86" ht="12.75">
      <c r="A172" s="91"/>
      <c r="BA172" s="91"/>
      <c r="BB172" s="91"/>
      <c r="BC172" s="91"/>
      <c r="BD172" s="91"/>
      <c r="BE172" s="91"/>
      <c r="BF172" s="91"/>
      <c r="BG172" s="91"/>
      <c r="BH172" s="91"/>
      <c r="BI172" s="91"/>
      <c r="BJ172" s="91"/>
      <c r="BK172" s="91"/>
      <c r="BL172" s="91"/>
      <c r="BM172" s="297" t="s">
        <v>686</v>
      </c>
      <c r="BN172" s="91"/>
      <c r="BO172" s="91"/>
      <c r="BP172" s="91"/>
      <c r="BQ172" s="91"/>
      <c r="BR172" s="91"/>
      <c r="BS172" s="91"/>
      <c r="BT172" s="91"/>
      <c r="BU172" s="91"/>
      <c r="BV172" s="91"/>
      <c r="BW172" s="91"/>
      <c r="BX172" s="91"/>
      <c r="BY172" s="91"/>
      <c r="BZ172" s="91"/>
      <c r="CA172" s="91"/>
      <c r="CB172" s="91"/>
      <c r="CC172" s="91"/>
      <c r="CD172" s="91"/>
      <c r="CE172" s="91"/>
      <c r="CF172" s="91"/>
      <c r="CG172" s="91"/>
      <c r="CH172" s="91"/>
    </row>
    <row r="173" spans="1:86" ht="12.75">
      <c r="A173" s="91"/>
      <c r="BA173" s="91"/>
      <c r="BB173" s="91"/>
      <c r="BC173" s="91"/>
      <c r="BD173" s="91"/>
      <c r="BE173" s="91"/>
      <c r="BF173" s="91"/>
      <c r="BG173" s="91"/>
      <c r="BH173" s="91"/>
      <c r="BI173" s="91"/>
      <c r="BJ173" s="91"/>
      <c r="BK173" s="91"/>
      <c r="BL173" s="91"/>
      <c r="BM173" s="297" t="s">
        <v>687</v>
      </c>
      <c r="BN173" s="91"/>
      <c r="BO173" s="91"/>
      <c r="BP173" s="91"/>
      <c r="BQ173" s="91"/>
      <c r="BR173" s="91"/>
      <c r="BS173" s="91"/>
      <c r="BT173" s="91"/>
      <c r="BU173" s="91"/>
      <c r="BV173" s="91"/>
      <c r="BW173" s="91"/>
      <c r="BX173" s="91"/>
      <c r="BY173" s="91"/>
      <c r="BZ173" s="91"/>
      <c r="CA173" s="91"/>
      <c r="CB173" s="91"/>
      <c r="CC173" s="91"/>
      <c r="CD173" s="91"/>
      <c r="CE173" s="91"/>
      <c r="CF173" s="91"/>
      <c r="CG173" s="91"/>
      <c r="CH173" s="91"/>
    </row>
    <row r="174" spans="1:86" ht="12.75">
      <c r="A174" s="91"/>
      <c r="BA174" s="91"/>
      <c r="BB174" s="91"/>
      <c r="BC174" s="91"/>
      <c r="BD174" s="91"/>
      <c r="BE174" s="91"/>
      <c r="BF174" s="91"/>
      <c r="BG174" s="91"/>
      <c r="BH174" s="91"/>
      <c r="BI174" s="91"/>
      <c r="BJ174" s="91"/>
      <c r="BK174" s="91"/>
      <c r="BL174" s="91"/>
      <c r="BM174" s="297" t="s">
        <v>688</v>
      </c>
      <c r="BN174" s="91"/>
      <c r="BO174" s="91"/>
      <c r="BP174" s="91"/>
      <c r="BQ174" s="91"/>
      <c r="BR174" s="91"/>
      <c r="BS174" s="91"/>
      <c r="BT174" s="91"/>
      <c r="BU174" s="91"/>
      <c r="BV174" s="91"/>
      <c r="BW174" s="91"/>
      <c r="BX174" s="91"/>
      <c r="BY174" s="91"/>
      <c r="BZ174" s="91"/>
      <c r="CA174" s="91"/>
      <c r="CB174" s="91"/>
      <c r="CC174" s="91"/>
      <c r="CD174" s="91"/>
      <c r="CE174" s="91"/>
      <c r="CF174" s="91"/>
      <c r="CG174" s="91"/>
      <c r="CH174" s="91"/>
    </row>
    <row r="175" spans="1:86" ht="12.75">
      <c r="A175" s="91"/>
      <c r="BA175" s="91"/>
      <c r="BB175" s="91"/>
      <c r="BC175" s="91"/>
      <c r="BD175" s="91"/>
      <c r="BE175" s="91"/>
      <c r="BF175" s="91"/>
      <c r="BG175" s="91"/>
      <c r="BH175" s="91"/>
      <c r="BI175" s="91"/>
      <c r="BJ175" s="91"/>
      <c r="BK175" s="91"/>
      <c r="BL175" s="91"/>
      <c r="BM175" s="297" t="s">
        <v>689</v>
      </c>
      <c r="BN175" s="91"/>
      <c r="BO175" s="91"/>
      <c r="BP175" s="91"/>
      <c r="BQ175" s="91"/>
      <c r="BR175" s="91"/>
      <c r="BS175" s="91"/>
      <c r="BT175" s="91"/>
      <c r="BU175" s="91"/>
      <c r="BV175" s="91"/>
      <c r="BW175" s="91"/>
      <c r="BX175" s="91"/>
      <c r="BY175" s="91"/>
      <c r="BZ175" s="91"/>
      <c r="CA175" s="91"/>
      <c r="CB175" s="91"/>
      <c r="CC175" s="91"/>
      <c r="CD175" s="91"/>
      <c r="CE175" s="91"/>
      <c r="CF175" s="91"/>
      <c r="CG175" s="91"/>
      <c r="CH175" s="91"/>
    </row>
    <row r="176" spans="1:86" ht="12.75">
      <c r="A176" s="91"/>
      <c r="BA176" s="91"/>
      <c r="BB176" s="91"/>
      <c r="BC176" s="91"/>
      <c r="BD176" s="91"/>
      <c r="BE176" s="91"/>
      <c r="BF176" s="91"/>
      <c r="BG176" s="91"/>
      <c r="BH176" s="91"/>
      <c r="BI176" s="91"/>
      <c r="BJ176" s="91"/>
      <c r="BK176" s="91"/>
      <c r="BL176" s="91"/>
      <c r="BM176" s="297" t="s">
        <v>690</v>
      </c>
      <c r="BN176" s="91"/>
      <c r="BO176" s="91"/>
      <c r="BP176" s="91"/>
      <c r="BQ176" s="91"/>
      <c r="BR176" s="91"/>
      <c r="BS176" s="91"/>
      <c r="BT176" s="91"/>
      <c r="BU176" s="91"/>
      <c r="BV176" s="91"/>
      <c r="BW176" s="91"/>
      <c r="BX176" s="91"/>
      <c r="BY176" s="91"/>
      <c r="BZ176" s="91"/>
      <c r="CA176" s="91"/>
      <c r="CB176" s="91"/>
      <c r="CC176" s="91"/>
      <c r="CD176" s="91"/>
      <c r="CE176" s="91"/>
      <c r="CF176" s="91"/>
      <c r="CG176" s="91"/>
      <c r="CH176" s="91"/>
    </row>
    <row r="177" spans="1:86" ht="12.75">
      <c r="A177" s="91"/>
      <c r="BA177" s="91"/>
      <c r="BB177" s="91"/>
      <c r="BC177" s="91"/>
      <c r="BD177" s="91"/>
      <c r="BE177" s="91"/>
      <c r="BF177" s="91"/>
      <c r="BG177" s="91"/>
      <c r="BH177" s="91"/>
      <c r="BI177" s="91"/>
      <c r="BJ177" s="91"/>
      <c r="BK177" s="91"/>
      <c r="BL177" s="91"/>
      <c r="BM177" s="297" t="s">
        <v>691</v>
      </c>
      <c r="BN177" s="91"/>
      <c r="BO177" s="91"/>
      <c r="BP177" s="91"/>
      <c r="BQ177" s="91"/>
      <c r="BR177" s="91"/>
      <c r="BS177" s="91"/>
      <c r="BT177" s="91"/>
      <c r="BU177" s="91"/>
      <c r="BV177" s="91"/>
      <c r="BW177" s="91"/>
      <c r="BX177" s="91"/>
      <c r="BY177" s="91"/>
      <c r="BZ177" s="91"/>
      <c r="CA177" s="91"/>
      <c r="CB177" s="91"/>
      <c r="CC177" s="91"/>
      <c r="CD177" s="91"/>
      <c r="CE177" s="91"/>
      <c r="CF177" s="91"/>
      <c r="CG177" s="91"/>
      <c r="CH177" s="91"/>
    </row>
    <row r="178" spans="1:86" ht="12.75">
      <c r="A178" s="91"/>
      <c r="BA178" s="91"/>
      <c r="BB178" s="91"/>
      <c r="BC178" s="91"/>
      <c r="BD178" s="91"/>
      <c r="BE178" s="91"/>
      <c r="BF178" s="91"/>
      <c r="BG178" s="91"/>
      <c r="BH178" s="91"/>
      <c r="BI178" s="91"/>
      <c r="BJ178" s="91"/>
      <c r="BK178" s="91"/>
      <c r="BL178" s="91"/>
      <c r="BM178" s="297" t="s">
        <v>692</v>
      </c>
      <c r="BN178" s="91"/>
      <c r="BO178" s="91"/>
      <c r="BP178" s="91"/>
      <c r="BQ178" s="91"/>
      <c r="BR178" s="91"/>
      <c r="BS178" s="91"/>
      <c r="BT178" s="91"/>
      <c r="BU178" s="91"/>
      <c r="BV178" s="91"/>
      <c r="BW178" s="91"/>
      <c r="BX178" s="91"/>
      <c r="BY178" s="91"/>
      <c r="BZ178" s="91"/>
      <c r="CA178" s="91"/>
      <c r="CB178" s="91"/>
      <c r="CC178" s="91"/>
      <c r="CD178" s="91"/>
      <c r="CE178" s="91"/>
      <c r="CF178" s="91"/>
      <c r="CG178" s="91"/>
      <c r="CH178" s="91"/>
    </row>
    <row r="179" spans="1:86" ht="12.75">
      <c r="A179" s="91"/>
      <c r="BA179" s="91"/>
      <c r="BB179" s="91"/>
      <c r="BC179" s="91"/>
      <c r="BD179" s="91"/>
      <c r="BE179" s="91"/>
      <c r="BF179" s="91"/>
      <c r="BG179" s="91"/>
      <c r="BH179" s="91"/>
      <c r="BI179" s="91"/>
      <c r="BJ179" s="91"/>
      <c r="BK179" s="91"/>
      <c r="BL179" s="91"/>
      <c r="BM179" s="297" t="s">
        <v>693</v>
      </c>
      <c r="BN179" s="91"/>
      <c r="BO179" s="91"/>
      <c r="BP179" s="91"/>
      <c r="BQ179" s="91"/>
      <c r="BR179" s="91"/>
      <c r="BS179" s="91"/>
      <c r="BT179" s="91"/>
      <c r="BU179" s="91"/>
      <c r="BV179" s="91"/>
      <c r="BW179" s="91"/>
      <c r="BX179" s="91"/>
      <c r="BY179" s="91"/>
      <c r="BZ179" s="91"/>
      <c r="CA179" s="91"/>
      <c r="CB179" s="91"/>
      <c r="CC179" s="91"/>
      <c r="CD179" s="91"/>
      <c r="CE179" s="91"/>
      <c r="CF179" s="91"/>
      <c r="CG179" s="91"/>
      <c r="CH179" s="91"/>
    </row>
    <row r="180" spans="1:86" ht="12.75">
      <c r="A180" s="91"/>
      <c r="BA180" s="91"/>
      <c r="BB180" s="91"/>
      <c r="BC180" s="91"/>
      <c r="BD180" s="91"/>
      <c r="BE180" s="91"/>
      <c r="BF180" s="91"/>
      <c r="BG180" s="91"/>
      <c r="BH180" s="91"/>
      <c r="BI180" s="91"/>
      <c r="BJ180" s="91"/>
      <c r="BK180" s="91"/>
      <c r="BL180" s="91"/>
      <c r="BM180" s="297" t="s">
        <v>721</v>
      </c>
      <c r="BN180" s="91"/>
      <c r="BO180" s="91"/>
      <c r="BP180" s="91"/>
      <c r="BQ180" s="91"/>
      <c r="BR180" s="91"/>
      <c r="BS180" s="91"/>
      <c r="BT180" s="91"/>
      <c r="BU180" s="91"/>
      <c r="BV180" s="91"/>
      <c r="BW180" s="91"/>
      <c r="BX180" s="91"/>
      <c r="BY180" s="91"/>
      <c r="BZ180" s="91"/>
      <c r="CA180" s="91"/>
      <c r="CB180" s="91"/>
      <c r="CC180" s="91"/>
      <c r="CD180" s="91"/>
      <c r="CE180" s="91"/>
      <c r="CF180" s="91"/>
      <c r="CG180" s="91"/>
      <c r="CH180" s="91"/>
    </row>
    <row r="181" spans="1:86" ht="12.75">
      <c r="A181" s="91"/>
      <c r="BA181" s="91"/>
      <c r="BB181" s="91"/>
      <c r="BC181" s="91"/>
      <c r="BD181" s="91"/>
      <c r="BE181" s="91"/>
      <c r="BF181" s="91"/>
      <c r="BG181" s="91"/>
      <c r="BH181" s="91"/>
      <c r="BI181" s="91"/>
      <c r="BJ181" s="91"/>
      <c r="BK181" s="91"/>
      <c r="BL181" s="91"/>
      <c r="BM181" s="297" t="s">
        <v>694</v>
      </c>
      <c r="BN181" s="91"/>
      <c r="BO181" s="91"/>
      <c r="BP181" s="91"/>
      <c r="BQ181" s="91"/>
      <c r="BR181" s="91"/>
      <c r="BS181" s="91"/>
      <c r="BT181" s="91"/>
      <c r="BU181" s="91"/>
      <c r="BV181" s="91"/>
      <c r="BW181" s="91"/>
      <c r="BX181" s="91"/>
      <c r="BY181" s="91"/>
      <c r="BZ181" s="91"/>
      <c r="CA181" s="91"/>
      <c r="CB181" s="91"/>
      <c r="CC181" s="91"/>
      <c r="CD181" s="91"/>
      <c r="CE181" s="91"/>
      <c r="CF181" s="91"/>
      <c r="CG181" s="91"/>
      <c r="CH181" s="91"/>
    </row>
    <row r="182" spans="1:86" ht="12.75">
      <c r="A182" s="91"/>
      <c r="BA182" s="91"/>
      <c r="BB182" s="91"/>
      <c r="BC182" s="91"/>
      <c r="BD182" s="91"/>
      <c r="BE182" s="91"/>
      <c r="BF182" s="91"/>
      <c r="BG182" s="91"/>
      <c r="BH182" s="91"/>
      <c r="BI182" s="91"/>
      <c r="BJ182" s="91"/>
      <c r="BK182" s="91"/>
      <c r="BL182" s="91"/>
      <c r="BM182" s="297" t="s">
        <v>695</v>
      </c>
      <c r="BN182" s="91"/>
      <c r="BO182" s="91"/>
      <c r="BP182" s="91"/>
      <c r="BQ182" s="91"/>
      <c r="BR182" s="91"/>
      <c r="BS182" s="91"/>
      <c r="BT182" s="91"/>
      <c r="BU182" s="91"/>
      <c r="BV182" s="91"/>
      <c r="BW182" s="91"/>
      <c r="BX182" s="91"/>
      <c r="BY182" s="91"/>
      <c r="BZ182" s="91"/>
      <c r="CA182" s="91"/>
      <c r="CB182" s="91"/>
      <c r="CC182" s="91"/>
      <c r="CD182" s="91"/>
      <c r="CE182" s="91"/>
      <c r="CF182" s="91"/>
      <c r="CG182" s="91"/>
      <c r="CH182" s="91"/>
    </row>
    <row r="183" spans="1:86" ht="12.75">
      <c r="A183" s="91"/>
      <c r="BA183" s="91"/>
      <c r="BB183" s="91"/>
      <c r="BC183" s="91"/>
      <c r="BD183" s="91"/>
      <c r="BE183" s="91"/>
      <c r="BF183" s="91"/>
      <c r="BG183" s="91"/>
      <c r="BH183" s="91"/>
      <c r="BI183" s="91"/>
      <c r="BJ183" s="91"/>
      <c r="BK183" s="91"/>
      <c r="BL183" s="91"/>
      <c r="BM183" s="297" t="s">
        <v>696</v>
      </c>
      <c r="BN183" s="91"/>
      <c r="BO183" s="91"/>
      <c r="BP183" s="91"/>
      <c r="BQ183" s="91"/>
      <c r="BR183" s="91"/>
      <c r="BS183" s="91"/>
      <c r="BT183" s="91"/>
      <c r="BU183" s="91"/>
      <c r="BV183" s="91"/>
      <c r="BW183" s="91"/>
      <c r="BX183" s="91"/>
      <c r="BY183" s="91"/>
      <c r="BZ183" s="91"/>
      <c r="CA183" s="91"/>
      <c r="CB183" s="91"/>
      <c r="CC183" s="91"/>
      <c r="CD183" s="91"/>
      <c r="CE183" s="91"/>
      <c r="CF183" s="91"/>
      <c r="CG183" s="91"/>
      <c r="CH183" s="91"/>
    </row>
    <row r="184" spans="1:86" ht="12.75">
      <c r="A184" s="91"/>
      <c r="BA184" s="91"/>
      <c r="BB184" s="91"/>
      <c r="BC184" s="91"/>
      <c r="BD184" s="91"/>
      <c r="BE184" s="91"/>
      <c r="BF184" s="91"/>
      <c r="BG184" s="91"/>
      <c r="BH184" s="91"/>
      <c r="BI184" s="91"/>
      <c r="BJ184" s="91"/>
      <c r="BK184" s="91"/>
      <c r="BL184" s="91"/>
      <c r="BM184" s="297" t="s">
        <v>722</v>
      </c>
      <c r="BN184" s="91"/>
      <c r="BO184" s="91"/>
      <c r="BP184" s="91"/>
      <c r="BQ184" s="91"/>
      <c r="BR184" s="91"/>
      <c r="BS184" s="91"/>
      <c r="BT184" s="91"/>
      <c r="BU184" s="91"/>
      <c r="BV184" s="91"/>
      <c r="BW184" s="91"/>
      <c r="BX184" s="91"/>
      <c r="BY184" s="91"/>
      <c r="BZ184" s="91"/>
      <c r="CA184" s="91"/>
      <c r="CB184" s="91"/>
      <c r="CC184" s="91"/>
      <c r="CD184" s="91"/>
      <c r="CE184" s="91"/>
      <c r="CF184" s="91"/>
      <c r="CG184" s="91"/>
      <c r="CH184" s="91"/>
    </row>
    <row r="185" spans="1:86" ht="12.75">
      <c r="A185" s="91"/>
      <c r="BA185" s="91"/>
      <c r="BB185" s="91"/>
      <c r="BC185" s="91"/>
      <c r="BD185" s="91"/>
      <c r="BE185" s="91"/>
      <c r="BF185" s="91"/>
      <c r="BG185" s="91"/>
      <c r="BH185" s="91"/>
      <c r="BI185" s="91"/>
      <c r="BJ185" s="91"/>
      <c r="BK185" s="91"/>
      <c r="BL185" s="91"/>
      <c r="BM185" s="296" t="s">
        <v>697</v>
      </c>
      <c r="BN185" s="91"/>
      <c r="BO185" s="91"/>
      <c r="BP185" s="91"/>
      <c r="BQ185" s="91"/>
      <c r="BR185" s="91"/>
      <c r="BS185" s="91"/>
      <c r="BT185" s="91"/>
      <c r="BU185" s="91"/>
      <c r="BV185" s="91"/>
      <c r="BW185" s="91"/>
      <c r="BX185" s="91"/>
      <c r="BY185" s="91"/>
      <c r="BZ185" s="91"/>
      <c r="CA185" s="91"/>
      <c r="CB185" s="91"/>
      <c r="CC185" s="91"/>
      <c r="CD185" s="91"/>
      <c r="CE185" s="91"/>
      <c r="CF185" s="91"/>
      <c r="CG185" s="91"/>
      <c r="CH185" s="91"/>
    </row>
    <row r="186" spans="1:86" ht="12.75">
      <c r="A186" s="91"/>
      <c r="BA186" s="91"/>
      <c r="BB186" s="91"/>
      <c r="BC186" s="91"/>
      <c r="BD186" s="91"/>
      <c r="BE186" s="91"/>
      <c r="BF186" s="91"/>
      <c r="BG186" s="91"/>
      <c r="BH186" s="91"/>
      <c r="BI186" s="91"/>
      <c r="BJ186" s="91"/>
      <c r="BK186" s="91"/>
      <c r="BL186" s="91"/>
      <c r="BM186" s="297" t="s">
        <v>698</v>
      </c>
      <c r="BN186" s="91"/>
      <c r="BO186" s="91"/>
      <c r="BP186" s="91"/>
      <c r="BQ186" s="91"/>
      <c r="BR186" s="91"/>
      <c r="BS186" s="91"/>
      <c r="BT186" s="91"/>
      <c r="BU186" s="91"/>
      <c r="BV186" s="91"/>
      <c r="BW186" s="91"/>
      <c r="BX186" s="91"/>
      <c r="BY186" s="91"/>
      <c r="BZ186" s="91"/>
      <c r="CA186" s="91"/>
      <c r="CB186" s="91"/>
      <c r="CC186" s="91"/>
      <c r="CD186" s="91"/>
      <c r="CE186" s="91"/>
      <c r="CF186" s="91"/>
      <c r="CG186" s="91"/>
      <c r="CH186" s="91"/>
    </row>
    <row r="187" spans="1:86" ht="12.75">
      <c r="A187" s="91"/>
      <c r="BA187" s="91"/>
      <c r="BB187" s="91"/>
      <c r="BC187" s="91"/>
      <c r="BD187" s="91"/>
      <c r="BE187" s="91"/>
      <c r="BF187" s="91"/>
      <c r="BG187" s="91"/>
      <c r="BH187" s="91"/>
      <c r="BI187" s="91"/>
      <c r="BJ187" s="91"/>
      <c r="BK187" s="91"/>
      <c r="BL187" s="91"/>
      <c r="BM187" s="297" t="s">
        <v>699</v>
      </c>
      <c r="BN187" s="91"/>
      <c r="BO187" s="91"/>
      <c r="BP187" s="91"/>
      <c r="BQ187" s="91"/>
      <c r="BR187" s="91"/>
      <c r="BS187" s="91"/>
      <c r="BT187" s="91"/>
      <c r="BU187" s="91"/>
      <c r="BV187" s="91"/>
      <c r="BW187" s="91"/>
      <c r="BX187" s="91"/>
      <c r="BY187" s="91"/>
      <c r="BZ187" s="91"/>
      <c r="CA187" s="91"/>
      <c r="CB187" s="91"/>
      <c r="CC187" s="91"/>
      <c r="CD187" s="91"/>
      <c r="CE187" s="91"/>
      <c r="CF187" s="91"/>
      <c r="CG187" s="91"/>
      <c r="CH187" s="91"/>
    </row>
    <row r="188" spans="1:86" ht="12.75">
      <c r="A188" s="91"/>
      <c r="BA188" s="91"/>
      <c r="BB188" s="91"/>
      <c r="BC188" s="91"/>
      <c r="BD188" s="91"/>
      <c r="BE188" s="91"/>
      <c r="BF188" s="91"/>
      <c r="BG188" s="91"/>
      <c r="BH188" s="91"/>
      <c r="BI188" s="91"/>
      <c r="BJ188" s="91"/>
      <c r="BK188" s="91"/>
      <c r="BL188" s="91"/>
      <c r="BM188" s="91"/>
      <c r="BN188" s="91"/>
      <c r="BO188" s="91"/>
      <c r="BP188" s="91"/>
      <c r="BQ188" s="91"/>
      <c r="BR188" s="91"/>
      <c r="BS188" s="91"/>
      <c r="BT188" s="91"/>
      <c r="BU188" s="91"/>
      <c r="BV188" s="91"/>
      <c r="BW188" s="91"/>
      <c r="BX188" s="91"/>
      <c r="BY188" s="91"/>
      <c r="BZ188" s="91"/>
      <c r="CA188" s="91"/>
      <c r="CB188" s="91"/>
      <c r="CC188" s="91"/>
      <c r="CD188" s="91"/>
      <c r="CE188" s="91"/>
      <c r="CF188" s="91"/>
      <c r="CG188" s="91"/>
      <c r="CH188" s="91"/>
    </row>
    <row r="189" spans="1:86" ht="12.75">
      <c r="A189" s="91"/>
      <c r="BA189" s="91"/>
      <c r="BB189" s="91"/>
      <c r="BC189" s="91"/>
      <c r="BD189" s="91"/>
      <c r="BE189" s="91"/>
      <c r="BF189" s="91"/>
      <c r="BG189" s="91"/>
      <c r="BH189" s="91"/>
      <c r="BI189" s="91"/>
      <c r="BJ189" s="91"/>
      <c r="BK189" s="91"/>
      <c r="BL189" s="91"/>
      <c r="BM189" s="91"/>
      <c r="BN189" s="91"/>
      <c r="BO189" s="91"/>
      <c r="BP189" s="91"/>
      <c r="BQ189" s="91"/>
      <c r="BR189" s="91"/>
      <c r="BS189" s="91"/>
      <c r="BT189" s="91"/>
      <c r="BU189" s="91"/>
      <c r="BV189" s="91"/>
      <c r="BW189" s="91"/>
      <c r="BX189" s="91"/>
      <c r="BY189" s="91"/>
      <c r="BZ189" s="91"/>
      <c r="CA189" s="91"/>
      <c r="CB189" s="91"/>
      <c r="CC189" s="91"/>
      <c r="CD189" s="91"/>
      <c r="CE189" s="91"/>
      <c r="CF189" s="91"/>
      <c r="CG189" s="91"/>
      <c r="CH189" s="91"/>
    </row>
    <row r="190" spans="1:86" ht="12.75">
      <c r="A190" s="91"/>
      <c r="BA190" s="91"/>
      <c r="BB190" s="91"/>
      <c r="BC190" s="91"/>
      <c r="BD190" s="91"/>
      <c r="BE190" s="91"/>
      <c r="BF190" s="91"/>
      <c r="BG190" s="91"/>
      <c r="BH190" s="91"/>
      <c r="BI190" s="91"/>
      <c r="BJ190" s="91"/>
      <c r="BK190" s="91"/>
      <c r="BL190" s="91"/>
      <c r="BM190" s="91"/>
      <c r="BN190" s="91"/>
      <c r="BO190" s="91"/>
      <c r="BP190" s="91"/>
      <c r="BQ190" s="91"/>
      <c r="BR190" s="91"/>
      <c r="BS190" s="91"/>
      <c r="BT190" s="91"/>
      <c r="BU190" s="91"/>
      <c r="BV190" s="91"/>
      <c r="BW190" s="91"/>
      <c r="BX190" s="91"/>
      <c r="BY190" s="91"/>
      <c r="BZ190" s="91"/>
      <c r="CA190" s="91"/>
      <c r="CB190" s="91"/>
      <c r="CC190" s="91"/>
      <c r="CD190" s="91"/>
      <c r="CE190" s="91"/>
      <c r="CF190" s="91"/>
      <c r="CG190" s="91"/>
      <c r="CH190" s="91"/>
    </row>
    <row r="191" spans="1:86" ht="12.75">
      <c r="A191" s="91"/>
      <c r="BA191" s="91"/>
      <c r="BB191" s="91"/>
      <c r="BC191" s="91"/>
      <c r="BD191" s="91"/>
      <c r="BE191" s="91"/>
      <c r="BF191" s="91"/>
      <c r="BG191" s="91"/>
      <c r="BH191" s="91"/>
      <c r="BI191" s="91"/>
      <c r="BJ191" s="91"/>
      <c r="BK191" s="91"/>
      <c r="BL191" s="91"/>
      <c r="BM191" s="91"/>
      <c r="BN191" s="91"/>
      <c r="BO191" s="91"/>
      <c r="BP191" s="91"/>
      <c r="BQ191" s="91"/>
      <c r="BR191" s="91"/>
      <c r="BS191" s="91"/>
      <c r="BT191" s="91"/>
      <c r="BU191" s="91"/>
      <c r="BV191" s="91"/>
      <c r="BW191" s="91"/>
      <c r="BX191" s="91"/>
      <c r="BY191" s="91"/>
      <c r="BZ191" s="91"/>
      <c r="CA191" s="91"/>
      <c r="CB191" s="91"/>
      <c r="CC191" s="91"/>
      <c r="CD191" s="91"/>
      <c r="CE191" s="91"/>
      <c r="CF191" s="91"/>
      <c r="CG191" s="91"/>
      <c r="CH191" s="91"/>
    </row>
    <row r="192" spans="1:86" ht="12.75">
      <c r="A192" s="91"/>
      <c r="BA192" s="91"/>
      <c r="BB192" s="91"/>
      <c r="BC192" s="91"/>
      <c r="BD192" s="91"/>
      <c r="BE192" s="91"/>
      <c r="BF192" s="91"/>
      <c r="BG192" s="91"/>
      <c r="BH192" s="91"/>
      <c r="BI192" s="91"/>
      <c r="BJ192" s="91"/>
      <c r="BK192" s="91"/>
      <c r="BL192" s="91"/>
      <c r="BM192" s="91"/>
      <c r="BN192" s="91"/>
      <c r="BO192" s="91"/>
      <c r="BP192" s="91"/>
      <c r="BQ192" s="91"/>
      <c r="BR192" s="91"/>
      <c r="BS192" s="91"/>
      <c r="BT192" s="91"/>
      <c r="BU192" s="91"/>
      <c r="BV192" s="91"/>
      <c r="BW192" s="91"/>
      <c r="BX192" s="91"/>
      <c r="BY192" s="91"/>
      <c r="BZ192" s="91"/>
      <c r="CA192" s="91"/>
      <c r="CB192" s="91"/>
      <c r="CC192" s="91"/>
      <c r="CD192" s="91"/>
      <c r="CE192" s="91"/>
      <c r="CF192" s="91"/>
      <c r="CG192" s="91"/>
      <c r="CH192" s="91"/>
    </row>
    <row r="193" spans="1:86" ht="12.75">
      <c r="A193" s="91"/>
      <c r="BA193" s="91"/>
      <c r="BB193" s="91"/>
      <c r="BC193" s="91"/>
      <c r="BD193" s="91"/>
      <c r="BE193" s="91"/>
      <c r="BF193" s="91"/>
      <c r="BG193" s="91"/>
      <c r="BH193" s="91"/>
      <c r="BI193" s="91"/>
      <c r="BJ193" s="91"/>
      <c r="BK193" s="91"/>
      <c r="BL193" s="91"/>
      <c r="BM193" s="91"/>
      <c r="BN193" s="91"/>
      <c r="BO193" s="91"/>
      <c r="BP193" s="91"/>
      <c r="BQ193" s="91"/>
      <c r="BR193" s="91"/>
      <c r="BS193" s="91"/>
      <c r="BT193" s="91"/>
      <c r="BU193" s="91"/>
      <c r="BV193" s="91"/>
      <c r="BW193" s="91"/>
      <c r="BX193" s="91"/>
      <c r="BY193" s="91"/>
      <c r="BZ193" s="91"/>
      <c r="CA193" s="91"/>
      <c r="CB193" s="91"/>
      <c r="CC193" s="91"/>
      <c r="CD193" s="91"/>
      <c r="CE193" s="91"/>
      <c r="CF193" s="91"/>
      <c r="CG193" s="91"/>
      <c r="CH193" s="91"/>
    </row>
    <row r="194" spans="1:86" ht="12.75">
      <c r="A194" s="91"/>
      <c r="BA194" s="91"/>
      <c r="BB194" s="91"/>
      <c r="BC194" s="91"/>
      <c r="BD194" s="91"/>
      <c r="BE194" s="91"/>
      <c r="BF194" s="91"/>
      <c r="BG194" s="91"/>
      <c r="BH194" s="91"/>
      <c r="BI194" s="91"/>
      <c r="BJ194" s="91"/>
      <c r="BK194" s="91"/>
      <c r="BL194" s="91"/>
      <c r="BM194" s="91"/>
      <c r="BN194" s="91"/>
      <c r="BO194" s="91"/>
      <c r="BP194" s="91"/>
      <c r="BQ194" s="91"/>
      <c r="BR194" s="91"/>
      <c r="BS194" s="91"/>
      <c r="BT194" s="91"/>
      <c r="BU194" s="91"/>
      <c r="BV194" s="91"/>
      <c r="BW194" s="91"/>
      <c r="BX194" s="91"/>
      <c r="BY194" s="91"/>
      <c r="BZ194" s="91"/>
      <c r="CA194" s="91"/>
      <c r="CB194" s="91"/>
      <c r="CC194" s="91"/>
      <c r="CD194" s="91"/>
      <c r="CE194" s="91"/>
      <c r="CF194" s="91"/>
      <c r="CG194" s="91"/>
      <c r="CH194" s="91"/>
    </row>
    <row r="195" spans="1:86" ht="12.75">
      <c r="A195" s="91"/>
      <c r="BA195" s="91"/>
      <c r="BB195" s="91"/>
      <c r="BC195" s="91"/>
      <c r="BD195" s="91"/>
      <c r="BE195" s="91"/>
      <c r="BF195" s="91"/>
      <c r="BG195" s="91"/>
      <c r="BH195" s="91"/>
      <c r="BI195" s="91"/>
      <c r="BJ195" s="91"/>
      <c r="BK195" s="91"/>
      <c r="BL195" s="91"/>
      <c r="BN195" s="91"/>
      <c r="BO195" s="91"/>
      <c r="BP195" s="91"/>
      <c r="BQ195" s="91"/>
      <c r="BR195" s="91"/>
      <c r="BS195" s="91"/>
      <c r="BT195" s="91"/>
      <c r="BU195" s="91"/>
      <c r="BV195" s="91"/>
      <c r="BW195" s="91"/>
      <c r="BX195" s="91"/>
      <c r="BY195" s="91"/>
      <c r="BZ195" s="91"/>
      <c r="CA195" s="91"/>
      <c r="CB195" s="91"/>
      <c r="CC195" s="91"/>
      <c r="CD195" s="91"/>
      <c r="CE195" s="91"/>
      <c r="CF195" s="91"/>
      <c r="CG195" s="91"/>
      <c r="CH195" s="91"/>
    </row>
    <row r="196" spans="1:86" ht="12.75">
      <c r="A196" s="91"/>
      <c r="BA196" s="91"/>
      <c r="BB196" s="91"/>
      <c r="BC196" s="91"/>
      <c r="BD196" s="91"/>
      <c r="BE196" s="91"/>
      <c r="BF196" s="91"/>
      <c r="BG196" s="91"/>
      <c r="BH196" s="91"/>
      <c r="BI196" s="91"/>
      <c r="BJ196" s="91"/>
      <c r="BK196" s="91"/>
      <c r="BL196" s="91"/>
      <c r="BN196" s="91"/>
      <c r="BO196" s="91"/>
      <c r="BP196" s="91"/>
      <c r="BQ196" s="91"/>
      <c r="BR196" s="91"/>
      <c r="BS196" s="91"/>
      <c r="BT196" s="91"/>
      <c r="BU196" s="91"/>
      <c r="BV196" s="91"/>
      <c r="BW196" s="91"/>
      <c r="BX196" s="91"/>
      <c r="BY196" s="91"/>
      <c r="BZ196" s="91"/>
      <c r="CA196" s="91"/>
      <c r="CB196" s="91"/>
      <c r="CC196" s="91"/>
      <c r="CD196" s="91"/>
      <c r="CE196" s="91"/>
      <c r="CF196" s="91"/>
      <c r="CG196" s="91"/>
      <c r="CH196" s="91"/>
    </row>
    <row r="197" spans="1:86" ht="12.75">
      <c r="A197" s="91"/>
      <c r="BA197" s="91"/>
      <c r="BB197" s="91"/>
      <c r="BC197" s="91"/>
      <c r="BD197" s="91"/>
      <c r="BE197" s="91"/>
      <c r="BF197" s="91"/>
      <c r="BG197" s="91"/>
      <c r="BH197" s="91"/>
      <c r="BI197" s="91"/>
      <c r="BJ197" s="91"/>
      <c r="BK197" s="91"/>
      <c r="BL197" s="91"/>
      <c r="BN197" s="91"/>
      <c r="BO197" s="91"/>
      <c r="BP197" s="91"/>
      <c r="BQ197" s="91"/>
      <c r="BR197" s="91"/>
      <c r="BS197" s="91"/>
      <c r="BT197" s="91"/>
      <c r="BU197" s="91"/>
      <c r="BV197" s="91"/>
      <c r="BW197" s="91"/>
      <c r="BX197" s="91"/>
      <c r="BY197" s="91"/>
      <c r="BZ197" s="91"/>
      <c r="CA197" s="91"/>
      <c r="CB197" s="91"/>
      <c r="CC197" s="91"/>
      <c r="CD197" s="91"/>
      <c r="CE197" s="91"/>
      <c r="CF197" s="91"/>
      <c r="CG197" s="91"/>
      <c r="CH197" s="91"/>
    </row>
    <row r="198" spans="1:86" ht="12.75">
      <c r="A198" s="91"/>
      <c r="BA198" s="91"/>
      <c r="BB198" s="91"/>
      <c r="BC198" s="91"/>
      <c r="BD198" s="91"/>
      <c r="BE198" s="91"/>
      <c r="BF198" s="91"/>
      <c r="BG198" s="91"/>
      <c r="BH198" s="91"/>
      <c r="BI198" s="91"/>
      <c r="BJ198" s="91"/>
      <c r="BK198" s="91"/>
      <c r="BL198" s="91"/>
      <c r="BN198" s="91"/>
      <c r="BO198" s="91"/>
      <c r="BP198" s="91"/>
      <c r="BQ198" s="91"/>
      <c r="BR198" s="91"/>
      <c r="BS198" s="91"/>
      <c r="BT198" s="91"/>
      <c r="BU198" s="91"/>
      <c r="BV198" s="91"/>
      <c r="BW198" s="91"/>
      <c r="BX198" s="91"/>
      <c r="BY198" s="91"/>
      <c r="BZ198" s="91"/>
      <c r="CA198" s="91"/>
      <c r="CB198" s="91"/>
      <c r="CC198" s="91"/>
      <c r="CD198" s="91"/>
      <c r="CE198" s="91"/>
      <c r="CF198" s="91"/>
      <c r="CG198" s="91"/>
      <c r="CH198" s="91"/>
    </row>
    <row r="199" spans="1:86" ht="12.75">
      <c r="A199" s="91"/>
    </row>
    <row r="200" spans="1:86" ht="12.75">
      <c r="A200" s="91"/>
    </row>
    <row r="201" spans="1:86" ht="12.75">
      <c r="A201" s="91"/>
    </row>
    <row r="202" spans="1:86" ht="12.75">
      <c r="A202" s="91"/>
    </row>
    <row r="203" spans="1:86" ht="12.75">
      <c r="A203" s="91"/>
    </row>
    <row r="204" spans="1:86" ht="12.75">
      <c r="A204" s="91"/>
    </row>
    <row r="205" spans="1:86" ht="12.75">
      <c r="A205" s="91"/>
    </row>
    <row r="206" spans="1:86" ht="12.75">
      <c r="A206" s="91"/>
    </row>
    <row r="207" spans="1:86" ht="12.75">
      <c r="A207" s="91"/>
    </row>
    <row r="208" spans="1:86" ht="12.75">
      <c r="A208" s="91"/>
    </row>
    <row r="209" spans="1:1" ht="12.75">
      <c r="A209" s="91"/>
    </row>
    <row r="210" spans="1:1" ht="12.75">
      <c r="A210" s="91"/>
    </row>
    <row r="211" spans="1:1" ht="12.75">
      <c r="A211" s="91"/>
    </row>
    <row r="212" spans="1:1" ht="12.75">
      <c r="A212" s="91"/>
    </row>
    <row r="213" spans="1:1" ht="12.75">
      <c r="A213" s="91"/>
    </row>
    <row r="214" spans="1:1" ht="12.75">
      <c r="A214" s="91"/>
    </row>
    <row r="215" spans="1:1" ht="12.75">
      <c r="A215" s="91"/>
    </row>
    <row r="216" spans="1:1" ht="12.75">
      <c r="A216" s="91"/>
    </row>
    <row r="217" spans="1:1" ht="12.75">
      <c r="A217" s="91"/>
    </row>
    <row r="218" spans="1:1" ht="12.75">
      <c r="A218" s="91"/>
    </row>
    <row r="219" spans="1:1" ht="12.75">
      <c r="A219" s="91"/>
    </row>
    <row r="220" spans="1:1" ht="12.75">
      <c r="A220" s="91"/>
    </row>
    <row r="221" spans="1:1" ht="12.75">
      <c r="A221" s="91"/>
    </row>
    <row r="222" spans="1:1" ht="12.75">
      <c r="A222" s="91"/>
    </row>
    <row r="223" spans="1:1" ht="12.75">
      <c r="A223" s="91"/>
    </row>
    <row r="224" spans="1:1" ht="12.75">
      <c r="A224" s="91"/>
    </row>
    <row r="225" spans="1:1" ht="12.75">
      <c r="A225" s="91"/>
    </row>
    <row r="226" spans="1:1" ht="12.75">
      <c r="A226" s="91"/>
    </row>
    <row r="227" spans="1:1" ht="12.75">
      <c r="A227" s="91"/>
    </row>
    <row r="228" spans="1:1" ht="12.75">
      <c r="A228" s="91"/>
    </row>
    <row r="229" spans="1:1" ht="12.75">
      <c r="A229" s="91"/>
    </row>
    <row r="230" spans="1:1" ht="12.75">
      <c r="A230" s="91"/>
    </row>
    <row r="231" spans="1:1" ht="12.75">
      <c r="A231" s="91"/>
    </row>
    <row r="232" spans="1:1" ht="12.75">
      <c r="A232" s="91"/>
    </row>
    <row r="233" spans="1:1" ht="12.75">
      <c r="A233" s="91"/>
    </row>
    <row r="234" spans="1:1" ht="12.75">
      <c r="A234" s="91"/>
    </row>
    <row r="235" spans="1:1" ht="12.75">
      <c r="A235" s="91"/>
    </row>
    <row r="236" spans="1:1" ht="12.75">
      <c r="A236" s="91"/>
    </row>
    <row r="237" spans="1:1" ht="12.75">
      <c r="A237" s="91"/>
    </row>
    <row r="238" spans="1:1" ht="12.75">
      <c r="A238" s="91"/>
    </row>
    <row r="239" spans="1:1" ht="12.75">
      <c r="A239" s="91"/>
    </row>
    <row r="240" spans="1:1" ht="12.75">
      <c r="A240" s="91"/>
    </row>
    <row r="241" spans="1:1" ht="12.75">
      <c r="A241" s="91"/>
    </row>
    <row r="242" spans="1:1" ht="12.75">
      <c r="A242" s="91"/>
    </row>
    <row r="243" spans="1:1" ht="12.75">
      <c r="A243" s="91"/>
    </row>
    <row r="244" spans="1:1" ht="12.75">
      <c r="A244" s="91"/>
    </row>
    <row r="245" spans="1:1" ht="12.75">
      <c r="A245" s="91"/>
    </row>
    <row r="246" spans="1:1" ht="12.75">
      <c r="A246" s="91"/>
    </row>
    <row r="247" spans="1:1" ht="12.75">
      <c r="A247" s="91"/>
    </row>
    <row r="248" spans="1:1" ht="12.75">
      <c r="A248" s="91"/>
    </row>
    <row r="249" spans="1:1" ht="12.75">
      <c r="A249" s="91"/>
    </row>
    <row r="250" spans="1:1" ht="12.75">
      <c r="A250" s="91"/>
    </row>
    <row r="251" spans="1:1" ht="12.75">
      <c r="A251" s="91"/>
    </row>
    <row r="252" spans="1:1" ht="12.75">
      <c r="A252" s="91"/>
    </row>
    <row r="253" spans="1:1" ht="12.75">
      <c r="A253" s="91"/>
    </row>
    <row r="254" spans="1:1" ht="12.75">
      <c r="A254" s="91"/>
    </row>
    <row r="255" spans="1:1" ht="12.75">
      <c r="A255" s="91"/>
    </row>
    <row r="256" spans="1:1" ht="12.75">
      <c r="A256" s="91"/>
    </row>
    <row r="257" spans="1:1" ht="12.75">
      <c r="A257" s="91"/>
    </row>
    <row r="258" spans="1:1" ht="12.75">
      <c r="A258" s="91"/>
    </row>
    <row r="259" spans="1:1" ht="12.75">
      <c r="A259" s="91"/>
    </row>
    <row r="260" spans="1:1" ht="12.75">
      <c r="A260" s="91"/>
    </row>
    <row r="261" spans="1:1" ht="12.75">
      <c r="A261" s="91"/>
    </row>
    <row r="262" spans="1:1" ht="12.75">
      <c r="A262" s="91"/>
    </row>
    <row r="263" spans="1:1" ht="12.75">
      <c r="A263" s="91"/>
    </row>
    <row r="264" spans="1:1" ht="12.75">
      <c r="A264" s="91"/>
    </row>
    <row r="265" spans="1:1" ht="12.75">
      <c r="A265" s="91"/>
    </row>
    <row r="266" spans="1:1" ht="12.75">
      <c r="A266" s="91"/>
    </row>
    <row r="267" spans="1:1" ht="12.75">
      <c r="A267" s="91"/>
    </row>
    <row r="268" spans="1:1" ht="12.75">
      <c r="A268" s="91"/>
    </row>
    <row r="269" spans="1:1" ht="12.75">
      <c r="A269" s="91"/>
    </row>
    <row r="270" spans="1:1" ht="12.75">
      <c r="A270" s="91"/>
    </row>
    <row r="271" spans="1:1" ht="12.75">
      <c r="A271" s="91"/>
    </row>
    <row r="272" spans="1:1" ht="12.75">
      <c r="A272" s="91"/>
    </row>
    <row r="273" spans="1:1" ht="12.75">
      <c r="A273" s="91"/>
    </row>
    <row r="274" spans="1:1" ht="12.75">
      <c r="A274" s="91"/>
    </row>
    <row r="275" spans="1:1" ht="12.75">
      <c r="A275" s="91"/>
    </row>
    <row r="276" spans="1:1" ht="12.75">
      <c r="A276" s="91"/>
    </row>
    <row r="277" spans="1:1" ht="12.75">
      <c r="A277" s="91"/>
    </row>
    <row r="278" spans="1:1" ht="12.75">
      <c r="A278" s="91"/>
    </row>
    <row r="279" spans="1:1" ht="12.75">
      <c r="A279" s="91"/>
    </row>
    <row r="280" spans="1:1" ht="12.75">
      <c r="A280" s="91"/>
    </row>
    <row r="281" spans="1:1" ht="12.75">
      <c r="A281" s="91"/>
    </row>
    <row r="282" spans="1:1" ht="12.75">
      <c r="A282" s="91"/>
    </row>
    <row r="283" spans="1:1" ht="12.75">
      <c r="A283" s="91"/>
    </row>
    <row r="284" spans="1:1" ht="12.75">
      <c r="A284" s="91"/>
    </row>
    <row r="285" spans="1:1" ht="12.75">
      <c r="A285" s="91"/>
    </row>
    <row r="286" spans="1:1" ht="12.75">
      <c r="A286" s="91"/>
    </row>
    <row r="287" spans="1:1" ht="12.75">
      <c r="A287" s="91"/>
    </row>
    <row r="288" spans="1:1" ht="12.75">
      <c r="A288" s="91"/>
    </row>
    <row r="289" spans="1:1" ht="12.75">
      <c r="A289" s="91"/>
    </row>
    <row r="290" spans="1:1" ht="12.75">
      <c r="A290" s="91"/>
    </row>
    <row r="291" spans="1:1" ht="12.75">
      <c r="A291" s="91"/>
    </row>
    <row r="292" spans="1:1" ht="12.75">
      <c r="A292" s="91"/>
    </row>
    <row r="293" spans="1:1" ht="12.75">
      <c r="A293" s="91"/>
    </row>
    <row r="294" spans="1:1" ht="12.75">
      <c r="A294" s="91"/>
    </row>
    <row r="295" spans="1:1" ht="12.75">
      <c r="A295" s="91"/>
    </row>
    <row r="296" spans="1:1" ht="12.75">
      <c r="A296" s="91"/>
    </row>
    <row r="297" spans="1:1" ht="12.75">
      <c r="A297" s="91"/>
    </row>
    <row r="298" spans="1:1" ht="12.75">
      <c r="A298" s="91"/>
    </row>
    <row r="299" spans="1:1" ht="12.75">
      <c r="A299" s="91"/>
    </row>
    <row r="300" spans="1:1" ht="12.75">
      <c r="A300" s="91"/>
    </row>
    <row r="301" spans="1:1" ht="12.75">
      <c r="A301" s="91"/>
    </row>
    <row r="302" spans="1:1" ht="12.75">
      <c r="A302" s="91"/>
    </row>
    <row r="303" spans="1:1" ht="12.75">
      <c r="A303" s="91"/>
    </row>
    <row r="304" spans="1:1" ht="12.75">
      <c r="A304" s="91"/>
    </row>
    <row r="305" spans="1:1" ht="12.75">
      <c r="A305" s="91"/>
    </row>
    <row r="306" spans="1:1" ht="12.75">
      <c r="A306" s="91"/>
    </row>
    <row r="307" spans="1:1" ht="12.75">
      <c r="A307" s="91"/>
    </row>
    <row r="308" spans="1:1" ht="12.75">
      <c r="A308" s="91"/>
    </row>
    <row r="309" spans="1:1" ht="12.75">
      <c r="A309" s="91"/>
    </row>
    <row r="310" spans="1:1" ht="12.75">
      <c r="A310" s="91"/>
    </row>
    <row r="311" spans="1:1" ht="12.75">
      <c r="A311" s="91"/>
    </row>
    <row r="312" spans="1:1" ht="12.75">
      <c r="A312" s="91"/>
    </row>
    <row r="313" spans="1:1" ht="12.75">
      <c r="A313" s="91"/>
    </row>
    <row r="314" spans="1:1" ht="12.75">
      <c r="A314" s="91"/>
    </row>
    <row r="315" spans="1:1" ht="12.75">
      <c r="A315" s="91"/>
    </row>
    <row r="316" spans="1:1" ht="12.75">
      <c r="A316" s="91"/>
    </row>
    <row r="317" spans="1:1" ht="12.75">
      <c r="A317" s="91"/>
    </row>
    <row r="318" spans="1:1" ht="12.75">
      <c r="A318" s="91"/>
    </row>
    <row r="319" spans="1:1" ht="12.75">
      <c r="A319" s="91"/>
    </row>
    <row r="320" spans="1:1" ht="12.75">
      <c r="A320" s="91"/>
    </row>
    <row r="321" spans="1:1" ht="12.75">
      <c r="A321" s="91"/>
    </row>
    <row r="322" spans="1:1" ht="12.75">
      <c r="A322" s="91"/>
    </row>
    <row r="323" spans="1:1" ht="12.75">
      <c r="A323" s="91"/>
    </row>
    <row r="324" spans="1:1" ht="12.75">
      <c r="A324" s="91"/>
    </row>
    <row r="325" spans="1:1" ht="12.75">
      <c r="A325" s="91"/>
    </row>
    <row r="326" spans="1:1" ht="12.75">
      <c r="A326" s="91"/>
    </row>
    <row r="327" spans="1:1" ht="12.75">
      <c r="A327" s="91"/>
    </row>
    <row r="328" spans="1:1" ht="12.75">
      <c r="A328" s="91"/>
    </row>
    <row r="329" spans="1:1" ht="12.75">
      <c r="A329" s="91"/>
    </row>
    <row r="330" spans="1:1" ht="12.75">
      <c r="A330" s="91"/>
    </row>
    <row r="331" spans="1:1" ht="12.75">
      <c r="A331" s="91"/>
    </row>
    <row r="332" spans="1:1" ht="12.75">
      <c r="A332" s="91"/>
    </row>
    <row r="333" spans="1:1" ht="12.75">
      <c r="A333" s="91"/>
    </row>
    <row r="334" spans="1:1" ht="12.75">
      <c r="A334" s="91"/>
    </row>
    <row r="335" spans="1:1" ht="12.75">
      <c r="A335" s="91"/>
    </row>
    <row r="336" spans="1:1" ht="12.75">
      <c r="A336" s="91"/>
    </row>
    <row r="337" spans="1:1" ht="12.75">
      <c r="A337" s="91"/>
    </row>
    <row r="338" spans="1:1" ht="12.75">
      <c r="A338" s="91"/>
    </row>
    <row r="339" spans="1:1" ht="12.75">
      <c r="A339" s="91"/>
    </row>
    <row r="340" spans="1:1" ht="12.75">
      <c r="A340" s="91"/>
    </row>
    <row r="341" spans="1:1" ht="12.75">
      <c r="A341" s="91"/>
    </row>
    <row r="342" spans="1:1" ht="12.75">
      <c r="A342" s="91"/>
    </row>
    <row r="343" spans="1:1" ht="12.75">
      <c r="A343" s="91"/>
    </row>
    <row r="344" spans="1:1" ht="12.75">
      <c r="A344" s="91"/>
    </row>
    <row r="345" spans="1:1" ht="12.75">
      <c r="A345" s="91"/>
    </row>
    <row r="346" spans="1:1" ht="12.75">
      <c r="A346" s="91"/>
    </row>
    <row r="347" spans="1:1" ht="12.75">
      <c r="A347" s="91"/>
    </row>
    <row r="348" spans="1:1" ht="12.75">
      <c r="A348" s="91"/>
    </row>
    <row r="349" spans="1:1" ht="12.75">
      <c r="A349" s="91"/>
    </row>
    <row r="350" spans="1:1" ht="12.75">
      <c r="A350" s="91"/>
    </row>
    <row r="351" spans="1:1" ht="12.75">
      <c r="A351" s="91"/>
    </row>
    <row r="352" spans="1:1" ht="12.75">
      <c r="A352" s="91"/>
    </row>
    <row r="353" spans="1:1" ht="12.75">
      <c r="A353" s="91"/>
    </row>
    <row r="354" spans="1:1" ht="12.75">
      <c r="A354" s="91"/>
    </row>
    <row r="355" spans="1:1" ht="12.75">
      <c r="A355" s="91"/>
    </row>
    <row r="356" spans="1:1" ht="12.75">
      <c r="A356" s="91"/>
    </row>
    <row r="357" spans="1:1" ht="12.75">
      <c r="A357" s="91"/>
    </row>
    <row r="358" spans="1:1" ht="12.75">
      <c r="A358" s="91"/>
    </row>
    <row r="359" spans="1:1" ht="12.75">
      <c r="A359" s="91"/>
    </row>
    <row r="360" spans="1:1" ht="12.75">
      <c r="A360" s="91"/>
    </row>
    <row r="361" spans="1:1" ht="12.75">
      <c r="A361" s="91"/>
    </row>
    <row r="362" spans="1:1" ht="12.75">
      <c r="A362" s="91"/>
    </row>
    <row r="363" spans="1:1" ht="12.75">
      <c r="A363" s="91"/>
    </row>
    <row r="364" spans="1:1" ht="12.75">
      <c r="A364" s="91"/>
    </row>
    <row r="365" spans="1:1" ht="12.75">
      <c r="A365" s="91"/>
    </row>
    <row r="366" spans="1:1" ht="12.75">
      <c r="A366" s="91"/>
    </row>
    <row r="367" spans="1:1" ht="12.75">
      <c r="A367" s="91"/>
    </row>
    <row r="368" spans="1:1" ht="12.75">
      <c r="A368" s="91"/>
    </row>
    <row r="369" spans="1:1" ht="12.75">
      <c r="A369" s="91"/>
    </row>
    <row r="370" spans="1:1" ht="12.75">
      <c r="A370" s="91"/>
    </row>
    <row r="371" spans="1:1" ht="12.75">
      <c r="A371" s="91"/>
    </row>
    <row r="372" spans="1:1" ht="12.75">
      <c r="A372" s="91"/>
    </row>
    <row r="373" spans="1:1" ht="12.75">
      <c r="A373" s="91"/>
    </row>
    <row r="374" spans="1:1" ht="12.75">
      <c r="A374" s="91"/>
    </row>
    <row r="375" spans="1:1" ht="12.75">
      <c r="A375" s="91"/>
    </row>
    <row r="376" spans="1:1" ht="12.75">
      <c r="A376" s="91"/>
    </row>
    <row r="377" spans="1:1" ht="12.75">
      <c r="A377" s="91"/>
    </row>
    <row r="378" spans="1:1" ht="12.75">
      <c r="A378" s="91"/>
    </row>
    <row r="379" spans="1:1" ht="12.75">
      <c r="A379" s="91"/>
    </row>
    <row r="380" spans="1:1" ht="12.75">
      <c r="A380" s="91"/>
    </row>
    <row r="381" spans="1:1" ht="12.75">
      <c r="A381" s="91"/>
    </row>
    <row r="382" spans="1:1" ht="12.75">
      <c r="A382" s="91"/>
    </row>
    <row r="383" spans="1:1" ht="12.75">
      <c r="A383" s="91"/>
    </row>
    <row r="384" spans="1:1" ht="12.75">
      <c r="A384" s="91"/>
    </row>
    <row r="385" spans="1:1" ht="12.75">
      <c r="A385" s="91"/>
    </row>
    <row r="386" spans="1:1" ht="12.75">
      <c r="A386" s="91"/>
    </row>
    <row r="387" spans="1:1" ht="12.75">
      <c r="A387" s="91"/>
    </row>
    <row r="388" spans="1:1" ht="12.75">
      <c r="A388" s="91"/>
    </row>
    <row r="389" spans="1:1" ht="12.75">
      <c r="A389" s="91"/>
    </row>
    <row r="390" spans="1:1" ht="12.75">
      <c r="A390" s="91"/>
    </row>
    <row r="391" spans="1:1" ht="12.75">
      <c r="A391" s="91"/>
    </row>
    <row r="392" spans="1:1" ht="12.75">
      <c r="A392" s="91"/>
    </row>
    <row r="393" spans="1:1" ht="12.75">
      <c r="A393" s="91"/>
    </row>
    <row r="394" spans="1:1" ht="12.75">
      <c r="A394" s="91"/>
    </row>
    <row r="395" spans="1:1" ht="12.75">
      <c r="A395" s="91"/>
    </row>
    <row r="396" spans="1:1" ht="12.75">
      <c r="A396" s="91"/>
    </row>
    <row r="397" spans="1:1" ht="12.75">
      <c r="A397" s="91"/>
    </row>
    <row r="398" spans="1:1" ht="12.75">
      <c r="A398" s="91"/>
    </row>
    <row r="399" spans="1:1" ht="12.75">
      <c r="A399" s="91"/>
    </row>
    <row r="400" spans="1:1" ht="12.75">
      <c r="A400" s="91"/>
    </row>
    <row r="401" spans="1:1" ht="12.75">
      <c r="A401" s="91"/>
    </row>
    <row r="402" spans="1:1" ht="12.75">
      <c r="A402" s="91"/>
    </row>
    <row r="403" spans="1:1" ht="12.75">
      <c r="A403" s="91"/>
    </row>
    <row r="404" spans="1:1" ht="12.75">
      <c r="A404" s="91"/>
    </row>
    <row r="405" spans="1:1" ht="12.75">
      <c r="A405" s="91"/>
    </row>
    <row r="406" spans="1:1" ht="12.75">
      <c r="A406" s="91"/>
    </row>
    <row r="407" spans="1:1" ht="12.75">
      <c r="A407" s="91"/>
    </row>
    <row r="408" spans="1:1" ht="12.75">
      <c r="A408" s="91"/>
    </row>
    <row r="409" spans="1:1" ht="12.75">
      <c r="A409" s="91"/>
    </row>
    <row r="410" spans="1:1" ht="12.75">
      <c r="A410" s="91"/>
    </row>
    <row r="411" spans="1:1" ht="12.75">
      <c r="A411" s="91"/>
    </row>
    <row r="412" spans="1:1" ht="12.75">
      <c r="A412" s="91"/>
    </row>
    <row r="413" spans="1:1" ht="12.75">
      <c r="A413" s="91"/>
    </row>
    <row r="414" spans="1:1" ht="12.75">
      <c r="A414" s="91"/>
    </row>
    <row r="415" spans="1:1" ht="12.75">
      <c r="A415" s="91"/>
    </row>
    <row r="416" spans="1:1" ht="12.75">
      <c r="A416" s="91"/>
    </row>
    <row r="417" spans="1:1" ht="12.75">
      <c r="A417" s="91"/>
    </row>
    <row r="418" spans="1:1" ht="12.75">
      <c r="A418" s="91"/>
    </row>
    <row r="419" spans="1:1" ht="12.75">
      <c r="A419" s="91"/>
    </row>
    <row r="420" spans="1:1" ht="12.75">
      <c r="A420" s="91"/>
    </row>
    <row r="421" spans="1:1" ht="12.75">
      <c r="A421" s="91"/>
    </row>
    <row r="422" spans="1:1" ht="12.75">
      <c r="A422" s="91"/>
    </row>
    <row r="423" spans="1:1" ht="12.75">
      <c r="A423" s="91"/>
    </row>
    <row r="424" spans="1:1" ht="12.75">
      <c r="A424" s="91"/>
    </row>
    <row r="425" spans="1:1" ht="12.75">
      <c r="A425" s="91"/>
    </row>
    <row r="426" spans="1:1" ht="12.75">
      <c r="A426" s="91"/>
    </row>
    <row r="427" spans="1:1" ht="12.75">
      <c r="A427" s="91"/>
    </row>
    <row r="428" spans="1:1" ht="12.75">
      <c r="A428" s="91"/>
    </row>
    <row r="429" spans="1:1" ht="12.75">
      <c r="A429" s="91"/>
    </row>
    <row r="430" spans="1:1" ht="12.75">
      <c r="A430" s="91"/>
    </row>
    <row r="431" spans="1:1" ht="12.75">
      <c r="A431" s="91"/>
    </row>
    <row r="432" spans="1:1" ht="12.75">
      <c r="A432" s="91"/>
    </row>
    <row r="433" spans="1:1" ht="12.75">
      <c r="A433" s="91"/>
    </row>
    <row r="434" spans="1:1" ht="12.75">
      <c r="A434" s="91"/>
    </row>
    <row r="435" spans="1:1" ht="12.75">
      <c r="A435" s="91"/>
    </row>
    <row r="436" spans="1:1" ht="12.75">
      <c r="A436" s="91"/>
    </row>
    <row r="437" spans="1:1" ht="12.75">
      <c r="A437" s="91"/>
    </row>
    <row r="438" spans="1:1" ht="12.75">
      <c r="A438" s="91"/>
    </row>
    <row r="439" spans="1:1" ht="12.75">
      <c r="A439" s="91"/>
    </row>
    <row r="440" spans="1:1" ht="12.75">
      <c r="A440" s="91"/>
    </row>
    <row r="441" spans="1:1" ht="12.75">
      <c r="A441" s="91"/>
    </row>
    <row r="442" spans="1:1" ht="12.75">
      <c r="A442" s="91"/>
    </row>
    <row r="443" spans="1:1" ht="12.75">
      <c r="A443" s="91"/>
    </row>
    <row r="444" spans="1:1" ht="12.75">
      <c r="A444" s="91"/>
    </row>
    <row r="445" spans="1:1" ht="12.75">
      <c r="A445" s="91"/>
    </row>
    <row r="446" spans="1:1" ht="12.75">
      <c r="A446" s="91"/>
    </row>
    <row r="447" spans="1:1" ht="12.75">
      <c r="A447" s="91"/>
    </row>
    <row r="448" spans="1:1" ht="12.75">
      <c r="A448" s="91"/>
    </row>
    <row r="449" spans="1:1" ht="12.75">
      <c r="A449" s="91"/>
    </row>
    <row r="450" spans="1:1" ht="12.75">
      <c r="A450" s="91"/>
    </row>
    <row r="451" spans="1:1" ht="12.75">
      <c r="A451" s="91"/>
    </row>
    <row r="452" spans="1:1" ht="12.75">
      <c r="A452" s="91"/>
    </row>
    <row r="453" spans="1:1" ht="12.75">
      <c r="A453" s="91"/>
    </row>
    <row r="454" spans="1:1" ht="12.75">
      <c r="A454" s="91"/>
    </row>
    <row r="455" spans="1:1" ht="12.75">
      <c r="A455" s="91"/>
    </row>
    <row r="456" spans="1:1" ht="12.75">
      <c r="A456" s="91"/>
    </row>
    <row r="457" spans="1:1" ht="12.75">
      <c r="A457" s="91"/>
    </row>
    <row r="458" spans="1:1" ht="12.75">
      <c r="A458" s="91"/>
    </row>
    <row r="459" spans="1:1" ht="12.75">
      <c r="A459" s="91"/>
    </row>
    <row r="460" spans="1:1" ht="12.75">
      <c r="A460" s="91"/>
    </row>
    <row r="461" spans="1:1" ht="12.75">
      <c r="A461" s="91"/>
    </row>
    <row r="462" spans="1:1" ht="12.75">
      <c r="A462" s="91"/>
    </row>
    <row r="463" spans="1:1" ht="12.75">
      <c r="A463" s="91"/>
    </row>
    <row r="464" spans="1:1" ht="12.75">
      <c r="A464" s="91"/>
    </row>
    <row r="465" spans="1:1" ht="12.75">
      <c r="A465" s="91"/>
    </row>
    <row r="466" spans="1:1" ht="12.75">
      <c r="A466" s="91"/>
    </row>
    <row r="467" spans="1:1" ht="12.75">
      <c r="A467" s="91"/>
    </row>
    <row r="468" spans="1:1" ht="12.75">
      <c r="A468" s="91"/>
    </row>
    <row r="469" spans="1:1" ht="12.75">
      <c r="A469" s="91"/>
    </row>
    <row r="470" spans="1:1" ht="12.75">
      <c r="A470" s="91"/>
    </row>
    <row r="471" spans="1:1" ht="12.75">
      <c r="A471" s="91"/>
    </row>
    <row r="472" spans="1:1" ht="12.75">
      <c r="A472" s="91"/>
    </row>
    <row r="473" spans="1:1" ht="12.75">
      <c r="A473" s="91"/>
    </row>
    <row r="474" spans="1:1" ht="12.75">
      <c r="A474" s="91"/>
    </row>
    <row r="475" spans="1:1" ht="12.75">
      <c r="A475" s="91"/>
    </row>
    <row r="476" spans="1:1" ht="12.75">
      <c r="A476" s="91"/>
    </row>
    <row r="477" spans="1:1" ht="12.75">
      <c r="A477" s="91"/>
    </row>
    <row r="478" spans="1:1" ht="12.75">
      <c r="A478" s="91"/>
    </row>
    <row r="479" spans="1:1" ht="12.75">
      <c r="A479" s="91"/>
    </row>
    <row r="480" spans="1:1" ht="12.75">
      <c r="A480" s="91"/>
    </row>
    <row r="481" spans="1:1" ht="12.75">
      <c r="A481" s="91"/>
    </row>
    <row r="482" spans="1:1" ht="12.75">
      <c r="A482" s="91"/>
    </row>
    <row r="483" spans="1:1" ht="12.75">
      <c r="A483" s="91"/>
    </row>
    <row r="484" spans="1:1" ht="12.75">
      <c r="A484" s="91"/>
    </row>
    <row r="485" spans="1:1" ht="12.75">
      <c r="A485" s="91"/>
    </row>
    <row r="486" spans="1:1" ht="12.75">
      <c r="A486" s="91"/>
    </row>
    <row r="487" spans="1:1" ht="12.75">
      <c r="A487" s="91"/>
    </row>
    <row r="488" spans="1:1" ht="12.75">
      <c r="A488" s="91"/>
    </row>
    <row r="489" spans="1:1" ht="12.75">
      <c r="A489" s="91"/>
    </row>
    <row r="490" spans="1:1" ht="12.75">
      <c r="A490" s="91"/>
    </row>
    <row r="491" spans="1:1" ht="12.75">
      <c r="A491" s="91"/>
    </row>
    <row r="492" spans="1:1" ht="12.75">
      <c r="A492" s="91"/>
    </row>
    <row r="493" spans="1:1" ht="12.75">
      <c r="A493" s="91"/>
    </row>
    <row r="494" spans="1:1" ht="12.75">
      <c r="A494" s="91"/>
    </row>
    <row r="495" spans="1:1" ht="12.75">
      <c r="A495" s="91"/>
    </row>
    <row r="496" spans="1:1" ht="12.75">
      <c r="A496" s="91"/>
    </row>
    <row r="497" spans="1:1" ht="12.75">
      <c r="A497" s="91"/>
    </row>
    <row r="498" spans="1:1" ht="12.75">
      <c r="A498" s="91"/>
    </row>
    <row r="499" spans="1:1" ht="12.75">
      <c r="A499" s="91"/>
    </row>
    <row r="500" spans="1:1" ht="12.75">
      <c r="A500" s="91"/>
    </row>
    <row r="501" spans="1:1" ht="12.75">
      <c r="A501" s="91"/>
    </row>
    <row r="502" spans="1:1" ht="12.75">
      <c r="A502" s="91"/>
    </row>
    <row r="503" spans="1:1" ht="12.75">
      <c r="A503" s="91"/>
    </row>
    <row r="504" spans="1:1" ht="12.75">
      <c r="A504" s="91"/>
    </row>
    <row r="505" spans="1:1" ht="12.75">
      <c r="A505" s="91"/>
    </row>
    <row r="506" spans="1:1" ht="12.75">
      <c r="A506" s="91"/>
    </row>
    <row r="507" spans="1:1" ht="12.75">
      <c r="A507" s="91"/>
    </row>
    <row r="508" spans="1:1" ht="12.75">
      <c r="A508" s="91"/>
    </row>
    <row r="509" spans="1:1" ht="12.75">
      <c r="A509" s="91"/>
    </row>
    <row r="510" spans="1:1" ht="12.75">
      <c r="A510" s="91"/>
    </row>
    <row r="511" spans="1:1" ht="12.75">
      <c r="A511" s="91"/>
    </row>
    <row r="512" spans="1:1" ht="12.75">
      <c r="A512" s="91"/>
    </row>
    <row r="513" spans="1:1" ht="12.75">
      <c r="A513" s="91"/>
    </row>
    <row r="514" spans="1:1" ht="12.75">
      <c r="A514" s="91"/>
    </row>
    <row r="515" spans="1:1" ht="12.75">
      <c r="A515" s="91"/>
    </row>
    <row r="516" spans="1:1" ht="12.75">
      <c r="A516" s="91"/>
    </row>
    <row r="517" spans="1:1" ht="12.75">
      <c r="A517" s="91"/>
    </row>
    <row r="518" spans="1:1" ht="12.75">
      <c r="A518" s="91"/>
    </row>
    <row r="519" spans="1:1" ht="12.75">
      <c r="A519" s="91"/>
    </row>
    <row r="520" spans="1:1" ht="12.75">
      <c r="A520" s="91"/>
    </row>
    <row r="521" spans="1:1" ht="12.75">
      <c r="A521" s="91"/>
    </row>
    <row r="522" spans="1:1" ht="12.75">
      <c r="A522" s="91"/>
    </row>
    <row r="523" spans="1:1" ht="12.75">
      <c r="A523" s="91"/>
    </row>
    <row r="524" spans="1:1" ht="12.75">
      <c r="A524" s="91"/>
    </row>
    <row r="525" spans="1:1" ht="12.75">
      <c r="A525" s="91"/>
    </row>
    <row r="526" spans="1:1" ht="12.75">
      <c r="A526" s="91"/>
    </row>
    <row r="527" spans="1:1" ht="12.75">
      <c r="A527" s="91"/>
    </row>
    <row r="528" spans="1:1" ht="12.75">
      <c r="A528" s="91"/>
    </row>
    <row r="529" spans="1:1" ht="12.75">
      <c r="A529" s="91"/>
    </row>
    <row r="530" spans="1:1" ht="12.75">
      <c r="A530" s="91"/>
    </row>
    <row r="531" spans="1:1" ht="12.75">
      <c r="A531" s="91"/>
    </row>
    <row r="532" spans="1:1" ht="12.75">
      <c r="A532" s="91"/>
    </row>
    <row r="533" spans="1:1" ht="12.75">
      <c r="A533" s="91"/>
    </row>
    <row r="534" spans="1:1" ht="12.75">
      <c r="A534" s="91"/>
    </row>
    <row r="535" spans="1:1" ht="12.75">
      <c r="A535" s="91"/>
    </row>
    <row r="536" spans="1:1" ht="12.75">
      <c r="A536" s="91"/>
    </row>
    <row r="537" spans="1:1" ht="12.75">
      <c r="A537" s="91"/>
    </row>
    <row r="538" spans="1:1" ht="12.75">
      <c r="A538" s="91"/>
    </row>
    <row r="539" spans="1:1" ht="12.75">
      <c r="A539" s="91"/>
    </row>
    <row r="540" spans="1:1" ht="12.75">
      <c r="A540" s="91"/>
    </row>
    <row r="541" spans="1:1" ht="12.75">
      <c r="A541" s="91"/>
    </row>
    <row r="542" spans="1:1" ht="12.75">
      <c r="A542" s="91"/>
    </row>
    <row r="543" spans="1:1" ht="12.75">
      <c r="A543" s="91"/>
    </row>
    <row r="544" spans="1:1" ht="12.75">
      <c r="A544" s="91"/>
    </row>
    <row r="545" spans="1:1" ht="12.75">
      <c r="A545" s="91"/>
    </row>
    <row r="546" spans="1:1" ht="12.75">
      <c r="A546" s="91"/>
    </row>
    <row r="547" spans="1:1" ht="12.75">
      <c r="A547" s="91"/>
    </row>
    <row r="548" spans="1:1" ht="12.75">
      <c r="A548" s="91"/>
    </row>
    <row r="549" spans="1:1" ht="12.75">
      <c r="A549" s="91"/>
    </row>
    <row r="550" spans="1:1" ht="12.75">
      <c r="A550" s="91"/>
    </row>
    <row r="551" spans="1:1" ht="12.75">
      <c r="A551" s="91"/>
    </row>
    <row r="552" spans="1:1" ht="12.75">
      <c r="A552" s="91"/>
    </row>
    <row r="553" spans="1:1" ht="12.75">
      <c r="A553" s="91"/>
    </row>
    <row r="554" spans="1:1" ht="12.75">
      <c r="A554" s="91"/>
    </row>
    <row r="555" spans="1:1" ht="12.75">
      <c r="A555" s="91"/>
    </row>
    <row r="556" spans="1:1" ht="12.75">
      <c r="A556" s="91"/>
    </row>
    <row r="557" spans="1:1" ht="12.75">
      <c r="A557" s="91"/>
    </row>
    <row r="558" spans="1:1" ht="12.75">
      <c r="A558" s="91"/>
    </row>
    <row r="559" spans="1:1" ht="12.75">
      <c r="A559" s="91"/>
    </row>
    <row r="560" spans="1:1" ht="12.75">
      <c r="A560" s="91"/>
    </row>
    <row r="561" spans="1:1" ht="12.75">
      <c r="A561" s="91"/>
    </row>
    <row r="562" spans="1:1" ht="12.75">
      <c r="A562" s="91"/>
    </row>
    <row r="563" spans="1:1" ht="12.75">
      <c r="A563" s="91"/>
    </row>
    <row r="564" spans="1:1" ht="12.75"/>
    <row r="565" spans="1:1" ht="12.75"/>
    <row r="566" spans="1:1" ht="12.75"/>
    <row r="567" spans="1:1" ht="12.75"/>
    <row r="568" spans="1:1" ht="12.75"/>
    <row r="569" spans="1:1" ht="12.75"/>
    <row r="570" spans="1:1" ht="12.75"/>
    <row r="571" spans="1:1" ht="12.75"/>
    <row r="572" spans="1:1" ht="12.75"/>
    <row r="573" spans="1:1" ht="12.75"/>
    <row r="574" spans="1:1" ht="12.75"/>
    <row r="575" spans="1:1" ht="12.75"/>
    <row r="576" spans="1:1"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sheetData>
  <mergeCells count="15">
    <mergeCell ref="AE7:AJ7"/>
    <mergeCell ref="Z1:AD1"/>
    <mergeCell ref="AE9:AJ9"/>
    <mergeCell ref="AE10:AJ10"/>
    <mergeCell ref="AE3:AJ3"/>
    <mergeCell ref="AE5:AJ5"/>
    <mergeCell ref="AE6:AJ6"/>
    <mergeCell ref="AE8:AJ8"/>
    <mergeCell ref="G3:L3"/>
    <mergeCell ref="M3:R3"/>
    <mergeCell ref="S3:X3"/>
    <mergeCell ref="Y3:AD3"/>
    <mergeCell ref="AE1:AK1"/>
    <mergeCell ref="Z2:AD2"/>
    <mergeCell ref="AE2:AK2"/>
  </mergeCells>
  <phoneticPr fontId="24" type="noConversion"/>
  <dataValidations count="4">
    <dataValidation type="textLength" showInputMessage="1" showErrorMessage="1" sqref="AK4:AK14">
      <formula1>0</formula1>
      <formula2>150</formula2>
    </dataValidation>
    <dataValidation type="list" allowBlank="1" showInputMessage="1" showErrorMessage="1" sqref="A5:A14">
      <formula1>$BB$2:$BB$28</formula1>
    </dataValidation>
    <dataValidation type="list" allowBlank="1" showInputMessage="1" showErrorMessage="1" sqref="C5:C14">
      <formula1>$BA$31:$BA$36</formula1>
    </dataValidation>
    <dataValidation type="list" allowBlank="1" showInputMessage="1" showErrorMessage="1" sqref="D5:D14">
      <formula1>$BA$45:$BA$58</formula1>
    </dataValidation>
  </dataValidations>
  <pageMargins left="0.78749999999999998" right="0.78749999999999998" top="1.0631944444444446" bottom="1.0631944444444446" header="0.51180555555555551" footer="0.51180555555555551"/>
  <pageSetup paperSize="9" scale="57" firstPageNumber="0" orientation="landscape"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enableFormatConditionsCalculation="0">
    <pageSetUpPr fitToPage="1"/>
  </sheetPr>
  <dimension ref="A1:CH200"/>
  <sheetViews>
    <sheetView zoomScale="75" zoomScaleSheetLayoutView="90" workbookViewId="0">
      <selection activeCell="G29" sqref="G29"/>
    </sheetView>
  </sheetViews>
  <sheetFormatPr defaultColWidth="8.85546875" defaultRowHeight="12.75"/>
  <cols>
    <col min="1" max="1" width="12" style="1" customWidth="1"/>
    <col min="2" max="2" width="12.85546875" style="1" customWidth="1"/>
    <col min="3" max="3" width="12.140625" style="1" customWidth="1"/>
    <col min="4" max="4" width="19.85546875" style="1" customWidth="1"/>
    <col min="5" max="5" width="14.28515625" style="37" bestFit="1" customWidth="1"/>
    <col min="6" max="6" width="25.42578125" style="37" customWidth="1"/>
    <col min="7" max="7" width="12.140625" style="1" customWidth="1"/>
    <col min="8" max="10" width="16.42578125" style="1" customWidth="1"/>
    <col min="11" max="11" width="20.28515625" customWidth="1"/>
    <col min="12" max="12" width="23.42578125" style="42" customWidth="1"/>
    <col min="13" max="14" width="24.140625" customWidth="1"/>
    <col min="15" max="52" width="8.85546875" customWidth="1"/>
    <col min="53" max="53" width="101.140625" bestFit="1" customWidth="1"/>
    <col min="54" max="54" width="45.140625" bestFit="1" customWidth="1"/>
    <col min="55" max="55" width="67.7109375" bestFit="1" customWidth="1"/>
    <col min="56" max="56" width="61.28515625" bestFit="1" customWidth="1"/>
    <col min="57" max="59" width="8.85546875" customWidth="1"/>
    <col min="60" max="60" width="62.42578125" bestFit="1" customWidth="1"/>
    <col min="61" max="61" width="34.28515625" bestFit="1" customWidth="1"/>
    <col min="62" max="62" width="8.85546875" customWidth="1"/>
    <col min="63" max="63" width="8.42578125" bestFit="1" customWidth="1"/>
    <col min="64" max="64" width="8.85546875" customWidth="1"/>
    <col min="65" max="65" width="39.42578125" style="45" bestFit="1" customWidth="1"/>
    <col min="66" max="66" width="8.85546875" customWidth="1"/>
    <col min="67" max="67" width="58.42578125" bestFit="1" customWidth="1"/>
    <col min="68" max="72" width="8.85546875" customWidth="1"/>
    <col min="73" max="73" width="56" bestFit="1" customWidth="1"/>
    <col min="74" max="77" width="8.85546875" customWidth="1"/>
    <col min="78" max="78" width="62.42578125" bestFit="1" customWidth="1"/>
    <col min="79" max="80" width="8.85546875" customWidth="1"/>
    <col min="81" max="81" width="51.7109375" bestFit="1" customWidth="1"/>
    <col min="82" max="82" width="33" bestFit="1" customWidth="1"/>
    <col min="83" max="83" width="8.85546875" customWidth="1"/>
    <col min="84" max="84" width="32.7109375" bestFit="1" customWidth="1"/>
    <col min="85" max="243" width="8.85546875" customWidth="1"/>
  </cols>
  <sheetData>
    <row r="1" spans="1:86" ht="23.85" customHeight="1" thickBot="1">
      <c r="A1" s="31" t="s">
        <v>171</v>
      </c>
      <c r="B1" s="31"/>
      <c r="C1" s="31"/>
      <c r="D1" s="31"/>
      <c r="E1" s="31"/>
      <c r="F1" s="31"/>
      <c r="G1" s="31"/>
      <c r="H1" s="31"/>
      <c r="I1" s="31"/>
      <c r="J1" s="31"/>
      <c r="K1" s="31"/>
      <c r="L1" s="99"/>
      <c r="M1" s="160" t="s">
        <v>165</v>
      </c>
      <c r="N1" s="161" t="s">
        <v>891</v>
      </c>
      <c r="BA1" s="206" t="s">
        <v>473</v>
      </c>
      <c r="BB1" s="206" t="s">
        <v>473</v>
      </c>
      <c r="BC1" s="336" t="s">
        <v>885</v>
      </c>
      <c r="BD1" s="205" t="s">
        <v>485</v>
      </c>
      <c r="BE1" s="207"/>
      <c r="BF1" s="207"/>
      <c r="BG1" s="1"/>
      <c r="BH1" s="1" t="s">
        <v>520</v>
      </c>
      <c r="BI1" s="1"/>
      <c r="BJ1" s="1"/>
      <c r="BK1" s="1"/>
      <c r="BL1" s="1"/>
      <c r="BM1" s="205" t="s">
        <v>700</v>
      </c>
      <c r="BN1" s="1"/>
      <c r="BO1" s="1" t="s">
        <v>723</v>
      </c>
      <c r="BP1" s="1"/>
      <c r="BQ1" s="1"/>
      <c r="BR1" s="1"/>
      <c r="BS1" s="1"/>
      <c r="BT1" s="1"/>
      <c r="BU1" s="205" t="s">
        <v>760</v>
      </c>
      <c r="BV1" s="1"/>
      <c r="BW1" s="1"/>
      <c r="BX1" s="1"/>
      <c r="BY1" s="1"/>
      <c r="BZ1" s="1" t="s">
        <v>777</v>
      </c>
      <c r="CA1" s="1"/>
      <c r="CB1" s="1"/>
      <c r="CC1" s="1" t="s">
        <v>805</v>
      </c>
      <c r="CD1" s="1"/>
      <c r="CE1" s="1"/>
      <c r="CF1" s="1"/>
      <c r="CG1" s="1"/>
      <c r="CH1" s="1"/>
    </row>
    <row r="2" spans="1:86" ht="23.85" customHeight="1" thickBot="1">
      <c r="A2" s="31"/>
      <c r="B2" s="31"/>
      <c r="C2" s="31"/>
      <c r="D2" s="31"/>
      <c r="E2" s="31"/>
      <c r="F2" s="31"/>
      <c r="G2" s="31"/>
      <c r="H2" s="31"/>
      <c r="I2" s="31"/>
      <c r="J2" s="31"/>
      <c r="K2" s="31"/>
      <c r="L2" s="99"/>
      <c r="M2" s="25" t="s">
        <v>312</v>
      </c>
      <c r="N2" s="241">
        <v>2015</v>
      </c>
      <c r="BA2" s="208" t="s">
        <v>398</v>
      </c>
      <c r="BB2" s="208" t="s">
        <v>398</v>
      </c>
      <c r="BC2" s="208" t="s">
        <v>399</v>
      </c>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row>
    <row r="3" spans="1:86" s="34" customFormat="1" ht="56.1" customHeight="1" thickBot="1">
      <c r="A3" s="63" t="s">
        <v>63</v>
      </c>
      <c r="B3" s="506" t="s">
        <v>139</v>
      </c>
      <c r="C3" s="27" t="s">
        <v>130</v>
      </c>
      <c r="D3" s="27" t="s">
        <v>140</v>
      </c>
      <c r="E3" s="27" t="s">
        <v>141</v>
      </c>
      <c r="F3" s="27" t="s">
        <v>70</v>
      </c>
      <c r="G3" s="63" t="s">
        <v>64</v>
      </c>
      <c r="H3" s="95" t="s">
        <v>153</v>
      </c>
      <c r="I3" s="27" t="s">
        <v>172</v>
      </c>
      <c r="J3" s="27" t="s">
        <v>116</v>
      </c>
      <c r="K3" s="505" t="s">
        <v>465</v>
      </c>
      <c r="L3" s="505" t="s">
        <v>354</v>
      </c>
      <c r="M3" s="346" t="s">
        <v>466</v>
      </c>
      <c r="N3" s="143" t="s">
        <v>366</v>
      </c>
      <c r="O3" s="162"/>
      <c r="BA3" s="341" t="s">
        <v>400</v>
      </c>
      <c r="BB3" s="341" t="s">
        <v>400</v>
      </c>
      <c r="BC3" s="341" t="s">
        <v>401</v>
      </c>
      <c r="BD3" s="91" t="s">
        <v>280</v>
      </c>
      <c r="BE3" s="295"/>
      <c r="BF3" s="295"/>
      <c r="BG3" s="91"/>
      <c r="BH3" s="91" t="s">
        <v>521</v>
      </c>
      <c r="BI3" s="91"/>
      <c r="BJ3" s="91"/>
      <c r="BK3" s="91"/>
      <c r="BL3" s="91"/>
      <c r="BM3" s="297" t="s">
        <v>533</v>
      </c>
      <c r="BN3" s="91"/>
      <c r="BO3" s="91" t="s">
        <v>179</v>
      </c>
      <c r="BP3" s="91"/>
      <c r="BQ3" s="91"/>
      <c r="BR3" s="91"/>
      <c r="BS3" s="91"/>
      <c r="BT3" s="91"/>
      <c r="BU3" s="91" t="s">
        <v>764</v>
      </c>
      <c r="BV3" s="91"/>
      <c r="BW3" s="91"/>
      <c r="BX3" s="91"/>
      <c r="BY3" s="91"/>
      <c r="BZ3" s="91" t="s">
        <v>789</v>
      </c>
      <c r="CA3" s="91"/>
      <c r="CB3" s="91"/>
      <c r="CC3" s="91" t="s">
        <v>328</v>
      </c>
      <c r="CD3" s="91"/>
      <c r="CE3" s="91"/>
      <c r="CF3" s="91"/>
      <c r="CG3" s="91"/>
      <c r="CH3" s="91"/>
    </row>
    <row r="4" spans="1:86" s="79" customFormat="1">
      <c r="A4" s="507" t="s">
        <v>406</v>
      </c>
      <c r="B4" s="508" t="s">
        <v>406</v>
      </c>
      <c r="C4" s="508">
        <v>2015</v>
      </c>
      <c r="D4" s="517" t="s">
        <v>160</v>
      </c>
      <c r="E4" s="518">
        <v>2</v>
      </c>
      <c r="F4" s="519" t="s">
        <v>85</v>
      </c>
      <c r="G4" s="520" t="s">
        <v>161</v>
      </c>
      <c r="H4" s="521" t="s">
        <v>850</v>
      </c>
      <c r="I4" s="522" t="s">
        <v>809</v>
      </c>
      <c r="J4" s="547" t="s">
        <v>57</v>
      </c>
      <c r="K4" s="522">
        <v>300</v>
      </c>
      <c r="L4" s="546">
        <v>278</v>
      </c>
      <c r="M4" s="523">
        <f>L4/K4</f>
        <v>0.92666666666666664</v>
      </c>
      <c r="N4" s="524"/>
      <c r="BA4" s="341" t="s">
        <v>402</v>
      </c>
      <c r="BB4" s="341" t="s">
        <v>402</v>
      </c>
      <c r="BC4" s="341" t="s">
        <v>403</v>
      </c>
      <c r="BD4" s="91" t="s">
        <v>491</v>
      </c>
      <c r="BE4" s="295"/>
      <c r="BF4" s="295"/>
      <c r="BG4" s="91"/>
      <c r="BH4" s="91" t="s">
        <v>526</v>
      </c>
      <c r="BI4" s="91"/>
      <c r="BJ4" s="91"/>
      <c r="BK4" s="91"/>
      <c r="BL4" s="91"/>
      <c r="BM4" s="297" t="s">
        <v>534</v>
      </c>
      <c r="BN4" s="91"/>
      <c r="BO4" s="91" t="s">
        <v>183</v>
      </c>
      <c r="BP4" s="91"/>
      <c r="BQ4" s="91"/>
      <c r="BR4" s="91"/>
      <c r="BS4" s="91"/>
      <c r="BT4" s="91"/>
      <c r="BU4" s="91" t="s">
        <v>765</v>
      </c>
      <c r="BV4" s="91"/>
      <c r="BW4" s="91"/>
      <c r="BX4" s="91"/>
      <c r="BY4" s="91"/>
      <c r="BZ4" s="91" t="s">
        <v>119</v>
      </c>
      <c r="CA4" s="91"/>
      <c r="CB4" s="91"/>
      <c r="CC4" s="91" t="s">
        <v>329</v>
      </c>
      <c r="CD4" s="91"/>
      <c r="CE4" s="91"/>
      <c r="CF4" s="91"/>
      <c r="CG4" s="91"/>
      <c r="CH4" s="91"/>
    </row>
    <row r="5" spans="1:86" s="79" customFormat="1">
      <c r="A5" s="481" t="s">
        <v>406</v>
      </c>
      <c r="B5" s="481" t="s">
        <v>406</v>
      </c>
      <c r="C5" s="481">
        <v>2015</v>
      </c>
      <c r="D5" s="510" t="s">
        <v>613</v>
      </c>
      <c r="E5" s="309">
        <v>1</v>
      </c>
      <c r="F5" s="525" t="s">
        <v>85</v>
      </c>
      <c r="G5" s="526" t="s">
        <v>161</v>
      </c>
      <c r="H5" s="309" t="s">
        <v>850</v>
      </c>
      <c r="I5" s="309" t="s">
        <v>809</v>
      </c>
      <c r="J5" s="527" t="s">
        <v>58</v>
      </c>
      <c r="K5" s="309">
        <v>300</v>
      </c>
      <c r="L5" s="528">
        <v>360</v>
      </c>
      <c r="M5" s="529">
        <f>L5/K5</f>
        <v>1.2</v>
      </c>
      <c r="N5" s="530"/>
      <c r="BA5" s="341" t="s">
        <v>404</v>
      </c>
      <c r="BB5" s="341" t="s">
        <v>406</v>
      </c>
      <c r="BC5" s="341" t="s">
        <v>407</v>
      </c>
      <c r="BD5" s="91" t="s">
        <v>284</v>
      </c>
      <c r="BE5" s="295"/>
      <c r="BF5" s="295"/>
      <c r="BG5" s="91"/>
      <c r="BH5" s="91" t="s">
        <v>518</v>
      </c>
      <c r="BI5" s="91"/>
      <c r="BJ5" s="91"/>
      <c r="BK5" s="91"/>
      <c r="BL5" s="91"/>
      <c r="BM5" s="296" t="s">
        <v>535</v>
      </c>
      <c r="BN5" s="91"/>
      <c r="BO5" s="91"/>
      <c r="BP5" s="91"/>
      <c r="BQ5" s="91"/>
      <c r="BR5" s="91"/>
      <c r="BS5" s="91"/>
      <c r="BT5" s="91"/>
      <c r="BU5" s="91" t="s">
        <v>739</v>
      </c>
      <c r="BV5" s="91"/>
      <c r="BW5" s="91"/>
      <c r="BX5" s="91"/>
      <c r="BY5" s="91"/>
      <c r="BZ5" s="91" t="s">
        <v>790</v>
      </c>
      <c r="CA5" s="91"/>
      <c r="CB5" s="91"/>
      <c r="CC5" s="91" t="s">
        <v>330</v>
      </c>
      <c r="CD5" s="91"/>
      <c r="CE5" s="91"/>
      <c r="CF5" s="91"/>
      <c r="CG5" s="91"/>
      <c r="CH5" s="91"/>
    </row>
    <row r="6" spans="1:86" s="239" customFormat="1">
      <c r="A6" s="481" t="s">
        <v>406</v>
      </c>
      <c r="B6" s="481" t="s">
        <v>406</v>
      </c>
      <c r="C6" s="481">
        <v>2015</v>
      </c>
      <c r="D6" s="510" t="s">
        <v>613</v>
      </c>
      <c r="E6" s="309">
        <v>1</v>
      </c>
      <c r="F6" s="525" t="s">
        <v>85</v>
      </c>
      <c r="G6" s="526" t="s">
        <v>161</v>
      </c>
      <c r="H6" s="309" t="s">
        <v>850</v>
      </c>
      <c r="I6" s="309" t="s">
        <v>703</v>
      </c>
      <c r="J6" s="527" t="s">
        <v>58</v>
      </c>
      <c r="K6" s="309">
        <v>300</v>
      </c>
      <c r="L6" s="528">
        <v>335</v>
      </c>
      <c r="M6" s="529">
        <f t="shared" ref="M6:M20" si="0">L6/K6</f>
        <v>1.1166666666666667</v>
      </c>
      <c r="N6" s="530"/>
      <c r="O6" s="79"/>
      <c r="BA6" s="341" t="s">
        <v>406</v>
      </c>
      <c r="BB6" s="341" t="s">
        <v>408</v>
      </c>
      <c r="BC6" s="341" t="s">
        <v>409</v>
      </c>
      <c r="BD6" s="91" t="s">
        <v>486</v>
      </c>
      <c r="BE6" s="295"/>
      <c r="BF6" s="295"/>
      <c r="BG6" s="91"/>
      <c r="BH6" s="91" t="s">
        <v>522</v>
      </c>
      <c r="BI6" s="91"/>
      <c r="BJ6" s="91"/>
      <c r="BK6" s="91"/>
      <c r="BL6" s="91"/>
      <c r="BM6" s="297" t="s">
        <v>710</v>
      </c>
      <c r="BN6" s="91"/>
      <c r="BO6" s="91"/>
      <c r="BP6" s="91"/>
      <c r="BQ6" s="91"/>
      <c r="BR6" s="91"/>
      <c r="BS6" s="91"/>
      <c r="BT6" s="91"/>
      <c r="BU6" s="91" t="s">
        <v>740</v>
      </c>
      <c r="BV6" s="91"/>
      <c r="BW6" s="91"/>
      <c r="BX6" s="91"/>
      <c r="BY6" s="91"/>
      <c r="BZ6" s="91" t="s">
        <v>788</v>
      </c>
      <c r="CA6" s="91"/>
      <c r="CB6" s="91"/>
      <c r="CC6" s="91" t="s">
        <v>802</v>
      </c>
      <c r="CD6" s="91"/>
      <c r="CE6" s="91"/>
      <c r="CF6" s="91"/>
      <c r="CG6" s="91"/>
      <c r="CH6" s="91"/>
    </row>
    <row r="7" spans="1:86" s="239" customFormat="1">
      <c r="A7" s="481" t="s">
        <v>406</v>
      </c>
      <c r="B7" s="481" t="s">
        <v>406</v>
      </c>
      <c r="C7" s="481">
        <v>2015</v>
      </c>
      <c r="D7" s="510" t="s">
        <v>613</v>
      </c>
      <c r="E7" s="309">
        <v>1</v>
      </c>
      <c r="F7" s="525" t="s">
        <v>85</v>
      </c>
      <c r="G7" s="526" t="s">
        <v>161</v>
      </c>
      <c r="H7" s="309" t="s">
        <v>850</v>
      </c>
      <c r="I7" s="309" t="s">
        <v>707</v>
      </c>
      <c r="J7" s="527" t="s">
        <v>58</v>
      </c>
      <c r="K7" s="309">
        <v>300</v>
      </c>
      <c r="L7" s="528">
        <v>360</v>
      </c>
      <c r="M7" s="529">
        <f t="shared" si="0"/>
        <v>1.2</v>
      </c>
      <c r="N7" s="530"/>
      <c r="O7" s="79"/>
      <c r="BA7" s="341" t="s">
        <v>408</v>
      </c>
      <c r="BB7" s="341" t="s">
        <v>415</v>
      </c>
      <c r="BC7" s="341" t="s">
        <v>397</v>
      </c>
      <c r="BD7" s="91" t="s">
        <v>487</v>
      </c>
      <c r="BE7" s="295"/>
      <c r="BF7" s="295"/>
      <c r="BG7" s="91"/>
      <c r="BH7" s="91" t="s">
        <v>523</v>
      </c>
      <c r="BI7" s="91"/>
      <c r="BJ7" s="91"/>
      <c r="BK7" s="91"/>
      <c r="BL7" s="91"/>
      <c r="BM7" s="297" t="s">
        <v>536</v>
      </c>
      <c r="BN7" s="91"/>
      <c r="BO7" s="91" t="s">
        <v>724</v>
      </c>
      <c r="BP7" s="91"/>
      <c r="BQ7" s="91"/>
      <c r="BR7" s="91"/>
      <c r="BS7" s="91"/>
      <c r="BT7" s="91"/>
      <c r="BU7" s="91" t="s">
        <v>766</v>
      </c>
      <c r="BV7" s="91"/>
      <c r="BW7" s="91"/>
      <c r="BX7" s="91"/>
      <c r="BY7" s="91"/>
      <c r="BZ7" s="91" t="s">
        <v>237</v>
      </c>
      <c r="CA7" s="91"/>
      <c r="CB7" s="91"/>
      <c r="CC7" s="91" t="s">
        <v>803</v>
      </c>
      <c r="CD7" s="91"/>
      <c r="CE7" s="91"/>
      <c r="CF7" s="91"/>
      <c r="CG7" s="91"/>
      <c r="CH7" s="91"/>
    </row>
    <row r="8" spans="1:86" s="239" customFormat="1">
      <c r="A8" s="481" t="s">
        <v>406</v>
      </c>
      <c r="B8" s="481" t="s">
        <v>406</v>
      </c>
      <c r="C8" s="481">
        <v>2015</v>
      </c>
      <c r="D8" s="510" t="s">
        <v>613</v>
      </c>
      <c r="E8" s="309">
        <v>1</v>
      </c>
      <c r="F8" s="525" t="s">
        <v>85</v>
      </c>
      <c r="G8" s="526" t="s">
        <v>161</v>
      </c>
      <c r="H8" s="309" t="s">
        <v>850</v>
      </c>
      <c r="I8" s="309" t="s">
        <v>705</v>
      </c>
      <c r="J8" s="527" t="s">
        <v>58</v>
      </c>
      <c r="K8" s="309">
        <v>300</v>
      </c>
      <c r="L8" s="528">
        <v>311</v>
      </c>
      <c r="M8" s="529">
        <f t="shared" si="0"/>
        <v>1.0366666666666666</v>
      </c>
      <c r="N8" s="530"/>
      <c r="O8" s="79"/>
      <c r="BA8" s="341" t="s">
        <v>410</v>
      </c>
      <c r="BB8" s="341" t="s">
        <v>410</v>
      </c>
      <c r="BC8" s="341" t="s">
        <v>393</v>
      </c>
      <c r="BD8" s="91" t="s">
        <v>488</v>
      </c>
      <c r="BE8" s="295"/>
      <c r="BF8" s="295"/>
      <c r="BG8" s="91"/>
      <c r="BH8" s="91" t="s">
        <v>524</v>
      </c>
      <c r="BI8" s="91"/>
      <c r="BJ8" s="91"/>
      <c r="BK8" s="91"/>
      <c r="BL8" s="91"/>
      <c r="BM8" s="297" t="s">
        <v>537</v>
      </c>
      <c r="BN8" s="91"/>
      <c r="BO8" s="91" t="s">
        <v>178</v>
      </c>
      <c r="BP8" s="91"/>
      <c r="BQ8" s="91"/>
      <c r="BR8" s="91"/>
      <c r="BS8" s="91"/>
      <c r="BT8" s="91"/>
      <c r="BU8" s="91" t="s">
        <v>741</v>
      </c>
      <c r="BV8" s="91"/>
      <c r="BW8" s="91"/>
      <c r="BX8" s="91"/>
      <c r="BY8" s="91"/>
      <c r="BZ8" s="91" t="s">
        <v>778</v>
      </c>
      <c r="CA8" s="91"/>
      <c r="CB8" s="91"/>
      <c r="CC8" s="91" t="s">
        <v>804</v>
      </c>
      <c r="CD8" s="91"/>
      <c r="CE8" s="91"/>
      <c r="CF8" s="91"/>
      <c r="CG8" s="91"/>
      <c r="CH8" s="91"/>
    </row>
    <row r="9" spans="1:86" s="239" customFormat="1">
      <c r="A9" s="481" t="s">
        <v>406</v>
      </c>
      <c r="B9" s="481" t="s">
        <v>406</v>
      </c>
      <c r="C9" s="481">
        <v>2015</v>
      </c>
      <c r="D9" s="510" t="s">
        <v>613</v>
      </c>
      <c r="E9" s="309">
        <v>1</v>
      </c>
      <c r="F9" s="525" t="s">
        <v>85</v>
      </c>
      <c r="G9" s="526" t="s">
        <v>161</v>
      </c>
      <c r="H9" s="309" t="s">
        <v>850</v>
      </c>
      <c r="I9" s="309" t="s">
        <v>702</v>
      </c>
      <c r="J9" s="527" t="s">
        <v>58</v>
      </c>
      <c r="K9" s="309">
        <v>300</v>
      </c>
      <c r="L9" s="528">
        <v>335</v>
      </c>
      <c r="M9" s="529">
        <f t="shared" si="0"/>
        <v>1.1166666666666667</v>
      </c>
      <c r="N9" s="530"/>
      <c r="O9" s="79"/>
      <c r="BA9" s="341" t="s">
        <v>411</v>
      </c>
      <c r="BB9" s="341" t="s">
        <v>440</v>
      </c>
      <c r="BC9" s="341" t="s">
        <v>100</v>
      </c>
      <c r="BD9" s="91" t="s">
        <v>489</v>
      </c>
      <c r="BE9" s="295"/>
      <c r="BF9" s="295"/>
      <c r="BG9" s="91"/>
      <c r="BH9" s="91" t="s">
        <v>525</v>
      </c>
      <c r="BI9" s="91"/>
      <c r="BJ9" s="91"/>
      <c r="BK9" s="91"/>
      <c r="BL9" s="91"/>
      <c r="BM9" s="297" t="s">
        <v>711</v>
      </c>
      <c r="BN9" s="91"/>
      <c r="BO9" s="91" t="s">
        <v>727</v>
      </c>
      <c r="BP9" s="91"/>
      <c r="BQ9" s="91"/>
      <c r="BR9" s="91"/>
      <c r="BS9" s="91"/>
      <c r="BT9" s="91"/>
      <c r="BU9" s="91" t="s">
        <v>199</v>
      </c>
      <c r="BV9" s="91"/>
      <c r="BW9" s="91"/>
      <c r="BX9" s="91"/>
      <c r="BY9" s="91"/>
      <c r="BZ9" s="91" t="s">
        <v>779</v>
      </c>
      <c r="CA9" s="91"/>
      <c r="CB9" s="91"/>
      <c r="CC9" s="91" t="s">
        <v>257</v>
      </c>
      <c r="CD9" s="91"/>
      <c r="CE9" s="91"/>
      <c r="CF9" s="91"/>
      <c r="CG9" s="91"/>
      <c r="CH9" s="91"/>
    </row>
    <row r="10" spans="1:86" s="239" customFormat="1">
      <c r="A10" s="481" t="s">
        <v>406</v>
      </c>
      <c r="B10" s="481" t="s">
        <v>406</v>
      </c>
      <c r="C10" s="481">
        <v>2015</v>
      </c>
      <c r="D10" s="510" t="s">
        <v>613</v>
      </c>
      <c r="E10" s="309">
        <v>1</v>
      </c>
      <c r="F10" s="525" t="s">
        <v>85</v>
      </c>
      <c r="G10" s="526" t="s">
        <v>161</v>
      </c>
      <c r="H10" s="309" t="s">
        <v>850</v>
      </c>
      <c r="I10" s="309" t="s">
        <v>704</v>
      </c>
      <c r="J10" s="527" t="s">
        <v>58</v>
      </c>
      <c r="K10" s="309">
        <v>300</v>
      </c>
      <c r="L10" s="528">
        <v>311</v>
      </c>
      <c r="M10" s="529">
        <f t="shared" si="0"/>
        <v>1.0366666666666666</v>
      </c>
      <c r="N10" s="530"/>
      <c r="O10" s="79"/>
      <c r="BA10" s="341" t="s">
        <v>413</v>
      </c>
      <c r="BB10" s="341" t="s">
        <v>411</v>
      </c>
      <c r="BC10" s="341" t="s">
        <v>412</v>
      </c>
      <c r="BD10" s="91"/>
      <c r="BE10" s="295"/>
      <c r="BF10" s="295"/>
      <c r="BG10" s="91"/>
      <c r="BH10" s="91"/>
      <c r="BI10" s="91"/>
      <c r="BJ10" s="91"/>
      <c r="BK10" s="91"/>
      <c r="BL10" s="91"/>
      <c r="BM10" s="297" t="s">
        <v>712</v>
      </c>
      <c r="BN10" s="91"/>
      <c r="BO10" s="91" t="s">
        <v>178</v>
      </c>
      <c r="BP10" s="91"/>
      <c r="BQ10" s="91"/>
      <c r="BR10" s="91"/>
      <c r="BS10" s="91"/>
      <c r="BT10" s="91"/>
      <c r="BU10" s="91" t="s">
        <v>742</v>
      </c>
      <c r="BV10" s="91"/>
      <c r="BW10" s="91"/>
      <c r="BX10" s="91"/>
      <c r="BY10" s="91"/>
      <c r="BZ10" s="91" t="s">
        <v>780</v>
      </c>
      <c r="CA10" s="91"/>
      <c r="CB10" s="91"/>
      <c r="CC10" s="91" t="s">
        <v>261</v>
      </c>
      <c r="CD10" s="91"/>
      <c r="CE10" s="91"/>
      <c r="CF10" s="91"/>
      <c r="CG10" s="91"/>
      <c r="CH10" s="91"/>
    </row>
    <row r="11" spans="1:86" s="239" customFormat="1">
      <c r="A11" s="481" t="s">
        <v>406</v>
      </c>
      <c r="B11" s="481" t="s">
        <v>406</v>
      </c>
      <c r="C11" s="481">
        <v>2015</v>
      </c>
      <c r="D11" s="510" t="s">
        <v>613</v>
      </c>
      <c r="E11" s="309">
        <v>1</v>
      </c>
      <c r="F11" s="525" t="s">
        <v>85</v>
      </c>
      <c r="G11" s="526" t="s">
        <v>161</v>
      </c>
      <c r="H11" s="309" t="s">
        <v>850</v>
      </c>
      <c r="I11" s="309" t="s">
        <v>706</v>
      </c>
      <c r="J11" s="527" t="s">
        <v>58</v>
      </c>
      <c r="K11" s="309">
        <v>300</v>
      </c>
      <c r="L11" s="528">
        <v>360</v>
      </c>
      <c r="M11" s="529">
        <f t="shared" si="0"/>
        <v>1.2</v>
      </c>
      <c r="N11" s="530"/>
      <c r="O11" s="79"/>
      <c r="BA11" s="341" t="s">
        <v>414</v>
      </c>
      <c r="BB11" s="341" t="s">
        <v>413</v>
      </c>
      <c r="BC11" s="341" t="s">
        <v>184</v>
      </c>
      <c r="BD11" s="91"/>
      <c r="BE11" s="295"/>
      <c r="BF11" s="295"/>
      <c r="BG11" s="91"/>
      <c r="BH11" s="91"/>
      <c r="BI11" s="91"/>
      <c r="BJ11" s="91"/>
      <c r="BK11" s="91"/>
      <c r="BL11" s="91"/>
      <c r="BM11" s="297" t="s">
        <v>538</v>
      </c>
      <c r="BN11" s="91"/>
      <c r="BO11" s="91" t="s">
        <v>180</v>
      </c>
      <c r="BP11" s="91"/>
      <c r="BQ11" s="91"/>
      <c r="BR11" s="91"/>
      <c r="BS11" s="91"/>
      <c r="BT11" s="91"/>
      <c r="BU11" s="91" t="s">
        <v>743</v>
      </c>
      <c r="BV11" s="91"/>
      <c r="BW11" s="91"/>
      <c r="BX11" s="91"/>
      <c r="BY11" s="91"/>
      <c r="BZ11" s="91" t="s">
        <v>246</v>
      </c>
      <c r="CA11" s="91"/>
      <c r="CB11" s="91"/>
      <c r="CC11" s="91"/>
      <c r="CD11" s="91"/>
      <c r="CE11" s="91"/>
      <c r="CF11" s="91"/>
      <c r="CG11" s="91"/>
      <c r="CH11" s="91"/>
    </row>
    <row r="12" spans="1:86" s="239" customFormat="1">
      <c r="A12" s="481" t="s">
        <v>406</v>
      </c>
      <c r="B12" s="481" t="s">
        <v>406</v>
      </c>
      <c r="C12" s="481">
        <v>2015</v>
      </c>
      <c r="D12" s="510" t="s">
        <v>614</v>
      </c>
      <c r="E12" s="309">
        <v>1</v>
      </c>
      <c r="F12" s="525" t="s">
        <v>85</v>
      </c>
      <c r="G12" s="526" t="s">
        <v>161</v>
      </c>
      <c r="H12" s="309" t="s">
        <v>850</v>
      </c>
      <c r="I12" s="309" t="s">
        <v>809</v>
      </c>
      <c r="J12" s="527" t="s">
        <v>58</v>
      </c>
      <c r="K12" s="309">
        <v>300</v>
      </c>
      <c r="L12" s="528">
        <v>309</v>
      </c>
      <c r="M12" s="529">
        <f t="shared" si="0"/>
        <v>1.03</v>
      </c>
      <c r="N12" s="531"/>
      <c r="O12" s="79"/>
      <c r="BA12" s="341" t="s">
        <v>415</v>
      </c>
      <c r="BB12" s="341" t="s">
        <v>414</v>
      </c>
      <c r="BC12" s="341" t="s">
        <v>111</v>
      </c>
      <c r="BD12" s="298" t="s">
        <v>493</v>
      </c>
      <c r="BE12" s="295"/>
      <c r="BF12" s="295"/>
      <c r="BG12" s="91"/>
      <c r="BH12" s="298" t="s">
        <v>136</v>
      </c>
      <c r="BI12" s="91"/>
      <c r="BJ12" s="91"/>
      <c r="BK12" s="298" t="s">
        <v>882</v>
      </c>
      <c r="BL12" s="91"/>
      <c r="BM12" s="297" t="s">
        <v>539</v>
      </c>
      <c r="BN12" s="91"/>
      <c r="BO12" s="91" t="s">
        <v>181</v>
      </c>
      <c r="BP12" s="91"/>
      <c r="BQ12" s="91"/>
      <c r="BR12" s="91"/>
      <c r="BS12" s="91"/>
      <c r="BT12" s="91"/>
      <c r="BU12" s="91" t="s">
        <v>767</v>
      </c>
      <c r="BV12" s="91"/>
      <c r="BW12" s="91"/>
      <c r="BX12" s="91"/>
      <c r="BY12" s="91"/>
      <c r="BZ12" s="91" t="s">
        <v>781</v>
      </c>
      <c r="CA12" s="91"/>
      <c r="CB12" s="91"/>
      <c r="CC12" s="91"/>
      <c r="CD12" s="91"/>
      <c r="CE12" s="91"/>
      <c r="CF12" s="91"/>
      <c r="CG12" s="91"/>
      <c r="CH12" s="91"/>
    </row>
    <row r="13" spans="1:86" s="239" customFormat="1">
      <c r="A13" s="481" t="s">
        <v>406</v>
      </c>
      <c r="B13" s="481" t="s">
        <v>406</v>
      </c>
      <c r="C13" s="481">
        <v>2015</v>
      </c>
      <c r="D13" s="510" t="s">
        <v>614</v>
      </c>
      <c r="E13" s="309">
        <v>1</v>
      </c>
      <c r="F13" s="525" t="s">
        <v>85</v>
      </c>
      <c r="G13" s="526" t="s">
        <v>161</v>
      </c>
      <c r="H13" s="309" t="s">
        <v>850</v>
      </c>
      <c r="I13" s="309" t="s">
        <v>703</v>
      </c>
      <c r="J13" s="527" t="s">
        <v>58</v>
      </c>
      <c r="K13" s="309">
        <v>300</v>
      </c>
      <c r="L13" s="528">
        <v>309</v>
      </c>
      <c r="M13" s="529">
        <f t="shared" si="0"/>
        <v>1.03</v>
      </c>
      <c r="N13" s="531"/>
      <c r="O13" s="79"/>
      <c r="BA13" s="341" t="s">
        <v>416</v>
      </c>
      <c r="BB13" s="341" t="s">
        <v>442</v>
      </c>
      <c r="BC13" s="341" t="s">
        <v>394</v>
      </c>
      <c r="BD13" s="91" t="s">
        <v>117</v>
      </c>
      <c r="BE13" s="295"/>
      <c r="BF13" s="295"/>
      <c r="BG13" s="91"/>
      <c r="BH13" s="91" t="s">
        <v>128</v>
      </c>
      <c r="BI13" s="91"/>
      <c r="BJ13" s="91"/>
      <c r="BK13" s="299" t="s">
        <v>128</v>
      </c>
      <c r="BL13" s="91"/>
      <c r="BM13" s="297" t="s">
        <v>540</v>
      </c>
      <c r="BN13" s="91"/>
      <c r="BO13" s="91" t="s">
        <v>182</v>
      </c>
      <c r="BP13" s="91"/>
      <c r="BQ13" s="91"/>
      <c r="BR13" s="91"/>
      <c r="BS13" s="91"/>
      <c r="BT13" s="91"/>
      <c r="BU13" s="91" t="s">
        <v>744</v>
      </c>
      <c r="BV13" s="91"/>
      <c r="BW13" s="91"/>
      <c r="BX13" s="91"/>
      <c r="BY13" s="91"/>
      <c r="BZ13" s="91" t="s">
        <v>791</v>
      </c>
      <c r="CA13" s="91"/>
      <c r="CB13" s="91"/>
      <c r="CC13" s="91"/>
      <c r="CD13" s="91"/>
      <c r="CE13" s="91"/>
      <c r="CF13" s="91"/>
      <c r="CG13" s="91"/>
      <c r="CH13" s="91"/>
    </row>
    <row r="14" spans="1:86" s="239" customFormat="1">
      <c r="A14" s="481" t="s">
        <v>406</v>
      </c>
      <c r="B14" s="481" t="s">
        <v>406</v>
      </c>
      <c r="C14" s="481">
        <v>2015</v>
      </c>
      <c r="D14" s="510" t="s">
        <v>614</v>
      </c>
      <c r="E14" s="309">
        <v>1</v>
      </c>
      <c r="F14" s="525" t="s">
        <v>85</v>
      </c>
      <c r="G14" s="526" t="s">
        <v>161</v>
      </c>
      <c r="H14" s="309" t="s">
        <v>850</v>
      </c>
      <c r="I14" s="309" t="s">
        <v>707</v>
      </c>
      <c r="J14" s="527" t="s">
        <v>58</v>
      </c>
      <c r="K14" s="309">
        <v>300</v>
      </c>
      <c r="L14" s="528">
        <v>309</v>
      </c>
      <c r="M14" s="529">
        <f t="shared" si="0"/>
        <v>1.03</v>
      </c>
      <c r="N14" s="531"/>
      <c r="O14" s="79"/>
      <c r="BA14" s="341" t="s">
        <v>418</v>
      </c>
      <c r="BB14" s="341" t="s">
        <v>416</v>
      </c>
      <c r="BC14" s="341" t="s">
        <v>417</v>
      </c>
      <c r="BD14" s="91" t="s">
        <v>494</v>
      </c>
      <c r="BE14" s="295"/>
      <c r="BF14" s="295"/>
      <c r="BG14" s="91"/>
      <c r="BH14" s="91" t="s">
        <v>138</v>
      </c>
      <c r="BI14" s="91"/>
      <c r="BJ14" s="91"/>
      <c r="BK14" s="299" t="s">
        <v>820</v>
      </c>
      <c r="BL14" s="91"/>
      <c r="BM14" s="297" t="s">
        <v>541</v>
      </c>
      <c r="BN14" s="91"/>
      <c r="BO14" s="91" t="s">
        <v>729</v>
      </c>
      <c r="BP14" s="91"/>
      <c r="BQ14" s="91"/>
      <c r="BR14" s="91"/>
      <c r="BS14" s="91"/>
      <c r="BT14" s="91"/>
      <c r="BU14" s="91" t="s">
        <v>768</v>
      </c>
      <c r="BV14" s="91"/>
      <c r="BW14" s="91"/>
      <c r="BX14" s="91"/>
      <c r="BY14" s="91"/>
      <c r="BZ14" s="91" t="s">
        <v>782</v>
      </c>
      <c r="CA14" s="91"/>
      <c r="CB14" s="91"/>
      <c r="CC14" s="91"/>
      <c r="CD14" s="91"/>
      <c r="CE14" s="91"/>
      <c r="CF14" s="91"/>
      <c r="CG14" s="91"/>
      <c r="CH14" s="91"/>
    </row>
    <row r="15" spans="1:86" s="239" customFormat="1">
      <c r="A15" s="481" t="s">
        <v>406</v>
      </c>
      <c r="B15" s="481" t="s">
        <v>406</v>
      </c>
      <c r="C15" s="481">
        <v>2015</v>
      </c>
      <c r="D15" s="510" t="s">
        <v>614</v>
      </c>
      <c r="E15" s="309">
        <v>1</v>
      </c>
      <c r="F15" s="525" t="s">
        <v>85</v>
      </c>
      <c r="G15" s="526" t="s">
        <v>161</v>
      </c>
      <c r="H15" s="309" t="s">
        <v>850</v>
      </c>
      <c r="I15" s="309" t="s">
        <v>705</v>
      </c>
      <c r="J15" s="527" t="s">
        <v>58</v>
      </c>
      <c r="K15" s="309">
        <v>300</v>
      </c>
      <c r="L15" s="528">
        <v>296</v>
      </c>
      <c r="M15" s="529">
        <f t="shared" si="0"/>
        <v>0.98666666666666669</v>
      </c>
      <c r="N15" s="531"/>
      <c r="O15" s="79"/>
      <c r="BA15" s="341" t="s">
        <v>420</v>
      </c>
      <c r="BB15" s="341" t="s">
        <v>404</v>
      </c>
      <c r="BC15" s="341" t="s">
        <v>405</v>
      </c>
      <c r="BD15" s="91" t="s">
        <v>237</v>
      </c>
      <c r="BE15" s="295"/>
      <c r="BF15" s="295"/>
      <c r="BG15" s="91"/>
      <c r="BH15" s="91" t="s">
        <v>808</v>
      </c>
      <c r="BI15" s="91"/>
      <c r="BJ15" s="91"/>
      <c r="BK15" s="91"/>
      <c r="BL15" s="91"/>
      <c r="BM15" s="297" t="s">
        <v>542</v>
      </c>
      <c r="BN15" s="91"/>
      <c r="BO15" s="91" t="s">
        <v>728</v>
      </c>
      <c r="BP15" s="91"/>
      <c r="BQ15" s="91"/>
      <c r="BR15" s="91"/>
      <c r="BS15" s="91"/>
      <c r="BT15" s="91"/>
      <c r="BU15" s="91" t="s">
        <v>745</v>
      </c>
      <c r="BV15" s="91"/>
      <c r="BW15" s="91"/>
      <c r="BX15" s="91"/>
      <c r="BY15" s="91"/>
      <c r="BZ15" s="91" t="s">
        <v>783</v>
      </c>
      <c r="CA15" s="91"/>
      <c r="CB15" s="91"/>
      <c r="CC15" s="91"/>
      <c r="CD15" s="91"/>
      <c r="CE15" s="91"/>
      <c r="CF15" s="91"/>
      <c r="CG15" s="91"/>
      <c r="CH15" s="91"/>
    </row>
    <row r="16" spans="1:86" s="299" customFormat="1">
      <c r="A16" s="481" t="s">
        <v>406</v>
      </c>
      <c r="B16" s="481" t="s">
        <v>406</v>
      </c>
      <c r="C16" s="481">
        <v>2015</v>
      </c>
      <c r="D16" s="510" t="s">
        <v>614</v>
      </c>
      <c r="E16" s="309">
        <v>1</v>
      </c>
      <c r="F16" s="525" t="s">
        <v>85</v>
      </c>
      <c r="G16" s="526" t="s">
        <v>161</v>
      </c>
      <c r="H16" s="309" t="s">
        <v>850</v>
      </c>
      <c r="I16" s="309" t="s">
        <v>702</v>
      </c>
      <c r="J16" s="527" t="s">
        <v>58</v>
      </c>
      <c r="K16" s="309">
        <v>300</v>
      </c>
      <c r="L16" s="528">
        <v>309</v>
      </c>
      <c r="M16" s="529">
        <f t="shared" si="0"/>
        <v>1.03</v>
      </c>
      <c r="N16" s="531"/>
      <c r="O16" s="327"/>
      <c r="BA16" s="341" t="s">
        <v>422</v>
      </c>
      <c r="BB16" s="341" t="s">
        <v>418</v>
      </c>
      <c r="BC16" s="341" t="s">
        <v>419</v>
      </c>
      <c r="BD16" s="91" t="s">
        <v>495</v>
      </c>
      <c r="BE16" s="295"/>
      <c r="BF16" s="295"/>
      <c r="BG16" s="91"/>
      <c r="BH16" s="91"/>
      <c r="BI16" s="91"/>
      <c r="BJ16" s="91"/>
      <c r="BK16" s="91"/>
      <c r="BL16" s="91"/>
      <c r="BM16" s="297" t="s">
        <v>713</v>
      </c>
      <c r="BN16" s="91"/>
      <c r="BO16" s="91" t="s">
        <v>730</v>
      </c>
      <c r="BP16" s="91"/>
      <c r="BQ16" s="91"/>
      <c r="BR16" s="91"/>
      <c r="BS16" s="91"/>
      <c r="BT16" s="91"/>
      <c r="BU16" s="91" t="s">
        <v>202</v>
      </c>
      <c r="BV16" s="91"/>
      <c r="BW16" s="91"/>
      <c r="BX16" s="91"/>
      <c r="BY16" s="91"/>
      <c r="BZ16" s="91" t="s">
        <v>794</v>
      </c>
      <c r="CA16" s="91"/>
      <c r="CB16" s="91"/>
      <c r="CC16" s="91"/>
      <c r="CD16" s="91"/>
      <c r="CE16" s="91"/>
      <c r="CF16" s="91"/>
      <c r="CG16" s="91"/>
      <c r="CH16" s="91"/>
    </row>
    <row r="17" spans="1:86">
      <c r="A17" s="481" t="s">
        <v>406</v>
      </c>
      <c r="B17" s="481" t="s">
        <v>406</v>
      </c>
      <c r="C17" s="481">
        <v>2015</v>
      </c>
      <c r="D17" s="510" t="s">
        <v>614</v>
      </c>
      <c r="E17" s="309">
        <v>1</v>
      </c>
      <c r="F17" s="525" t="s">
        <v>85</v>
      </c>
      <c r="G17" s="526" t="s">
        <v>161</v>
      </c>
      <c r="H17" s="309" t="s">
        <v>850</v>
      </c>
      <c r="I17" s="309" t="s">
        <v>704</v>
      </c>
      <c r="J17" s="527" t="s">
        <v>58</v>
      </c>
      <c r="K17" s="309">
        <v>300</v>
      </c>
      <c r="L17" s="528">
        <v>296</v>
      </c>
      <c r="M17" s="529">
        <f t="shared" si="0"/>
        <v>0.98666666666666669</v>
      </c>
      <c r="N17" s="531"/>
      <c r="BA17" s="208" t="s">
        <v>423</v>
      </c>
      <c r="BB17" s="208" t="s">
        <v>420</v>
      </c>
      <c r="BC17" s="208" t="s">
        <v>421</v>
      </c>
      <c r="BD17" s="1" t="s">
        <v>246</v>
      </c>
      <c r="BE17" s="207"/>
      <c r="BF17" s="207"/>
      <c r="BG17" s="1"/>
      <c r="BH17" s="1"/>
      <c r="BI17" s="1"/>
      <c r="BJ17" s="1"/>
      <c r="BK17" s="1"/>
      <c r="BL17" s="1"/>
      <c r="BM17" s="209" t="s">
        <v>160</v>
      </c>
      <c r="BN17" s="1"/>
      <c r="BO17" s="1" t="s">
        <v>731</v>
      </c>
      <c r="BP17" s="1"/>
      <c r="BQ17" s="1"/>
      <c r="BR17" s="1"/>
      <c r="BS17" s="1"/>
      <c r="BT17" s="1"/>
      <c r="BU17" s="91" t="s">
        <v>769</v>
      </c>
      <c r="BV17" s="91"/>
      <c r="BW17" s="91"/>
      <c r="BX17" s="91"/>
      <c r="BY17" s="91"/>
      <c r="BZ17" s="91" t="s">
        <v>784</v>
      </c>
      <c r="CA17" s="91"/>
      <c r="CB17" s="91"/>
      <c r="CC17" s="1"/>
      <c r="CD17" s="1"/>
      <c r="CE17" s="1"/>
      <c r="CF17" s="1"/>
      <c r="CG17" s="1"/>
      <c r="CH17" s="1"/>
    </row>
    <row r="18" spans="1:86">
      <c r="A18" s="481" t="s">
        <v>406</v>
      </c>
      <c r="B18" s="481" t="s">
        <v>406</v>
      </c>
      <c r="C18" s="481">
        <v>2015</v>
      </c>
      <c r="D18" s="510" t="s">
        <v>614</v>
      </c>
      <c r="E18" s="309">
        <v>1</v>
      </c>
      <c r="F18" s="525" t="s">
        <v>85</v>
      </c>
      <c r="G18" s="526" t="s">
        <v>161</v>
      </c>
      <c r="H18" s="309" t="s">
        <v>850</v>
      </c>
      <c r="I18" s="309" t="s">
        <v>706</v>
      </c>
      <c r="J18" s="527" t="s">
        <v>58</v>
      </c>
      <c r="K18" s="309">
        <v>300</v>
      </c>
      <c r="L18" s="528">
        <v>309</v>
      </c>
      <c r="M18" s="529">
        <f t="shared" si="0"/>
        <v>1.03</v>
      </c>
      <c r="N18" s="531"/>
      <c r="BA18" s="208" t="s">
        <v>424</v>
      </c>
      <c r="BB18" s="208" t="s">
        <v>422</v>
      </c>
      <c r="BC18" s="208" t="s">
        <v>159</v>
      </c>
      <c r="BD18" s="1" t="s">
        <v>496</v>
      </c>
      <c r="BE18" s="207"/>
      <c r="BF18" s="207"/>
      <c r="BG18" s="1"/>
      <c r="BH18" s="1"/>
      <c r="BI18" s="1"/>
      <c r="BJ18" s="1"/>
      <c r="BK18" s="1"/>
      <c r="BL18" s="1"/>
      <c r="BM18" s="209" t="s">
        <v>543</v>
      </c>
      <c r="BN18" s="1"/>
      <c r="BO18" s="1" t="s">
        <v>732</v>
      </c>
      <c r="BP18" s="1"/>
      <c r="BQ18" s="1"/>
      <c r="BR18" s="1"/>
      <c r="BS18" s="1"/>
      <c r="BT18" s="1"/>
      <c r="BU18" s="91" t="s">
        <v>798</v>
      </c>
      <c r="BV18" s="91"/>
      <c r="BW18" s="91"/>
      <c r="BX18" s="91"/>
      <c r="BY18" s="91"/>
      <c r="BZ18" s="91" t="s">
        <v>785</v>
      </c>
      <c r="CA18" s="91"/>
      <c r="CB18" s="91"/>
      <c r="CC18" s="1"/>
      <c r="CD18" s="1"/>
      <c r="CE18" s="1"/>
      <c r="CF18" s="1"/>
      <c r="CG18" s="1"/>
      <c r="CH18" s="1"/>
    </row>
    <row r="19" spans="1:86" s="299" customFormat="1">
      <c r="A19" s="481" t="s">
        <v>406</v>
      </c>
      <c r="B19" s="481" t="s">
        <v>406</v>
      </c>
      <c r="C19" s="481">
        <v>2015</v>
      </c>
      <c r="D19" s="510" t="s">
        <v>623</v>
      </c>
      <c r="E19" s="532">
        <v>2</v>
      </c>
      <c r="F19" s="525" t="s">
        <v>85</v>
      </c>
      <c r="G19" s="526" t="s">
        <v>161</v>
      </c>
      <c r="H19" s="309" t="s">
        <v>850</v>
      </c>
      <c r="I19" s="309" t="s">
        <v>809</v>
      </c>
      <c r="J19" s="527" t="s">
        <v>58</v>
      </c>
      <c r="K19" s="309">
        <v>300</v>
      </c>
      <c r="L19" s="528">
        <v>327</v>
      </c>
      <c r="M19" s="529">
        <f t="shared" si="0"/>
        <v>1.0900000000000001</v>
      </c>
      <c r="N19" s="531"/>
      <c r="BA19" s="341" t="s">
        <v>425</v>
      </c>
      <c r="BB19" s="341" t="s">
        <v>424</v>
      </c>
      <c r="BC19" s="341" t="s">
        <v>396</v>
      </c>
      <c r="BD19" s="91" t="s">
        <v>497</v>
      </c>
      <c r="BE19" s="295"/>
      <c r="BF19" s="295"/>
      <c r="BG19" s="91"/>
      <c r="BH19" s="91"/>
      <c r="BI19" s="91"/>
      <c r="BJ19" s="91"/>
      <c r="BK19" s="91"/>
      <c r="BL19" s="91"/>
      <c r="BM19" s="209" t="s">
        <v>544</v>
      </c>
      <c r="BN19" s="91"/>
      <c r="BO19" s="91" t="s">
        <v>733</v>
      </c>
      <c r="BP19" s="91"/>
      <c r="BQ19" s="91"/>
      <c r="BR19" s="91"/>
      <c r="BS19" s="91"/>
      <c r="BT19" s="91"/>
      <c r="BU19" s="91" t="s">
        <v>799</v>
      </c>
      <c r="BV19" s="91"/>
      <c r="BW19" s="91"/>
      <c r="BX19" s="91"/>
      <c r="BY19" s="91"/>
      <c r="BZ19" s="91" t="s">
        <v>793</v>
      </c>
      <c r="CA19" s="91"/>
      <c r="CB19" s="91"/>
      <c r="CC19" s="91"/>
      <c r="CD19" s="91"/>
      <c r="CE19" s="91"/>
      <c r="CF19" s="91"/>
      <c r="CG19" s="91"/>
      <c r="CH19" s="91"/>
    </row>
    <row r="20" spans="1:86" s="299" customFormat="1">
      <c r="A20" s="481" t="s">
        <v>406</v>
      </c>
      <c r="B20" s="481" t="s">
        <v>406</v>
      </c>
      <c r="C20" s="481">
        <v>2015</v>
      </c>
      <c r="D20" s="510" t="s">
        <v>678</v>
      </c>
      <c r="E20" s="532">
        <v>2</v>
      </c>
      <c r="F20" s="525" t="s">
        <v>85</v>
      </c>
      <c r="G20" s="526" t="s">
        <v>161</v>
      </c>
      <c r="H20" s="309" t="s">
        <v>850</v>
      </c>
      <c r="I20" s="309" t="s">
        <v>809</v>
      </c>
      <c r="J20" s="438" t="s">
        <v>57</v>
      </c>
      <c r="K20" s="309">
        <v>300</v>
      </c>
      <c r="L20" s="528">
        <v>301</v>
      </c>
      <c r="M20" s="529">
        <f t="shared" si="0"/>
        <v>1.0033333333333334</v>
      </c>
      <c r="N20" s="531"/>
      <c r="BA20" s="341" t="s">
        <v>427</v>
      </c>
      <c r="BB20" s="341" t="s">
        <v>425</v>
      </c>
      <c r="BC20" s="341" t="s">
        <v>426</v>
      </c>
      <c r="BD20" s="91" t="s">
        <v>498</v>
      </c>
      <c r="BE20" s="295"/>
      <c r="BF20" s="295"/>
      <c r="BG20" s="91"/>
      <c r="BH20" s="91"/>
      <c r="BI20" s="91"/>
      <c r="BJ20" s="91"/>
      <c r="BK20" s="91"/>
      <c r="BL20" s="91"/>
      <c r="BM20" s="209" t="s">
        <v>545</v>
      </c>
      <c r="BN20" s="91"/>
      <c r="BO20" s="91" t="s">
        <v>734</v>
      </c>
      <c r="BP20" s="91"/>
      <c r="BQ20" s="91"/>
      <c r="BR20" s="91"/>
      <c r="BS20" s="91"/>
      <c r="BT20" s="91"/>
      <c r="BU20" s="91" t="s">
        <v>800</v>
      </c>
      <c r="BV20" s="91"/>
      <c r="BW20" s="91"/>
      <c r="BX20" s="91"/>
      <c r="BY20" s="91"/>
      <c r="BZ20" s="91" t="s">
        <v>792</v>
      </c>
      <c r="CA20" s="91"/>
      <c r="CB20" s="91"/>
      <c r="CC20" s="91"/>
      <c r="CD20" s="91"/>
      <c r="CE20" s="91"/>
      <c r="CF20" s="91"/>
      <c r="CG20" s="91"/>
      <c r="CH20" s="91"/>
    </row>
    <row r="21" spans="1:86" s="299" customFormat="1">
      <c r="A21" s="481" t="s">
        <v>406</v>
      </c>
      <c r="B21" s="481" t="s">
        <v>406</v>
      </c>
      <c r="C21" s="481">
        <v>2015</v>
      </c>
      <c r="D21" s="510" t="s">
        <v>688</v>
      </c>
      <c r="E21" s="532">
        <v>2</v>
      </c>
      <c r="F21" s="525" t="s">
        <v>85</v>
      </c>
      <c r="G21" s="526" t="s">
        <v>334</v>
      </c>
      <c r="H21" s="309" t="s">
        <v>859</v>
      </c>
      <c r="I21" s="309" t="s">
        <v>702</v>
      </c>
      <c r="J21" s="527" t="s">
        <v>57</v>
      </c>
      <c r="K21" s="309">
        <v>0</v>
      </c>
      <c r="L21" s="528">
        <v>869</v>
      </c>
      <c r="M21" s="548" t="s">
        <v>1047</v>
      </c>
      <c r="N21" s="531" t="s">
        <v>61</v>
      </c>
      <c r="BA21" s="341" t="s">
        <v>429</v>
      </c>
      <c r="BB21" s="341" t="s">
        <v>423</v>
      </c>
      <c r="BC21" s="341" t="s">
        <v>392</v>
      </c>
      <c r="BD21" s="91" t="s">
        <v>499</v>
      </c>
      <c r="BE21" s="295"/>
      <c r="BF21" s="295"/>
      <c r="BG21" s="91"/>
      <c r="BH21" s="300" t="s">
        <v>816</v>
      </c>
      <c r="BI21" s="299" t="s">
        <v>871</v>
      </c>
      <c r="BJ21" s="91"/>
      <c r="BK21" s="91"/>
      <c r="BL21" s="91"/>
      <c r="BM21" s="209" t="s">
        <v>546</v>
      </c>
      <c r="BN21" s="91"/>
      <c r="BO21" s="91" t="s">
        <v>735</v>
      </c>
      <c r="BP21" s="91"/>
      <c r="BQ21" s="91"/>
      <c r="BR21" s="91"/>
      <c r="BS21" s="91"/>
      <c r="BT21" s="91"/>
      <c r="BU21" s="91" t="s">
        <v>801</v>
      </c>
      <c r="BV21" s="91"/>
      <c r="BW21" s="91"/>
      <c r="BX21" s="91"/>
      <c r="BY21" s="91"/>
      <c r="BZ21" s="91" t="s">
        <v>786</v>
      </c>
      <c r="CA21" s="91"/>
      <c r="CB21" s="91"/>
      <c r="CC21" s="91"/>
      <c r="CD21" s="91"/>
      <c r="CE21" s="91"/>
      <c r="CF21" s="91"/>
      <c r="CG21" s="91"/>
      <c r="CH21" s="91"/>
    </row>
    <row r="22" spans="1:86" s="299" customFormat="1">
      <c r="A22" s="481" t="s">
        <v>406</v>
      </c>
      <c r="B22" s="481" t="s">
        <v>406</v>
      </c>
      <c r="C22" s="481">
        <v>2015</v>
      </c>
      <c r="D22" s="510" t="s">
        <v>698</v>
      </c>
      <c r="E22" s="532">
        <v>1</v>
      </c>
      <c r="F22" s="525" t="s">
        <v>85</v>
      </c>
      <c r="G22" s="526" t="s">
        <v>334</v>
      </c>
      <c r="H22" s="309" t="s">
        <v>859</v>
      </c>
      <c r="I22" s="309" t="s">
        <v>702</v>
      </c>
      <c r="J22" s="527" t="s">
        <v>57</v>
      </c>
      <c r="K22" s="309">
        <v>0</v>
      </c>
      <c r="L22" s="528">
        <v>293</v>
      </c>
      <c r="M22" s="548" t="s">
        <v>1047</v>
      </c>
      <c r="N22" s="531" t="s">
        <v>59</v>
      </c>
      <c r="BA22" s="341" t="s">
        <v>430</v>
      </c>
      <c r="BB22" s="341" t="s">
        <v>427</v>
      </c>
      <c r="BC22" s="341" t="s">
        <v>428</v>
      </c>
      <c r="BD22" s="91" t="s">
        <v>179</v>
      </c>
      <c r="BE22" s="295"/>
      <c r="BF22" s="295"/>
      <c r="BG22" s="91"/>
      <c r="BH22" s="91"/>
      <c r="BI22" s="91"/>
      <c r="BJ22" s="91"/>
      <c r="BK22" s="91"/>
      <c r="BL22" s="91"/>
      <c r="BM22" s="209" t="s">
        <v>547</v>
      </c>
      <c r="BN22" s="91"/>
      <c r="BO22" s="91" t="s">
        <v>736</v>
      </c>
      <c r="BP22" s="91"/>
      <c r="BQ22" s="91"/>
      <c r="BR22" s="91"/>
      <c r="BS22" s="91"/>
      <c r="BT22" s="91"/>
      <c r="BU22" s="91" t="s">
        <v>746</v>
      </c>
      <c r="BV22" s="91"/>
      <c r="BW22" s="91"/>
      <c r="BX22" s="91"/>
      <c r="BY22" s="91"/>
      <c r="BZ22" s="91" t="s">
        <v>512</v>
      </c>
      <c r="CA22" s="91"/>
      <c r="CB22" s="91"/>
      <c r="CC22" s="91"/>
      <c r="CD22" s="91"/>
      <c r="CE22" s="91"/>
      <c r="CF22" s="91"/>
      <c r="CG22" s="91"/>
      <c r="CH22" s="91"/>
    </row>
    <row r="23" spans="1:86" s="299" customFormat="1">
      <c r="A23" s="509" t="s">
        <v>406</v>
      </c>
      <c r="B23" s="516" t="s">
        <v>406</v>
      </c>
      <c r="C23" s="516">
        <v>2015</v>
      </c>
      <c r="D23" s="512" t="s">
        <v>698</v>
      </c>
      <c r="E23" s="532">
        <v>2</v>
      </c>
      <c r="F23" s="533" t="s">
        <v>85</v>
      </c>
      <c r="G23" s="534" t="s">
        <v>334</v>
      </c>
      <c r="H23" s="535" t="s">
        <v>859</v>
      </c>
      <c r="I23" s="536" t="s">
        <v>706</v>
      </c>
      <c r="J23" s="666" t="s">
        <v>1069</v>
      </c>
      <c r="K23" s="549">
        <v>0</v>
      </c>
      <c r="L23" s="528">
        <v>37</v>
      </c>
      <c r="M23" s="548" t="s">
        <v>1047</v>
      </c>
      <c r="N23" s="531" t="s">
        <v>60</v>
      </c>
      <c r="BA23" s="341" t="s">
        <v>432</v>
      </c>
      <c r="BB23" s="341" t="s">
        <v>429</v>
      </c>
      <c r="BC23" s="341" t="s">
        <v>395</v>
      </c>
      <c r="BD23" s="91" t="s">
        <v>500</v>
      </c>
      <c r="BE23" s="295"/>
      <c r="BF23" s="295"/>
      <c r="BG23" s="91"/>
      <c r="BH23" s="91"/>
      <c r="BI23" s="91"/>
      <c r="BJ23" s="91"/>
      <c r="BK23" s="91"/>
      <c r="BL23" s="91"/>
      <c r="BM23" s="209" t="s">
        <v>548</v>
      </c>
      <c r="BN23" s="91"/>
      <c r="BO23" s="91" t="s">
        <v>737</v>
      </c>
      <c r="BP23" s="91"/>
      <c r="BQ23" s="91"/>
      <c r="BR23" s="91"/>
      <c r="BS23" s="91"/>
      <c r="BT23" s="91"/>
      <c r="BU23" s="91" t="s">
        <v>747</v>
      </c>
      <c r="BV23" s="91"/>
      <c r="BW23" s="91"/>
      <c r="BX23" s="91"/>
      <c r="BY23" s="91"/>
      <c r="BZ23" s="91" t="s">
        <v>787</v>
      </c>
      <c r="CA23" s="91"/>
      <c r="CB23" s="91"/>
      <c r="CC23" s="91"/>
      <c r="CD23" s="91"/>
      <c r="CE23" s="91"/>
      <c r="CF23" s="91"/>
      <c r="CG23" s="91"/>
      <c r="CH23" s="91"/>
    </row>
    <row r="24" spans="1:86" s="299" customFormat="1">
      <c r="A24" s="480" t="s">
        <v>406</v>
      </c>
      <c r="B24" s="278" t="s">
        <v>406</v>
      </c>
      <c r="C24" s="278">
        <v>2015</v>
      </c>
      <c r="D24" s="513" t="s">
        <v>690</v>
      </c>
      <c r="E24" s="511">
        <v>1</v>
      </c>
      <c r="F24" s="501" t="s">
        <v>85</v>
      </c>
      <c r="G24" s="537" t="s">
        <v>334</v>
      </c>
      <c r="H24" s="538" t="s">
        <v>859</v>
      </c>
      <c r="I24" s="278" t="s">
        <v>702</v>
      </c>
      <c r="J24" s="539" t="s">
        <v>57</v>
      </c>
      <c r="K24" s="515">
        <v>0</v>
      </c>
      <c r="L24" s="301">
        <v>37</v>
      </c>
      <c r="M24" s="548" t="s">
        <v>1047</v>
      </c>
      <c r="N24" s="375" t="s">
        <v>59</v>
      </c>
      <c r="BA24" s="341" t="s">
        <v>434</v>
      </c>
      <c r="BB24" s="341" t="s">
        <v>430</v>
      </c>
      <c r="BC24" s="341" t="s">
        <v>431</v>
      </c>
      <c r="BD24" s="91"/>
      <c r="BE24" s="295"/>
      <c r="BF24" s="295"/>
      <c r="BG24" s="91"/>
      <c r="BH24" s="91"/>
      <c r="BI24" s="91"/>
      <c r="BJ24" s="91"/>
      <c r="BK24" s="91"/>
      <c r="BL24" s="91"/>
      <c r="BM24" s="209" t="s">
        <v>549</v>
      </c>
      <c r="BN24" s="91"/>
      <c r="BO24" s="91" t="s">
        <v>725</v>
      </c>
      <c r="BP24" s="91"/>
      <c r="BQ24" s="91"/>
      <c r="BR24" s="91"/>
      <c r="BS24" s="91"/>
      <c r="BT24" s="91"/>
      <c r="BU24" s="91" t="s">
        <v>748</v>
      </c>
      <c r="BV24" s="91"/>
      <c r="BW24" s="91"/>
      <c r="BX24" s="91"/>
      <c r="BY24" s="91"/>
      <c r="BZ24" s="91"/>
      <c r="CA24" s="91"/>
      <c r="CB24" s="91"/>
      <c r="CC24" s="91"/>
      <c r="CD24" s="91"/>
      <c r="CE24" s="91"/>
      <c r="CF24" s="91"/>
      <c r="CG24" s="91"/>
      <c r="CH24" s="91"/>
    </row>
    <row r="25" spans="1:86" s="299" customFormat="1">
      <c r="A25" s="480" t="s">
        <v>406</v>
      </c>
      <c r="B25" s="278" t="s">
        <v>406</v>
      </c>
      <c r="C25" s="278">
        <v>2015</v>
      </c>
      <c r="D25" s="665" t="s">
        <v>690</v>
      </c>
      <c r="E25" s="511">
        <v>1</v>
      </c>
      <c r="F25" s="501" t="s">
        <v>85</v>
      </c>
      <c r="G25" s="537" t="s">
        <v>334</v>
      </c>
      <c r="H25" s="538" t="s">
        <v>859</v>
      </c>
      <c r="I25" s="278" t="s">
        <v>706</v>
      </c>
      <c r="J25" s="615" t="s">
        <v>1069</v>
      </c>
      <c r="K25" s="515">
        <v>0</v>
      </c>
      <c r="L25" s="301">
        <v>1</v>
      </c>
      <c r="M25" s="548" t="s">
        <v>1047</v>
      </c>
      <c r="N25" s="531" t="s">
        <v>60</v>
      </c>
      <c r="BA25" s="341" t="s">
        <v>436</v>
      </c>
      <c r="BB25" s="341" t="s">
        <v>432</v>
      </c>
      <c r="BC25" s="341" t="s">
        <v>433</v>
      </c>
      <c r="BD25" s="91"/>
      <c r="BE25" s="295"/>
      <c r="BF25" s="295"/>
      <c r="BG25" s="91"/>
      <c r="BH25" s="91"/>
      <c r="BI25" s="91"/>
      <c r="BJ25" s="91"/>
      <c r="BK25" s="91"/>
      <c r="BL25" s="91"/>
      <c r="BM25" s="209" t="s">
        <v>550</v>
      </c>
      <c r="BN25" s="91"/>
      <c r="BO25" s="91" t="s">
        <v>738</v>
      </c>
      <c r="BP25" s="91"/>
      <c r="BQ25" s="91"/>
      <c r="BR25" s="91"/>
      <c r="BS25" s="91"/>
      <c r="BT25" s="91"/>
      <c r="BU25" s="91" t="s">
        <v>749</v>
      </c>
      <c r="BV25" s="91"/>
      <c r="BW25" s="91"/>
      <c r="BX25" s="91"/>
      <c r="BY25" s="91"/>
      <c r="BZ25" s="91"/>
      <c r="CA25" s="91"/>
      <c r="CB25" s="91"/>
      <c r="CC25" s="91"/>
      <c r="CD25" s="91"/>
      <c r="CE25" s="91"/>
      <c r="CF25" s="91"/>
      <c r="CG25" s="91"/>
      <c r="CH25" s="91"/>
    </row>
    <row r="26" spans="1:86" s="299" customFormat="1">
      <c r="A26" s="91"/>
      <c r="B26" s="91"/>
      <c r="C26" s="91"/>
      <c r="D26" s="514"/>
      <c r="E26" s="37"/>
      <c r="F26" s="37"/>
      <c r="G26" s="91"/>
      <c r="H26" s="91"/>
      <c r="I26" s="91"/>
      <c r="J26" s="91"/>
      <c r="L26" s="345"/>
      <c r="BA26" s="341" t="s">
        <v>438</v>
      </c>
      <c r="BB26" s="341" t="s">
        <v>434</v>
      </c>
      <c r="BC26" s="341" t="s">
        <v>435</v>
      </c>
      <c r="BD26" s="298" t="s">
        <v>492</v>
      </c>
      <c r="BE26" s="295"/>
      <c r="BF26" s="295"/>
      <c r="BG26" s="91"/>
      <c r="BH26" s="298" t="s">
        <v>531</v>
      </c>
      <c r="BI26" s="91"/>
      <c r="BJ26" s="91"/>
      <c r="BK26" s="91"/>
      <c r="BL26" s="91"/>
      <c r="BM26" s="209" t="s">
        <v>551</v>
      </c>
      <c r="BN26" s="91"/>
      <c r="BO26" s="91" t="s">
        <v>726</v>
      </c>
      <c r="BP26" s="91"/>
      <c r="BQ26" s="91"/>
      <c r="BR26" s="91"/>
      <c r="BS26" s="91"/>
      <c r="BT26" s="91"/>
      <c r="BU26" s="91" t="s">
        <v>770</v>
      </c>
      <c r="BV26" s="91"/>
      <c r="BW26" s="91"/>
      <c r="BX26" s="91"/>
      <c r="BY26" s="91"/>
      <c r="BZ26" s="91" t="s">
        <v>795</v>
      </c>
      <c r="CA26" s="91"/>
      <c r="CB26" s="91"/>
      <c r="CC26" s="91"/>
      <c r="CD26" s="328" t="s">
        <v>277</v>
      </c>
      <c r="CE26" s="329"/>
      <c r="CF26" s="328" t="s">
        <v>278</v>
      </c>
      <c r="CG26" s="330"/>
      <c r="CH26" s="330"/>
    </row>
    <row r="27" spans="1:86" s="299" customFormat="1">
      <c r="A27" s="91"/>
      <c r="B27" s="91"/>
      <c r="C27" s="91"/>
      <c r="D27" s="514"/>
      <c r="E27" s="37"/>
      <c r="F27" s="37"/>
      <c r="G27" s="91"/>
      <c r="H27" s="91"/>
      <c r="I27" s="91"/>
      <c r="J27" s="91"/>
      <c r="L27" s="345"/>
      <c r="BA27" s="341" t="s">
        <v>440</v>
      </c>
      <c r="BB27" s="341" t="s">
        <v>436</v>
      </c>
      <c r="BC27" s="341" t="s">
        <v>437</v>
      </c>
      <c r="BD27" s="91" t="s">
        <v>501</v>
      </c>
      <c r="BE27" s="295"/>
      <c r="BF27" s="295"/>
      <c r="BG27" s="91"/>
      <c r="BH27" s="91" t="s">
        <v>530</v>
      </c>
      <c r="BI27" s="91"/>
      <c r="BJ27" s="91"/>
      <c r="BK27" s="91"/>
      <c r="BL27" s="91"/>
      <c r="BM27" s="209" t="s">
        <v>552</v>
      </c>
      <c r="BN27" s="91"/>
      <c r="BO27" s="91"/>
      <c r="BP27" s="91"/>
      <c r="BQ27" s="91"/>
      <c r="BR27" s="91"/>
      <c r="BS27" s="91"/>
      <c r="BT27" s="91"/>
      <c r="BU27" s="91" t="s">
        <v>750</v>
      </c>
      <c r="BV27" s="91"/>
      <c r="BW27" s="91"/>
      <c r="BX27" s="91"/>
      <c r="BY27" s="91"/>
      <c r="BZ27" s="91" t="s">
        <v>236</v>
      </c>
      <c r="CA27" s="91"/>
      <c r="CB27" s="91"/>
      <c r="CC27" s="91"/>
      <c r="CD27" s="329" t="s">
        <v>279</v>
      </c>
      <c r="CE27" s="329"/>
      <c r="CF27" s="329" t="s">
        <v>280</v>
      </c>
      <c r="CG27" s="330"/>
      <c r="CH27" s="330"/>
    </row>
    <row r="28" spans="1:86" s="299" customFormat="1">
      <c r="A28" s="91"/>
      <c r="B28" s="91"/>
      <c r="C28" s="91"/>
      <c r="D28" s="514"/>
      <c r="E28" s="37"/>
      <c r="F28" s="37"/>
      <c r="G28" s="91"/>
      <c r="H28" s="91"/>
      <c r="I28" s="91"/>
      <c r="J28" s="91"/>
      <c r="L28" s="345"/>
      <c r="BA28" s="341" t="s">
        <v>441</v>
      </c>
      <c r="BB28" s="341" t="s">
        <v>438</v>
      </c>
      <c r="BC28" s="341" t="s">
        <v>439</v>
      </c>
      <c r="BD28" s="91" t="s">
        <v>502</v>
      </c>
      <c r="BE28" s="295"/>
      <c r="BF28" s="295"/>
      <c r="BG28" s="91"/>
      <c r="BH28" s="91" t="s">
        <v>340</v>
      </c>
      <c r="BI28" s="91"/>
      <c r="BJ28" s="91"/>
      <c r="BK28" s="91"/>
      <c r="BL28" s="91"/>
      <c r="BM28" s="209" t="s">
        <v>553</v>
      </c>
      <c r="BN28" s="91"/>
      <c r="BO28" s="91"/>
      <c r="BP28" s="91"/>
      <c r="BQ28" s="91"/>
      <c r="BR28" s="91"/>
      <c r="BS28" s="91"/>
      <c r="BT28" s="91"/>
      <c r="BU28" s="91" t="s">
        <v>751</v>
      </c>
      <c r="BV28" s="91"/>
      <c r="BW28" s="91"/>
      <c r="BX28" s="91"/>
      <c r="BY28" s="91"/>
      <c r="BZ28" s="91" t="s">
        <v>789</v>
      </c>
      <c r="CA28" s="91"/>
      <c r="CB28" s="91"/>
      <c r="CC28" s="91"/>
      <c r="CD28" s="329" t="s">
        <v>281</v>
      </c>
      <c r="CE28" s="329"/>
      <c r="CF28" s="329" t="s">
        <v>282</v>
      </c>
      <c r="CG28" s="330"/>
      <c r="CH28" s="330"/>
    </row>
    <row r="29" spans="1:86" s="299" customFormat="1">
      <c r="A29" s="91"/>
      <c r="B29" s="91"/>
      <c r="C29" s="91"/>
      <c r="D29" s="514"/>
      <c r="E29" s="37"/>
      <c r="F29" s="37"/>
      <c r="G29" s="91"/>
      <c r="H29" s="91"/>
      <c r="I29" s="91"/>
      <c r="J29" s="91"/>
      <c r="L29" s="345"/>
      <c r="BA29" s="341" t="s">
        <v>442</v>
      </c>
      <c r="BB29" s="341" t="s">
        <v>441</v>
      </c>
      <c r="BC29" s="341" t="s">
        <v>66</v>
      </c>
      <c r="BD29" s="91" t="s">
        <v>119</v>
      </c>
      <c r="BE29" s="295"/>
      <c r="BF29" s="295"/>
      <c r="BG29" s="91"/>
      <c r="BH29" s="91" t="s">
        <v>529</v>
      </c>
      <c r="BI29" s="91"/>
      <c r="BJ29" s="91"/>
      <c r="BK29" s="91"/>
      <c r="BL29" s="91"/>
      <c r="BM29" s="209" t="s">
        <v>554</v>
      </c>
      <c r="BN29" s="91"/>
      <c r="BO29" s="91"/>
      <c r="BP29" s="91"/>
      <c r="BQ29" s="91"/>
      <c r="BR29" s="91"/>
      <c r="BS29" s="91"/>
      <c r="BT29" s="91"/>
      <c r="BU29" s="91" t="s">
        <v>752</v>
      </c>
      <c r="BV29" s="91"/>
      <c r="BW29" s="91"/>
      <c r="BX29" s="91"/>
      <c r="BY29" s="91"/>
      <c r="BZ29" s="91" t="s">
        <v>119</v>
      </c>
      <c r="CA29" s="91"/>
      <c r="CB29" s="91"/>
      <c r="CC29" s="91"/>
      <c r="CD29" s="329" t="s">
        <v>283</v>
      </c>
      <c r="CE29" s="329"/>
      <c r="CF29" s="329" t="s">
        <v>284</v>
      </c>
      <c r="CG29" s="330"/>
      <c r="CH29" s="330"/>
    </row>
    <row r="30" spans="1:86" s="299" customFormat="1">
      <c r="A30" s="91"/>
      <c r="B30" s="91"/>
      <c r="C30" s="91"/>
      <c r="D30" s="514"/>
      <c r="E30" s="37"/>
      <c r="F30" s="37"/>
      <c r="G30" s="91"/>
      <c r="H30" s="91"/>
      <c r="I30" s="91"/>
      <c r="J30" s="91"/>
      <c r="L30" s="345"/>
      <c r="BA30" s="91"/>
      <c r="BB30" s="91"/>
      <c r="BC30" s="91"/>
      <c r="BD30" s="91" t="s">
        <v>503</v>
      </c>
      <c r="BE30" s="91"/>
      <c r="BF30" s="91"/>
      <c r="BG30" s="91"/>
      <c r="BH30" s="91" t="s">
        <v>527</v>
      </c>
      <c r="BI30" s="91"/>
      <c r="BJ30" s="91"/>
      <c r="BK30" s="91"/>
      <c r="BL30" s="91"/>
      <c r="BM30" s="209" t="s">
        <v>555</v>
      </c>
      <c r="BN30" s="91"/>
      <c r="BO30" s="91"/>
      <c r="BP30" s="91"/>
      <c r="BQ30" s="91"/>
      <c r="BR30" s="91"/>
      <c r="BS30" s="91"/>
      <c r="BT30" s="91"/>
      <c r="BU30" s="91" t="s">
        <v>753</v>
      </c>
      <c r="BV30" s="91"/>
      <c r="BW30" s="91"/>
      <c r="BX30" s="91"/>
      <c r="BY30" s="91"/>
      <c r="BZ30" s="91" t="s">
        <v>797</v>
      </c>
      <c r="CA30" s="91"/>
      <c r="CB30" s="91"/>
      <c r="CC30" s="91"/>
      <c r="CD30" s="329" t="s">
        <v>285</v>
      </c>
      <c r="CE30" s="329"/>
      <c r="CF30" s="329" t="s">
        <v>286</v>
      </c>
      <c r="CG30" s="330"/>
      <c r="CH30" s="330"/>
    </row>
    <row r="31" spans="1:86" s="299" customFormat="1">
      <c r="A31" s="91"/>
      <c r="B31" s="91"/>
      <c r="C31" s="91"/>
      <c r="D31" s="514"/>
      <c r="E31" s="37"/>
      <c r="F31" s="37"/>
      <c r="G31" s="91"/>
      <c r="H31" s="91"/>
      <c r="I31" s="91"/>
      <c r="J31" s="91"/>
      <c r="L31" s="345"/>
      <c r="BA31" s="91"/>
      <c r="BB31" s="91"/>
      <c r="BC31" s="91"/>
      <c r="BD31" s="91" t="s">
        <v>504</v>
      </c>
      <c r="BE31" s="91"/>
      <c r="BF31" s="91"/>
      <c r="BG31" s="91"/>
      <c r="BH31" s="91" t="s">
        <v>528</v>
      </c>
      <c r="BI31" s="91"/>
      <c r="BJ31" s="91"/>
      <c r="BK31" s="91"/>
      <c r="BL31" s="91"/>
      <c r="BM31" s="209" t="s">
        <v>556</v>
      </c>
      <c r="BN31" s="91"/>
      <c r="BO31" s="91"/>
      <c r="BP31" s="91"/>
      <c r="BQ31" s="91"/>
      <c r="BR31" s="91"/>
      <c r="BS31" s="91"/>
      <c r="BT31" s="91"/>
      <c r="BU31" s="91" t="s">
        <v>754</v>
      </c>
      <c r="BV31" s="91"/>
      <c r="BW31" s="91"/>
      <c r="BX31" s="91"/>
      <c r="BY31" s="91"/>
      <c r="BZ31" s="91" t="s">
        <v>788</v>
      </c>
      <c r="CA31" s="91"/>
      <c r="CB31" s="91"/>
      <c r="CC31" s="91"/>
      <c r="CD31" s="329" t="s">
        <v>287</v>
      </c>
      <c r="CE31" s="329"/>
      <c r="CF31" s="329" t="s">
        <v>273</v>
      </c>
      <c r="CG31" s="330"/>
      <c r="CH31" s="330"/>
    </row>
    <row r="32" spans="1:86" s="299" customFormat="1">
      <c r="A32" s="91"/>
      <c r="B32" s="91"/>
      <c r="C32" s="91"/>
      <c r="D32" s="514"/>
      <c r="E32" s="37"/>
      <c r="F32" s="37"/>
      <c r="G32" s="91"/>
      <c r="H32" s="91"/>
      <c r="I32" s="91"/>
      <c r="J32" s="91"/>
      <c r="L32" s="345"/>
      <c r="BA32" s="298" t="s">
        <v>483</v>
      </c>
      <c r="BB32" s="91"/>
      <c r="BC32" s="91"/>
      <c r="BD32" s="91" t="s">
        <v>237</v>
      </c>
      <c r="BE32" s="91"/>
      <c r="BF32" s="91"/>
      <c r="BG32" s="91"/>
      <c r="BH32" s="91" t="s">
        <v>341</v>
      </c>
      <c r="BI32" s="91"/>
      <c r="BJ32" s="91"/>
      <c r="BK32" s="91"/>
      <c r="BL32" s="91"/>
      <c r="BM32" s="209" t="s">
        <v>557</v>
      </c>
      <c r="BN32" s="91"/>
      <c r="BO32" s="91"/>
      <c r="BP32" s="91"/>
      <c r="BQ32" s="91"/>
      <c r="BR32" s="91"/>
      <c r="BS32" s="91"/>
      <c r="BT32" s="91"/>
      <c r="BU32" s="91" t="s">
        <v>771</v>
      </c>
      <c r="BV32" s="91"/>
      <c r="BW32" s="91"/>
      <c r="BX32" s="91"/>
      <c r="BY32" s="91"/>
      <c r="BZ32" s="91" t="s">
        <v>237</v>
      </c>
      <c r="CA32" s="91"/>
      <c r="CB32" s="91"/>
      <c r="CC32" s="91"/>
      <c r="CD32" s="329" t="s">
        <v>288</v>
      </c>
      <c r="CE32" s="329"/>
      <c r="CF32" s="329" t="s">
        <v>271</v>
      </c>
      <c r="CG32" s="330"/>
      <c r="CH32" s="330"/>
    </row>
    <row r="33" spans="1:86" s="299" customFormat="1">
      <c r="A33" s="91"/>
      <c r="B33" s="91"/>
      <c r="C33" s="91"/>
      <c r="D33" s="514"/>
      <c r="E33" s="37"/>
      <c r="F33" s="37"/>
      <c r="G33" s="91"/>
      <c r="H33" s="91"/>
      <c r="I33" s="91"/>
      <c r="J33" s="91"/>
      <c r="L33" s="345"/>
      <c r="BA33" s="91" t="s">
        <v>79</v>
      </c>
      <c r="BB33" s="91"/>
      <c r="BC33" s="91"/>
      <c r="BD33" s="91" t="s">
        <v>495</v>
      </c>
      <c r="BE33" s="91"/>
      <c r="BF33" s="91"/>
      <c r="BG33" s="91"/>
      <c r="BH33" s="91"/>
      <c r="BI33" s="91"/>
      <c r="BJ33" s="91"/>
      <c r="BK33" s="91"/>
      <c r="BL33" s="91"/>
      <c r="BM33" s="209" t="s">
        <v>558</v>
      </c>
      <c r="BN33" s="91"/>
      <c r="BO33" s="91"/>
      <c r="BP33" s="91"/>
      <c r="BQ33" s="91"/>
      <c r="BR33" s="91"/>
      <c r="BS33" s="91"/>
      <c r="BT33" s="91"/>
      <c r="BU33" s="91" t="s">
        <v>755</v>
      </c>
      <c r="BV33" s="91"/>
      <c r="BW33" s="91"/>
      <c r="BX33" s="91"/>
      <c r="BY33" s="91"/>
      <c r="BZ33" s="91" t="s">
        <v>796</v>
      </c>
      <c r="CA33" s="91"/>
      <c r="CB33" s="91"/>
      <c r="CC33" s="91"/>
      <c r="CD33" s="329" t="s">
        <v>289</v>
      </c>
      <c r="CE33" s="329"/>
      <c r="CF33" s="329" t="s">
        <v>290</v>
      </c>
      <c r="CG33" s="330"/>
      <c r="CH33" s="330"/>
    </row>
    <row r="34" spans="1:86" s="299" customFormat="1">
      <c r="A34" s="91"/>
      <c r="B34" s="91"/>
      <c r="C34" s="91"/>
      <c r="D34" s="514"/>
      <c r="E34" s="37"/>
      <c r="F34" s="37"/>
      <c r="G34" s="91"/>
      <c r="H34" s="91"/>
      <c r="I34" s="91"/>
      <c r="J34" s="91"/>
      <c r="L34" s="345"/>
      <c r="BA34" s="91" t="s">
        <v>81</v>
      </c>
      <c r="BB34" s="91"/>
      <c r="BC34" s="91"/>
      <c r="BD34" s="91" t="s">
        <v>505</v>
      </c>
      <c r="BE34" s="91"/>
      <c r="BF34" s="91"/>
      <c r="BG34" s="91"/>
      <c r="BH34" s="91"/>
      <c r="BI34" s="91"/>
      <c r="BJ34" s="91"/>
      <c r="BK34" s="91"/>
      <c r="BL34" s="91"/>
      <c r="BM34" s="209" t="s">
        <v>559</v>
      </c>
      <c r="BN34" s="91"/>
      <c r="BO34" s="91"/>
      <c r="BP34" s="91"/>
      <c r="BQ34" s="91"/>
      <c r="BR34" s="91"/>
      <c r="BS34" s="91"/>
      <c r="BT34" s="91"/>
      <c r="BU34" s="91" t="s">
        <v>772</v>
      </c>
      <c r="BV34" s="91"/>
      <c r="BW34" s="91"/>
      <c r="BX34" s="91"/>
      <c r="BY34" s="91"/>
      <c r="BZ34" s="91" t="s">
        <v>246</v>
      </c>
      <c r="CA34" s="91"/>
      <c r="CB34" s="91"/>
      <c r="CC34" s="91"/>
      <c r="CD34" s="329" t="s">
        <v>291</v>
      </c>
      <c r="CE34" s="329"/>
      <c r="CF34" s="329" t="s">
        <v>272</v>
      </c>
      <c r="CG34" s="330"/>
      <c r="CH34" s="330"/>
    </row>
    <row r="35" spans="1:86" s="299" customFormat="1">
      <c r="A35" s="91"/>
      <c r="B35" s="91"/>
      <c r="C35" s="91"/>
      <c r="D35" s="514"/>
      <c r="E35" s="37"/>
      <c r="F35" s="37"/>
      <c r="G35" s="91"/>
      <c r="H35" s="91"/>
      <c r="I35" s="91"/>
      <c r="J35" s="91"/>
      <c r="L35" s="345"/>
      <c r="BA35" s="91" t="s">
        <v>83</v>
      </c>
      <c r="BB35" s="91"/>
      <c r="BC35" s="91"/>
      <c r="BD35" s="91" t="s">
        <v>506</v>
      </c>
      <c r="BE35" s="91"/>
      <c r="BF35" s="91"/>
      <c r="BG35" s="91"/>
      <c r="BH35" s="298" t="s">
        <v>701</v>
      </c>
      <c r="BI35" s="91"/>
      <c r="BJ35" s="91"/>
      <c r="BK35" s="91"/>
      <c r="BL35" s="91"/>
      <c r="BM35" s="209" t="s">
        <v>560</v>
      </c>
      <c r="BN35" s="91"/>
      <c r="BO35" s="91"/>
      <c r="BP35" s="91"/>
      <c r="BQ35" s="91"/>
      <c r="BR35" s="91"/>
      <c r="BS35" s="91"/>
      <c r="BT35" s="91"/>
      <c r="BU35" s="91" t="s">
        <v>756</v>
      </c>
      <c r="BV35" s="91"/>
      <c r="BW35" s="91"/>
      <c r="BX35" s="91"/>
      <c r="BY35" s="91"/>
      <c r="BZ35" s="91" t="s">
        <v>781</v>
      </c>
      <c r="CA35" s="91"/>
      <c r="CB35" s="91"/>
      <c r="CC35" s="91"/>
      <c r="CD35" s="329" t="s">
        <v>292</v>
      </c>
      <c r="CE35" s="329"/>
      <c r="CF35" s="329"/>
      <c r="CG35" s="330"/>
      <c r="CH35" s="330"/>
    </row>
    <row r="36" spans="1:86" s="299" customFormat="1">
      <c r="A36" s="91"/>
      <c r="B36" s="91"/>
      <c r="C36" s="91"/>
      <c r="D36" s="514"/>
      <c r="E36" s="37"/>
      <c r="F36" s="37"/>
      <c r="G36" s="91"/>
      <c r="H36" s="91"/>
      <c r="I36" s="91"/>
      <c r="J36" s="91"/>
      <c r="L36" s="345"/>
      <c r="BA36" s="91" t="s">
        <v>85</v>
      </c>
      <c r="BB36" s="91"/>
      <c r="BC36" s="91"/>
      <c r="BD36" s="91" t="s">
        <v>508</v>
      </c>
      <c r="BE36" s="91"/>
      <c r="BF36" s="91"/>
      <c r="BG36" s="91"/>
      <c r="BH36" s="91" t="s">
        <v>809</v>
      </c>
      <c r="BI36" s="91"/>
      <c r="BJ36" s="91"/>
      <c r="BK36" s="91"/>
      <c r="BL36" s="91"/>
      <c r="BM36" s="209" t="s">
        <v>561</v>
      </c>
      <c r="BN36" s="91"/>
      <c r="BO36" s="91"/>
      <c r="BP36" s="91"/>
      <c r="BQ36" s="91"/>
      <c r="BR36" s="91"/>
      <c r="BS36" s="91"/>
      <c r="BT36" s="91"/>
      <c r="BU36" s="91" t="s">
        <v>773</v>
      </c>
      <c r="BV36" s="91"/>
      <c r="BW36" s="91"/>
      <c r="BX36" s="91"/>
      <c r="BY36" s="91"/>
      <c r="BZ36" s="91" t="s">
        <v>791</v>
      </c>
      <c r="CA36" s="91"/>
      <c r="CB36" s="91"/>
      <c r="CC36" s="91"/>
      <c r="CD36" s="329" t="s">
        <v>293</v>
      </c>
      <c r="CE36" s="329"/>
      <c r="CF36" s="329"/>
      <c r="CG36" s="330"/>
      <c r="CH36" s="330"/>
    </row>
    <row r="37" spans="1:86" s="299" customFormat="1">
      <c r="A37" s="91"/>
      <c r="B37" s="91"/>
      <c r="C37" s="91"/>
      <c r="D37" s="514"/>
      <c r="E37" s="37"/>
      <c r="F37" s="37"/>
      <c r="G37" s="91"/>
      <c r="H37" s="91"/>
      <c r="I37" s="91"/>
      <c r="J37" s="91"/>
      <c r="L37" s="345"/>
      <c r="BA37" s="91" t="s">
        <v>472</v>
      </c>
      <c r="BB37" s="91"/>
      <c r="BC37" s="91"/>
      <c r="BD37" s="91" t="s">
        <v>507</v>
      </c>
      <c r="BE37" s="91"/>
      <c r="BF37" s="91"/>
      <c r="BG37" s="91"/>
      <c r="BH37" s="91" t="s">
        <v>702</v>
      </c>
      <c r="BI37" s="91"/>
      <c r="BJ37" s="91"/>
      <c r="BK37" s="91"/>
      <c r="BL37" s="91"/>
      <c r="BM37" s="209" t="s">
        <v>562</v>
      </c>
      <c r="BN37" s="91"/>
      <c r="BO37" s="91"/>
      <c r="BP37" s="91"/>
      <c r="BQ37" s="91"/>
      <c r="BR37" s="91"/>
      <c r="BS37" s="91"/>
      <c r="BT37" s="91"/>
      <c r="BU37" s="91" t="s">
        <v>757</v>
      </c>
      <c r="BV37" s="91"/>
      <c r="BW37" s="91"/>
      <c r="BX37" s="91"/>
      <c r="BY37" s="91"/>
      <c r="BZ37" s="91" t="s">
        <v>782</v>
      </c>
      <c r="CA37" s="91"/>
      <c r="CB37" s="91"/>
      <c r="CC37" s="91"/>
      <c r="CD37" s="329" t="s">
        <v>294</v>
      </c>
      <c r="CE37" s="329"/>
      <c r="CF37" s="329"/>
      <c r="CG37" s="330"/>
      <c r="CH37" s="330"/>
    </row>
    <row r="38" spans="1:86" s="299" customFormat="1">
      <c r="A38" s="91"/>
      <c r="B38" s="91"/>
      <c r="C38" s="91"/>
      <c r="D38" s="514"/>
      <c r="E38" s="37"/>
      <c r="F38" s="37"/>
      <c r="G38" s="91"/>
      <c r="H38" s="91"/>
      <c r="I38" s="91"/>
      <c r="J38" s="91"/>
      <c r="L38" s="345"/>
      <c r="BA38" s="91"/>
      <c r="BB38" s="91"/>
      <c r="BC38" s="91"/>
      <c r="BD38" s="91" t="s">
        <v>509</v>
      </c>
      <c r="BE38" s="91"/>
      <c r="BF38" s="91"/>
      <c r="BG38" s="91"/>
      <c r="BH38" s="91" t="s">
        <v>703</v>
      </c>
      <c r="BI38" s="91"/>
      <c r="BJ38" s="91"/>
      <c r="BK38" s="91"/>
      <c r="BL38" s="91"/>
      <c r="BM38" s="209" t="s">
        <v>563</v>
      </c>
      <c r="BN38" s="91"/>
      <c r="BO38" s="91"/>
      <c r="BP38" s="91"/>
      <c r="BQ38" s="91"/>
      <c r="BR38" s="91"/>
      <c r="BS38" s="91"/>
      <c r="BT38" s="91"/>
      <c r="BU38" s="91" t="s">
        <v>774</v>
      </c>
      <c r="BV38" s="91"/>
      <c r="BW38" s="91"/>
      <c r="BX38" s="91"/>
      <c r="BY38" s="91"/>
      <c r="BZ38" s="91" t="s">
        <v>783</v>
      </c>
      <c r="CA38" s="91"/>
      <c r="CB38" s="91"/>
      <c r="CC38" s="91"/>
      <c r="CD38" s="329" t="s">
        <v>295</v>
      </c>
      <c r="CE38" s="329"/>
      <c r="CF38" s="329"/>
      <c r="CG38" s="330"/>
      <c r="CH38" s="330"/>
    </row>
    <row r="39" spans="1:86" s="299" customFormat="1">
      <c r="A39" s="91"/>
      <c r="B39" s="91"/>
      <c r="C39" s="91"/>
      <c r="D39" s="514"/>
      <c r="E39" s="37"/>
      <c r="F39" s="37"/>
      <c r="G39" s="91"/>
      <c r="H39" s="91"/>
      <c r="I39" s="91"/>
      <c r="J39" s="91"/>
      <c r="L39" s="345"/>
      <c r="BA39" s="91"/>
      <c r="BB39" s="91"/>
      <c r="BC39" s="91"/>
      <c r="BD39" s="91" t="s">
        <v>510</v>
      </c>
      <c r="BE39" s="91"/>
      <c r="BF39" s="91"/>
      <c r="BG39" s="91"/>
      <c r="BH39" s="91" t="s">
        <v>704</v>
      </c>
      <c r="BI39" s="91"/>
      <c r="BJ39" s="91"/>
      <c r="BK39" s="91"/>
      <c r="BL39" s="91"/>
      <c r="BM39" s="209" t="s">
        <v>564</v>
      </c>
      <c r="BN39" s="91"/>
      <c r="BO39" s="91"/>
      <c r="BP39" s="91"/>
      <c r="BQ39" s="91"/>
      <c r="BR39" s="91"/>
      <c r="BS39" s="91"/>
      <c r="BT39" s="91"/>
      <c r="BU39" s="91" t="s">
        <v>775</v>
      </c>
      <c r="BV39" s="91"/>
      <c r="BW39" s="91"/>
      <c r="BX39" s="91"/>
      <c r="BY39" s="91"/>
      <c r="BZ39" s="91" t="s">
        <v>794</v>
      </c>
      <c r="CA39" s="91"/>
      <c r="CB39" s="91"/>
      <c r="CC39" s="91"/>
      <c r="CD39" s="329" t="s">
        <v>296</v>
      </c>
      <c r="CE39" s="329"/>
      <c r="CF39" s="329"/>
      <c r="CG39" s="330"/>
      <c r="CH39" s="330"/>
    </row>
    <row r="40" spans="1:86" s="299" customFormat="1">
      <c r="A40" s="91"/>
      <c r="B40" s="91"/>
      <c r="C40" s="91"/>
      <c r="D40" s="514"/>
      <c r="E40" s="37"/>
      <c r="F40" s="37"/>
      <c r="G40" s="91"/>
      <c r="H40" s="91"/>
      <c r="I40" s="91"/>
      <c r="J40" s="91"/>
      <c r="L40" s="345"/>
      <c r="BA40" s="91" t="s">
        <v>484</v>
      </c>
      <c r="BB40" s="91"/>
      <c r="BC40" s="91"/>
      <c r="BD40" s="91" t="s">
        <v>511</v>
      </c>
      <c r="BE40" s="91"/>
      <c r="BF40" s="91"/>
      <c r="BG40" s="91"/>
      <c r="BH40" s="91" t="s">
        <v>705</v>
      </c>
      <c r="BI40" s="91"/>
      <c r="BJ40" s="91"/>
      <c r="BK40" s="91"/>
      <c r="BL40" s="91"/>
      <c r="BM40" s="209" t="s">
        <v>565</v>
      </c>
      <c r="BN40" s="91"/>
      <c r="BO40" s="91"/>
      <c r="BP40" s="91"/>
      <c r="BQ40" s="91"/>
      <c r="BR40" s="91"/>
      <c r="BS40" s="91"/>
      <c r="BT40" s="91"/>
      <c r="BU40" s="91" t="s">
        <v>776</v>
      </c>
      <c r="BV40" s="91"/>
      <c r="BW40" s="91"/>
      <c r="BX40" s="91"/>
      <c r="BY40" s="91"/>
      <c r="BZ40" s="91" t="s">
        <v>784</v>
      </c>
      <c r="CA40" s="91"/>
      <c r="CB40" s="91"/>
      <c r="CC40" s="91"/>
      <c r="CD40" s="91"/>
      <c r="CE40" s="91"/>
      <c r="CF40" s="91"/>
      <c r="CG40" s="91"/>
      <c r="CH40" s="91"/>
    </row>
    <row r="41" spans="1:86" s="299" customFormat="1">
      <c r="A41" s="91"/>
      <c r="B41" s="91"/>
      <c r="C41" s="91"/>
      <c r="D41" s="52"/>
      <c r="E41" s="37"/>
      <c r="F41" s="37"/>
      <c r="G41" s="91"/>
      <c r="H41" s="91"/>
      <c r="I41" s="91"/>
      <c r="J41" s="91"/>
      <c r="L41" s="345"/>
      <c r="BA41" s="91" t="s">
        <v>101</v>
      </c>
      <c r="BB41" s="91"/>
      <c r="BC41" s="91"/>
      <c r="BD41" s="91" t="s">
        <v>512</v>
      </c>
      <c r="BE41" s="91"/>
      <c r="BF41" s="91"/>
      <c r="BG41" s="91"/>
      <c r="BH41" s="91" t="s">
        <v>706</v>
      </c>
      <c r="BI41" s="91"/>
      <c r="BJ41" s="91"/>
      <c r="BK41" s="91"/>
      <c r="BL41" s="91"/>
      <c r="BM41" s="209" t="s">
        <v>566</v>
      </c>
      <c r="BN41" s="91"/>
      <c r="BO41" s="91"/>
      <c r="BP41" s="91"/>
      <c r="BQ41" s="91"/>
      <c r="BR41" s="91"/>
      <c r="BS41" s="91"/>
      <c r="BT41" s="91"/>
      <c r="BU41" s="91" t="s">
        <v>758</v>
      </c>
      <c r="BV41" s="91"/>
      <c r="BW41" s="91"/>
      <c r="BX41" s="91"/>
      <c r="BY41" s="91"/>
      <c r="BZ41" s="91" t="s">
        <v>786</v>
      </c>
      <c r="CA41" s="91"/>
      <c r="CB41" s="91"/>
      <c r="CC41" s="91"/>
      <c r="CD41" s="91"/>
      <c r="CE41" s="91"/>
      <c r="CF41" s="91"/>
      <c r="CG41" s="91"/>
      <c r="CH41" s="91"/>
    </row>
    <row r="42" spans="1:86" s="299" customFormat="1">
      <c r="A42" s="91"/>
      <c r="B42" s="91"/>
      <c r="C42" s="91"/>
      <c r="D42" s="52"/>
      <c r="E42" s="37"/>
      <c r="F42" s="37"/>
      <c r="G42" s="91"/>
      <c r="H42" s="91"/>
      <c r="I42" s="91"/>
      <c r="J42" s="91"/>
      <c r="L42" s="345"/>
      <c r="BA42" s="91" t="s">
        <v>85</v>
      </c>
      <c r="BB42" s="91"/>
      <c r="BC42" s="91"/>
      <c r="BD42" s="91" t="s">
        <v>513</v>
      </c>
      <c r="BE42" s="91"/>
      <c r="BF42" s="91"/>
      <c r="BG42" s="91"/>
      <c r="BH42" s="91" t="s">
        <v>707</v>
      </c>
      <c r="BI42" s="91"/>
      <c r="BJ42" s="91"/>
      <c r="BK42" s="91"/>
      <c r="BL42" s="91"/>
      <c r="BM42" s="209" t="s">
        <v>567</v>
      </c>
      <c r="BN42" s="91"/>
      <c r="BO42" s="91"/>
      <c r="BP42" s="91"/>
      <c r="BQ42" s="91"/>
      <c r="BR42" s="91"/>
      <c r="BS42" s="91"/>
      <c r="BT42" s="91"/>
      <c r="BU42" s="91" t="s">
        <v>759</v>
      </c>
      <c r="BV42" s="91"/>
      <c r="BW42" s="91"/>
      <c r="BX42" s="91"/>
      <c r="BY42" s="91"/>
      <c r="BZ42" s="91" t="s">
        <v>512</v>
      </c>
      <c r="CA42" s="91"/>
      <c r="CB42" s="91"/>
      <c r="CC42" s="91"/>
      <c r="CD42" s="91"/>
      <c r="CE42" s="91"/>
      <c r="CF42" s="91"/>
      <c r="CG42" s="91"/>
      <c r="CH42" s="91"/>
    </row>
    <row r="43" spans="1:86" s="299" customFormat="1">
      <c r="A43" s="91"/>
      <c r="B43" s="91"/>
      <c r="C43" s="91"/>
      <c r="D43" s="52"/>
      <c r="E43" s="37"/>
      <c r="F43" s="37"/>
      <c r="G43" s="91"/>
      <c r="H43" s="91"/>
      <c r="I43" s="91"/>
      <c r="J43" s="91"/>
      <c r="L43" s="345"/>
      <c r="BA43" s="91" t="s">
        <v>472</v>
      </c>
      <c r="BB43" s="91"/>
      <c r="BC43" s="91"/>
      <c r="BD43" s="91" t="s">
        <v>514</v>
      </c>
      <c r="BE43" s="91"/>
      <c r="BF43" s="91"/>
      <c r="BG43" s="91"/>
      <c r="BH43" s="91" t="s">
        <v>708</v>
      </c>
      <c r="BI43" s="91"/>
      <c r="BJ43" s="91"/>
      <c r="BK43" s="91"/>
      <c r="BL43" s="91"/>
      <c r="BM43" s="209" t="s">
        <v>568</v>
      </c>
      <c r="BN43" s="91"/>
      <c r="BO43" s="91"/>
      <c r="BP43" s="91"/>
      <c r="BQ43" s="91"/>
      <c r="BR43" s="91"/>
      <c r="BS43" s="91"/>
      <c r="BT43" s="91"/>
      <c r="BU43" s="91" t="s">
        <v>761</v>
      </c>
      <c r="BV43" s="91"/>
      <c r="BW43" s="91"/>
      <c r="BX43" s="91"/>
      <c r="BY43" s="91"/>
      <c r="BZ43" s="91" t="s">
        <v>787</v>
      </c>
      <c r="CA43" s="91"/>
      <c r="CB43" s="91"/>
      <c r="CC43" s="91"/>
      <c r="CD43" s="91"/>
      <c r="CE43" s="91"/>
      <c r="CF43" s="91"/>
      <c r="CG43" s="91"/>
      <c r="CH43" s="91"/>
    </row>
    <row r="44" spans="1:86" s="299" customFormat="1">
      <c r="A44" s="91"/>
      <c r="B44" s="91"/>
      <c r="C44" s="91"/>
      <c r="D44" s="52"/>
      <c r="E44" s="37"/>
      <c r="F44" s="37"/>
      <c r="G44" s="91"/>
      <c r="H44" s="91"/>
      <c r="I44" s="91"/>
      <c r="J44" s="91"/>
      <c r="L44" s="345"/>
      <c r="BA44" s="91"/>
      <c r="BB44" s="91"/>
      <c r="BC44" s="91"/>
      <c r="BD44" s="91" t="s">
        <v>500</v>
      </c>
      <c r="BE44" s="91"/>
      <c r="BF44" s="91"/>
      <c r="BG44" s="91"/>
      <c r="BH44" s="91" t="s">
        <v>709</v>
      </c>
      <c r="BI44" s="91"/>
      <c r="BJ44" s="91"/>
      <c r="BK44" s="91"/>
      <c r="BL44" s="91"/>
      <c r="BM44" s="209" t="s">
        <v>569</v>
      </c>
      <c r="BN44" s="91"/>
      <c r="BO44" s="91"/>
      <c r="BP44" s="91"/>
      <c r="BQ44" s="91"/>
      <c r="BR44" s="91"/>
      <c r="BS44" s="91"/>
      <c r="BT44" s="91"/>
      <c r="BU44" s="91" t="s">
        <v>762</v>
      </c>
      <c r="BV44" s="91"/>
      <c r="BW44" s="91"/>
      <c r="BX44" s="91"/>
      <c r="BY44" s="91"/>
      <c r="BZ44" s="91"/>
      <c r="CA44" s="91"/>
      <c r="CB44" s="91"/>
      <c r="CC44" s="91"/>
      <c r="CD44" s="91"/>
      <c r="CE44" s="91"/>
      <c r="CF44" s="91"/>
      <c r="CG44" s="91"/>
      <c r="CH44" s="91"/>
    </row>
    <row r="45" spans="1:86" s="299" customFormat="1">
      <c r="A45" s="91"/>
      <c r="B45" s="91"/>
      <c r="C45" s="91"/>
      <c r="D45" s="52"/>
      <c r="E45" s="37"/>
      <c r="F45" s="37"/>
      <c r="G45" s="91"/>
      <c r="H45" s="91"/>
      <c r="I45" s="91"/>
      <c r="J45" s="91"/>
      <c r="L45" s="345"/>
      <c r="BA45" s="91"/>
      <c r="BB45" s="91"/>
      <c r="BC45" s="91"/>
      <c r="BD45" s="91"/>
      <c r="BE45" s="91"/>
      <c r="BF45" s="91"/>
      <c r="BG45" s="91"/>
      <c r="BH45" s="91" t="s">
        <v>173</v>
      </c>
      <c r="BI45" s="91"/>
      <c r="BJ45" s="91"/>
      <c r="BK45" s="91"/>
      <c r="BL45" s="91"/>
      <c r="BM45" s="209" t="s">
        <v>570</v>
      </c>
      <c r="BN45" s="91"/>
      <c r="BO45" s="91"/>
      <c r="BP45" s="91"/>
      <c r="BQ45" s="91"/>
      <c r="BR45" s="91"/>
      <c r="BS45" s="91"/>
      <c r="BT45" s="91"/>
      <c r="BU45" s="91"/>
      <c r="BV45" s="91"/>
      <c r="BW45" s="91"/>
      <c r="BX45" s="91"/>
      <c r="BY45" s="91"/>
      <c r="BZ45" s="91"/>
      <c r="CA45" s="91"/>
      <c r="CB45" s="91"/>
      <c r="CC45" s="91"/>
      <c r="CD45" s="91"/>
      <c r="CE45" s="91"/>
      <c r="CF45" s="91"/>
      <c r="CG45" s="91"/>
      <c r="CH45" s="91"/>
    </row>
    <row r="46" spans="1:86" s="299" customFormat="1">
      <c r="A46" s="91"/>
      <c r="B46" s="91"/>
      <c r="C46" s="91"/>
      <c r="D46" s="52"/>
      <c r="E46" s="37"/>
      <c r="F46" s="37"/>
      <c r="G46" s="91"/>
      <c r="H46" s="91"/>
      <c r="I46" s="91"/>
      <c r="J46" s="91"/>
      <c r="L46" s="345"/>
      <c r="BA46" s="298" t="s">
        <v>363</v>
      </c>
      <c r="BB46" s="91"/>
      <c r="BC46" s="91"/>
      <c r="BD46" s="91"/>
      <c r="BE46" s="91"/>
      <c r="BF46" s="91"/>
      <c r="BG46" s="91"/>
      <c r="BH46" s="91" t="s">
        <v>174</v>
      </c>
      <c r="BI46" s="91"/>
      <c r="BJ46" s="91"/>
      <c r="BK46" s="91"/>
      <c r="BL46" s="91"/>
      <c r="BM46" s="209" t="s">
        <v>571</v>
      </c>
      <c r="BN46" s="91"/>
      <c r="BO46" s="91"/>
      <c r="BP46" s="91"/>
      <c r="BQ46" s="91"/>
      <c r="BR46" s="91"/>
      <c r="BS46" s="91"/>
      <c r="BT46" s="91"/>
      <c r="BU46" s="91"/>
      <c r="BV46" s="91"/>
      <c r="BW46" s="91"/>
      <c r="BX46" s="91"/>
      <c r="BY46" s="91"/>
      <c r="BZ46" s="91"/>
      <c r="CA46" s="91"/>
      <c r="CB46" s="91"/>
      <c r="CC46" s="91"/>
      <c r="CD46" s="91"/>
      <c r="CE46" s="91"/>
      <c r="CF46" s="91"/>
      <c r="CG46" s="91"/>
      <c r="CH46" s="91"/>
    </row>
    <row r="47" spans="1:86" s="299" customFormat="1">
      <c r="A47" s="91"/>
      <c r="B47" s="91"/>
      <c r="C47" s="91"/>
      <c r="D47" s="52"/>
      <c r="E47" s="37"/>
      <c r="F47" s="37"/>
      <c r="G47" s="91"/>
      <c r="H47" s="91"/>
      <c r="I47" s="91"/>
      <c r="J47" s="91"/>
      <c r="L47" s="345"/>
      <c r="BA47" s="91" t="s">
        <v>68</v>
      </c>
      <c r="BB47" s="91"/>
      <c r="BC47" s="91"/>
      <c r="BD47" s="298" t="s">
        <v>347</v>
      </c>
      <c r="BE47" s="91"/>
      <c r="BF47" s="91"/>
      <c r="BG47" s="91"/>
      <c r="BH47" s="91" t="s">
        <v>175</v>
      </c>
      <c r="BI47" s="91"/>
      <c r="BJ47" s="91"/>
      <c r="BK47" s="91"/>
      <c r="BL47" s="91"/>
      <c r="BM47" s="209" t="s">
        <v>572</v>
      </c>
      <c r="BN47" s="91"/>
      <c r="BO47" s="91"/>
      <c r="BP47" s="91"/>
      <c r="BQ47" s="91"/>
      <c r="BR47" s="91"/>
      <c r="BS47" s="91"/>
      <c r="BT47" s="91"/>
      <c r="BU47" s="91"/>
      <c r="BV47" s="91"/>
      <c r="BW47" s="91"/>
      <c r="BX47" s="91"/>
      <c r="BY47" s="91"/>
      <c r="BZ47" s="91"/>
      <c r="CA47" s="91"/>
      <c r="CB47" s="91"/>
      <c r="CC47" s="91"/>
      <c r="CD47" s="91"/>
      <c r="CE47" s="91"/>
      <c r="CF47" s="91"/>
      <c r="CG47" s="91"/>
      <c r="CH47" s="91"/>
    </row>
    <row r="48" spans="1:86" s="299" customFormat="1">
      <c r="A48" s="91"/>
      <c r="B48" s="91"/>
      <c r="C48" s="91"/>
      <c r="D48" s="52"/>
      <c r="E48" s="37"/>
      <c r="F48" s="37"/>
      <c r="G48" s="91"/>
      <c r="H48" s="91"/>
      <c r="I48" s="91"/>
      <c r="J48" s="91"/>
      <c r="L48" s="345"/>
      <c r="BA48" s="91" t="s">
        <v>161</v>
      </c>
      <c r="BB48" s="91"/>
      <c r="BC48" s="91"/>
      <c r="BD48" s="91" t="s">
        <v>515</v>
      </c>
      <c r="BE48" s="91"/>
      <c r="BF48" s="91"/>
      <c r="BG48" s="91"/>
      <c r="BH48" s="91"/>
      <c r="BI48" s="91"/>
      <c r="BJ48" s="91"/>
      <c r="BK48" s="91"/>
      <c r="BL48" s="91"/>
      <c r="BM48" s="209" t="s">
        <v>573</v>
      </c>
      <c r="BN48" s="91"/>
      <c r="BO48" s="91"/>
      <c r="BP48" s="91"/>
      <c r="BQ48" s="91"/>
      <c r="BR48" s="91"/>
      <c r="BS48" s="91"/>
      <c r="BT48" s="91"/>
      <c r="BU48" s="91"/>
      <c r="BV48" s="91"/>
      <c r="BW48" s="91"/>
      <c r="BX48" s="91"/>
      <c r="BY48" s="91"/>
      <c r="BZ48" s="91"/>
      <c r="CA48" s="91"/>
      <c r="CB48" s="91"/>
      <c r="CC48" s="91"/>
      <c r="CD48" s="91"/>
      <c r="CE48" s="91"/>
      <c r="CF48" s="91"/>
      <c r="CG48" s="91"/>
      <c r="CH48" s="91"/>
    </row>
    <row r="49" spans="1:86" s="299" customFormat="1">
      <c r="A49" s="91"/>
      <c r="B49" s="91"/>
      <c r="C49" s="91"/>
      <c r="D49" s="52"/>
      <c r="E49" s="37"/>
      <c r="F49" s="37"/>
      <c r="G49" s="91"/>
      <c r="H49" s="91"/>
      <c r="I49" s="91"/>
      <c r="J49" s="91"/>
      <c r="L49" s="345"/>
      <c r="BA49" s="91" t="s">
        <v>268</v>
      </c>
      <c r="BB49" s="91"/>
      <c r="BC49" s="91"/>
      <c r="BD49" s="91" t="s">
        <v>516</v>
      </c>
      <c r="BE49" s="91"/>
      <c r="BF49" s="91"/>
      <c r="BG49" s="91"/>
      <c r="BH49" s="91"/>
      <c r="BI49" s="91"/>
      <c r="BJ49" s="91"/>
      <c r="BK49" s="91"/>
      <c r="BL49" s="91"/>
      <c r="BM49" s="209" t="s">
        <v>574</v>
      </c>
      <c r="BN49" s="91"/>
      <c r="BO49" s="91"/>
      <c r="BP49" s="91"/>
      <c r="BQ49" s="91"/>
      <c r="BR49" s="91"/>
      <c r="BS49" s="91"/>
      <c r="BT49" s="91"/>
      <c r="BU49" s="91"/>
      <c r="BV49" s="91"/>
      <c r="BW49" s="91"/>
      <c r="BX49" s="91"/>
      <c r="BY49" s="91"/>
      <c r="BZ49" s="91"/>
      <c r="CA49" s="91"/>
      <c r="CB49" s="91"/>
      <c r="CC49" s="91"/>
      <c r="CD49" s="91"/>
      <c r="CE49" s="91"/>
      <c r="CF49" s="91"/>
      <c r="CG49" s="91"/>
      <c r="CH49" s="91"/>
    </row>
    <row r="50" spans="1:86" s="299" customFormat="1">
      <c r="A50" s="91"/>
      <c r="B50" s="91"/>
      <c r="C50" s="91"/>
      <c r="D50" s="52"/>
      <c r="E50" s="37"/>
      <c r="F50" s="37"/>
      <c r="G50" s="91"/>
      <c r="H50" s="91"/>
      <c r="I50" s="91"/>
      <c r="J50" s="91"/>
      <c r="L50" s="345"/>
      <c r="BA50" s="91" t="s">
        <v>474</v>
      </c>
      <c r="BB50" s="91"/>
      <c r="BC50" s="91"/>
      <c r="BD50" s="91" t="s">
        <v>517</v>
      </c>
      <c r="BE50" s="91"/>
      <c r="BF50" s="91"/>
      <c r="BG50" s="91"/>
      <c r="BH50" s="91"/>
      <c r="BI50" s="91"/>
      <c r="BJ50" s="91"/>
      <c r="BK50" s="91"/>
      <c r="BL50" s="91"/>
      <c r="BM50" s="209" t="s">
        <v>575</v>
      </c>
      <c r="BN50" s="91"/>
      <c r="BO50" s="91"/>
      <c r="BP50" s="91"/>
      <c r="BQ50" s="91"/>
      <c r="BR50" s="91"/>
      <c r="BS50" s="91"/>
      <c r="BT50" s="91"/>
      <c r="BU50" s="91"/>
      <c r="BV50" s="91"/>
      <c r="BW50" s="91"/>
      <c r="BX50" s="91"/>
      <c r="BY50" s="91"/>
      <c r="BZ50" s="91"/>
      <c r="CA50" s="91"/>
      <c r="CB50" s="91"/>
      <c r="CC50" s="91"/>
      <c r="CD50" s="91"/>
      <c r="CE50" s="91"/>
      <c r="CF50" s="91"/>
      <c r="CG50" s="91"/>
      <c r="CH50" s="91"/>
    </row>
    <row r="51" spans="1:86" s="299" customFormat="1">
      <c r="A51" s="91"/>
      <c r="B51" s="91"/>
      <c r="C51" s="91"/>
      <c r="D51" s="52"/>
      <c r="E51" s="37"/>
      <c r="F51" s="37"/>
      <c r="G51" s="91"/>
      <c r="H51" s="91"/>
      <c r="I51" s="91"/>
      <c r="J51" s="91"/>
      <c r="L51" s="345"/>
      <c r="BA51" s="91" t="s">
        <v>475</v>
      </c>
      <c r="BB51" s="91"/>
      <c r="BC51" s="91"/>
      <c r="BD51" s="91"/>
      <c r="BE51" s="91"/>
      <c r="BF51" s="91"/>
      <c r="BG51" s="91"/>
      <c r="BH51" s="91"/>
      <c r="BI51" s="91"/>
      <c r="BJ51" s="91"/>
      <c r="BK51" s="91"/>
      <c r="BL51" s="91"/>
      <c r="BM51" s="209" t="s">
        <v>157</v>
      </c>
      <c r="BN51" s="91"/>
      <c r="BO51" s="91"/>
      <c r="BP51" s="91"/>
      <c r="BQ51" s="91"/>
      <c r="BR51" s="91"/>
      <c r="BS51" s="91"/>
      <c r="BT51" s="91"/>
      <c r="BU51" s="91"/>
      <c r="BV51" s="91"/>
      <c r="BW51" s="91"/>
      <c r="BX51" s="91"/>
      <c r="BY51" s="91"/>
      <c r="BZ51" s="91"/>
      <c r="CA51" s="91"/>
      <c r="CB51" s="91"/>
      <c r="CC51" s="91"/>
      <c r="CD51" s="91"/>
      <c r="CE51" s="91"/>
      <c r="CF51" s="91"/>
      <c r="CG51" s="91"/>
      <c r="CH51" s="91"/>
    </row>
    <row r="52" spans="1:86" s="299" customFormat="1">
      <c r="A52" s="91"/>
      <c r="B52" s="91"/>
      <c r="C52" s="91"/>
      <c r="D52" s="52"/>
      <c r="E52" s="37"/>
      <c r="F52" s="37"/>
      <c r="G52" s="91"/>
      <c r="H52" s="91"/>
      <c r="I52" s="91"/>
      <c r="J52" s="91"/>
      <c r="L52" s="345"/>
      <c r="BA52" s="91" t="s">
        <v>334</v>
      </c>
      <c r="BB52" s="91"/>
      <c r="BC52" s="91"/>
      <c r="BD52" s="91"/>
      <c r="BE52" s="91"/>
      <c r="BF52" s="91"/>
      <c r="BG52" s="91"/>
      <c r="BH52" s="91"/>
      <c r="BI52" s="91"/>
      <c r="BJ52" s="91"/>
      <c r="BK52" s="91"/>
      <c r="BL52" s="91"/>
      <c r="BM52" s="209" t="s">
        <v>576</v>
      </c>
      <c r="BN52" s="91"/>
      <c r="BO52" s="91"/>
      <c r="BP52" s="91"/>
      <c r="BQ52" s="91"/>
      <c r="BR52" s="91"/>
      <c r="BS52" s="91"/>
      <c r="BT52" s="91"/>
      <c r="BU52" s="91"/>
      <c r="BV52" s="91"/>
      <c r="BW52" s="91"/>
      <c r="BX52" s="91"/>
      <c r="BY52" s="91"/>
      <c r="BZ52" s="91"/>
      <c r="CA52" s="91"/>
      <c r="CB52" s="91"/>
      <c r="CC52" s="91"/>
      <c r="CD52" s="91"/>
      <c r="CE52" s="91"/>
      <c r="CF52" s="91"/>
      <c r="CG52" s="91"/>
      <c r="CH52" s="91"/>
    </row>
    <row r="53" spans="1:86" s="299" customFormat="1">
      <c r="A53" s="91"/>
      <c r="B53" s="91"/>
      <c r="C53" s="91"/>
      <c r="D53" s="52"/>
      <c r="E53" s="37"/>
      <c r="F53" s="37"/>
      <c r="G53" s="91"/>
      <c r="H53" s="91"/>
      <c r="I53" s="91"/>
      <c r="J53" s="91"/>
      <c r="L53" s="345"/>
      <c r="BA53" s="91" t="s">
        <v>476</v>
      </c>
      <c r="BB53" s="91"/>
      <c r="BC53" s="91"/>
      <c r="BD53" s="91"/>
      <c r="BE53" s="91"/>
      <c r="BF53" s="91"/>
      <c r="BG53" s="91"/>
      <c r="BH53" s="91"/>
      <c r="BI53" s="91"/>
      <c r="BJ53" s="91"/>
      <c r="BK53" s="91"/>
      <c r="BL53" s="91"/>
      <c r="BM53" s="209" t="s">
        <v>577</v>
      </c>
      <c r="BN53" s="91"/>
      <c r="BO53" s="91"/>
      <c r="BP53" s="91"/>
      <c r="BQ53" s="91"/>
      <c r="BR53" s="91"/>
      <c r="BS53" s="91"/>
      <c r="BT53" s="91"/>
      <c r="BU53" s="91"/>
      <c r="BV53" s="91"/>
      <c r="BW53" s="91"/>
      <c r="BX53" s="91"/>
      <c r="BY53" s="91"/>
      <c r="BZ53" s="91"/>
      <c r="CA53" s="91"/>
      <c r="CB53" s="91"/>
      <c r="CC53" s="91"/>
      <c r="CD53" s="91"/>
      <c r="CE53" s="91"/>
      <c r="CF53" s="91"/>
      <c r="CG53" s="91"/>
      <c r="CH53" s="91"/>
    </row>
    <row r="54" spans="1:86" s="299" customFormat="1">
      <c r="A54" s="91"/>
      <c r="B54" s="91"/>
      <c r="C54" s="91"/>
      <c r="D54" s="52"/>
      <c r="E54" s="37"/>
      <c r="F54" s="37"/>
      <c r="G54" s="91"/>
      <c r="H54" s="91"/>
      <c r="I54" s="91"/>
      <c r="J54" s="91"/>
      <c r="L54" s="345"/>
      <c r="BA54" s="91" t="s">
        <v>477</v>
      </c>
      <c r="BB54" s="91"/>
      <c r="BC54" s="91"/>
      <c r="BD54" s="91"/>
      <c r="BE54" s="91"/>
      <c r="BF54" s="91"/>
      <c r="BG54" s="91"/>
      <c r="BH54" s="91"/>
      <c r="BI54" s="91"/>
      <c r="BJ54" s="91"/>
      <c r="BK54" s="91"/>
      <c r="BL54" s="91"/>
      <c r="BM54" s="209" t="s">
        <v>578</v>
      </c>
      <c r="BN54" s="91"/>
      <c r="BO54" s="91"/>
      <c r="BP54" s="91"/>
      <c r="BQ54" s="91"/>
      <c r="BR54" s="91"/>
      <c r="BS54" s="91"/>
      <c r="BT54" s="91"/>
      <c r="BU54" s="91"/>
      <c r="BV54" s="91"/>
      <c r="BW54" s="91"/>
      <c r="BX54" s="91"/>
      <c r="BY54" s="91"/>
      <c r="BZ54" s="91"/>
      <c r="CA54" s="91"/>
      <c r="CB54" s="91"/>
      <c r="CC54" s="91"/>
      <c r="CD54" s="91"/>
      <c r="CE54" s="91"/>
      <c r="CF54" s="91"/>
      <c r="CG54" s="91"/>
      <c r="CH54" s="91"/>
    </row>
    <row r="55" spans="1:86" s="299" customFormat="1">
      <c r="A55" s="91"/>
      <c r="B55" s="91"/>
      <c r="C55" s="91"/>
      <c r="D55" s="52"/>
      <c r="E55" s="37"/>
      <c r="F55" s="37"/>
      <c r="G55" s="91"/>
      <c r="H55" s="91"/>
      <c r="I55" s="91"/>
      <c r="J55" s="91"/>
      <c r="L55" s="345"/>
      <c r="BA55" s="91" t="s">
        <v>478</v>
      </c>
      <c r="BB55" s="91"/>
      <c r="BC55" s="91"/>
      <c r="BD55" s="91"/>
      <c r="BE55" s="91"/>
      <c r="BF55" s="91"/>
      <c r="BG55" s="91"/>
      <c r="BH55" s="91"/>
      <c r="BI55" s="91"/>
      <c r="BJ55" s="91"/>
      <c r="BK55" s="91"/>
      <c r="BL55" s="91"/>
      <c r="BM55" s="209" t="s">
        <v>579</v>
      </c>
      <c r="BN55" s="91"/>
      <c r="BO55" s="91"/>
      <c r="BP55" s="91"/>
      <c r="BQ55" s="91"/>
      <c r="BR55" s="91"/>
      <c r="BS55" s="91"/>
      <c r="BT55" s="91"/>
      <c r="BU55" s="91"/>
      <c r="BV55" s="91"/>
      <c r="BW55" s="91"/>
      <c r="BX55" s="91"/>
      <c r="BY55" s="91"/>
      <c r="BZ55" s="91"/>
      <c r="CA55" s="91"/>
      <c r="CB55" s="91"/>
      <c r="CC55" s="91"/>
      <c r="CD55" s="91"/>
      <c r="CE55" s="91"/>
      <c r="CF55" s="91"/>
      <c r="CG55" s="91"/>
      <c r="CH55" s="91"/>
    </row>
    <row r="56" spans="1:86" s="299" customFormat="1">
      <c r="A56" s="91"/>
      <c r="B56" s="91"/>
      <c r="C56" s="91"/>
      <c r="D56" s="52"/>
      <c r="E56" s="37"/>
      <c r="F56" s="37"/>
      <c r="G56" s="91"/>
      <c r="H56" s="91"/>
      <c r="I56" s="91"/>
      <c r="J56" s="91"/>
      <c r="L56" s="345"/>
      <c r="BA56" s="91" t="s">
        <v>479</v>
      </c>
      <c r="BB56" s="91"/>
      <c r="BC56" s="91"/>
      <c r="BD56" s="91"/>
      <c r="BE56" s="91"/>
      <c r="BF56" s="91"/>
      <c r="BG56" s="91"/>
      <c r="BH56" s="91"/>
      <c r="BI56" s="91"/>
      <c r="BJ56" s="91"/>
      <c r="BK56" s="91"/>
      <c r="BL56" s="91"/>
      <c r="BM56" s="209" t="s">
        <v>580</v>
      </c>
      <c r="BN56" s="91"/>
      <c r="BO56" s="91"/>
      <c r="BP56" s="91"/>
      <c r="BQ56" s="91"/>
      <c r="BR56" s="91"/>
      <c r="BS56" s="91"/>
      <c r="BT56" s="91"/>
      <c r="BU56" s="91"/>
      <c r="BV56" s="91"/>
      <c r="BW56" s="91"/>
      <c r="BX56" s="91"/>
      <c r="BY56" s="91"/>
      <c r="BZ56" s="91"/>
      <c r="CA56" s="91"/>
      <c r="CB56" s="91"/>
      <c r="CC56" s="91"/>
      <c r="CD56" s="91"/>
      <c r="CE56" s="91"/>
      <c r="CF56" s="91"/>
      <c r="CG56" s="91"/>
      <c r="CH56" s="91"/>
    </row>
    <row r="57" spans="1:86" s="299" customFormat="1">
      <c r="A57" s="91"/>
      <c r="B57" s="91"/>
      <c r="C57" s="91"/>
      <c r="D57" s="52"/>
      <c r="E57" s="37"/>
      <c r="F57" s="37"/>
      <c r="G57" s="91"/>
      <c r="H57" s="91"/>
      <c r="I57" s="91"/>
      <c r="J57" s="91"/>
      <c r="L57" s="345"/>
      <c r="BA57" s="91" t="s">
        <v>480</v>
      </c>
      <c r="BB57" s="91"/>
      <c r="BC57" s="91"/>
      <c r="BD57" s="91"/>
      <c r="BE57" s="91"/>
      <c r="BF57" s="91"/>
      <c r="BG57" s="91"/>
      <c r="BH57" s="91"/>
      <c r="BI57" s="91"/>
      <c r="BJ57" s="91"/>
      <c r="BK57" s="91"/>
      <c r="BL57" s="91"/>
      <c r="BM57" s="209" t="s">
        <v>581</v>
      </c>
      <c r="BN57" s="91"/>
      <c r="BO57" s="91"/>
      <c r="BP57" s="91"/>
      <c r="BQ57" s="91"/>
      <c r="BR57" s="91"/>
      <c r="BS57" s="91"/>
      <c r="BT57" s="91"/>
      <c r="BU57" s="91"/>
      <c r="BV57" s="91"/>
      <c r="BW57" s="91"/>
      <c r="BX57" s="91"/>
      <c r="BY57" s="91"/>
      <c r="BZ57" s="91"/>
      <c r="CA57" s="91"/>
      <c r="CB57" s="91"/>
      <c r="CC57" s="91"/>
      <c r="CD57" s="91"/>
      <c r="CE57" s="91"/>
      <c r="CF57" s="91"/>
      <c r="CG57" s="91"/>
      <c r="CH57" s="91"/>
    </row>
    <row r="58" spans="1:86" s="299" customFormat="1">
      <c r="A58" s="91"/>
      <c r="B58" s="91"/>
      <c r="C58" s="91"/>
      <c r="D58" s="52"/>
      <c r="E58" s="37"/>
      <c r="F58" s="37"/>
      <c r="G58" s="91"/>
      <c r="H58" s="91"/>
      <c r="I58" s="91"/>
      <c r="J58" s="91"/>
      <c r="L58" s="345"/>
      <c r="BA58" s="91" t="s">
        <v>481</v>
      </c>
      <c r="BB58" s="91"/>
      <c r="BC58" s="91"/>
      <c r="BD58" s="91"/>
      <c r="BE58" s="91"/>
      <c r="BF58" s="91"/>
      <c r="BG58" s="91"/>
      <c r="BH58" s="91"/>
      <c r="BI58" s="91"/>
      <c r="BJ58" s="91"/>
      <c r="BK58" s="91"/>
      <c r="BL58" s="91"/>
      <c r="BM58" s="209" t="s">
        <v>582</v>
      </c>
      <c r="BN58" s="91"/>
      <c r="BO58" s="91"/>
      <c r="BP58" s="91"/>
      <c r="BQ58" s="91"/>
      <c r="BR58" s="91"/>
      <c r="BS58" s="91"/>
      <c r="BT58" s="91"/>
      <c r="BU58" s="91"/>
      <c r="BV58" s="91"/>
      <c r="BW58" s="91"/>
      <c r="BX58" s="91"/>
      <c r="BY58" s="91"/>
      <c r="BZ58" s="91"/>
      <c r="CA58" s="91"/>
      <c r="CB58" s="91"/>
      <c r="CC58" s="91"/>
      <c r="CD58" s="91"/>
      <c r="CE58" s="91"/>
      <c r="CF58" s="91"/>
      <c r="CG58" s="91"/>
      <c r="CH58" s="91"/>
    </row>
    <row r="59" spans="1:86" s="299" customFormat="1">
      <c r="A59" s="91"/>
      <c r="B59" s="91"/>
      <c r="C59" s="91"/>
      <c r="D59" s="52"/>
      <c r="E59" s="37"/>
      <c r="F59" s="37"/>
      <c r="G59" s="91"/>
      <c r="H59" s="91"/>
      <c r="I59" s="91"/>
      <c r="J59" s="91"/>
      <c r="L59" s="345"/>
      <c r="BA59" s="91" t="s">
        <v>482</v>
      </c>
      <c r="BB59" s="91"/>
      <c r="BC59" s="91"/>
      <c r="BD59" s="91"/>
      <c r="BE59" s="91"/>
      <c r="BF59" s="91"/>
      <c r="BG59" s="91"/>
      <c r="BH59" s="91"/>
      <c r="BI59" s="91"/>
      <c r="BJ59" s="91"/>
      <c r="BK59" s="91"/>
      <c r="BL59" s="91"/>
      <c r="BM59" s="209" t="s">
        <v>583</v>
      </c>
      <c r="BN59" s="91"/>
      <c r="BO59" s="91"/>
      <c r="BP59" s="91"/>
      <c r="BQ59" s="91"/>
      <c r="BR59" s="91"/>
      <c r="BS59" s="91"/>
      <c r="BT59" s="91"/>
      <c r="BU59" s="91"/>
      <c r="BV59" s="91"/>
      <c r="BW59" s="91"/>
      <c r="BX59" s="91"/>
      <c r="BY59" s="91"/>
      <c r="BZ59" s="91"/>
      <c r="CA59" s="91"/>
      <c r="CB59" s="91"/>
      <c r="CC59" s="91"/>
      <c r="CD59" s="91"/>
      <c r="CE59" s="91"/>
      <c r="CF59" s="91"/>
      <c r="CG59" s="91"/>
      <c r="CH59" s="91"/>
    </row>
    <row r="60" spans="1:86" s="299" customFormat="1">
      <c r="A60" s="91"/>
      <c r="B60" s="91"/>
      <c r="C60" s="91"/>
      <c r="D60" s="52"/>
      <c r="E60" s="37"/>
      <c r="F60" s="37"/>
      <c r="G60" s="91"/>
      <c r="H60" s="91"/>
      <c r="I60" s="91"/>
      <c r="J60" s="91"/>
      <c r="L60" s="345"/>
      <c r="BA60" s="91"/>
      <c r="BB60" s="91"/>
      <c r="BC60" s="91"/>
      <c r="BD60" s="91"/>
      <c r="BE60" s="91"/>
      <c r="BF60" s="91"/>
      <c r="BG60" s="91"/>
      <c r="BH60" s="91"/>
      <c r="BI60" s="91"/>
      <c r="BJ60" s="91"/>
      <c r="BK60" s="91"/>
      <c r="BL60" s="91"/>
      <c r="BM60" s="209" t="s">
        <v>584</v>
      </c>
      <c r="BN60" s="91"/>
      <c r="BO60" s="91"/>
      <c r="BP60" s="91"/>
      <c r="BQ60" s="91"/>
      <c r="BR60" s="91"/>
      <c r="BS60" s="91"/>
      <c r="BT60" s="91"/>
      <c r="BU60" s="91"/>
      <c r="BV60" s="91"/>
      <c r="BW60" s="91"/>
      <c r="BX60" s="91"/>
      <c r="BY60" s="91"/>
      <c r="BZ60" s="91"/>
      <c r="CA60" s="91"/>
      <c r="CB60" s="91"/>
      <c r="CC60" s="91"/>
      <c r="CD60" s="91"/>
      <c r="CE60" s="91"/>
      <c r="CF60" s="91"/>
      <c r="CG60" s="91"/>
      <c r="CH60" s="91"/>
    </row>
    <row r="61" spans="1:86" s="299" customFormat="1">
      <c r="A61" s="91"/>
      <c r="B61" s="91"/>
      <c r="C61" s="91"/>
      <c r="D61" s="52"/>
      <c r="E61" s="37"/>
      <c r="F61" s="37"/>
      <c r="G61" s="91"/>
      <c r="H61" s="91"/>
      <c r="I61" s="91"/>
      <c r="J61" s="91"/>
      <c r="L61" s="345"/>
      <c r="BA61" s="91"/>
      <c r="BB61" s="91"/>
      <c r="BC61" s="91"/>
      <c r="BD61" s="91"/>
      <c r="BE61" s="91"/>
      <c r="BF61" s="91"/>
      <c r="BG61" s="91"/>
      <c r="BH61" s="91"/>
      <c r="BI61" s="91"/>
      <c r="BJ61" s="91"/>
      <c r="BK61" s="91"/>
      <c r="BL61" s="91"/>
      <c r="BM61" s="209" t="s">
        <v>585</v>
      </c>
      <c r="BN61" s="91"/>
      <c r="BO61" s="91"/>
      <c r="BP61" s="91"/>
      <c r="BQ61" s="91"/>
      <c r="BR61" s="91"/>
      <c r="BS61" s="91"/>
      <c r="BT61" s="91"/>
      <c r="BU61" s="91"/>
      <c r="BV61" s="91"/>
      <c r="BW61" s="91"/>
      <c r="BX61" s="91"/>
      <c r="BY61" s="91"/>
      <c r="BZ61" s="91"/>
      <c r="CA61" s="91"/>
      <c r="CB61" s="91"/>
      <c r="CC61" s="91"/>
      <c r="CD61" s="91"/>
      <c r="CE61" s="91"/>
      <c r="CF61" s="91"/>
      <c r="CG61" s="91"/>
      <c r="CH61" s="91"/>
    </row>
    <row r="62" spans="1:86" s="299" customFormat="1">
      <c r="A62" s="91"/>
      <c r="B62" s="91"/>
      <c r="C62" s="91"/>
      <c r="D62" s="52"/>
      <c r="E62" s="37"/>
      <c r="F62" s="37"/>
      <c r="G62" s="91"/>
      <c r="H62" s="91"/>
      <c r="I62" s="91"/>
      <c r="J62" s="91"/>
      <c r="L62" s="345"/>
      <c r="BA62" s="331" t="s">
        <v>821</v>
      </c>
      <c r="BB62" s="91"/>
      <c r="BC62" s="91"/>
      <c r="BD62" s="91"/>
      <c r="BE62" s="91"/>
      <c r="BF62" s="91"/>
      <c r="BG62" s="91"/>
      <c r="BH62" s="91"/>
      <c r="BI62" s="91"/>
      <c r="BJ62" s="91"/>
      <c r="BK62" s="91"/>
      <c r="BL62" s="91"/>
      <c r="BM62" s="209" t="s">
        <v>714</v>
      </c>
      <c r="BN62" s="91"/>
      <c r="BO62" s="91"/>
      <c r="BP62" s="91"/>
      <c r="BQ62" s="91"/>
      <c r="BR62" s="91"/>
      <c r="BS62" s="91"/>
      <c r="BT62" s="91"/>
      <c r="BU62" s="91"/>
      <c r="BV62" s="91"/>
      <c r="BW62" s="91"/>
      <c r="BX62" s="91"/>
      <c r="BY62" s="91"/>
      <c r="BZ62" s="91"/>
      <c r="CA62" s="91"/>
      <c r="CB62" s="91"/>
      <c r="CC62" s="91"/>
      <c r="CD62" s="91"/>
      <c r="CE62" s="91"/>
      <c r="CF62" s="91"/>
      <c r="CG62" s="91"/>
      <c r="CH62" s="91"/>
    </row>
    <row r="63" spans="1:86" s="299" customFormat="1" ht="15">
      <c r="A63" s="91"/>
      <c r="B63" s="91"/>
      <c r="C63" s="91"/>
      <c r="D63" s="52"/>
      <c r="E63" s="37"/>
      <c r="F63" s="37"/>
      <c r="G63" s="91"/>
      <c r="H63" s="91"/>
      <c r="I63" s="91"/>
      <c r="J63" s="91"/>
      <c r="L63" s="345"/>
      <c r="BA63" s="332" t="s">
        <v>822</v>
      </c>
      <c r="BB63" s="91"/>
      <c r="BC63" s="91"/>
      <c r="BD63" s="91"/>
      <c r="BE63" s="91"/>
      <c r="BF63" s="91"/>
      <c r="BG63" s="91"/>
      <c r="BH63" s="91"/>
      <c r="BI63" s="91"/>
      <c r="BJ63" s="91"/>
      <c r="BK63" s="91"/>
      <c r="BL63" s="91"/>
      <c r="BM63" s="210" t="s">
        <v>586</v>
      </c>
      <c r="BN63" s="91"/>
      <c r="BO63" s="91"/>
      <c r="BP63" s="91"/>
      <c r="BQ63" s="91"/>
      <c r="BR63" s="91"/>
      <c r="BS63" s="91"/>
      <c r="BT63" s="91"/>
      <c r="BU63" s="91"/>
      <c r="BV63" s="91"/>
      <c r="BW63" s="91"/>
      <c r="BX63" s="91"/>
      <c r="BY63" s="91"/>
      <c r="BZ63" s="91"/>
      <c r="CA63" s="91"/>
      <c r="CB63" s="91"/>
      <c r="CC63" s="91"/>
      <c r="CD63" s="91"/>
      <c r="CE63" s="91"/>
      <c r="CF63" s="91"/>
      <c r="CG63" s="91"/>
      <c r="CH63" s="91"/>
    </row>
    <row r="64" spans="1:86" s="299" customFormat="1">
      <c r="A64" s="91"/>
      <c r="B64" s="91"/>
      <c r="C64" s="91"/>
      <c r="D64" s="52"/>
      <c r="E64" s="37"/>
      <c r="F64" s="37"/>
      <c r="G64" s="91"/>
      <c r="H64" s="91"/>
      <c r="I64" s="91"/>
      <c r="J64" s="91"/>
      <c r="L64" s="345"/>
      <c r="BA64" s="223" t="s">
        <v>267</v>
      </c>
      <c r="BB64" s="91"/>
      <c r="BC64" s="91"/>
      <c r="BD64" s="91"/>
      <c r="BE64" s="91"/>
      <c r="BF64" s="91"/>
      <c r="BG64" s="91"/>
      <c r="BH64" s="91"/>
      <c r="BI64" s="91"/>
      <c r="BJ64" s="91"/>
      <c r="BK64" s="91"/>
      <c r="BL64" s="91"/>
      <c r="BM64" s="209" t="s">
        <v>587</v>
      </c>
      <c r="BN64" s="91"/>
      <c r="BO64" s="91"/>
      <c r="BP64" s="91"/>
      <c r="BQ64" s="91"/>
      <c r="BR64" s="91"/>
      <c r="BS64" s="91"/>
      <c r="BT64" s="91"/>
      <c r="BU64" s="91"/>
      <c r="BV64" s="91"/>
      <c r="BW64" s="91"/>
      <c r="BX64" s="91"/>
      <c r="BY64" s="91"/>
      <c r="BZ64" s="91"/>
      <c r="CA64" s="91"/>
      <c r="CB64" s="91"/>
      <c r="CC64" s="91"/>
      <c r="CD64" s="91"/>
      <c r="CE64" s="91"/>
      <c r="CF64" s="91"/>
      <c r="CG64" s="91"/>
      <c r="CH64" s="91"/>
    </row>
    <row r="65" spans="1:86" s="299" customFormat="1">
      <c r="A65" s="91"/>
      <c r="B65" s="91"/>
      <c r="C65" s="91"/>
      <c r="D65" s="52"/>
      <c r="E65" s="37"/>
      <c r="F65" s="37"/>
      <c r="G65" s="91"/>
      <c r="H65" s="91"/>
      <c r="I65" s="91"/>
      <c r="J65" s="91"/>
      <c r="L65" s="345"/>
      <c r="BA65" s="223" t="s">
        <v>879</v>
      </c>
      <c r="BB65" s="91"/>
      <c r="BC65" s="91"/>
      <c r="BD65" s="91"/>
      <c r="BE65" s="91"/>
      <c r="BF65" s="91"/>
      <c r="BG65" s="91"/>
      <c r="BH65" s="91"/>
      <c r="BI65" s="91"/>
      <c r="BJ65" s="91"/>
      <c r="BK65" s="91"/>
      <c r="BL65" s="91"/>
      <c r="BM65" s="209" t="s">
        <v>588</v>
      </c>
      <c r="BN65" s="91"/>
      <c r="BO65" s="91"/>
      <c r="BP65" s="91"/>
      <c r="BQ65" s="91"/>
      <c r="BR65" s="91"/>
      <c r="BS65" s="91"/>
      <c r="BT65" s="91"/>
      <c r="BU65" s="91"/>
      <c r="BV65" s="91"/>
      <c r="BW65" s="91"/>
      <c r="BX65" s="91"/>
      <c r="BY65" s="91"/>
      <c r="BZ65" s="91"/>
      <c r="CA65" s="91"/>
      <c r="CB65" s="91"/>
      <c r="CC65" s="91"/>
      <c r="CD65" s="91"/>
      <c r="CE65" s="91"/>
      <c r="CF65" s="91"/>
      <c r="CG65" s="91"/>
      <c r="CH65" s="91"/>
    </row>
    <row r="66" spans="1:86" s="299" customFormat="1">
      <c r="A66" s="91"/>
      <c r="B66" s="91"/>
      <c r="C66" s="91"/>
      <c r="D66" s="52"/>
      <c r="E66" s="37"/>
      <c r="F66" s="37"/>
      <c r="G66" s="91"/>
      <c r="H66" s="91"/>
      <c r="I66" s="91"/>
      <c r="J66" s="91"/>
      <c r="L66" s="345"/>
      <c r="BA66" s="223" t="s">
        <v>880</v>
      </c>
      <c r="BB66" s="91"/>
      <c r="BC66" s="91"/>
      <c r="BD66" s="91"/>
      <c r="BE66" s="91"/>
      <c r="BF66" s="91"/>
      <c r="BG66" s="91"/>
      <c r="BH66" s="91"/>
      <c r="BI66" s="91"/>
      <c r="BJ66" s="91"/>
      <c r="BK66" s="91"/>
      <c r="BL66" s="91"/>
      <c r="BM66" s="209" t="s">
        <v>589</v>
      </c>
      <c r="BN66" s="91"/>
      <c r="BO66" s="91"/>
      <c r="BP66" s="91"/>
      <c r="BQ66" s="91"/>
      <c r="BR66" s="91"/>
      <c r="BS66" s="91"/>
      <c r="BT66" s="91"/>
      <c r="BU66" s="91"/>
      <c r="BV66" s="91"/>
      <c r="BW66" s="91"/>
      <c r="BX66" s="91"/>
      <c r="BY66" s="91"/>
      <c r="BZ66" s="91"/>
      <c r="CA66" s="91"/>
      <c r="CB66" s="91"/>
      <c r="CC66" s="91"/>
      <c r="CD66" s="91"/>
      <c r="CE66" s="91"/>
      <c r="CF66" s="91"/>
      <c r="CG66" s="91"/>
      <c r="CH66" s="91"/>
    </row>
    <row r="67" spans="1:86" s="299" customFormat="1">
      <c r="A67" s="91"/>
      <c r="B67" s="91"/>
      <c r="C67" s="91"/>
      <c r="D67" s="52"/>
      <c r="E67" s="37"/>
      <c r="F67" s="37"/>
      <c r="G67" s="91"/>
      <c r="H67" s="91"/>
      <c r="I67" s="91"/>
      <c r="J67" s="91"/>
      <c r="L67" s="345"/>
      <c r="BA67" s="223" t="s">
        <v>127</v>
      </c>
      <c r="BB67" s="91"/>
      <c r="BC67" s="91"/>
      <c r="BD67" s="91"/>
      <c r="BE67" s="91"/>
      <c r="BF67" s="91"/>
      <c r="BG67" s="91"/>
      <c r="BH67" s="91"/>
      <c r="BI67" s="91"/>
      <c r="BJ67" s="91"/>
      <c r="BK67" s="91"/>
      <c r="BL67" s="91"/>
      <c r="BM67" s="209" t="s">
        <v>590</v>
      </c>
      <c r="BN67" s="91"/>
      <c r="BO67" s="91"/>
      <c r="BP67" s="91"/>
      <c r="BQ67" s="91"/>
      <c r="BR67" s="91"/>
      <c r="BS67" s="91"/>
      <c r="BT67" s="91"/>
      <c r="BU67" s="91"/>
      <c r="BV67" s="91"/>
      <c r="BW67" s="91"/>
      <c r="BX67" s="91"/>
      <c r="BY67" s="91"/>
      <c r="BZ67" s="91"/>
      <c r="CA67" s="91"/>
      <c r="CB67" s="91"/>
      <c r="CC67" s="91"/>
      <c r="CD67" s="91"/>
      <c r="CE67" s="91"/>
      <c r="CF67" s="91"/>
      <c r="CG67" s="91"/>
      <c r="CH67" s="91"/>
    </row>
    <row r="68" spans="1:86" s="299" customFormat="1">
      <c r="A68" s="91"/>
      <c r="B68" s="91"/>
      <c r="C68" s="91"/>
      <c r="D68" s="52"/>
      <c r="E68" s="37"/>
      <c r="F68" s="37"/>
      <c r="G68" s="91"/>
      <c r="H68" s="91"/>
      <c r="I68" s="91"/>
      <c r="J68" s="91"/>
      <c r="L68" s="345"/>
      <c r="BA68" s="223" t="s">
        <v>881</v>
      </c>
      <c r="BB68" s="91"/>
      <c r="BC68" s="91"/>
      <c r="BD68" s="91"/>
      <c r="BE68" s="91"/>
      <c r="BF68" s="91"/>
      <c r="BG68" s="91"/>
      <c r="BH68" s="91"/>
      <c r="BI68" s="91"/>
      <c r="BJ68" s="91"/>
      <c r="BK68" s="91"/>
      <c r="BL68" s="91"/>
      <c r="BM68" s="209" t="s">
        <v>591</v>
      </c>
      <c r="BN68" s="91"/>
      <c r="BO68" s="91"/>
      <c r="BP68" s="91"/>
      <c r="BQ68" s="91"/>
      <c r="BR68" s="91"/>
      <c r="BS68" s="91"/>
      <c r="BT68" s="91"/>
      <c r="BU68" s="91"/>
      <c r="BV68" s="91"/>
      <c r="BW68" s="91"/>
      <c r="BX68" s="91"/>
      <c r="BY68" s="91"/>
      <c r="BZ68" s="91"/>
      <c r="CA68" s="91"/>
      <c r="CB68" s="91"/>
      <c r="CC68" s="91"/>
      <c r="CD68" s="91"/>
      <c r="CE68" s="91"/>
      <c r="CF68" s="91"/>
      <c r="CG68" s="91"/>
      <c r="CH68" s="91"/>
    </row>
    <row r="69" spans="1:86" s="299" customFormat="1" ht="15">
      <c r="A69" s="91"/>
      <c r="B69" s="91"/>
      <c r="C69" s="91"/>
      <c r="D69" s="52"/>
      <c r="E69" s="37"/>
      <c r="F69" s="37"/>
      <c r="G69" s="91"/>
      <c r="H69" s="91"/>
      <c r="I69" s="91"/>
      <c r="J69" s="91"/>
      <c r="L69" s="345"/>
      <c r="BA69" s="332" t="s">
        <v>823</v>
      </c>
      <c r="BB69" s="91"/>
      <c r="BC69" s="91"/>
      <c r="BD69" s="91"/>
      <c r="BE69" s="91"/>
      <c r="BF69" s="91"/>
      <c r="BG69" s="91"/>
      <c r="BH69" s="91"/>
      <c r="BI69" s="91"/>
      <c r="BJ69" s="91"/>
      <c r="BK69" s="91"/>
      <c r="BL69" s="91"/>
      <c r="BM69" s="209" t="s">
        <v>592</v>
      </c>
      <c r="BN69" s="91"/>
      <c r="BO69" s="91"/>
      <c r="BP69" s="91"/>
      <c r="BQ69" s="91"/>
      <c r="BR69" s="91"/>
      <c r="BS69" s="91"/>
      <c r="BT69" s="91"/>
      <c r="BU69" s="91"/>
      <c r="BV69" s="91"/>
      <c r="BW69" s="91"/>
      <c r="BX69" s="91"/>
      <c r="BY69" s="91"/>
      <c r="BZ69" s="91"/>
      <c r="CA69" s="91"/>
      <c r="CB69" s="91"/>
      <c r="CC69" s="91"/>
      <c r="CD69" s="91"/>
      <c r="CE69" s="91"/>
      <c r="CF69" s="91"/>
      <c r="CG69" s="91"/>
      <c r="CH69" s="91"/>
    </row>
    <row r="70" spans="1:86" s="299" customFormat="1">
      <c r="A70" s="91"/>
      <c r="B70" s="91"/>
      <c r="C70" s="91"/>
      <c r="D70" s="52"/>
      <c r="E70" s="37"/>
      <c r="F70" s="37"/>
      <c r="G70" s="91"/>
      <c r="H70" s="91"/>
      <c r="I70" s="91"/>
      <c r="J70" s="91"/>
      <c r="L70" s="345"/>
      <c r="BA70" s="299" t="s">
        <v>824</v>
      </c>
      <c r="BB70" s="91"/>
      <c r="BC70" s="91"/>
      <c r="BD70" s="91"/>
      <c r="BE70" s="91"/>
      <c r="BF70" s="91"/>
      <c r="BG70" s="91"/>
      <c r="BH70" s="91"/>
      <c r="BI70" s="91"/>
      <c r="BJ70" s="91"/>
      <c r="BK70" s="91"/>
      <c r="BL70" s="91"/>
      <c r="BM70" s="209" t="s">
        <v>593</v>
      </c>
      <c r="BN70" s="91"/>
      <c r="BO70" s="91"/>
      <c r="BP70" s="91"/>
      <c r="BQ70" s="91"/>
      <c r="BR70" s="91"/>
      <c r="BS70" s="91"/>
      <c r="BT70" s="91"/>
      <c r="BU70" s="91"/>
      <c r="BV70" s="91"/>
      <c r="BW70" s="91"/>
      <c r="BX70" s="91"/>
      <c r="BY70" s="91"/>
      <c r="BZ70" s="91"/>
      <c r="CA70" s="91"/>
      <c r="CB70" s="91"/>
      <c r="CC70" s="91"/>
      <c r="CD70" s="91"/>
      <c r="CE70" s="91"/>
      <c r="CF70" s="91"/>
      <c r="CG70" s="91"/>
      <c r="CH70" s="91"/>
    </row>
    <row r="71" spans="1:86" s="299" customFormat="1">
      <c r="A71" s="91"/>
      <c r="B71" s="91"/>
      <c r="C71" s="91"/>
      <c r="D71" s="52"/>
      <c r="E71" s="37"/>
      <c r="F71" s="37"/>
      <c r="G71" s="91"/>
      <c r="H71" s="91"/>
      <c r="I71" s="91"/>
      <c r="J71" s="91"/>
      <c r="L71" s="345"/>
      <c r="BA71" s="299" t="s">
        <v>825</v>
      </c>
      <c r="BB71" s="91"/>
      <c r="BC71" s="91"/>
      <c r="BD71" s="91"/>
      <c r="BE71" s="91"/>
      <c r="BF71" s="91"/>
      <c r="BG71" s="91"/>
      <c r="BH71" s="91"/>
      <c r="BI71" s="91"/>
      <c r="BJ71" s="91"/>
      <c r="BK71" s="91"/>
      <c r="BL71" s="91"/>
      <c r="BM71" s="209" t="s">
        <v>594</v>
      </c>
      <c r="BN71" s="91"/>
      <c r="BO71" s="91"/>
      <c r="BP71" s="91"/>
      <c r="BQ71" s="91"/>
      <c r="BR71" s="91"/>
      <c r="BS71" s="91"/>
      <c r="BT71" s="91"/>
      <c r="BU71" s="91"/>
      <c r="BV71" s="91"/>
      <c r="BW71" s="91"/>
      <c r="BX71" s="91"/>
      <c r="BY71" s="91"/>
      <c r="BZ71" s="91"/>
      <c r="CA71" s="91"/>
      <c r="CB71" s="91"/>
      <c r="CC71" s="91"/>
      <c r="CD71" s="91"/>
      <c r="CE71" s="91"/>
      <c r="CF71" s="91"/>
      <c r="CG71" s="91"/>
      <c r="CH71" s="91"/>
    </row>
    <row r="72" spans="1:86" s="299" customFormat="1">
      <c r="A72" s="91"/>
      <c r="B72" s="91"/>
      <c r="C72" s="91"/>
      <c r="D72" s="52"/>
      <c r="E72" s="37"/>
      <c r="F72" s="37"/>
      <c r="G72" s="91"/>
      <c r="H72" s="91"/>
      <c r="I72" s="91"/>
      <c r="J72" s="91"/>
      <c r="L72" s="345"/>
      <c r="BA72" s="299" t="s">
        <v>826</v>
      </c>
      <c r="BB72" s="91"/>
      <c r="BC72" s="91"/>
      <c r="BD72" s="91"/>
      <c r="BE72" s="91"/>
      <c r="BF72" s="91"/>
      <c r="BG72" s="91"/>
      <c r="BH72" s="91"/>
      <c r="BI72" s="91"/>
      <c r="BJ72" s="91"/>
      <c r="BK72" s="91"/>
      <c r="BL72" s="91"/>
      <c r="BM72" s="209" t="s">
        <v>595</v>
      </c>
      <c r="BN72" s="91"/>
      <c r="BO72" s="91"/>
      <c r="BP72" s="91"/>
      <c r="BQ72" s="91"/>
      <c r="BR72" s="91"/>
      <c r="BS72" s="91"/>
      <c r="BT72" s="91"/>
      <c r="BU72" s="91"/>
      <c r="BV72" s="91"/>
      <c r="BW72" s="91"/>
      <c r="BX72" s="91"/>
      <c r="BY72" s="91"/>
      <c r="BZ72" s="91"/>
      <c r="CA72" s="91"/>
      <c r="CB72" s="91"/>
      <c r="CC72" s="91"/>
      <c r="CD72" s="91"/>
      <c r="CE72" s="91"/>
      <c r="CF72" s="91"/>
      <c r="CG72" s="91"/>
      <c r="CH72" s="91"/>
    </row>
    <row r="73" spans="1:86" s="299" customFormat="1">
      <c r="A73" s="91"/>
      <c r="B73" s="91"/>
      <c r="C73" s="91"/>
      <c r="D73" s="52"/>
      <c r="E73" s="37"/>
      <c r="F73" s="37"/>
      <c r="G73" s="91"/>
      <c r="H73" s="91"/>
      <c r="I73" s="91"/>
      <c r="J73" s="91"/>
      <c r="L73" s="345"/>
      <c r="BA73" s="299" t="s">
        <v>827</v>
      </c>
      <c r="BB73" s="91"/>
      <c r="BC73" s="91"/>
      <c r="BD73" s="91"/>
      <c r="BE73" s="91"/>
      <c r="BF73" s="91"/>
      <c r="BG73" s="91"/>
      <c r="BH73" s="91"/>
      <c r="BI73" s="91"/>
      <c r="BJ73" s="91"/>
      <c r="BK73" s="91"/>
      <c r="BL73" s="91"/>
      <c r="BM73" s="209" t="s">
        <v>596</v>
      </c>
      <c r="BN73" s="91"/>
      <c r="BO73" s="91"/>
      <c r="BP73" s="91"/>
      <c r="BQ73" s="91"/>
      <c r="BR73" s="91"/>
      <c r="BS73" s="91"/>
      <c r="BT73" s="91"/>
      <c r="BU73" s="91"/>
      <c r="BV73" s="91"/>
      <c r="BW73" s="91"/>
      <c r="BX73" s="91"/>
      <c r="BY73" s="91"/>
      <c r="BZ73" s="91"/>
      <c r="CA73" s="91"/>
      <c r="CB73" s="91"/>
      <c r="CC73" s="91"/>
      <c r="CD73" s="91"/>
      <c r="CE73" s="91"/>
      <c r="CF73" s="91"/>
      <c r="CG73" s="91"/>
      <c r="CH73" s="91"/>
    </row>
    <row r="74" spans="1:86" s="299" customFormat="1">
      <c r="A74" s="91"/>
      <c r="B74" s="91"/>
      <c r="C74" s="91"/>
      <c r="D74" s="52"/>
      <c r="E74" s="37"/>
      <c r="F74" s="37"/>
      <c r="G74" s="91"/>
      <c r="H74" s="91"/>
      <c r="I74" s="91"/>
      <c r="J74" s="91"/>
      <c r="L74" s="345"/>
      <c r="BA74" s="299" t="s">
        <v>828</v>
      </c>
      <c r="BB74" s="91"/>
      <c r="BC74" s="91"/>
      <c r="BD74" s="91"/>
      <c r="BE74" s="91"/>
      <c r="BF74" s="91"/>
      <c r="BG74" s="91"/>
      <c r="BH74" s="91"/>
      <c r="BI74" s="91"/>
      <c r="BJ74" s="91"/>
      <c r="BK74" s="91"/>
      <c r="BL74" s="91"/>
      <c r="BM74" s="209" t="s">
        <v>597</v>
      </c>
      <c r="BN74" s="91"/>
      <c r="BO74" s="91"/>
      <c r="BP74" s="91"/>
      <c r="BQ74" s="91"/>
      <c r="BR74" s="91"/>
      <c r="BS74" s="91"/>
      <c r="BT74" s="91"/>
      <c r="BU74" s="91"/>
      <c r="BV74" s="91"/>
      <c r="BW74" s="91"/>
      <c r="BX74" s="91"/>
      <c r="BY74" s="91"/>
      <c r="BZ74" s="91"/>
      <c r="CA74" s="91"/>
      <c r="CB74" s="91"/>
      <c r="CC74" s="91"/>
      <c r="CD74" s="91"/>
      <c r="CE74" s="91"/>
      <c r="CF74" s="91"/>
      <c r="CG74" s="91"/>
      <c r="CH74" s="91"/>
    </row>
    <row r="75" spans="1:86" s="299" customFormat="1">
      <c r="A75" s="91"/>
      <c r="B75" s="91"/>
      <c r="C75" s="91"/>
      <c r="D75" s="52"/>
      <c r="E75" s="37"/>
      <c r="F75" s="37"/>
      <c r="G75" s="91"/>
      <c r="H75" s="91"/>
      <c r="I75" s="91"/>
      <c r="J75" s="91"/>
      <c r="L75" s="345"/>
      <c r="BA75" s="299" t="s">
        <v>829</v>
      </c>
      <c r="BB75" s="91"/>
      <c r="BC75" s="91"/>
      <c r="BD75" s="91"/>
      <c r="BE75" s="91"/>
      <c r="BF75" s="91"/>
      <c r="BG75" s="91"/>
      <c r="BH75" s="91"/>
      <c r="BI75" s="91"/>
      <c r="BJ75" s="91"/>
      <c r="BK75" s="91"/>
      <c r="BL75" s="91"/>
      <c r="BM75" s="209" t="s">
        <v>598</v>
      </c>
      <c r="BN75" s="91"/>
      <c r="BO75" s="91"/>
      <c r="BP75" s="91"/>
      <c r="BQ75" s="91"/>
      <c r="BR75" s="91"/>
      <c r="BS75" s="91"/>
      <c r="BT75" s="91"/>
      <c r="BU75" s="91"/>
      <c r="BV75" s="91"/>
      <c r="BW75" s="91"/>
      <c r="BX75" s="91"/>
      <c r="BY75" s="91"/>
      <c r="BZ75" s="91"/>
      <c r="CA75" s="91"/>
      <c r="CB75" s="91"/>
      <c r="CC75" s="91"/>
      <c r="CD75" s="91"/>
      <c r="CE75" s="91"/>
      <c r="CF75" s="91"/>
      <c r="CG75" s="91"/>
      <c r="CH75" s="91"/>
    </row>
    <row r="76" spans="1:86" s="299" customFormat="1">
      <c r="A76" s="91"/>
      <c r="B76" s="91"/>
      <c r="C76" s="91"/>
      <c r="D76" s="52"/>
      <c r="E76" s="37"/>
      <c r="F76" s="37"/>
      <c r="G76" s="91"/>
      <c r="H76" s="91"/>
      <c r="I76" s="91"/>
      <c r="J76" s="91"/>
      <c r="L76" s="345"/>
      <c r="BA76" s="299" t="s">
        <v>830</v>
      </c>
      <c r="BB76" s="91"/>
      <c r="BC76" s="91"/>
      <c r="BD76" s="91"/>
      <c r="BE76" s="91"/>
      <c r="BF76" s="91"/>
      <c r="BG76" s="91"/>
      <c r="BH76" s="91"/>
      <c r="BI76" s="91"/>
      <c r="BJ76" s="91"/>
      <c r="BK76" s="91"/>
      <c r="BL76" s="91"/>
      <c r="BM76" s="209" t="s">
        <v>599</v>
      </c>
      <c r="BN76" s="91"/>
      <c r="BO76" s="91"/>
      <c r="BP76" s="91"/>
      <c r="BQ76" s="91"/>
      <c r="BR76" s="91"/>
      <c r="BS76" s="91"/>
      <c r="BT76" s="91"/>
      <c r="BU76" s="91"/>
      <c r="BV76" s="91"/>
      <c r="BW76" s="91"/>
      <c r="BX76" s="91"/>
      <c r="BY76" s="91"/>
      <c r="BZ76" s="91"/>
      <c r="CA76" s="91"/>
      <c r="CB76" s="91"/>
      <c r="CC76" s="91"/>
      <c r="CD76" s="91"/>
      <c r="CE76" s="91"/>
      <c r="CF76" s="91"/>
      <c r="CG76" s="91"/>
      <c r="CH76" s="91"/>
    </row>
    <row r="77" spans="1:86" s="299" customFormat="1">
      <c r="A77" s="91"/>
      <c r="B77" s="91"/>
      <c r="C77" s="91"/>
      <c r="D77" s="52"/>
      <c r="E77" s="37"/>
      <c r="F77" s="37"/>
      <c r="G77" s="91"/>
      <c r="H77" s="91"/>
      <c r="I77" s="91"/>
      <c r="J77" s="91"/>
      <c r="L77" s="345"/>
      <c r="BA77" s="299" t="s">
        <v>831</v>
      </c>
      <c r="BB77" s="91"/>
      <c r="BC77" s="91"/>
      <c r="BD77" s="91"/>
      <c r="BE77" s="91"/>
      <c r="BF77" s="91"/>
      <c r="BG77" s="91"/>
      <c r="BH77" s="91"/>
      <c r="BI77" s="91"/>
      <c r="BJ77" s="91"/>
      <c r="BK77" s="91"/>
      <c r="BL77" s="91"/>
      <c r="BM77" s="209" t="s">
        <v>600</v>
      </c>
      <c r="BN77" s="91"/>
      <c r="BO77" s="91"/>
      <c r="BP77" s="91"/>
      <c r="BQ77" s="91"/>
      <c r="BR77" s="91"/>
      <c r="BS77" s="91"/>
      <c r="BT77" s="91"/>
      <c r="BU77" s="91"/>
      <c r="BV77" s="91"/>
      <c r="BW77" s="91"/>
      <c r="BX77" s="91"/>
      <c r="BY77" s="91"/>
      <c r="BZ77" s="91"/>
      <c r="CA77" s="91"/>
      <c r="CB77" s="91"/>
      <c r="CC77" s="91"/>
      <c r="CD77" s="91"/>
      <c r="CE77" s="91"/>
      <c r="CF77" s="91"/>
      <c r="CG77" s="91"/>
      <c r="CH77" s="91"/>
    </row>
    <row r="78" spans="1:86" s="299" customFormat="1">
      <c r="A78" s="91"/>
      <c r="B78" s="91"/>
      <c r="C78" s="91"/>
      <c r="D78" s="52"/>
      <c r="E78" s="37"/>
      <c r="F78" s="37"/>
      <c r="G78" s="91"/>
      <c r="H78" s="91"/>
      <c r="I78" s="91"/>
      <c r="J78" s="91"/>
      <c r="L78" s="345"/>
      <c r="BA78" s="299" t="s">
        <v>832</v>
      </c>
      <c r="BB78" s="91"/>
      <c r="BC78" s="91"/>
      <c r="BD78" s="91"/>
      <c r="BE78" s="91"/>
      <c r="BF78" s="91"/>
      <c r="BG78" s="91"/>
      <c r="BH78" s="91"/>
      <c r="BI78" s="91"/>
      <c r="BJ78" s="91"/>
      <c r="BK78" s="91"/>
      <c r="BL78" s="91"/>
      <c r="BM78" s="209" t="s">
        <v>601</v>
      </c>
      <c r="BN78" s="91"/>
      <c r="BO78" s="91"/>
      <c r="BP78" s="91"/>
      <c r="BQ78" s="91"/>
      <c r="BR78" s="91"/>
      <c r="BS78" s="91"/>
      <c r="BT78" s="91"/>
      <c r="BU78" s="91"/>
      <c r="BV78" s="91"/>
      <c r="BW78" s="91"/>
      <c r="BX78" s="91"/>
      <c r="BY78" s="91"/>
      <c r="BZ78" s="91"/>
      <c r="CA78" s="91"/>
      <c r="CB78" s="91"/>
      <c r="CC78" s="91"/>
      <c r="CD78" s="91"/>
      <c r="CE78" s="91"/>
      <c r="CF78" s="91"/>
      <c r="CG78" s="91"/>
      <c r="CH78" s="91"/>
    </row>
    <row r="79" spans="1:86" s="299" customFormat="1" ht="15">
      <c r="A79" s="91"/>
      <c r="B79" s="91"/>
      <c r="C79" s="91"/>
      <c r="D79" s="52"/>
      <c r="E79" s="37"/>
      <c r="F79" s="37"/>
      <c r="G79" s="91"/>
      <c r="H79" s="91"/>
      <c r="I79" s="91"/>
      <c r="J79" s="91"/>
      <c r="L79" s="345"/>
      <c r="BA79" s="332" t="s">
        <v>875</v>
      </c>
      <c r="BB79" s="91"/>
      <c r="BC79" s="91"/>
      <c r="BD79" s="91"/>
      <c r="BE79" s="91"/>
      <c r="BF79" s="91"/>
      <c r="BG79" s="91"/>
      <c r="BH79" s="91"/>
      <c r="BI79" s="91"/>
      <c r="BJ79" s="91"/>
      <c r="BK79" s="91"/>
      <c r="BL79" s="91"/>
      <c r="BM79" s="210" t="s">
        <v>602</v>
      </c>
      <c r="BN79" s="91"/>
      <c r="BO79" s="91"/>
      <c r="BP79" s="91"/>
      <c r="BQ79" s="91"/>
      <c r="BR79" s="91"/>
      <c r="BS79" s="91"/>
      <c r="BT79" s="91"/>
      <c r="BU79" s="91"/>
      <c r="BV79" s="91"/>
      <c r="BW79" s="91"/>
      <c r="BX79" s="91"/>
      <c r="BY79" s="91"/>
      <c r="BZ79" s="91"/>
      <c r="CA79" s="91"/>
      <c r="CB79" s="91"/>
      <c r="CC79" s="91"/>
      <c r="CD79" s="91"/>
      <c r="CE79" s="91"/>
      <c r="CF79" s="91"/>
      <c r="CG79" s="91"/>
      <c r="CH79" s="91"/>
    </row>
    <row r="80" spans="1:86" s="299" customFormat="1">
      <c r="A80" s="91"/>
      <c r="B80" s="91"/>
      <c r="C80" s="91"/>
      <c r="D80" s="52"/>
      <c r="E80" s="37"/>
      <c r="F80" s="37"/>
      <c r="G80" s="91"/>
      <c r="H80" s="91"/>
      <c r="I80" s="91"/>
      <c r="J80" s="91"/>
      <c r="L80" s="345"/>
      <c r="BA80" s="299" t="s">
        <v>872</v>
      </c>
      <c r="BB80" s="91"/>
      <c r="BC80" s="91"/>
      <c r="BD80" s="91"/>
      <c r="BE80" s="91"/>
      <c r="BF80" s="91"/>
      <c r="BG80" s="91"/>
      <c r="BH80" s="91"/>
      <c r="BI80" s="91"/>
      <c r="BJ80" s="91"/>
      <c r="BK80" s="91"/>
      <c r="BL80" s="91"/>
      <c r="BM80" s="209" t="s">
        <v>603</v>
      </c>
      <c r="BN80" s="91"/>
      <c r="BO80" s="91"/>
      <c r="BP80" s="91"/>
      <c r="BQ80" s="91"/>
      <c r="BR80" s="91"/>
      <c r="BS80" s="91"/>
      <c r="BT80" s="91"/>
      <c r="BU80" s="91"/>
      <c r="BV80" s="91"/>
      <c r="BW80" s="91"/>
      <c r="BX80" s="91"/>
      <c r="BY80" s="91"/>
      <c r="BZ80" s="91"/>
      <c r="CA80" s="91"/>
      <c r="CB80" s="91"/>
      <c r="CC80" s="91"/>
      <c r="CD80" s="91"/>
      <c r="CE80" s="91"/>
      <c r="CF80" s="91"/>
      <c r="CG80" s="91"/>
      <c r="CH80" s="91"/>
    </row>
    <row r="81" spans="1:86" s="299" customFormat="1">
      <c r="A81" s="91"/>
      <c r="B81" s="91"/>
      <c r="C81" s="91"/>
      <c r="D81" s="52"/>
      <c r="E81" s="37"/>
      <c r="F81" s="37"/>
      <c r="G81" s="91"/>
      <c r="H81" s="91"/>
      <c r="I81" s="91"/>
      <c r="J81" s="91"/>
      <c r="L81" s="345"/>
      <c r="BA81" s="299" t="s">
        <v>873</v>
      </c>
      <c r="BB81" s="91"/>
      <c r="BC81" s="91"/>
      <c r="BD81" s="91"/>
      <c r="BE81" s="91"/>
      <c r="BF81" s="91"/>
      <c r="BG81" s="91"/>
      <c r="BH81" s="91"/>
      <c r="BI81" s="91"/>
      <c r="BJ81" s="91"/>
      <c r="BK81" s="91"/>
      <c r="BL81" s="91"/>
      <c r="BM81" s="209" t="s">
        <v>604</v>
      </c>
      <c r="BN81" s="91"/>
      <c r="BO81" s="91"/>
      <c r="BP81" s="91"/>
      <c r="BQ81" s="91"/>
      <c r="BR81" s="91"/>
      <c r="BS81" s="91"/>
      <c r="BT81" s="91"/>
      <c r="BU81" s="91"/>
      <c r="BV81" s="91"/>
      <c r="BW81" s="91"/>
      <c r="BX81" s="91"/>
      <c r="BY81" s="91"/>
      <c r="BZ81" s="91"/>
      <c r="CA81" s="91"/>
      <c r="CB81" s="91"/>
      <c r="CC81" s="91"/>
      <c r="CD81" s="91"/>
      <c r="CE81" s="91"/>
      <c r="CF81" s="91"/>
      <c r="CG81" s="91"/>
      <c r="CH81" s="91"/>
    </row>
    <row r="82" spans="1:86" s="299" customFormat="1">
      <c r="A82" s="91"/>
      <c r="B82" s="91"/>
      <c r="C82" s="91"/>
      <c r="D82" s="52"/>
      <c r="E82" s="37"/>
      <c r="F82" s="37"/>
      <c r="G82" s="91"/>
      <c r="H82" s="91"/>
      <c r="I82" s="91"/>
      <c r="J82" s="91"/>
      <c r="L82" s="345"/>
      <c r="BA82" s="299" t="s">
        <v>874</v>
      </c>
      <c r="BB82" s="91"/>
      <c r="BC82" s="91"/>
      <c r="BD82" s="91"/>
      <c r="BE82" s="91"/>
      <c r="BF82" s="91"/>
      <c r="BG82" s="91"/>
      <c r="BH82" s="91"/>
      <c r="BI82" s="91"/>
      <c r="BJ82" s="91"/>
      <c r="BK82" s="91"/>
      <c r="BL82" s="91"/>
      <c r="BM82" s="209" t="s">
        <v>605</v>
      </c>
      <c r="BN82" s="91"/>
      <c r="BO82" s="91"/>
      <c r="BP82" s="91"/>
      <c r="BQ82" s="91"/>
      <c r="BR82" s="91"/>
      <c r="BS82" s="91"/>
      <c r="BT82" s="91"/>
      <c r="BU82" s="91"/>
      <c r="BV82" s="91"/>
      <c r="BW82" s="91"/>
      <c r="BX82" s="91"/>
      <c r="BY82" s="91"/>
      <c r="BZ82" s="91"/>
      <c r="CA82" s="91"/>
      <c r="CB82" s="91"/>
      <c r="CC82" s="91"/>
      <c r="CD82" s="91"/>
      <c r="CE82" s="91"/>
      <c r="CF82" s="91"/>
      <c r="CG82" s="91"/>
      <c r="CH82" s="91"/>
    </row>
    <row r="83" spans="1:86" s="299" customFormat="1" ht="15">
      <c r="A83" s="91"/>
      <c r="B83" s="91"/>
      <c r="C83" s="91"/>
      <c r="D83" s="52"/>
      <c r="E83" s="37"/>
      <c r="F83" s="37"/>
      <c r="G83" s="91"/>
      <c r="H83" s="91"/>
      <c r="I83" s="91"/>
      <c r="J83" s="91"/>
      <c r="L83" s="345"/>
      <c r="BA83" s="332" t="s">
        <v>833</v>
      </c>
      <c r="BB83" s="91"/>
      <c r="BC83" s="91"/>
      <c r="BD83" s="91"/>
      <c r="BE83" s="91"/>
      <c r="BF83" s="91"/>
      <c r="BG83" s="91"/>
      <c r="BH83" s="91"/>
      <c r="BI83" s="91"/>
      <c r="BJ83" s="91"/>
      <c r="BK83" s="91"/>
      <c r="BL83" s="91"/>
      <c r="BM83" s="209" t="s">
        <v>606</v>
      </c>
      <c r="BN83" s="91"/>
      <c r="BO83" s="91"/>
      <c r="BP83" s="91"/>
      <c r="BQ83" s="91"/>
      <c r="BR83" s="91"/>
      <c r="BS83" s="91"/>
      <c r="BT83" s="91"/>
      <c r="BU83" s="91"/>
      <c r="BV83" s="91"/>
      <c r="BW83" s="91"/>
      <c r="BX83" s="91"/>
      <c r="BY83" s="91"/>
      <c r="BZ83" s="91"/>
      <c r="CA83" s="91"/>
      <c r="CB83" s="91"/>
      <c r="CC83" s="91"/>
      <c r="CD83" s="91"/>
      <c r="CE83" s="91"/>
      <c r="CF83" s="91"/>
      <c r="CG83" s="91"/>
      <c r="CH83" s="91"/>
    </row>
    <row r="84" spans="1:86" s="299" customFormat="1">
      <c r="A84" s="91"/>
      <c r="B84" s="91"/>
      <c r="C84" s="91"/>
      <c r="D84" s="52"/>
      <c r="E84" s="37"/>
      <c r="F84" s="37"/>
      <c r="G84" s="91"/>
      <c r="H84" s="91"/>
      <c r="I84" s="91"/>
      <c r="J84" s="91"/>
      <c r="L84" s="345"/>
      <c r="BA84" s="299" t="s">
        <v>834</v>
      </c>
      <c r="BB84" s="91"/>
      <c r="BC84" s="91"/>
      <c r="BD84" s="91"/>
      <c r="BE84" s="91"/>
      <c r="BF84" s="91"/>
      <c r="BG84" s="91"/>
      <c r="BH84" s="91"/>
      <c r="BI84" s="91"/>
      <c r="BJ84" s="91"/>
      <c r="BK84" s="91"/>
      <c r="BL84" s="91"/>
      <c r="BM84" s="209" t="s">
        <v>162</v>
      </c>
      <c r="BN84" s="91"/>
      <c r="BO84" s="91"/>
      <c r="BP84" s="91"/>
      <c r="BQ84" s="91"/>
      <c r="BR84" s="91"/>
      <c r="BS84" s="91"/>
      <c r="BT84" s="91"/>
      <c r="BU84" s="91"/>
      <c r="BV84" s="91"/>
      <c r="BW84" s="91"/>
      <c r="BX84" s="91"/>
      <c r="BY84" s="91"/>
      <c r="BZ84" s="91"/>
      <c r="CA84" s="91"/>
      <c r="CB84" s="91"/>
      <c r="CC84" s="91"/>
      <c r="CD84" s="91"/>
      <c r="CE84" s="91"/>
      <c r="CF84" s="91"/>
      <c r="CG84" s="91"/>
      <c r="CH84" s="91"/>
    </row>
    <row r="85" spans="1:86" s="299" customFormat="1">
      <c r="A85" s="91"/>
      <c r="B85" s="91"/>
      <c r="C85" s="91"/>
      <c r="D85" s="52"/>
      <c r="E85" s="37"/>
      <c r="F85" s="37"/>
      <c r="G85" s="91"/>
      <c r="H85" s="91"/>
      <c r="I85" s="91"/>
      <c r="J85" s="91"/>
      <c r="L85" s="345"/>
      <c r="BA85" s="299" t="s">
        <v>835</v>
      </c>
      <c r="BB85" s="91"/>
      <c r="BC85" s="91"/>
      <c r="BD85" s="91"/>
      <c r="BE85" s="91"/>
      <c r="BF85" s="91"/>
      <c r="BG85" s="91"/>
      <c r="BH85" s="91"/>
      <c r="BI85" s="91"/>
      <c r="BJ85" s="91"/>
      <c r="BK85" s="91"/>
      <c r="BL85" s="91"/>
      <c r="BM85" s="209" t="s">
        <v>715</v>
      </c>
      <c r="BN85" s="91"/>
      <c r="BO85" s="91"/>
      <c r="BP85" s="91"/>
      <c r="BQ85" s="91"/>
      <c r="BR85" s="91"/>
      <c r="BS85" s="91"/>
      <c r="BT85" s="91"/>
      <c r="BU85" s="91"/>
      <c r="BV85" s="91"/>
      <c r="BW85" s="91"/>
      <c r="BX85" s="91"/>
      <c r="BY85" s="91"/>
      <c r="BZ85" s="91"/>
      <c r="CA85" s="91"/>
      <c r="CB85" s="91"/>
      <c r="CC85" s="91"/>
      <c r="CD85" s="91"/>
      <c r="CE85" s="91"/>
      <c r="CF85" s="91"/>
      <c r="CG85" s="91"/>
      <c r="CH85" s="91"/>
    </row>
    <row r="86" spans="1:86" s="299" customFormat="1">
      <c r="A86" s="91"/>
      <c r="B86" s="91"/>
      <c r="C86" s="91"/>
      <c r="D86" s="52"/>
      <c r="E86" s="37"/>
      <c r="F86" s="37"/>
      <c r="G86" s="91"/>
      <c r="H86" s="91"/>
      <c r="I86" s="91"/>
      <c r="J86" s="91"/>
      <c r="L86" s="345"/>
      <c r="BA86" s="299" t="s">
        <v>836</v>
      </c>
      <c r="BB86" s="91"/>
      <c r="BC86" s="91"/>
      <c r="BD86" s="91"/>
      <c r="BE86" s="91"/>
      <c r="BF86" s="91"/>
      <c r="BG86" s="91"/>
      <c r="BH86" s="91"/>
      <c r="BI86" s="91"/>
      <c r="BJ86" s="91"/>
      <c r="BK86" s="91"/>
      <c r="BL86" s="91"/>
      <c r="BM86" s="209" t="s">
        <v>607</v>
      </c>
      <c r="BN86" s="91"/>
      <c r="BO86" s="91"/>
      <c r="BP86" s="91"/>
      <c r="BQ86" s="91"/>
      <c r="BR86" s="91"/>
      <c r="BS86" s="91"/>
      <c r="BT86" s="91"/>
      <c r="BU86" s="91"/>
      <c r="BV86" s="91"/>
      <c r="BW86" s="91"/>
      <c r="BX86" s="91"/>
      <c r="BY86" s="91"/>
      <c r="BZ86" s="91"/>
      <c r="CA86" s="91"/>
      <c r="CB86" s="91"/>
      <c r="CC86" s="91"/>
      <c r="CD86" s="91"/>
      <c r="CE86" s="91"/>
      <c r="CF86" s="91"/>
      <c r="CG86" s="91"/>
      <c r="CH86" s="91"/>
    </row>
    <row r="87" spans="1:86" s="299" customFormat="1">
      <c r="A87" s="91"/>
      <c r="B87" s="91"/>
      <c r="C87" s="91"/>
      <c r="D87" s="52"/>
      <c r="E87" s="37"/>
      <c r="F87" s="37"/>
      <c r="G87" s="91"/>
      <c r="H87" s="91"/>
      <c r="I87" s="91"/>
      <c r="J87" s="91"/>
      <c r="L87" s="345"/>
      <c r="BA87" s="299" t="s">
        <v>837</v>
      </c>
      <c r="BB87" s="91"/>
      <c r="BC87" s="91"/>
      <c r="BD87" s="91"/>
      <c r="BE87" s="91"/>
      <c r="BF87" s="91"/>
      <c r="BG87" s="91"/>
      <c r="BH87" s="91"/>
      <c r="BI87" s="91"/>
      <c r="BJ87" s="91"/>
      <c r="BK87" s="91"/>
      <c r="BL87" s="91"/>
      <c r="BM87" s="209" t="s">
        <v>608</v>
      </c>
      <c r="BN87" s="91"/>
      <c r="BO87" s="91"/>
      <c r="BP87" s="91"/>
      <c r="BQ87" s="91"/>
      <c r="BR87" s="91"/>
      <c r="BS87" s="91"/>
      <c r="BT87" s="91"/>
      <c r="BU87" s="91"/>
      <c r="BV87" s="91"/>
      <c r="BW87" s="91"/>
      <c r="BX87" s="91"/>
      <c r="BY87" s="91"/>
      <c r="BZ87" s="91"/>
      <c r="CA87" s="91"/>
      <c r="CB87" s="91"/>
      <c r="CC87" s="91"/>
      <c r="CD87" s="91"/>
      <c r="CE87" s="91"/>
      <c r="CF87" s="91"/>
      <c r="CG87" s="91"/>
      <c r="CH87" s="91"/>
    </row>
    <row r="88" spans="1:86" s="299" customFormat="1">
      <c r="A88" s="91"/>
      <c r="B88" s="91"/>
      <c r="C88" s="91"/>
      <c r="D88" s="52"/>
      <c r="E88" s="37"/>
      <c r="F88" s="37"/>
      <c r="G88" s="91"/>
      <c r="H88" s="91"/>
      <c r="I88" s="91"/>
      <c r="J88" s="91"/>
      <c r="L88" s="345"/>
      <c r="BA88" s="299" t="s">
        <v>146</v>
      </c>
      <c r="BB88" s="91"/>
      <c r="BC88" s="91"/>
      <c r="BD88" s="91"/>
      <c r="BE88" s="91"/>
      <c r="BF88" s="91"/>
      <c r="BG88" s="91"/>
      <c r="BH88" s="91"/>
      <c r="BI88" s="91"/>
      <c r="BJ88" s="91"/>
      <c r="BK88" s="91"/>
      <c r="BL88" s="91"/>
      <c r="BM88" s="209" t="s">
        <v>609</v>
      </c>
      <c r="BN88" s="91"/>
      <c r="BO88" s="91"/>
      <c r="BP88" s="91"/>
      <c r="BQ88" s="91"/>
      <c r="BR88" s="91"/>
      <c r="BS88" s="91"/>
      <c r="BT88" s="91"/>
      <c r="BU88" s="91"/>
      <c r="BV88" s="91"/>
      <c r="BW88" s="91"/>
      <c r="BX88" s="91"/>
      <c r="BY88" s="91"/>
      <c r="BZ88" s="91"/>
      <c r="CA88" s="91"/>
      <c r="CB88" s="91"/>
      <c r="CC88" s="91"/>
      <c r="CD88" s="91"/>
      <c r="CE88" s="91"/>
      <c r="CF88" s="91"/>
      <c r="CG88" s="91"/>
      <c r="CH88" s="91"/>
    </row>
    <row r="89" spans="1:86" s="299" customFormat="1">
      <c r="A89" s="91"/>
      <c r="B89" s="91"/>
      <c r="C89" s="91"/>
      <c r="D89" s="52"/>
      <c r="E89" s="37"/>
      <c r="F89" s="37"/>
      <c r="G89" s="91"/>
      <c r="H89" s="91"/>
      <c r="I89" s="91"/>
      <c r="J89" s="91"/>
      <c r="L89" s="345"/>
      <c r="BA89" s="299" t="s">
        <v>838</v>
      </c>
      <c r="BB89" s="91"/>
      <c r="BC89" s="91"/>
      <c r="BD89" s="91"/>
      <c r="BE89" s="91"/>
      <c r="BF89" s="91"/>
      <c r="BG89" s="91"/>
      <c r="BH89" s="91"/>
      <c r="BI89" s="91"/>
      <c r="BJ89" s="91"/>
      <c r="BK89" s="91"/>
      <c r="BL89" s="91"/>
      <c r="BM89" s="209" t="s">
        <v>610</v>
      </c>
      <c r="BN89" s="91"/>
      <c r="BO89" s="91"/>
      <c r="BP89" s="91"/>
      <c r="BQ89" s="91"/>
      <c r="BR89" s="91"/>
      <c r="BS89" s="91"/>
      <c r="BT89" s="91"/>
      <c r="BU89" s="91"/>
      <c r="BV89" s="91"/>
      <c r="BW89" s="91"/>
      <c r="BX89" s="91"/>
      <c r="BY89" s="91"/>
      <c r="BZ89" s="91"/>
      <c r="CA89" s="91"/>
      <c r="CB89" s="91"/>
      <c r="CC89" s="91"/>
      <c r="CD89" s="91"/>
      <c r="CE89" s="91"/>
      <c r="CF89" s="91"/>
      <c r="CG89" s="91"/>
      <c r="CH89" s="91"/>
    </row>
    <row r="90" spans="1:86" s="299" customFormat="1">
      <c r="A90" s="91"/>
      <c r="B90" s="91"/>
      <c r="C90" s="91"/>
      <c r="D90" s="52"/>
      <c r="E90" s="37"/>
      <c r="F90" s="37"/>
      <c r="G90" s="91"/>
      <c r="H90" s="91"/>
      <c r="I90" s="91"/>
      <c r="J90" s="91"/>
      <c r="L90" s="345"/>
      <c r="BA90" s="299" t="s">
        <v>839</v>
      </c>
      <c r="BB90" s="91"/>
      <c r="BC90" s="91"/>
      <c r="BD90" s="91"/>
      <c r="BE90" s="91"/>
      <c r="BF90" s="91"/>
      <c r="BG90" s="91"/>
      <c r="BH90" s="91"/>
      <c r="BI90" s="91"/>
      <c r="BJ90" s="91"/>
      <c r="BK90" s="91"/>
      <c r="BL90" s="91"/>
      <c r="BM90" s="209" t="s">
        <v>611</v>
      </c>
      <c r="BN90" s="91"/>
      <c r="BO90" s="91"/>
      <c r="BP90" s="91"/>
      <c r="BQ90" s="91"/>
      <c r="BR90" s="91"/>
      <c r="BS90" s="91"/>
      <c r="BT90" s="91"/>
      <c r="BU90" s="91"/>
      <c r="BV90" s="91"/>
      <c r="BW90" s="91"/>
      <c r="BX90" s="91"/>
      <c r="BY90" s="91"/>
      <c r="BZ90" s="91"/>
      <c r="CA90" s="91"/>
      <c r="CB90" s="91"/>
      <c r="CC90" s="91"/>
      <c r="CD90" s="91"/>
      <c r="CE90" s="91"/>
      <c r="CF90" s="91"/>
      <c r="CG90" s="91"/>
      <c r="CH90" s="91"/>
    </row>
    <row r="91" spans="1:86" s="299" customFormat="1">
      <c r="A91" s="91"/>
      <c r="B91" s="91"/>
      <c r="C91" s="91"/>
      <c r="D91" s="52"/>
      <c r="E91" s="37"/>
      <c r="F91" s="37"/>
      <c r="G91" s="91"/>
      <c r="H91" s="91"/>
      <c r="I91" s="91"/>
      <c r="J91" s="91"/>
      <c r="L91" s="345"/>
      <c r="BA91" s="299" t="s">
        <v>840</v>
      </c>
      <c r="BB91" s="91"/>
      <c r="BC91" s="91"/>
      <c r="BD91" s="91"/>
      <c r="BE91" s="91"/>
      <c r="BF91" s="91"/>
      <c r="BG91" s="91"/>
      <c r="BH91" s="91"/>
      <c r="BI91" s="91"/>
      <c r="BJ91" s="91"/>
      <c r="BK91" s="91"/>
      <c r="BL91" s="91"/>
      <c r="BM91" s="210" t="s">
        <v>612</v>
      </c>
      <c r="BN91" s="91"/>
      <c r="BO91" s="91"/>
      <c r="BP91" s="91"/>
      <c r="BQ91" s="91"/>
      <c r="BR91" s="91"/>
      <c r="BS91" s="91"/>
      <c r="BT91" s="91"/>
      <c r="BU91" s="91"/>
      <c r="BV91" s="91"/>
      <c r="BW91" s="91"/>
      <c r="BX91" s="91"/>
      <c r="BY91" s="91"/>
      <c r="BZ91" s="91"/>
      <c r="CA91" s="91"/>
      <c r="CB91" s="91"/>
      <c r="CC91" s="91"/>
      <c r="CD91" s="91"/>
      <c r="CE91" s="91"/>
      <c r="CF91" s="91"/>
      <c r="CG91" s="91"/>
      <c r="CH91" s="91"/>
    </row>
    <row r="92" spans="1:86" s="299" customFormat="1">
      <c r="A92" s="91"/>
      <c r="B92" s="91"/>
      <c r="C92" s="91"/>
      <c r="D92" s="52"/>
      <c r="E92" s="37"/>
      <c r="F92" s="37"/>
      <c r="G92" s="91"/>
      <c r="H92" s="91"/>
      <c r="I92" s="91"/>
      <c r="J92" s="91"/>
      <c r="L92" s="345"/>
      <c r="BA92" s="299" t="s">
        <v>841</v>
      </c>
      <c r="BB92" s="91"/>
      <c r="BC92" s="91"/>
      <c r="BD92" s="91"/>
      <c r="BE92" s="91"/>
      <c r="BF92" s="91"/>
      <c r="BG92" s="91"/>
      <c r="BH92" s="91"/>
      <c r="BI92" s="91"/>
      <c r="BJ92" s="91"/>
      <c r="BK92" s="91"/>
      <c r="BL92" s="91"/>
      <c r="BM92" s="209" t="s">
        <v>613</v>
      </c>
      <c r="BN92" s="91"/>
      <c r="BO92" s="91"/>
      <c r="BP92" s="91"/>
      <c r="BQ92" s="91"/>
      <c r="BR92" s="91"/>
      <c r="BS92" s="91"/>
      <c r="BT92" s="91"/>
      <c r="BU92" s="91"/>
      <c r="BV92" s="91"/>
      <c r="BW92" s="91"/>
      <c r="BX92" s="91"/>
      <c r="BY92" s="91"/>
      <c r="BZ92" s="91"/>
      <c r="CA92" s="91"/>
      <c r="CB92" s="91"/>
      <c r="CC92" s="91"/>
      <c r="CD92" s="91"/>
      <c r="CE92" s="91"/>
      <c r="CF92" s="91"/>
      <c r="CG92" s="91"/>
      <c r="CH92" s="91"/>
    </row>
    <row r="93" spans="1:86" s="299" customFormat="1">
      <c r="A93" s="91"/>
      <c r="B93" s="91"/>
      <c r="C93" s="91"/>
      <c r="D93" s="52"/>
      <c r="E93" s="37"/>
      <c r="F93" s="37"/>
      <c r="G93" s="91"/>
      <c r="H93" s="91"/>
      <c r="I93" s="91"/>
      <c r="J93" s="91"/>
      <c r="L93" s="345"/>
      <c r="BA93" s="299" t="s">
        <v>842</v>
      </c>
      <c r="BB93" s="91"/>
      <c r="BC93" s="91"/>
      <c r="BD93" s="91"/>
      <c r="BE93" s="91"/>
      <c r="BF93" s="91"/>
      <c r="BG93" s="91"/>
      <c r="BH93" s="91"/>
      <c r="BI93" s="91"/>
      <c r="BJ93" s="91"/>
      <c r="BK93" s="91"/>
      <c r="BL93" s="91"/>
      <c r="BM93" s="209" t="s">
        <v>614</v>
      </c>
      <c r="BN93" s="91"/>
      <c r="BO93" s="91"/>
      <c r="BP93" s="91"/>
      <c r="BQ93" s="91"/>
      <c r="BR93" s="91"/>
      <c r="BS93" s="91"/>
      <c r="BT93" s="91"/>
      <c r="BU93" s="91"/>
      <c r="BV93" s="91"/>
      <c r="BW93" s="91"/>
      <c r="BX93" s="91"/>
      <c r="BY93" s="91"/>
      <c r="BZ93" s="91"/>
      <c r="CA93" s="91"/>
      <c r="CB93" s="91"/>
      <c r="CC93" s="91"/>
      <c r="CD93" s="91"/>
      <c r="CE93" s="91"/>
      <c r="CF93" s="91"/>
      <c r="CG93" s="91"/>
      <c r="CH93" s="91"/>
    </row>
    <row r="94" spans="1:86" s="299" customFormat="1">
      <c r="A94" s="91"/>
      <c r="B94" s="91"/>
      <c r="C94" s="91"/>
      <c r="D94" s="52"/>
      <c r="E94" s="37"/>
      <c r="F94" s="37"/>
      <c r="G94" s="91"/>
      <c r="H94" s="91"/>
      <c r="I94" s="91"/>
      <c r="J94" s="91"/>
      <c r="L94" s="345"/>
      <c r="BA94" s="299" t="s">
        <v>843</v>
      </c>
      <c r="BB94" s="91"/>
      <c r="BC94" s="91"/>
      <c r="BD94" s="91"/>
      <c r="BE94" s="91"/>
      <c r="BF94" s="91"/>
      <c r="BG94" s="91"/>
      <c r="BH94" s="91"/>
      <c r="BI94" s="91"/>
      <c r="BJ94" s="91"/>
      <c r="BK94" s="91"/>
      <c r="BL94" s="91"/>
      <c r="BM94" s="209" t="s">
        <v>615</v>
      </c>
      <c r="BN94" s="91"/>
      <c r="BO94" s="91"/>
      <c r="BP94" s="91"/>
      <c r="BQ94" s="91"/>
      <c r="BR94" s="91"/>
      <c r="BS94" s="91"/>
      <c r="BT94" s="91"/>
      <c r="BU94" s="91"/>
      <c r="BV94" s="91"/>
      <c r="BW94" s="91"/>
      <c r="BX94" s="91"/>
      <c r="BY94" s="91"/>
      <c r="BZ94" s="91"/>
      <c r="CA94" s="91"/>
      <c r="CB94" s="91"/>
      <c r="CC94" s="91"/>
      <c r="CD94" s="91"/>
      <c r="CE94" s="91"/>
      <c r="CF94" s="91"/>
      <c r="CG94" s="91"/>
      <c r="CH94" s="91"/>
    </row>
    <row r="95" spans="1:86" s="299" customFormat="1">
      <c r="A95" s="91"/>
      <c r="B95" s="91"/>
      <c r="C95" s="91"/>
      <c r="D95" s="52"/>
      <c r="E95" s="37"/>
      <c r="F95" s="37"/>
      <c r="G95" s="91"/>
      <c r="H95" s="91"/>
      <c r="I95" s="91"/>
      <c r="J95" s="91"/>
      <c r="L95" s="345"/>
      <c r="BA95" s="299" t="s">
        <v>844</v>
      </c>
      <c r="BB95" s="91"/>
      <c r="BC95" s="91"/>
      <c r="BD95" s="91"/>
      <c r="BE95" s="91"/>
      <c r="BF95" s="91"/>
      <c r="BG95" s="91"/>
      <c r="BH95" s="91"/>
      <c r="BI95" s="91"/>
      <c r="BJ95" s="91"/>
      <c r="BK95" s="91"/>
      <c r="BL95" s="91"/>
      <c r="BM95" s="209" t="s">
        <v>616</v>
      </c>
      <c r="BN95" s="91"/>
      <c r="BO95" s="91"/>
      <c r="BP95" s="91"/>
      <c r="BQ95" s="91"/>
      <c r="BR95" s="91"/>
      <c r="BS95" s="91"/>
      <c r="BT95" s="91"/>
      <c r="BU95" s="91"/>
      <c r="BV95" s="91"/>
      <c r="BW95" s="91"/>
      <c r="BX95" s="91"/>
      <c r="BY95" s="91"/>
      <c r="BZ95" s="91"/>
      <c r="CA95" s="91"/>
      <c r="CB95" s="91"/>
      <c r="CC95" s="91"/>
      <c r="CD95" s="91"/>
      <c r="CE95" s="91"/>
      <c r="CF95" s="91"/>
      <c r="CG95" s="91"/>
      <c r="CH95" s="91"/>
    </row>
    <row r="96" spans="1:86" s="299" customFormat="1">
      <c r="A96" s="91"/>
      <c r="B96" s="91"/>
      <c r="C96" s="91"/>
      <c r="D96" s="52"/>
      <c r="E96" s="37"/>
      <c r="F96" s="37"/>
      <c r="G96" s="91"/>
      <c r="H96" s="91"/>
      <c r="I96" s="91"/>
      <c r="J96" s="91"/>
      <c r="L96" s="345"/>
      <c r="BA96" s="299" t="s">
        <v>845</v>
      </c>
      <c r="BB96" s="91"/>
      <c r="BC96" s="91"/>
      <c r="BD96" s="91"/>
      <c r="BE96" s="91"/>
      <c r="BF96" s="91"/>
      <c r="BG96" s="91"/>
      <c r="BH96" s="91"/>
      <c r="BI96" s="91"/>
      <c r="BJ96" s="91"/>
      <c r="BK96" s="91"/>
      <c r="BL96" s="91"/>
      <c r="BM96" s="209" t="s">
        <v>617</v>
      </c>
      <c r="BN96" s="91"/>
      <c r="BO96" s="91"/>
      <c r="BP96" s="91"/>
      <c r="BQ96" s="91"/>
      <c r="BR96" s="91"/>
      <c r="BS96" s="91"/>
      <c r="BT96" s="91"/>
      <c r="BU96" s="91"/>
      <c r="BV96" s="91"/>
      <c r="BW96" s="91"/>
      <c r="BX96" s="91"/>
      <c r="BY96" s="91"/>
      <c r="BZ96" s="91"/>
      <c r="CA96" s="91"/>
      <c r="CB96" s="91"/>
      <c r="CC96" s="91"/>
      <c r="CD96" s="91"/>
      <c r="CE96" s="91"/>
      <c r="CF96" s="91"/>
      <c r="CG96" s="91"/>
      <c r="CH96" s="91"/>
    </row>
    <row r="97" spans="1:86" s="299" customFormat="1">
      <c r="A97" s="91"/>
      <c r="B97" s="91"/>
      <c r="C97" s="91"/>
      <c r="D97" s="52"/>
      <c r="E97" s="37"/>
      <c r="F97" s="37"/>
      <c r="G97" s="91"/>
      <c r="H97" s="91"/>
      <c r="I97" s="91"/>
      <c r="J97" s="91"/>
      <c r="L97" s="345"/>
      <c r="BA97" s="299" t="s">
        <v>846</v>
      </c>
      <c r="BB97" s="91"/>
      <c r="BC97" s="91"/>
      <c r="BD97" s="91"/>
      <c r="BE97" s="91"/>
      <c r="BF97" s="91"/>
      <c r="BG97" s="91"/>
      <c r="BH97" s="91"/>
      <c r="BI97" s="91"/>
      <c r="BJ97" s="91"/>
      <c r="BK97" s="91"/>
      <c r="BL97" s="91"/>
      <c r="BM97" s="209" t="s">
        <v>716</v>
      </c>
      <c r="BN97" s="91"/>
      <c r="BO97" s="91"/>
      <c r="BP97" s="91"/>
      <c r="BQ97" s="91"/>
      <c r="BR97" s="91"/>
      <c r="BS97" s="91"/>
      <c r="BT97" s="91"/>
      <c r="BU97" s="91"/>
      <c r="BV97" s="91"/>
      <c r="BW97" s="91"/>
      <c r="BX97" s="91"/>
      <c r="BY97" s="91"/>
      <c r="BZ97" s="91"/>
      <c r="CA97" s="91"/>
      <c r="CB97" s="91"/>
      <c r="CC97" s="91"/>
      <c r="CD97" s="91"/>
      <c r="CE97" s="91"/>
      <c r="CF97" s="91"/>
      <c r="CG97" s="91"/>
      <c r="CH97" s="91"/>
    </row>
    <row r="98" spans="1:86" s="299" customFormat="1">
      <c r="A98" s="91"/>
      <c r="B98" s="91"/>
      <c r="C98" s="91"/>
      <c r="D98" s="52"/>
      <c r="E98" s="37"/>
      <c r="F98" s="37"/>
      <c r="G98" s="91"/>
      <c r="H98" s="91"/>
      <c r="I98" s="91"/>
      <c r="J98" s="91"/>
      <c r="L98" s="345"/>
      <c r="BA98" s="299" t="s">
        <v>847</v>
      </c>
      <c r="BB98" s="91"/>
      <c r="BC98" s="91"/>
      <c r="BD98" s="91"/>
      <c r="BE98" s="91"/>
      <c r="BF98" s="91"/>
      <c r="BG98" s="91"/>
      <c r="BH98" s="91"/>
      <c r="BI98" s="91"/>
      <c r="BJ98" s="91"/>
      <c r="BK98" s="91"/>
      <c r="BL98" s="91"/>
      <c r="BM98" s="209" t="s">
        <v>618</v>
      </c>
      <c r="BN98" s="91"/>
      <c r="BO98" s="91"/>
      <c r="BP98" s="91"/>
      <c r="BQ98" s="91"/>
      <c r="BR98" s="91"/>
      <c r="BS98" s="91"/>
      <c r="BT98" s="91"/>
      <c r="BU98" s="91"/>
      <c r="BV98" s="91"/>
      <c r="BW98" s="91"/>
      <c r="BX98" s="91"/>
      <c r="BY98" s="91"/>
      <c r="BZ98" s="91"/>
      <c r="CA98" s="91"/>
      <c r="CB98" s="91"/>
      <c r="CC98" s="91"/>
      <c r="CD98" s="91"/>
      <c r="CE98" s="91"/>
      <c r="CF98" s="91"/>
      <c r="CG98" s="91"/>
      <c r="CH98" s="91"/>
    </row>
    <row r="99" spans="1:86" s="299" customFormat="1">
      <c r="A99" s="91"/>
      <c r="B99" s="91"/>
      <c r="C99" s="91"/>
      <c r="D99" s="52"/>
      <c r="E99" s="37"/>
      <c r="F99" s="37"/>
      <c r="G99" s="91"/>
      <c r="H99" s="91"/>
      <c r="I99" s="91"/>
      <c r="J99" s="91"/>
      <c r="L99" s="345"/>
      <c r="BA99" s="299" t="s">
        <v>848</v>
      </c>
      <c r="BB99" s="91"/>
      <c r="BC99" s="91"/>
      <c r="BD99" s="91"/>
      <c r="BE99" s="91"/>
      <c r="BF99" s="91"/>
      <c r="BG99" s="91"/>
      <c r="BH99" s="91"/>
      <c r="BI99" s="91"/>
      <c r="BJ99" s="91"/>
      <c r="BK99" s="91"/>
      <c r="BL99" s="91"/>
      <c r="BM99" s="209" t="s">
        <v>158</v>
      </c>
      <c r="BN99" s="91"/>
      <c r="BO99" s="91"/>
      <c r="BP99" s="91"/>
      <c r="BQ99" s="91"/>
      <c r="BR99" s="91"/>
      <c r="BS99" s="91"/>
      <c r="BT99" s="91"/>
      <c r="BU99" s="91"/>
      <c r="BV99" s="91"/>
      <c r="BW99" s="91"/>
      <c r="BX99" s="91"/>
      <c r="BY99" s="91"/>
      <c r="BZ99" s="91"/>
      <c r="CA99" s="91"/>
      <c r="CB99" s="91"/>
      <c r="CC99" s="91"/>
      <c r="CD99" s="91"/>
      <c r="CE99" s="91"/>
      <c r="CF99" s="91"/>
      <c r="CG99" s="91"/>
      <c r="CH99" s="91"/>
    </row>
    <row r="100" spans="1:86" s="299" customFormat="1">
      <c r="A100" s="91"/>
      <c r="B100" s="91"/>
      <c r="C100" s="91"/>
      <c r="D100" s="52"/>
      <c r="E100" s="37"/>
      <c r="F100" s="37"/>
      <c r="G100" s="91"/>
      <c r="H100" s="91"/>
      <c r="I100" s="91"/>
      <c r="J100" s="91"/>
      <c r="L100" s="345"/>
      <c r="BA100" s="299" t="s">
        <v>849</v>
      </c>
      <c r="BB100" s="91"/>
      <c r="BC100" s="91"/>
      <c r="BD100" s="91"/>
      <c r="BE100" s="91"/>
      <c r="BF100" s="91"/>
      <c r="BG100" s="91"/>
      <c r="BH100" s="91"/>
      <c r="BI100" s="91"/>
      <c r="BJ100" s="91"/>
      <c r="BK100" s="91"/>
      <c r="BL100" s="91"/>
      <c r="BM100" s="209" t="s">
        <v>619</v>
      </c>
      <c r="BN100" s="91"/>
      <c r="BO100" s="91"/>
      <c r="BP100" s="91"/>
      <c r="BQ100" s="91"/>
      <c r="BR100" s="91"/>
      <c r="BS100" s="91"/>
      <c r="BT100" s="91"/>
      <c r="BU100" s="91"/>
      <c r="BV100" s="91"/>
      <c r="BW100" s="91"/>
      <c r="BX100" s="91"/>
      <c r="BY100" s="91"/>
      <c r="BZ100" s="91"/>
      <c r="CA100" s="91"/>
      <c r="CB100" s="91"/>
      <c r="CC100" s="91"/>
      <c r="CD100" s="91"/>
      <c r="CE100" s="91"/>
      <c r="CF100" s="91"/>
      <c r="CG100" s="91"/>
      <c r="CH100" s="91"/>
    </row>
    <row r="101" spans="1:86" s="299" customFormat="1">
      <c r="A101" s="91"/>
      <c r="B101" s="91"/>
      <c r="C101" s="91"/>
      <c r="D101" s="52"/>
      <c r="E101" s="37"/>
      <c r="F101" s="37"/>
      <c r="G101" s="91"/>
      <c r="H101" s="91"/>
      <c r="I101" s="91"/>
      <c r="J101" s="91"/>
      <c r="L101" s="345"/>
      <c r="BA101" s="299" t="s">
        <v>850</v>
      </c>
      <c r="BB101" s="91"/>
      <c r="BC101" s="91"/>
      <c r="BD101" s="91"/>
      <c r="BE101" s="91"/>
      <c r="BF101" s="91"/>
      <c r="BG101" s="91"/>
      <c r="BH101" s="91"/>
      <c r="BI101" s="91"/>
      <c r="BJ101" s="91"/>
      <c r="BK101" s="91"/>
      <c r="BL101" s="91"/>
      <c r="BM101" s="209" t="s">
        <v>620</v>
      </c>
      <c r="BN101" s="91"/>
      <c r="BO101" s="91"/>
      <c r="BP101" s="91"/>
      <c r="BQ101" s="91"/>
      <c r="BR101" s="91"/>
      <c r="BS101" s="91"/>
      <c r="BT101" s="91"/>
      <c r="BU101" s="91"/>
      <c r="BV101" s="91"/>
      <c r="BW101" s="91"/>
      <c r="BX101" s="91"/>
      <c r="BY101" s="91"/>
      <c r="BZ101" s="91"/>
      <c r="CA101" s="91"/>
      <c r="CB101" s="91"/>
      <c r="CC101" s="91"/>
      <c r="CD101" s="91"/>
      <c r="CE101" s="91"/>
      <c r="CF101" s="91"/>
      <c r="CG101" s="91"/>
      <c r="CH101" s="91"/>
    </row>
    <row r="102" spans="1:86" s="299" customFormat="1">
      <c r="A102" s="91"/>
      <c r="B102" s="91"/>
      <c r="C102" s="91"/>
      <c r="D102" s="52"/>
      <c r="E102" s="37"/>
      <c r="F102" s="37"/>
      <c r="G102" s="91"/>
      <c r="H102" s="91"/>
      <c r="I102" s="91"/>
      <c r="J102" s="91"/>
      <c r="L102" s="345"/>
      <c r="BA102" s="299" t="s">
        <v>851</v>
      </c>
      <c r="BB102" s="91"/>
      <c r="BC102" s="91"/>
      <c r="BD102" s="91"/>
      <c r="BE102" s="91"/>
      <c r="BF102" s="91"/>
      <c r="BG102" s="91"/>
      <c r="BH102" s="91"/>
      <c r="BI102" s="91"/>
      <c r="BJ102" s="91"/>
      <c r="BK102" s="91"/>
      <c r="BL102" s="91"/>
      <c r="BM102" s="209" t="s">
        <v>621</v>
      </c>
      <c r="BN102" s="91"/>
      <c r="BO102" s="91"/>
      <c r="BP102" s="91"/>
      <c r="BQ102" s="91"/>
      <c r="BR102" s="91"/>
      <c r="BS102" s="91"/>
      <c r="BT102" s="91"/>
      <c r="BU102" s="91"/>
      <c r="BV102" s="91"/>
      <c r="BW102" s="91"/>
      <c r="BX102" s="91"/>
      <c r="BY102" s="91"/>
      <c r="BZ102" s="91"/>
      <c r="CA102" s="91"/>
      <c r="CB102" s="91"/>
      <c r="CC102" s="91"/>
      <c r="CD102" s="91"/>
      <c r="CE102" s="91"/>
      <c r="CF102" s="91"/>
      <c r="CG102" s="91"/>
      <c r="CH102" s="91"/>
    </row>
    <row r="103" spans="1:86" s="299" customFormat="1" ht="15">
      <c r="A103" s="91"/>
      <c r="B103" s="91"/>
      <c r="C103" s="91"/>
      <c r="D103" s="91"/>
      <c r="E103" s="37"/>
      <c r="F103" s="37"/>
      <c r="G103" s="91"/>
      <c r="H103" s="91"/>
      <c r="I103" s="91"/>
      <c r="J103" s="91"/>
      <c r="L103" s="345"/>
      <c r="BA103" s="332" t="s">
        <v>852</v>
      </c>
      <c r="BB103" s="91"/>
      <c r="BC103" s="91"/>
      <c r="BD103" s="91"/>
      <c r="BE103" s="91"/>
      <c r="BF103" s="91"/>
      <c r="BG103" s="91"/>
      <c r="BH103" s="91"/>
      <c r="BI103" s="91"/>
      <c r="BJ103" s="91"/>
      <c r="BK103" s="91"/>
      <c r="BL103" s="91"/>
      <c r="BM103" s="209" t="s">
        <v>622</v>
      </c>
      <c r="BN103" s="91"/>
      <c r="BO103" s="91"/>
      <c r="BP103" s="91"/>
      <c r="BQ103" s="91"/>
      <c r="BR103" s="91"/>
      <c r="BS103" s="91"/>
      <c r="BT103" s="91"/>
      <c r="BU103" s="91"/>
      <c r="BV103" s="91"/>
      <c r="BW103" s="91"/>
      <c r="BX103" s="91"/>
      <c r="BY103" s="91"/>
      <c r="BZ103" s="91"/>
      <c r="CA103" s="91"/>
      <c r="CB103" s="91"/>
      <c r="CC103" s="91"/>
      <c r="CD103" s="91"/>
      <c r="CE103" s="91"/>
      <c r="CF103" s="91"/>
      <c r="CG103" s="91"/>
      <c r="CH103" s="91"/>
    </row>
    <row r="104" spans="1:86" s="299" customFormat="1">
      <c r="A104" s="91"/>
      <c r="B104" s="91"/>
      <c r="C104" s="91"/>
      <c r="D104" s="91"/>
      <c r="E104" s="37"/>
      <c r="F104" s="37"/>
      <c r="G104" s="91"/>
      <c r="H104" s="91"/>
      <c r="I104" s="91"/>
      <c r="J104" s="91"/>
      <c r="L104" s="345"/>
      <c r="BA104" s="299" t="s">
        <v>876</v>
      </c>
      <c r="BB104" s="91"/>
      <c r="BC104" s="91"/>
      <c r="BD104" s="91"/>
      <c r="BE104" s="91"/>
      <c r="BF104" s="91"/>
      <c r="BG104" s="91"/>
      <c r="BH104" s="91"/>
      <c r="BI104" s="91"/>
      <c r="BJ104" s="91"/>
      <c r="BK104" s="91"/>
      <c r="BL104" s="91"/>
      <c r="BM104" s="209" t="s">
        <v>623</v>
      </c>
      <c r="BN104" s="91"/>
      <c r="BO104" s="91"/>
      <c r="BP104" s="91"/>
      <c r="BQ104" s="91"/>
      <c r="BR104" s="91"/>
      <c r="BS104" s="91"/>
      <c r="BT104" s="91"/>
      <c r="BU104" s="91"/>
      <c r="BV104" s="91"/>
      <c r="BW104" s="91"/>
      <c r="BX104" s="91"/>
      <c r="BY104" s="91"/>
      <c r="BZ104" s="91"/>
      <c r="CA104" s="91"/>
      <c r="CB104" s="91"/>
      <c r="CC104" s="91"/>
      <c r="CD104" s="91"/>
      <c r="CE104" s="91"/>
      <c r="CF104" s="91"/>
      <c r="CG104" s="91"/>
      <c r="CH104" s="91"/>
    </row>
    <row r="105" spans="1:86" s="299" customFormat="1">
      <c r="A105" s="91"/>
      <c r="B105" s="91"/>
      <c r="C105" s="91"/>
      <c r="D105" s="91"/>
      <c r="E105" s="37"/>
      <c r="F105" s="37"/>
      <c r="G105" s="91"/>
      <c r="H105" s="91"/>
      <c r="I105" s="91"/>
      <c r="J105" s="91"/>
      <c r="L105" s="345"/>
      <c r="BA105" s="299" t="s">
        <v>877</v>
      </c>
      <c r="BB105" s="91"/>
      <c r="BC105" s="91"/>
      <c r="BD105" s="91"/>
      <c r="BE105" s="91"/>
      <c r="BF105" s="91"/>
      <c r="BG105" s="91"/>
      <c r="BH105" s="91"/>
      <c r="BI105" s="91"/>
      <c r="BJ105" s="91"/>
      <c r="BK105" s="91"/>
      <c r="BL105" s="91"/>
      <c r="BM105" s="209" t="s">
        <v>624</v>
      </c>
      <c r="BN105" s="91"/>
      <c r="BO105" s="91"/>
      <c r="BP105" s="91"/>
      <c r="BQ105" s="91"/>
      <c r="BR105" s="91"/>
      <c r="BS105" s="91"/>
      <c r="BT105" s="91"/>
      <c r="BU105" s="91"/>
      <c r="BV105" s="91"/>
      <c r="BW105" s="91"/>
      <c r="BX105" s="91"/>
      <c r="BY105" s="91"/>
      <c r="BZ105" s="91"/>
      <c r="CA105" s="91"/>
      <c r="CB105" s="91"/>
      <c r="CC105" s="91"/>
      <c r="CD105" s="91"/>
      <c r="CE105" s="91"/>
      <c r="CF105" s="91"/>
      <c r="CG105" s="91"/>
      <c r="CH105" s="91"/>
    </row>
    <row r="106" spans="1:86" s="299" customFormat="1">
      <c r="A106" s="91"/>
      <c r="B106" s="91"/>
      <c r="C106" s="91"/>
      <c r="D106" s="91"/>
      <c r="E106" s="37"/>
      <c r="F106" s="37"/>
      <c r="G106" s="91"/>
      <c r="H106" s="91"/>
      <c r="I106" s="91"/>
      <c r="J106" s="91"/>
      <c r="L106" s="345"/>
      <c r="BA106" s="299" t="s">
        <v>878</v>
      </c>
      <c r="BB106" s="91"/>
      <c r="BC106" s="91"/>
      <c r="BD106" s="91"/>
      <c r="BE106" s="91"/>
      <c r="BF106" s="91"/>
      <c r="BG106" s="91"/>
      <c r="BH106" s="91"/>
      <c r="BI106" s="91"/>
      <c r="BJ106" s="91"/>
      <c r="BK106" s="91"/>
      <c r="BL106" s="91"/>
      <c r="BM106" s="209" t="s">
        <v>717</v>
      </c>
      <c r="BN106" s="91"/>
      <c r="BO106" s="91"/>
      <c r="BP106" s="91"/>
      <c r="BQ106" s="91"/>
      <c r="BR106" s="91"/>
      <c r="BS106" s="91"/>
      <c r="BT106" s="91"/>
      <c r="BU106" s="91"/>
      <c r="BV106" s="91"/>
      <c r="BW106" s="91"/>
      <c r="BX106" s="91"/>
      <c r="BY106" s="91"/>
      <c r="BZ106" s="91"/>
      <c r="CA106" s="91"/>
      <c r="CB106" s="91"/>
      <c r="CC106" s="91"/>
      <c r="CD106" s="91"/>
      <c r="CE106" s="91"/>
      <c r="CF106" s="91"/>
      <c r="CG106" s="91"/>
      <c r="CH106" s="91"/>
    </row>
    <row r="107" spans="1:86" s="299" customFormat="1" ht="15">
      <c r="A107" s="91"/>
      <c r="B107" s="91"/>
      <c r="C107" s="91"/>
      <c r="D107" s="91"/>
      <c r="E107" s="37"/>
      <c r="F107" s="37"/>
      <c r="G107" s="91"/>
      <c r="H107" s="91"/>
      <c r="I107" s="91"/>
      <c r="J107" s="91"/>
      <c r="L107" s="345"/>
      <c r="BA107" s="332" t="s">
        <v>853</v>
      </c>
      <c r="BB107" s="91"/>
      <c r="BC107" s="91"/>
      <c r="BD107" s="91"/>
      <c r="BE107" s="91"/>
      <c r="BF107" s="91"/>
      <c r="BG107" s="91"/>
      <c r="BH107" s="91"/>
      <c r="BI107" s="91"/>
      <c r="BJ107" s="91"/>
      <c r="BK107" s="91"/>
      <c r="BL107" s="91"/>
      <c r="BM107" s="209" t="s">
        <v>147</v>
      </c>
      <c r="BN107" s="91"/>
      <c r="BO107" s="91"/>
      <c r="BP107" s="91"/>
      <c r="BQ107" s="91"/>
      <c r="BR107" s="91"/>
      <c r="BS107" s="91"/>
      <c r="BT107" s="91"/>
      <c r="BU107" s="91"/>
      <c r="BV107" s="91"/>
      <c r="BW107" s="91"/>
      <c r="BX107" s="91"/>
      <c r="BY107" s="91"/>
      <c r="BZ107" s="91"/>
      <c r="CA107" s="91"/>
      <c r="CB107" s="91"/>
      <c r="CC107" s="91"/>
      <c r="CD107" s="91"/>
      <c r="CE107" s="91"/>
      <c r="CF107" s="91"/>
      <c r="CG107" s="91"/>
      <c r="CH107" s="91"/>
    </row>
    <row r="108" spans="1:86" s="299" customFormat="1">
      <c r="A108" s="91"/>
      <c r="B108" s="91"/>
      <c r="C108" s="91"/>
      <c r="D108" s="91"/>
      <c r="E108" s="37"/>
      <c r="F108" s="37"/>
      <c r="G108" s="91"/>
      <c r="H108" s="91"/>
      <c r="I108" s="91"/>
      <c r="J108" s="91"/>
      <c r="L108" s="345"/>
      <c r="BA108" s="299" t="s">
        <v>854</v>
      </c>
      <c r="BB108" s="91"/>
      <c r="BC108" s="91"/>
      <c r="BD108" s="91"/>
      <c r="BE108" s="91"/>
      <c r="BF108" s="91"/>
      <c r="BG108" s="91"/>
      <c r="BH108" s="91"/>
      <c r="BI108" s="91"/>
      <c r="BJ108" s="91"/>
      <c r="BK108" s="91"/>
      <c r="BL108" s="91"/>
      <c r="BM108" s="209" t="s">
        <v>625</v>
      </c>
      <c r="BN108" s="91"/>
      <c r="BO108" s="91"/>
      <c r="BP108" s="91"/>
      <c r="BQ108" s="91"/>
      <c r="BR108" s="91"/>
      <c r="BS108" s="91"/>
      <c r="BT108" s="91"/>
      <c r="BU108" s="91"/>
      <c r="BV108" s="91"/>
      <c r="BW108" s="91"/>
      <c r="BX108" s="91"/>
      <c r="BY108" s="91"/>
      <c r="BZ108" s="91"/>
      <c r="CA108" s="91"/>
      <c r="CB108" s="91"/>
      <c r="CC108" s="91"/>
      <c r="CD108" s="91"/>
      <c r="CE108" s="91"/>
      <c r="CF108" s="91"/>
      <c r="CG108" s="91"/>
      <c r="CH108" s="91"/>
    </row>
    <row r="109" spans="1:86" s="299" customFormat="1" ht="15">
      <c r="A109" s="91"/>
      <c r="B109" s="91"/>
      <c r="C109" s="91"/>
      <c r="D109" s="91"/>
      <c r="E109" s="37"/>
      <c r="F109" s="37"/>
      <c r="G109" s="91"/>
      <c r="H109" s="91"/>
      <c r="I109" s="91"/>
      <c r="J109" s="91"/>
      <c r="L109" s="345"/>
      <c r="BA109" s="332" t="s">
        <v>855</v>
      </c>
      <c r="BB109" s="91"/>
      <c r="BC109" s="91"/>
      <c r="BD109" s="91"/>
      <c r="BE109" s="91"/>
      <c r="BF109" s="91"/>
      <c r="BG109" s="91"/>
      <c r="BH109" s="91"/>
      <c r="BI109" s="91"/>
      <c r="BJ109" s="91"/>
      <c r="BK109" s="91"/>
      <c r="BL109" s="91"/>
      <c r="BM109" s="209" t="s">
        <v>626</v>
      </c>
      <c r="BN109" s="91"/>
      <c r="BO109" s="91"/>
      <c r="BP109" s="91"/>
      <c r="BQ109" s="91"/>
      <c r="BR109" s="91"/>
      <c r="BS109" s="91"/>
      <c r="BT109" s="91"/>
      <c r="BU109" s="91"/>
      <c r="BV109" s="91"/>
      <c r="BW109" s="91"/>
      <c r="BX109" s="91"/>
      <c r="BY109" s="91"/>
      <c r="BZ109" s="91"/>
      <c r="CA109" s="91"/>
      <c r="CB109" s="91"/>
      <c r="CC109" s="91"/>
      <c r="CD109" s="91"/>
      <c r="CE109" s="91"/>
      <c r="CF109" s="91"/>
      <c r="CG109" s="91"/>
      <c r="CH109" s="91"/>
    </row>
    <row r="110" spans="1:86" s="299" customFormat="1">
      <c r="A110" s="91"/>
      <c r="B110" s="91"/>
      <c r="C110" s="91"/>
      <c r="D110" s="91"/>
      <c r="E110" s="37"/>
      <c r="F110" s="37"/>
      <c r="G110" s="91"/>
      <c r="H110" s="91"/>
      <c r="I110" s="91"/>
      <c r="J110" s="91"/>
      <c r="L110" s="345"/>
      <c r="BA110" s="299" t="s">
        <v>856</v>
      </c>
      <c r="BB110" s="91"/>
      <c r="BC110" s="91"/>
      <c r="BD110" s="91"/>
      <c r="BE110" s="91"/>
      <c r="BF110" s="91"/>
      <c r="BG110" s="91"/>
      <c r="BH110" s="91"/>
      <c r="BI110" s="91"/>
      <c r="BJ110" s="91"/>
      <c r="BK110" s="91"/>
      <c r="BL110" s="91"/>
      <c r="BM110" s="209" t="s">
        <v>627</v>
      </c>
      <c r="BN110" s="91"/>
      <c r="BO110" s="91"/>
      <c r="BP110" s="91"/>
      <c r="BQ110" s="91"/>
      <c r="BR110" s="91"/>
      <c r="BS110" s="91"/>
      <c r="BT110" s="91"/>
      <c r="BU110" s="91"/>
      <c r="BV110" s="91"/>
      <c r="BW110" s="91"/>
      <c r="BX110" s="91"/>
      <c r="BY110" s="91"/>
      <c r="BZ110" s="91"/>
      <c r="CA110" s="91"/>
      <c r="CB110" s="91"/>
      <c r="CC110" s="91"/>
      <c r="CD110" s="91"/>
      <c r="CE110" s="91"/>
      <c r="CF110" s="91"/>
      <c r="CG110" s="91"/>
      <c r="CH110" s="91"/>
    </row>
    <row r="111" spans="1:86" s="299" customFormat="1">
      <c r="A111" s="91"/>
      <c r="B111" s="91"/>
      <c r="C111" s="91"/>
      <c r="D111" s="91"/>
      <c r="E111" s="37"/>
      <c r="F111" s="37"/>
      <c r="G111" s="91"/>
      <c r="H111" s="91"/>
      <c r="I111" s="91"/>
      <c r="J111" s="91"/>
      <c r="L111" s="345"/>
      <c r="BA111" s="299" t="s">
        <v>857</v>
      </c>
      <c r="BB111" s="91"/>
      <c r="BC111" s="91"/>
      <c r="BD111" s="91"/>
      <c r="BE111" s="91"/>
      <c r="BF111" s="91"/>
      <c r="BG111" s="91"/>
      <c r="BH111" s="91"/>
      <c r="BI111" s="91"/>
      <c r="BJ111" s="91"/>
      <c r="BK111" s="91"/>
      <c r="BL111" s="91"/>
      <c r="BM111" s="209" t="s">
        <v>628</v>
      </c>
      <c r="BN111" s="91"/>
      <c r="BO111" s="91"/>
      <c r="BP111" s="91"/>
      <c r="BQ111" s="91"/>
      <c r="BR111" s="91"/>
      <c r="BS111" s="91"/>
      <c r="BT111" s="91"/>
      <c r="BU111" s="91"/>
      <c r="BV111" s="91"/>
      <c r="BW111" s="91"/>
      <c r="BX111" s="91"/>
      <c r="BY111" s="91"/>
      <c r="BZ111" s="91"/>
      <c r="CA111" s="91"/>
      <c r="CB111" s="91"/>
      <c r="CC111" s="91"/>
      <c r="CD111" s="91"/>
      <c r="CE111" s="91"/>
      <c r="CF111" s="91"/>
      <c r="CG111" s="91"/>
      <c r="CH111" s="91"/>
    </row>
    <row r="112" spans="1:86">
      <c r="BA112" t="s">
        <v>858</v>
      </c>
      <c r="BB112" s="1"/>
      <c r="BC112" s="1"/>
      <c r="BD112" s="1"/>
      <c r="BE112" s="1"/>
      <c r="BF112" s="1"/>
      <c r="BG112" s="1"/>
      <c r="BH112" s="1"/>
      <c r="BI112" s="1"/>
      <c r="BJ112" s="1"/>
      <c r="BK112" s="1"/>
      <c r="BL112" s="1"/>
      <c r="BM112" s="209" t="s">
        <v>629</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859</v>
      </c>
      <c r="BB113" s="1"/>
      <c r="BC113" s="1"/>
      <c r="BD113" s="1"/>
      <c r="BE113" s="1"/>
      <c r="BF113" s="1"/>
      <c r="BG113" s="1"/>
      <c r="BH113" s="1"/>
      <c r="BI113" s="1"/>
      <c r="BJ113" s="1"/>
      <c r="BK113" s="1"/>
      <c r="BL113" s="1"/>
      <c r="BM113" s="209" t="s">
        <v>630</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15">
      <c r="BA114" s="222" t="s">
        <v>860</v>
      </c>
      <c r="BB114" s="1"/>
      <c r="BC114" s="1"/>
      <c r="BD114" s="1"/>
      <c r="BE114" s="1"/>
      <c r="BF114" s="1"/>
      <c r="BG114" s="1"/>
      <c r="BH114" s="1"/>
      <c r="BI114" s="1"/>
      <c r="BJ114" s="1"/>
      <c r="BK114" s="1"/>
      <c r="BL114" s="1"/>
      <c r="BM114" s="209" t="s">
        <v>631</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861</v>
      </c>
      <c r="BB115" s="1"/>
      <c r="BC115" s="1"/>
      <c r="BD115" s="1"/>
      <c r="BE115" s="1"/>
      <c r="BF115" s="1"/>
      <c r="BG115" s="1"/>
      <c r="BH115" s="1"/>
      <c r="BI115" s="1"/>
      <c r="BJ115" s="1"/>
      <c r="BK115" s="1"/>
      <c r="BL115" s="1"/>
      <c r="BM115" s="209" t="s">
        <v>148</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862</v>
      </c>
      <c r="BB116" s="1"/>
      <c r="BC116" s="1"/>
      <c r="BD116" s="1"/>
      <c r="BE116" s="1"/>
      <c r="BF116" s="1"/>
      <c r="BG116" s="1"/>
      <c r="BH116" s="1"/>
      <c r="BI116" s="1"/>
      <c r="BJ116" s="1"/>
      <c r="BK116" s="1"/>
      <c r="BL116" s="1"/>
      <c r="BM116" s="209" t="s">
        <v>632</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863</v>
      </c>
      <c r="BB117" s="1"/>
      <c r="BC117" s="1"/>
      <c r="BD117" s="1"/>
      <c r="BE117" s="1"/>
      <c r="BF117" s="1"/>
      <c r="BG117" s="1"/>
      <c r="BH117" s="1"/>
      <c r="BI117" s="1"/>
      <c r="BJ117" s="1"/>
      <c r="BK117" s="1"/>
      <c r="BL117" s="1"/>
      <c r="BM117" s="209" t="s">
        <v>633</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864</v>
      </c>
      <c r="BB118" s="1"/>
      <c r="BC118" s="1"/>
      <c r="BD118" s="1"/>
      <c r="BE118" s="1"/>
      <c r="BF118" s="1"/>
      <c r="BG118" s="1"/>
      <c r="BH118" s="1"/>
      <c r="BI118" s="1"/>
      <c r="BJ118" s="1"/>
      <c r="BK118" s="1"/>
      <c r="BL118" s="1"/>
      <c r="BM118" s="209" t="s">
        <v>634</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865</v>
      </c>
      <c r="BB119" s="1"/>
      <c r="BC119" s="1"/>
      <c r="BD119" s="1"/>
      <c r="BE119" s="1"/>
      <c r="BF119" s="1"/>
      <c r="BG119" s="1"/>
      <c r="BH119" s="1"/>
      <c r="BI119" s="1"/>
      <c r="BJ119" s="1"/>
      <c r="BK119" s="1"/>
      <c r="BL119" s="1"/>
      <c r="BM119" s="209" t="s">
        <v>635</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t="s">
        <v>866</v>
      </c>
      <c r="BB120" s="1"/>
      <c r="BC120" s="1"/>
      <c r="BD120" s="1"/>
      <c r="BE120" s="1"/>
      <c r="BF120" s="1"/>
      <c r="BG120" s="1"/>
      <c r="BH120" s="1"/>
      <c r="BI120" s="1"/>
      <c r="BJ120" s="1"/>
      <c r="BK120" s="1"/>
      <c r="BL120" s="1"/>
      <c r="BM120" s="209" t="s">
        <v>636</v>
      </c>
      <c r="BN120" s="1"/>
      <c r="BO120" s="1"/>
      <c r="BP120" s="1"/>
      <c r="BQ120" s="1"/>
      <c r="BR120" s="1"/>
      <c r="BS120" s="1"/>
      <c r="BT120" s="1"/>
      <c r="BU120" s="1"/>
      <c r="BV120" s="1"/>
      <c r="BW120" s="1"/>
      <c r="BX120" s="1"/>
      <c r="BY120" s="1"/>
      <c r="BZ120" s="1"/>
      <c r="CA120" s="1"/>
      <c r="CB120" s="1"/>
      <c r="CC120" s="1"/>
      <c r="CD120" s="1"/>
      <c r="CE120" s="1"/>
      <c r="CF120" s="1"/>
      <c r="CG120" s="1"/>
      <c r="CH120" s="1"/>
    </row>
    <row r="121" spans="53:86" ht="15">
      <c r="BA121" s="222" t="s">
        <v>867</v>
      </c>
      <c r="BB121" s="1"/>
      <c r="BC121" s="1"/>
      <c r="BD121" s="1"/>
      <c r="BE121" s="1"/>
      <c r="BF121" s="1"/>
      <c r="BG121" s="1"/>
      <c r="BH121" s="1"/>
      <c r="BI121" s="1"/>
      <c r="BJ121" s="1"/>
      <c r="BK121" s="1"/>
      <c r="BL121" s="1"/>
      <c r="BM121" s="209" t="s">
        <v>637</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t="s">
        <v>868</v>
      </c>
      <c r="BB122" s="1"/>
      <c r="BC122" s="1"/>
      <c r="BD122" s="1"/>
      <c r="BE122" s="1"/>
      <c r="BF122" s="1"/>
      <c r="BG122" s="1"/>
      <c r="BH122" s="1"/>
      <c r="BI122" s="1"/>
      <c r="BJ122" s="1"/>
      <c r="BK122" s="1"/>
      <c r="BL122" s="1"/>
      <c r="BM122" s="209" t="s">
        <v>638</v>
      </c>
      <c r="BN122" s="1"/>
      <c r="BO122" s="1"/>
      <c r="BP122" s="1"/>
      <c r="BQ122" s="1"/>
      <c r="BR122" s="1"/>
      <c r="BS122" s="1"/>
      <c r="BT122" s="1"/>
      <c r="BU122" s="1"/>
      <c r="BV122" s="1"/>
      <c r="BW122" s="1"/>
      <c r="BX122" s="1"/>
      <c r="BY122" s="1"/>
      <c r="BZ122" s="1"/>
      <c r="CA122" s="1"/>
      <c r="CB122" s="1"/>
      <c r="CC122" s="1"/>
      <c r="CD122" s="1"/>
      <c r="CE122" s="1"/>
      <c r="CF122" s="1"/>
      <c r="CG122" s="1"/>
      <c r="CH122" s="1"/>
    </row>
    <row r="123" spans="53:86" ht="15">
      <c r="BA123" s="222" t="s">
        <v>869</v>
      </c>
      <c r="BB123" s="1"/>
      <c r="BC123" s="1"/>
      <c r="BD123" s="1"/>
      <c r="BE123" s="1"/>
      <c r="BF123" s="1"/>
      <c r="BG123" s="1"/>
      <c r="BH123" s="1"/>
      <c r="BI123" s="1"/>
      <c r="BJ123" s="1"/>
      <c r="BK123" s="1"/>
      <c r="BL123" s="1"/>
      <c r="BM123" s="209" t="s">
        <v>639</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t="s">
        <v>870</v>
      </c>
      <c r="BB124" s="1"/>
      <c r="BC124" s="1"/>
      <c r="BD124" s="1"/>
      <c r="BE124" s="1"/>
      <c r="BF124" s="1"/>
      <c r="BG124" s="1"/>
      <c r="BH124" s="1"/>
      <c r="BI124" s="1"/>
      <c r="BJ124" s="1"/>
      <c r="BK124" s="1"/>
      <c r="BL124" s="1"/>
      <c r="BM124" s="209" t="s">
        <v>640</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209" t="s">
        <v>641</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209" t="s">
        <v>642</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209" t="s">
        <v>643</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209" t="s">
        <v>644</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209" t="s">
        <v>645</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209" t="s">
        <v>646</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209" t="s">
        <v>647</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209" t="s">
        <v>648</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209" t="s">
        <v>718</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209" t="s">
        <v>649</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210" t="s">
        <v>650</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209" t="s">
        <v>651</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209" t="s">
        <v>652</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209" t="s">
        <v>653</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209" t="s">
        <v>654</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209" t="s">
        <v>655</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209" t="s">
        <v>656</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209" t="s">
        <v>657</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209" t="s">
        <v>658</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209" t="s">
        <v>659</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209" t="s">
        <v>660</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209" t="s">
        <v>661</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209" t="s">
        <v>662</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209" t="s">
        <v>663</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209" t="s">
        <v>719</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209" t="s">
        <v>664</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209" t="s">
        <v>665</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209" t="s">
        <v>666</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209" t="s">
        <v>667</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209" t="s">
        <v>668</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209" t="s">
        <v>720</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209" t="s">
        <v>669</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209" t="s">
        <v>670</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210" t="s">
        <v>671</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209" t="s">
        <v>145</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210" t="s">
        <v>672</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209" t="s">
        <v>673</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209" t="s">
        <v>674</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209" t="s">
        <v>675</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209" t="s">
        <v>676</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209" t="s">
        <v>677</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209" t="s">
        <v>678</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209" t="s">
        <v>679</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210" t="s">
        <v>680</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209" t="s">
        <v>681</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209" t="s">
        <v>682</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209" t="s">
        <v>683</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209" t="s">
        <v>684</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209" t="s">
        <v>685</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209" t="s">
        <v>686</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209" t="s">
        <v>687</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209" t="s">
        <v>688</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209" t="s">
        <v>689</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209" t="s">
        <v>690</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209" t="s">
        <v>691</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209" t="s">
        <v>692</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209" t="s">
        <v>693</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209" t="s">
        <v>721</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209" t="s">
        <v>694</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209" t="s">
        <v>695</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209" t="s">
        <v>696</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209" t="s">
        <v>722</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210" t="s">
        <v>697</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209" t="s">
        <v>698</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209" t="s">
        <v>699</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1"/>
      <c r="BB198" s="1"/>
      <c r="BC198" s="1"/>
      <c r="BD198" s="1"/>
      <c r="BE198" s="1"/>
      <c r="BF198" s="1"/>
      <c r="BG198" s="1"/>
      <c r="BH198" s="1"/>
      <c r="BI198" s="1"/>
      <c r="BJ198" s="1"/>
      <c r="BK198" s="1"/>
      <c r="BL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1"/>
      <c r="BB199" s="1"/>
      <c r="BC199" s="1"/>
      <c r="BD199" s="1"/>
      <c r="BE199" s="1"/>
      <c r="BF199" s="1"/>
      <c r="BG199" s="1"/>
      <c r="BH199" s="1"/>
      <c r="BI199" s="1"/>
      <c r="BJ199" s="1"/>
      <c r="BK199" s="1"/>
      <c r="BL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1"/>
      <c r="BB200" s="1"/>
      <c r="BC200" s="1"/>
      <c r="BD200" s="1"/>
      <c r="BE200" s="1"/>
      <c r="BF200" s="1"/>
      <c r="BG200" s="1"/>
      <c r="BH200" s="1"/>
      <c r="BI200" s="1"/>
      <c r="BJ200" s="1"/>
      <c r="BK200" s="1"/>
      <c r="BL200" s="1"/>
      <c r="BN200" s="1"/>
      <c r="BO200" s="1"/>
      <c r="BP200" s="1"/>
      <c r="BQ200" s="1"/>
      <c r="BR200" s="1"/>
      <c r="BS200" s="1"/>
      <c r="BT200" s="1"/>
      <c r="BU200" s="1"/>
      <c r="BV200" s="1"/>
      <c r="BW200" s="1"/>
      <c r="BX200" s="1"/>
      <c r="BY200" s="1"/>
      <c r="BZ200" s="1"/>
      <c r="CA200" s="1"/>
      <c r="CB200" s="1"/>
      <c r="CC200" s="1"/>
      <c r="CD200" s="1"/>
      <c r="CE200" s="1"/>
      <c r="CF200" s="1"/>
      <c r="CG200" s="1"/>
      <c r="CH200" s="1"/>
    </row>
  </sheetData>
  <phoneticPr fontId="24" type="noConversion"/>
  <dataValidations count="6">
    <dataValidation type="textLength" showInputMessage="1" showErrorMessage="1" sqref="N4:N25">
      <formula1>0</formula1>
      <formula2>150</formula2>
    </dataValidation>
    <dataValidation type="list" allowBlank="1" showInputMessage="1" showErrorMessage="1" sqref="A4:A25">
      <formula1>$BB$2:$BB$30</formula1>
    </dataValidation>
    <dataValidation type="list" allowBlank="1" showInputMessage="1" showErrorMessage="1" sqref="D4:D40">
      <formula1>$BM$2:$BM$194</formula1>
    </dataValidation>
    <dataValidation type="list" allowBlank="1" showInputMessage="1" showErrorMessage="1" sqref="F4:F25">
      <formula1>$BA$33:$BA$38</formula1>
    </dataValidation>
    <dataValidation type="list" allowBlank="1" showInputMessage="1" showErrorMessage="1" sqref="G4:G25">
      <formula1>$BA$47:$BA$60</formula1>
    </dataValidation>
    <dataValidation type="list" allowBlank="1" showInputMessage="1" showErrorMessage="1" sqref="I4:I25">
      <formula1>$BH$36:$BH$48</formula1>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enableFormatConditionsCalculation="0">
    <pageSetUpPr fitToPage="1"/>
  </sheetPr>
  <dimension ref="A1:CH211"/>
  <sheetViews>
    <sheetView view="pageBreakPreview" zoomScale="75" zoomScaleNormal="75" zoomScaleSheetLayoutView="100" workbookViewId="0">
      <selection activeCell="K59" sqref="K59"/>
    </sheetView>
  </sheetViews>
  <sheetFormatPr defaultColWidth="11.42578125" defaultRowHeight="12.75"/>
  <cols>
    <col min="1" max="1" width="8.5703125" style="119" customWidth="1"/>
    <col min="2" max="2" width="24.42578125" style="542" customWidth="1"/>
    <col min="3" max="3" width="9.42578125" style="119" customWidth="1"/>
    <col min="4" max="4" width="19.5703125" style="119" customWidth="1"/>
    <col min="5" max="5" width="38.7109375" style="119" customWidth="1"/>
    <col min="6" max="6" width="21.85546875" style="119" customWidth="1"/>
    <col min="7" max="7" width="10.7109375" style="119" customWidth="1"/>
    <col min="8" max="8" width="10.85546875" style="119" bestFit="1" customWidth="1"/>
    <col min="9" max="9" width="10.140625" style="119" customWidth="1"/>
    <col min="10" max="10" width="11.42578125" style="119" customWidth="1"/>
    <col min="11" max="11" width="41.5703125" style="119" customWidth="1"/>
    <col min="12" max="52" width="11.42578125" style="119" customWidth="1"/>
    <col min="53" max="16384" width="11.42578125" style="119"/>
  </cols>
  <sheetData>
    <row r="1" spans="1:86" ht="20.100000000000001" customHeight="1" thickBot="1">
      <c r="A1" s="117" t="s">
        <v>176</v>
      </c>
      <c r="B1" s="540"/>
      <c r="C1" s="117"/>
      <c r="D1" s="117"/>
      <c r="E1" s="117"/>
      <c r="F1" s="117"/>
      <c r="G1" s="117"/>
      <c r="J1" s="115" t="s">
        <v>62</v>
      </c>
      <c r="K1" s="108" t="s">
        <v>891</v>
      </c>
      <c r="BA1" s="206" t="s">
        <v>473</v>
      </c>
      <c r="BB1" s="336" t="s">
        <v>885</v>
      </c>
      <c r="BC1" s="1"/>
      <c r="BD1" s="205" t="s">
        <v>485</v>
      </c>
      <c r="BE1" s="207"/>
      <c r="BF1" s="207"/>
      <c r="BG1" s="1"/>
      <c r="BH1" s="1" t="s">
        <v>520</v>
      </c>
      <c r="BI1" s="1"/>
      <c r="BJ1" s="1"/>
      <c r="BK1" s="1"/>
      <c r="BL1" s="1"/>
      <c r="BM1" s="205" t="s">
        <v>700</v>
      </c>
      <c r="BN1" s="1"/>
      <c r="BO1" s="1" t="s">
        <v>723</v>
      </c>
      <c r="BP1" s="1"/>
      <c r="BQ1" s="1"/>
      <c r="BR1" s="1"/>
      <c r="BS1" s="1"/>
      <c r="BT1" s="1"/>
      <c r="BU1" s="205" t="s">
        <v>760</v>
      </c>
      <c r="BV1" s="1"/>
      <c r="BW1" s="1"/>
      <c r="BX1" s="1"/>
      <c r="BY1" s="1"/>
      <c r="BZ1" s="1" t="s">
        <v>777</v>
      </c>
      <c r="CA1" s="1"/>
      <c r="CB1" s="1"/>
      <c r="CC1" s="1" t="s">
        <v>805</v>
      </c>
      <c r="CD1" s="1"/>
      <c r="CE1" s="1"/>
      <c r="CF1" s="1"/>
      <c r="CG1" s="1"/>
      <c r="CH1" s="1"/>
    </row>
    <row r="2" spans="1:86" ht="16.5" thickBot="1">
      <c r="A2" s="120"/>
      <c r="B2" s="541"/>
      <c r="C2" s="120"/>
      <c r="D2" s="120"/>
      <c r="E2" s="120"/>
      <c r="F2" s="163"/>
      <c r="G2" s="117"/>
      <c r="J2" s="165" t="s">
        <v>312</v>
      </c>
      <c r="K2" s="242" t="s">
        <v>990</v>
      </c>
      <c r="BA2" s="208" t="s">
        <v>398</v>
      </c>
      <c r="BB2" s="208" t="s">
        <v>399</v>
      </c>
      <c r="BC2" s="1"/>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row>
    <row r="3" spans="1:86" ht="51.75" customHeight="1" thickBot="1">
      <c r="A3" s="121" t="s">
        <v>63</v>
      </c>
      <c r="B3" s="28" t="s">
        <v>70</v>
      </c>
      <c r="C3" s="121" t="s">
        <v>114</v>
      </c>
      <c r="D3" s="121" t="s">
        <v>115</v>
      </c>
      <c r="E3" s="164" t="s">
        <v>116</v>
      </c>
      <c r="F3" s="166" t="s">
        <v>297</v>
      </c>
      <c r="G3" s="167" t="s">
        <v>298</v>
      </c>
      <c r="H3" s="168" t="s">
        <v>266</v>
      </c>
      <c r="I3" s="169" t="s">
        <v>299</v>
      </c>
      <c r="J3" s="169" t="s">
        <v>300</v>
      </c>
      <c r="K3" s="170" t="s">
        <v>366</v>
      </c>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row>
    <row r="4" spans="1:86" s="558" customFormat="1" ht="38.25">
      <c r="A4" s="550" t="s">
        <v>407</v>
      </c>
      <c r="B4" s="551" t="s">
        <v>85</v>
      </c>
      <c r="C4" s="554" t="s">
        <v>177</v>
      </c>
      <c r="D4" s="571" t="s">
        <v>178</v>
      </c>
      <c r="E4" s="123" t="s">
        <v>15</v>
      </c>
      <c r="F4" s="555" t="s">
        <v>16</v>
      </c>
      <c r="G4" s="555" t="s">
        <v>515</v>
      </c>
      <c r="H4" s="556">
        <v>2015</v>
      </c>
      <c r="I4" s="557"/>
      <c r="J4" s="557"/>
      <c r="K4" s="574" t="s">
        <v>17</v>
      </c>
      <c r="BA4" s="428" t="s">
        <v>402</v>
      </c>
      <c r="BB4" s="428" t="s">
        <v>403</v>
      </c>
      <c r="BC4" s="35"/>
      <c r="BD4" s="35" t="s">
        <v>491</v>
      </c>
      <c r="BE4" s="429"/>
      <c r="BF4" s="429"/>
      <c r="BG4" s="35"/>
      <c r="BH4" s="35" t="s">
        <v>526</v>
      </c>
      <c r="BI4" s="35"/>
      <c r="BJ4" s="35"/>
      <c r="BK4" s="35"/>
      <c r="BL4" s="35"/>
      <c r="BM4" s="430" t="s">
        <v>534</v>
      </c>
      <c r="BN4" s="35"/>
      <c r="BO4" s="35" t="s">
        <v>183</v>
      </c>
      <c r="BP4" s="35"/>
      <c r="BQ4" s="35"/>
      <c r="BR4" s="35"/>
      <c r="BS4" s="35"/>
      <c r="BT4" s="35"/>
      <c r="BU4" s="35" t="s">
        <v>765</v>
      </c>
      <c r="BV4" s="35"/>
      <c r="BW4" s="35"/>
      <c r="BX4" s="35"/>
      <c r="BY4" s="35"/>
      <c r="BZ4" s="35" t="s">
        <v>119</v>
      </c>
      <c r="CA4" s="35"/>
      <c r="CB4" s="35"/>
      <c r="CC4" s="35" t="s">
        <v>329</v>
      </c>
      <c r="CD4" s="35"/>
      <c r="CE4" s="35"/>
      <c r="CF4" s="35"/>
      <c r="CG4" s="35"/>
      <c r="CH4" s="35"/>
    </row>
    <row r="5" spans="1:86" s="558" customFormat="1" ht="38.25">
      <c r="A5" s="550" t="s">
        <v>407</v>
      </c>
      <c r="B5" s="553" t="s">
        <v>85</v>
      </c>
      <c r="C5" s="554" t="s">
        <v>177</v>
      </c>
      <c r="D5" s="571" t="s">
        <v>727</v>
      </c>
      <c r="E5" s="123" t="s">
        <v>15</v>
      </c>
      <c r="F5" s="555" t="s">
        <v>16</v>
      </c>
      <c r="G5" s="555" t="s">
        <v>515</v>
      </c>
      <c r="H5" s="559">
        <v>2015</v>
      </c>
      <c r="I5" s="559"/>
      <c r="J5" s="559"/>
      <c r="K5" s="575" t="s">
        <v>17</v>
      </c>
      <c r="BA5" s="428" t="s">
        <v>406</v>
      </c>
      <c r="BB5" s="428" t="s">
        <v>407</v>
      </c>
      <c r="BC5" s="35"/>
      <c r="BD5" s="35" t="s">
        <v>284</v>
      </c>
      <c r="BE5" s="429"/>
      <c r="BF5" s="429"/>
      <c r="BG5" s="35"/>
      <c r="BH5" s="35" t="s">
        <v>518</v>
      </c>
      <c r="BI5" s="35"/>
      <c r="BJ5" s="35"/>
      <c r="BK5" s="35"/>
      <c r="BL5" s="35"/>
      <c r="BM5" s="560" t="s">
        <v>535</v>
      </c>
      <c r="BN5" s="35"/>
      <c r="BO5" s="35"/>
      <c r="BP5" s="35"/>
      <c r="BQ5" s="35"/>
      <c r="BR5" s="35"/>
      <c r="BS5" s="35"/>
      <c r="BT5" s="35"/>
      <c r="BU5" s="35" t="s">
        <v>739</v>
      </c>
      <c r="BV5" s="35"/>
      <c r="BW5" s="35"/>
      <c r="BX5" s="35"/>
      <c r="BY5" s="35"/>
      <c r="BZ5" s="35" t="s">
        <v>790</v>
      </c>
      <c r="CA5" s="35"/>
      <c r="CB5" s="35"/>
      <c r="CC5" s="35" t="s">
        <v>330</v>
      </c>
      <c r="CD5" s="35"/>
      <c r="CE5" s="35"/>
      <c r="CF5" s="35"/>
      <c r="CG5" s="35"/>
      <c r="CH5" s="35"/>
    </row>
    <row r="6" spans="1:86" s="558" customFormat="1" ht="38.25">
      <c r="A6" s="550" t="s">
        <v>407</v>
      </c>
      <c r="B6" s="553" t="s">
        <v>85</v>
      </c>
      <c r="C6" s="554" t="s">
        <v>179</v>
      </c>
      <c r="D6" s="571" t="s">
        <v>178</v>
      </c>
      <c r="E6" s="123" t="s">
        <v>18</v>
      </c>
      <c r="F6" s="555" t="s">
        <v>19</v>
      </c>
      <c r="G6" s="555" t="s">
        <v>515</v>
      </c>
      <c r="H6" s="559">
        <v>2015</v>
      </c>
      <c r="I6" s="559"/>
      <c r="J6" s="559"/>
      <c r="K6" s="561" t="s">
        <v>20</v>
      </c>
      <c r="BA6" s="428" t="s">
        <v>408</v>
      </c>
      <c r="BB6" s="428" t="s">
        <v>409</v>
      </c>
      <c r="BC6" s="35"/>
      <c r="BD6" s="35" t="s">
        <v>486</v>
      </c>
      <c r="BE6" s="429"/>
      <c r="BF6" s="429"/>
      <c r="BG6" s="35"/>
      <c r="BH6" s="35" t="s">
        <v>522</v>
      </c>
      <c r="BI6" s="35"/>
      <c r="BJ6" s="35"/>
      <c r="BK6" s="35"/>
      <c r="BL6" s="35"/>
      <c r="BM6" s="430" t="s">
        <v>710</v>
      </c>
      <c r="BN6" s="35"/>
      <c r="BO6" s="35"/>
      <c r="BP6" s="35"/>
      <c r="BQ6" s="35"/>
      <c r="BR6" s="35"/>
      <c r="BS6" s="35"/>
      <c r="BT6" s="35"/>
      <c r="BU6" s="35" t="s">
        <v>740</v>
      </c>
      <c r="BV6" s="35"/>
      <c r="BW6" s="35"/>
      <c r="BX6" s="35"/>
      <c r="BY6" s="35"/>
      <c r="BZ6" s="35" t="s">
        <v>788</v>
      </c>
      <c r="CA6" s="35"/>
      <c r="CB6" s="35"/>
      <c r="CC6" s="35" t="s">
        <v>802</v>
      </c>
      <c r="CD6" s="35"/>
      <c r="CE6" s="35"/>
      <c r="CF6" s="35"/>
      <c r="CG6" s="35"/>
      <c r="CH6" s="35"/>
    </row>
    <row r="7" spans="1:86" s="558" customFormat="1" ht="38.25">
      <c r="A7" s="550" t="s">
        <v>407</v>
      </c>
      <c r="B7" s="553" t="s">
        <v>85</v>
      </c>
      <c r="C7" s="554" t="s">
        <v>179</v>
      </c>
      <c r="D7" s="571" t="s">
        <v>178</v>
      </c>
      <c r="E7" s="562" t="s">
        <v>21</v>
      </c>
      <c r="F7" s="563" t="s">
        <v>22</v>
      </c>
      <c r="G7" s="555" t="s">
        <v>515</v>
      </c>
      <c r="H7" s="559">
        <v>2015</v>
      </c>
      <c r="I7" s="564">
        <v>1</v>
      </c>
      <c r="J7" s="564">
        <v>1</v>
      </c>
      <c r="K7" s="565"/>
      <c r="BA7" s="428"/>
      <c r="BB7" s="428"/>
      <c r="BC7" s="35"/>
      <c r="BD7" s="35"/>
      <c r="BE7" s="429"/>
      <c r="BF7" s="429"/>
      <c r="BG7" s="35"/>
      <c r="BH7" s="35"/>
      <c r="BI7" s="35"/>
      <c r="BJ7" s="35"/>
      <c r="BK7" s="35"/>
      <c r="BL7" s="35"/>
      <c r="BM7" s="430"/>
      <c r="BN7" s="35"/>
      <c r="BO7" s="35"/>
      <c r="BP7" s="35"/>
      <c r="BQ7" s="35"/>
      <c r="BR7" s="35"/>
      <c r="BS7" s="35"/>
      <c r="BT7" s="35"/>
      <c r="BU7" s="35"/>
      <c r="BV7" s="35"/>
      <c r="BW7" s="35"/>
      <c r="BX7" s="35"/>
      <c r="BY7" s="35"/>
      <c r="BZ7" s="35"/>
      <c r="CA7" s="35"/>
      <c r="CB7" s="35"/>
      <c r="CC7" s="35"/>
      <c r="CD7" s="35"/>
      <c r="CE7" s="35"/>
      <c r="CF7" s="35"/>
      <c r="CG7" s="35"/>
      <c r="CH7" s="35"/>
    </row>
    <row r="8" spans="1:86" s="558" customFormat="1" ht="51">
      <c r="A8" s="550" t="s">
        <v>407</v>
      </c>
      <c r="B8" s="553" t="s">
        <v>85</v>
      </c>
      <c r="C8" s="554" t="s">
        <v>179</v>
      </c>
      <c r="D8" s="571" t="s">
        <v>178</v>
      </c>
      <c r="E8" s="562" t="s">
        <v>23</v>
      </c>
      <c r="F8" s="566" t="s">
        <v>24</v>
      </c>
      <c r="G8" s="555" t="s">
        <v>515</v>
      </c>
      <c r="H8" s="559">
        <v>2015</v>
      </c>
      <c r="I8" s="564">
        <v>1</v>
      </c>
      <c r="J8" s="564">
        <v>1</v>
      </c>
      <c r="K8" s="561" t="s">
        <v>1070</v>
      </c>
      <c r="BA8" s="428"/>
      <c r="BB8" s="428"/>
      <c r="BC8" s="35"/>
      <c r="BD8" s="35"/>
      <c r="BE8" s="429"/>
      <c r="BF8" s="429"/>
      <c r="BG8" s="35"/>
      <c r="BH8" s="35"/>
      <c r="BI8" s="35"/>
      <c r="BJ8" s="35"/>
      <c r="BK8" s="35"/>
      <c r="BL8" s="35"/>
      <c r="BM8" s="430"/>
      <c r="BN8" s="35"/>
      <c r="BO8" s="35"/>
      <c r="BP8" s="35"/>
      <c r="BQ8" s="35"/>
      <c r="BR8" s="35"/>
      <c r="BS8" s="35"/>
      <c r="BT8" s="35"/>
      <c r="BU8" s="35"/>
      <c r="BV8" s="35"/>
      <c r="BW8" s="35"/>
      <c r="BX8" s="35"/>
      <c r="BY8" s="35"/>
      <c r="BZ8" s="35"/>
      <c r="CA8" s="35"/>
      <c r="CB8" s="35"/>
      <c r="CC8" s="35"/>
      <c r="CD8" s="35"/>
      <c r="CE8" s="35"/>
      <c r="CF8" s="35"/>
      <c r="CG8" s="35"/>
      <c r="CH8" s="35"/>
    </row>
    <row r="9" spans="1:86" s="558" customFormat="1" ht="78" customHeight="1">
      <c r="A9" s="550" t="s">
        <v>407</v>
      </c>
      <c r="B9" s="553" t="s">
        <v>85</v>
      </c>
      <c r="C9" s="554" t="s">
        <v>179</v>
      </c>
      <c r="D9" s="571" t="s">
        <v>180</v>
      </c>
      <c r="E9" s="562" t="s">
        <v>25</v>
      </c>
      <c r="F9" s="563" t="s">
        <v>22</v>
      </c>
      <c r="G9" s="555" t="s">
        <v>515</v>
      </c>
      <c r="H9" s="559">
        <v>2015</v>
      </c>
      <c r="I9" s="564">
        <v>1</v>
      </c>
      <c r="J9" s="564">
        <v>1</v>
      </c>
      <c r="K9" s="561" t="s">
        <v>26</v>
      </c>
      <c r="BA9" s="428" t="s">
        <v>415</v>
      </c>
      <c r="BB9" s="428" t="s">
        <v>397</v>
      </c>
      <c r="BC9" s="35"/>
      <c r="BD9" s="35" t="s">
        <v>487</v>
      </c>
      <c r="BE9" s="429"/>
      <c r="BF9" s="429"/>
      <c r="BG9" s="35"/>
      <c r="BH9" s="35" t="s">
        <v>523</v>
      </c>
      <c r="BI9" s="35"/>
      <c r="BJ9" s="35"/>
      <c r="BK9" s="35"/>
      <c r="BL9" s="35"/>
      <c r="BM9" s="430" t="s">
        <v>536</v>
      </c>
      <c r="BN9" s="35"/>
      <c r="BO9" s="35" t="s">
        <v>724</v>
      </c>
      <c r="BP9" s="35"/>
      <c r="BQ9" s="35"/>
      <c r="BR9" s="35"/>
      <c r="BS9" s="35"/>
      <c r="BT9" s="35"/>
      <c r="BU9" s="35" t="s">
        <v>766</v>
      </c>
      <c r="BV9" s="35"/>
      <c r="BW9" s="35"/>
      <c r="BX9" s="35"/>
      <c r="BY9" s="35"/>
      <c r="BZ9" s="35" t="s">
        <v>237</v>
      </c>
      <c r="CA9" s="35"/>
      <c r="CB9" s="35"/>
      <c r="CC9" s="35" t="s">
        <v>803</v>
      </c>
      <c r="CD9" s="35"/>
      <c r="CE9" s="35"/>
      <c r="CF9" s="35"/>
      <c r="CG9" s="35"/>
      <c r="CH9" s="35"/>
    </row>
    <row r="10" spans="1:86" s="558" customFormat="1" ht="51">
      <c r="A10" s="550" t="s">
        <v>407</v>
      </c>
      <c r="B10" s="553" t="s">
        <v>85</v>
      </c>
      <c r="C10" s="554" t="s">
        <v>179</v>
      </c>
      <c r="D10" s="571" t="s">
        <v>180</v>
      </c>
      <c r="E10" s="562" t="s">
        <v>27</v>
      </c>
      <c r="F10" s="566" t="s">
        <v>24</v>
      </c>
      <c r="G10" s="555" t="s">
        <v>515</v>
      </c>
      <c r="H10" s="559">
        <v>2015</v>
      </c>
      <c r="I10" s="564">
        <v>1</v>
      </c>
      <c r="J10" s="564">
        <v>1</v>
      </c>
      <c r="K10" s="561" t="s">
        <v>30</v>
      </c>
      <c r="BA10" s="428"/>
      <c r="BB10" s="428"/>
      <c r="BC10" s="35"/>
      <c r="BD10" s="35"/>
      <c r="BE10" s="429"/>
      <c r="BF10" s="429"/>
      <c r="BG10" s="35"/>
      <c r="BH10" s="35"/>
      <c r="BI10" s="35"/>
      <c r="BJ10" s="35"/>
      <c r="BK10" s="35"/>
      <c r="BL10" s="35"/>
      <c r="BM10" s="430"/>
      <c r="BN10" s="35"/>
      <c r="BO10" s="35"/>
      <c r="BP10" s="35"/>
      <c r="BQ10" s="35"/>
      <c r="BR10" s="35"/>
      <c r="BS10" s="35"/>
      <c r="BT10" s="35"/>
      <c r="BU10" s="35"/>
      <c r="BV10" s="35"/>
      <c r="BW10" s="35"/>
      <c r="BX10" s="35"/>
      <c r="BY10" s="35"/>
      <c r="BZ10" s="35"/>
      <c r="CA10" s="35"/>
      <c r="CB10" s="35"/>
      <c r="CC10" s="35"/>
      <c r="CD10" s="35"/>
      <c r="CE10" s="35"/>
      <c r="CF10" s="35"/>
      <c r="CG10" s="35"/>
      <c r="CH10" s="35"/>
    </row>
    <row r="11" spans="1:86" s="558" customFormat="1" ht="38.25">
      <c r="A11" s="550" t="s">
        <v>407</v>
      </c>
      <c r="B11" s="553" t="s">
        <v>85</v>
      </c>
      <c r="C11" s="554" t="s">
        <v>179</v>
      </c>
      <c r="D11" s="571" t="s">
        <v>180</v>
      </c>
      <c r="E11" s="562" t="s">
        <v>28</v>
      </c>
      <c r="F11" s="567" t="s">
        <v>29</v>
      </c>
      <c r="G11" s="555" t="s">
        <v>515</v>
      </c>
      <c r="H11" s="559">
        <v>2015</v>
      </c>
      <c r="I11" s="564"/>
      <c r="J11" s="564"/>
      <c r="K11" s="561" t="s">
        <v>30</v>
      </c>
      <c r="BA11" s="428"/>
      <c r="BB11" s="428"/>
      <c r="BC11" s="35"/>
      <c r="BD11" s="35"/>
      <c r="BE11" s="429"/>
      <c r="BF11" s="429"/>
      <c r="BG11" s="35"/>
      <c r="BH11" s="35"/>
      <c r="BI11" s="35"/>
      <c r="BJ11" s="35"/>
      <c r="BK11" s="35"/>
      <c r="BL11" s="35"/>
      <c r="BM11" s="430"/>
      <c r="BN11" s="35"/>
      <c r="BO11" s="35"/>
      <c r="BP11" s="35"/>
      <c r="BQ11" s="35"/>
      <c r="BR11" s="35"/>
      <c r="BS11" s="35"/>
      <c r="BT11" s="35"/>
      <c r="BU11" s="35"/>
      <c r="BV11" s="35"/>
      <c r="BW11" s="35"/>
      <c r="BX11" s="35"/>
      <c r="BY11" s="35"/>
      <c r="BZ11" s="35"/>
      <c r="CA11" s="35"/>
      <c r="CB11" s="35"/>
      <c r="CC11" s="35"/>
      <c r="CD11" s="35"/>
      <c r="CE11" s="35"/>
      <c r="CF11" s="35"/>
      <c r="CG11" s="35"/>
      <c r="CH11" s="35"/>
    </row>
    <row r="12" spans="1:86" s="558" customFormat="1" ht="38.25">
      <c r="A12" s="550" t="s">
        <v>407</v>
      </c>
      <c r="B12" s="553" t="s">
        <v>85</v>
      </c>
      <c r="C12" s="554" t="s">
        <v>179</v>
      </c>
      <c r="D12" s="571" t="s">
        <v>181</v>
      </c>
      <c r="E12" s="562" t="s">
        <v>31</v>
      </c>
      <c r="F12" s="566" t="s">
        <v>32</v>
      </c>
      <c r="G12" s="555" t="s">
        <v>515</v>
      </c>
      <c r="H12" s="559">
        <v>2015</v>
      </c>
      <c r="I12" s="559"/>
      <c r="J12" s="559"/>
      <c r="K12" s="561" t="s">
        <v>30</v>
      </c>
      <c r="BA12" s="428" t="s">
        <v>410</v>
      </c>
      <c r="BB12" s="428" t="s">
        <v>393</v>
      </c>
      <c r="BC12" s="35"/>
      <c r="BD12" s="35" t="s">
        <v>488</v>
      </c>
      <c r="BE12" s="429"/>
      <c r="BF12" s="429"/>
      <c r="BG12" s="35"/>
      <c r="BH12" s="35" t="s">
        <v>524</v>
      </c>
      <c r="BI12" s="35"/>
      <c r="BJ12" s="35"/>
      <c r="BK12" s="35"/>
      <c r="BL12" s="35"/>
      <c r="BM12" s="430" t="s">
        <v>537</v>
      </c>
      <c r="BN12" s="35"/>
      <c r="BO12" s="35" t="s">
        <v>178</v>
      </c>
      <c r="BP12" s="35"/>
      <c r="BQ12" s="35"/>
      <c r="BR12" s="35"/>
      <c r="BS12" s="35"/>
      <c r="BT12" s="35"/>
      <c r="BU12" s="35" t="s">
        <v>741</v>
      </c>
      <c r="BV12" s="35"/>
      <c r="BW12" s="35"/>
      <c r="BX12" s="35"/>
      <c r="BY12" s="35"/>
      <c r="BZ12" s="35" t="s">
        <v>778</v>
      </c>
      <c r="CA12" s="35"/>
      <c r="CB12" s="35"/>
      <c r="CC12" s="35" t="s">
        <v>804</v>
      </c>
      <c r="CD12" s="35"/>
      <c r="CE12" s="35"/>
      <c r="CF12" s="35"/>
      <c r="CG12" s="35"/>
      <c r="CH12" s="35"/>
    </row>
    <row r="13" spans="1:86" s="558" customFormat="1" ht="51">
      <c r="A13" s="550" t="s">
        <v>407</v>
      </c>
      <c r="B13" s="553" t="s">
        <v>85</v>
      </c>
      <c r="C13" s="554" t="s">
        <v>179</v>
      </c>
      <c r="D13" s="571" t="s">
        <v>182</v>
      </c>
      <c r="E13" s="562" t="s">
        <v>33</v>
      </c>
      <c r="F13" s="563" t="s">
        <v>22</v>
      </c>
      <c r="G13" s="555" t="s">
        <v>515</v>
      </c>
      <c r="H13" s="559">
        <v>2015</v>
      </c>
      <c r="I13" s="564">
        <v>1</v>
      </c>
      <c r="J13" s="564">
        <v>1</v>
      </c>
      <c r="K13" s="561" t="s">
        <v>26</v>
      </c>
      <c r="BA13" s="428" t="s">
        <v>440</v>
      </c>
      <c r="BB13" s="428" t="s">
        <v>100</v>
      </c>
      <c r="BC13" s="35"/>
      <c r="BD13" s="35" t="s">
        <v>489</v>
      </c>
      <c r="BE13" s="429"/>
      <c r="BF13" s="429"/>
      <c r="BG13" s="35"/>
      <c r="BH13" s="35" t="s">
        <v>525</v>
      </c>
      <c r="BI13" s="35"/>
      <c r="BJ13" s="35"/>
      <c r="BK13" s="35"/>
      <c r="BL13" s="35"/>
      <c r="BM13" s="430" t="s">
        <v>711</v>
      </c>
      <c r="BN13" s="35"/>
      <c r="BO13" s="35" t="s">
        <v>727</v>
      </c>
      <c r="BP13" s="35"/>
      <c r="BQ13" s="35"/>
      <c r="BR13" s="35"/>
      <c r="BS13" s="35"/>
      <c r="BT13" s="35"/>
      <c r="BU13" s="35" t="s">
        <v>199</v>
      </c>
      <c r="BV13" s="35"/>
      <c r="BW13" s="35"/>
      <c r="BX13" s="35"/>
      <c r="BY13" s="35"/>
      <c r="BZ13" s="35" t="s">
        <v>779</v>
      </c>
      <c r="CA13" s="35"/>
      <c r="CB13" s="35"/>
      <c r="CC13" s="35" t="s">
        <v>257</v>
      </c>
      <c r="CD13" s="35"/>
      <c r="CE13" s="35"/>
      <c r="CF13" s="35"/>
      <c r="CG13" s="35"/>
      <c r="CH13" s="35"/>
    </row>
    <row r="14" spans="1:86" s="558" customFormat="1" ht="51">
      <c r="A14" s="550" t="s">
        <v>407</v>
      </c>
      <c r="B14" s="553" t="s">
        <v>85</v>
      </c>
      <c r="C14" s="554" t="s">
        <v>179</v>
      </c>
      <c r="D14" s="571" t="s">
        <v>182</v>
      </c>
      <c r="E14" s="562" t="s">
        <v>34</v>
      </c>
      <c r="F14" s="566" t="s">
        <v>24</v>
      </c>
      <c r="G14" s="555" t="s">
        <v>515</v>
      </c>
      <c r="H14" s="559">
        <v>2015</v>
      </c>
      <c r="I14" s="564">
        <v>1</v>
      </c>
      <c r="J14" s="564">
        <v>1</v>
      </c>
      <c r="K14" s="561"/>
      <c r="BA14" s="428"/>
      <c r="BB14" s="428"/>
      <c r="BC14" s="35"/>
      <c r="BD14" s="35"/>
      <c r="BE14" s="429"/>
      <c r="BF14" s="429"/>
      <c r="BG14" s="35"/>
      <c r="BH14" s="35"/>
      <c r="BI14" s="35"/>
      <c r="BJ14" s="35"/>
      <c r="BK14" s="35"/>
      <c r="BL14" s="35"/>
      <c r="BM14" s="430"/>
      <c r="BN14" s="35"/>
      <c r="BO14" s="35"/>
      <c r="BP14" s="35"/>
      <c r="BQ14" s="35"/>
      <c r="BR14" s="35"/>
      <c r="BS14" s="35"/>
      <c r="BT14" s="35"/>
      <c r="BU14" s="35"/>
      <c r="BV14" s="35"/>
      <c r="BW14" s="35"/>
      <c r="BX14" s="35"/>
      <c r="BY14" s="35"/>
      <c r="BZ14" s="35"/>
      <c r="CA14" s="35"/>
      <c r="CB14" s="35"/>
      <c r="CC14" s="35"/>
      <c r="CD14" s="35"/>
      <c r="CE14" s="35"/>
      <c r="CF14" s="35"/>
      <c r="CG14" s="35"/>
      <c r="CH14" s="35"/>
    </row>
    <row r="15" spans="1:86" s="558" customFormat="1" ht="38.25">
      <c r="A15" s="550" t="s">
        <v>407</v>
      </c>
      <c r="B15" s="553" t="s">
        <v>85</v>
      </c>
      <c r="C15" s="554" t="s">
        <v>179</v>
      </c>
      <c r="D15" s="571" t="s">
        <v>182</v>
      </c>
      <c r="E15" s="562" t="s">
        <v>35</v>
      </c>
      <c r="F15" s="567" t="s">
        <v>29</v>
      </c>
      <c r="G15" s="555" t="s">
        <v>515</v>
      </c>
      <c r="H15" s="559">
        <v>2015</v>
      </c>
      <c r="I15" s="564"/>
      <c r="J15" s="564"/>
      <c r="K15" s="561" t="s">
        <v>30</v>
      </c>
      <c r="BA15" s="428"/>
      <c r="BB15" s="428"/>
      <c r="BC15" s="35"/>
      <c r="BD15" s="35"/>
      <c r="BE15" s="429"/>
      <c r="BF15" s="429"/>
      <c r="BG15" s="35"/>
      <c r="BH15" s="35"/>
      <c r="BI15" s="35"/>
      <c r="BJ15" s="35"/>
      <c r="BK15" s="35"/>
      <c r="BL15" s="35"/>
      <c r="BM15" s="430"/>
      <c r="BN15" s="35"/>
      <c r="BO15" s="35"/>
      <c r="BP15" s="35"/>
      <c r="BQ15" s="35"/>
      <c r="BR15" s="35"/>
      <c r="BS15" s="35"/>
      <c r="BT15" s="35"/>
      <c r="BU15" s="35"/>
      <c r="BV15" s="35"/>
      <c r="BW15" s="35"/>
      <c r="BX15" s="35"/>
      <c r="BY15" s="35"/>
      <c r="BZ15" s="35"/>
      <c r="CA15" s="35"/>
      <c r="CB15" s="35"/>
      <c r="CC15" s="35"/>
      <c r="CD15" s="35"/>
      <c r="CE15" s="35"/>
      <c r="CF15" s="35"/>
      <c r="CG15" s="35"/>
      <c r="CH15" s="35"/>
    </row>
    <row r="16" spans="1:86" s="558" customFormat="1" ht="51">
      <c r="A16" s="550" t="s">
        <v>407</v>
      </c>
      <c r="B16" s="553" t="s">
        <v>85</v>
      </c>
      <c r="C16" s="554" t="s">
        <v>179</v>
      </c>
      <c r="D16" s="571" t="s">
        <v>729</v>
      </c>
      <c r="E16" s="562" t="s">
        <v>36</v>
      </c>
      <c r="F16" s="566" t="s">
        <v>32</v>
      </c>
      <c r="G16" s="555" t="s">
        <v>515</v>
      </c>
      <c r="H16" s="559">
        <v>2015</v>
      </c>
      <c r="I16" s="559"/>
      <c r="J16" s="559"/>
      <c r="K16" s="561" t="s">
        <v>37</v>
      </c>
      <c r="BA16" s="428" t="s">
        <v>411</v>
      </c>
      <c r="BB16" s="428" t="s">
        <v>412</v>
      </c>
      <c r="BC16" s="35"/>
      <c r="BD16" s="35"/>
      <c r="BE16" s="429"/>
      <c r="BF16" s="429"/>
      <c r="BG16" s="35"/>
      <c r="BH16" s="35"/>
      <c r="BI16" s="35"/>
      <c r="BJ16" s="35"/>
      <c r="BK16" s="35"/>
      <c r="BL16" s="35"/>
      <c r="BM16" s="430" t="s">
        <v>712</v>
      </c>
      <c r="BN16" s="35"/>
      <c r="BO16" s="35" t="s">
        <v>178</v>
      </c>
      <c r="BP16" s="35"/>
      <c r="BQ16" s="35"/>
      <c r="BR16" s="35"/>
      <c r="BS16" s="35"/>
      <c r="BT16" s="35"/>
      <c r="BU16" s="35" t="s">
        <v>742</v>
      </c>
      <c r="BV16" s="35"/>
      <c r="BW16" s="35"/>
      <c r="BX16" s="35"/>
      <c r="BY16" s="35"/>
      <c r="BZ16" s="35" t="s">
        <v>780</v>
      </c>
      <c r="CA16" s="35"/>
      <c r="CB16" s="35"/>
      <c r="CC16" s="35" t="s">
        <v>261</v>
      </c>
      <c r="CD16" s="35"/>
      <c r="CE16" s="35"/>
      <c r="CF16" s="35"/>
      <c r="CG16" s="35"/>
      <c r="CH16" s="35"/>
    </row>
    <row r="17" spans="1:86" s="558" customFormat="1" ht="51">
      <c r="A17" s="550" t="s">
        <v>407</v>
      </c>
      <c r="B17" s="553" t="s">
        <v>85</v>
      </c>
      <c r="C17" s="554" t="s">
        <v>179</v>
      </c>
      <c r="D17" s="571" t="s">
        <v>728</v>
      </c>
      <c r="E17" s="562" t="s">
        <v>36</v>
      </c>
      <c r="F17" s="566" t="s">
        <v>32</v>
      </c>
      <c r="G17" s="555" t="s">
        <v>515</v>
      </c>
      <c r="H17" s="559">
        <v>2015</v>
      </c>
      <c r="I17" s="559"/>
      <c r="J17" s="559"/>
      <c r="K17" s="561" t="s">
        <v>37</v>
      </c>
      <c r="BA17" s="428" t="s">
        <v>413</v>
      </c>
      <c r="BB17" s="428" t="s">
        <v>184</v>
      </c>
      <c r="BC17" s="35"/>
      <c r="BD17" s="35"/>
      <c r="BE17" s="429"/>
      <c r="BF17" s="429"/>
      <c r="BG17" s="35"/>
      <c r="BH17" s="35"/>
      <c r="BI17" s="35"/>
      <c r="BJ17" s="35"/>
      <c r="BK17" s="35"/>
      <c r="BL17" s="35"/>
      <c r="BM17" s="430" t="s">
        <v>538</v>
      </c>
      <c r="BN17" s="35"/>
      <c r="BO17" s="35" t="s">
        <v>180</v>
      </c>
      <c r="BP17" s="35"/>
      <c r="BQ17" s="35"/>
      <c r="BR17" s="35"/>
      <c r="BS17" s="35"/>
      <c r="BT17" s="35"/>
      <c r="BU17" s="35" t="s">
        <v>743</v>
      </c>
      <c r="BV17" s="35"/>
      <c r="BW17" s="35"/>
      <c r="BX17" s="35"/>
      <c r="BY17" s="35"/>
      <c r="BZ17" s="35" t="s">
        <v>246</v>
      </c>
      <c r="CA17" s="35"/>
      <c r="CB17" s="35"/>
      <c r="CC17" s="35"/>
      <c r="CD17" s="35"/>
      <c r="CE17" s="35"/>
      <c r="CF17" s="35"/>
      <c r="CG17" s="35"/>
      <c r="CH17" s="35"/>
    </row>
    <row r="18" spans="1:86" s="558" customFormat="1" ht="51">
      <c r="A18" s="550" t="s">
        <v>407</v>
      </c>
      <c r="B18" s="553" t="s">
        <v>85</v>
      </c>
      <c r="C18" s="554" t="s">
        <v>179</v>
      </c>
      <c r="D18" s="571" t="s">
        <v>730</v>
      </c>
      <c r="E18" s="562" t="s">
        <v>33</v>
      </c>
      <c r="F18" s="566" t="s">
        <v>22</v>
      </c>
      <c r="G18" s="555" t="s">
        <v>515</v>
      </c>
      <c r="H18" s="559">
        <v>2015</v>
      </c>
      <c r="I18" s="564">
        <v>1</v>
      </c>
      <c r="J18" s="564">
        <v>1</v>
      </c>
      <c r="K18" s="561" t="s">
        <v>26</v>
      </c>
      <c r="BA18" s="428"/>
      <c r="BB18" s="428"/>
      <c r="BC18" s="35"/>
      <c r="BD18" s="35"/>
      <c r="BE18" s="429"/>
      <c r="BF18" s="429"/>
      <c r="BG18" s="35"/>
      <c r="BH18" s="35"/>
      <c r="BI18" s="35"/>
      <c r="BJ18" s="35"/>
      <c r="BK18" s="35"/>
      <c r="BL18" s="35"/>
      <c r="BM18" s="430"/>
      <c r="BN18" s="35"/>
      <c r="BO18" s="35"/>
      <c r="BP18" s="35"/>
      <c r="BQ18" s="35"/>
      <c r="BR18" s="35"/>
      <c r="BS18" s="35"/>
      <c r="BT18" s="35"/>
      <c r="BU18" s="35"/>
      <c r="BV18" s="35"/>
      <c r="BW18" s="35"/>
      <c r="BX18" s="35"/>
      <c r="BY18" s="35"/>
      <c r="BZ18" s="35"/>
      <c r="CA18" s="35"/>
      <c r="CB18" s="35"/>
      <c r="CC18" s="35"/>
      <c r="CD18" s="35"/>
      <c r="CE18" s="35"/>
      <c r="CF18" s="35"/>
      <c r="CG18" s="35"/>
      <c r="CH18" s="35"/>
    </row>
    <row r="19" spans="1:86" s="558" customFormat="1" ht="51">
      <c r="A19" s="550" t="s">
        <v>407</v>
      </c>
      <c r="B19" s="553" t="s">
        <v>85</v>
      </c>
      <c r="C19" s="554" t="s">
        <v>179</v>
      </c>
      <c r="D19" s="571" t="s">
        <v>730</v>
      </c>
      <c r="E19" s="562" t="s">
        <v>34</v>
      </c>
      <c r="F19" s="566" t="s">
        <v>24</v>
      </c>
      <c r="G19" s="555" t="s">
        <v>515</v>
      </c>
      <c r="H19" s="559">
        <v>2015</v>
      </c>
      <c r="I19" s="564">
        <v>1</v>
      </c>
      <c r="J19" s="564">
        <v>1</v>
      </c>
      <c r="K19" s="565"/>
      <c r="BA19" s="428" t="s">
        <v>414</v>
      </c>
      <c r="BB19" s="428" t="s">
        <v>111</v>
      </c>
      <c r="BC19" s="35"/>
      <c r="BD19" s="34" t="s">
        <v>493</v>
      </c>
      <c r="BE19" s="429"/>
      <c r="BF19" s="429"/>
      <c r="BG19" s="35"/>
      <c r="BH19" s="34" t="s">
        <v>136</v>
      </c>
      <c r="BI19" s="35"/>
      <c r="BJ19" s="35"/>
      <c r="BK19" s="34" t="s">
        <v>882</v>
      </c>
      <c r="BL19" s="35"/>
      <c r="BM19" s="430" t="s">
        <v>539</v>
      </c>
      <c r="BN19" s="35"/>
      <c r="BO19" s="35" t="s">
        <v>181</v>
      </c>
      <c r="BP19" s="35"/>
      <c r="BQ19" s="35"/>
      <c r="BR19" s="35"/>
      <c r="BS19" s="35"/>
      <c r="BT19" s="35"/>
      <c r="BU19" s="35" t="s">
        <v>767</v>
      </c>
      <c r="BV19" s="35"/>
      <c r="BW19" s="35"/>
      <c r="BX19" s="35"/>
      <c r="BY19" s="35"/>
      <c r="BZ19" s="35" t="s">
        <v>781</v>
      </c>
      <c r="CA19" s="35"/>
      <c r="CB19" s="35"/>
      <c r="CC19" s="35"/>
      <c r="CD19" s="35"/>
      <c r="CE19" s="35"/>
      <c r="CF19" s="35"/>
      <c r="CG19" s="35"/>
      <c r="CH19" s="35"/>
    </row>
    <row r="20" spans="1:86" s="558" customFormat="1" ht="38.25">
      <c r="A20" s="550" t="s">
        <v>407</v>
      </c>
      <c r="B20" s="553" t="s">
        <v>85</v>
      </c>
      <c r="C20" s="554" t="s">
        <v>179</v>
      </c>
      <c r="D20" s="571" t="s">
        <v>730</v>
      </c>
      <c r="E20" s="562" t="s">
        <v>35</v>
      </c>
      <c r="F20" s="567" t="s">
        <v>19</v>
      </c>
      <c r="G20" s="555" t="s">
        <v>515</v>
      </c>
      <c r="H20" s="559">
        <v>2015</v>
      </c>
      <c r="I20" s="559"/>
      <c r="J20" s="559"/>
      <c r="K20" s="561" t="s">
        <v>30</v>
      </c>
      <c r="BA20" s="428"/>
      <c r="BB20" s="428"/>
      <c r="BC20" s="35"/>
      <c r="BD20" s="34"/>
      <c r="BE20" s="429"/>
      <c r="BF20" s="429"/>
      <c r="BG20" s="35"/>
      <c r="BH20" s="34"/>
      <c r="BI20" s="35"/>
      <c r="BJ20" s="35"/>
      <c r="BK20" s="34"/>
      <c r="BL20" s="35"/>
      <c r="BM20" s="430"/>
      <c r="BN20" s="35"/>
      <c r="BO20" s="35"/>
      <c r="BP20" s="35"/>
      <c r="BQ20" s="35"/>
      <c r="BR20" s="35"/>
      <c r="BS20" s="35"/>
      <c r="BT20" s="35"/>
      <c r="BU20" s="35"/>
      <c r="BV20" s="35"/>
      <c r="BW20" s="35"/>
      <c r="BX20" s="35"/>
      <c r="BY20" s="35"/>
      <c r="BZ20" s="35"/>
      <c r="CA20" s="35"/>
      <c r="CB20" s="35"/>
      <c r="CC20" s="35"/>
      <c r="CD20" s="35"/>
      <c r="CE20" s="35"/>
      <c r="CF20" s="35"/>
      <c r="CG20" s="35"/>
      <c r="CH20" s="35"/>
    </row>
    <row r="21" spans="1:86" s="558" customFormat="1" ht="38.25">
      <c r="A21" s="550" t="s">
        <v>407</v>
      </c>
      <c r="B21" s="553" t="s">
        <v>85</v>
      </c>
      <c r="C21" s="554" t="s">
        <v>179</v>
      </c>
      <c r="D21" s="571" t="s">
        <v>732</v>
      </c>
      <c r="E21" s="562" t="s">
        <v>31</v>
      </c>
      <c r="F21" s="567" t="s">
        <v>38</v>
      </c>
      <c r="G21" s="555" t="s">
        <v>515</v>
      </c>
      <c r="H21" s="559">
        <v>2015</v>
      </c>
      <c r="I21" s="559"/>
      <c r="J21" s="559"/>
      <c r="K21" s="561" t="s">
        <v>30</v>
      </c>
      <c r="BA21" s="428"/>
      <c r="BB21" s="428"/>
      <c r="BC21" s="35"/>
      <c r="BD21" s="34"/>
      <c r="BE21" s="429"/>
      <c r="BF21" s="429"/>
      <c r="BG21" s="35"/>
      <c r="BH21" s="34"/>
      <c r="BI21" s="35"/>
      <c r="BJ21" s="35"/>
      <c r="BK21" s="34"/>
      <c r="BL21" s="35"/>
      <c r="BM21" s="430"/>
      <c r="BN21" s="35"/>
      <c r="BO21" s="35"/>
      <c r="BP21" s="35"/>
      <c r="BQ21" s="35"/>
      <c r="BR21" s="35"/>
      <c r="BS21" s="35"/>
      <c r="BT21" s="35"/>
      <c r="BU21" s="35"/>
      <c r="BV21" s="35"/>
      <c r="BW21" s="35"/>
      <c r="BX21" s="35"/>
      <c r="BY21" s="35"/>
      <c r="BZ21" s="35"/>
      <c r="CA21" s="35"/>
      <c r="CB21" s="35"/>
      <c r="CC21" s="35"/>
      <c r="CD21" s="35"/>
      <c r="CE21" s="35"/>
      <c r="CF21" s="35"/>
      <c r="CG21" s="35"/>
      <c r="CH21" s="35"/>
    </row>
    <row r="22" spans="1:86" s="558" customFormat="1" ht="51">
      <c r="A22" s="550" t="s">
        <v>407</v>
      </c>
      <c r="B22" s="553" t="s">
        <v>85</v>
      </c>
      <c r="C22" s="554" t="s">
        <v>179</v>
      </c>
      <c r="D22" s="571" t="s">
        <v>733</v>
      </c>
      <c r="E22" s="562" t="s">
        <v>39</v>
      </c>
      <c r="F22" s="566" t="s">
        <v>22</v>
      </c>
      <c r="G22" s="555" t="s">
        <v>516</v>
      </c>
      <c r="H22" s="559">
        <v>2015</v>
      </c>
      <c r="I22" s="564">
        <v>0.04</v>
      </c>
      <c r="J22" s="564">
        <v>1</v>
      </c>
      <c r="K22" s="543" t="s">
        <v>40</v>
      </c>
      <c r="BA22" s="428"/>
      <c r="BB22" s="428"/>
      <c r="BC22" s="35"/>
      <c r="BD22" s="34"/>
      <c r="BE22" s="429"/>
      <c r="BF22" s="429"/>
      <c r="BG22" s="35"/>
      <c r="BH22" s="34"/>
      <c r="BI22" s="35"/>
      <c r="BJ22" s="35"/>
      <c r="BK22" s="34"/>
      <c r="BL22" s="35"/>
      <c r="BM22" s="430"/>
      <c r="BN22" s="35"/>
      <c r="BO22" s="35"/>
      <c r="BP22" s="35"/>
      <c r="BQ22" s="35"/>
      <c r="BR22" s="35"/>
      <c r="BS22" s="35"/>
      <c r="BT22" s="35"/>
      <c r="BU22" s="35"/>
      <c r="BV22" s="35"/>
      <c r="BW22" s="35"/>
      <c r="BX22" s="35"/>
      <c r="BY22" s="35"/>
      <c r="BZ22" s="35"/>
      <c r="CA22" s="35"/>
      <c r="CB22" s="35"/>
      <c r="CC22" s="35"/>
      <c r="CD22" s="35"/>
      <c r="CE22" s="35"/>
      <c r="CF22" s="35"/>
      <c r="CG22" s="35"/>
      <c r="CH22" s="35"/>
    </row>
    <row r="23" spans="1:86" s="558" customFormat="1" ht="38.25">
      <c r="A23" s="550" t="s">
        <v>407</v>
      </c>
      <c r="B23" s="553" t="s">
        <v>85</v>
      </c>
      <c r="C23" s="554" t="s">
        <v>179</v>
      </c>
      <c r="D23" s="571" t="s">
        <v>733</v>
      </c>
      <c r="E23" s="562" t="s">
        <v>41</v>
      </c>
      <c r="F23" s="566" t="s">
        <v>43</v>
      </c>
      <c r="G23" s="555" t="s">
        <v>515</v>
      </c>
      <c r="H23" s="559">
        <v>2015</v>
      </c>
      <c r="I23" s="564">
        <v>1</v>
      </c>
      <c r="J23" s="564">
        <v>1</v>
      </c>
      <c r="K23" s="543" t="s">
        <v>42</v>
      </c>
      <c r="BA23" s="428"/>
      <c r="BB23" s="428"/>
      <c r="BC23" s="35"/>
      <c r="BD23" s="34"/>
      <c r="BE23" s="429"/>
      <c r="BF23" s="429"/>
      <c r="BG23" s="35"/>
      <c r="BH23" s="34"/>
      <c r="BI23" s="35"/>
      <c r="BJ23" s="35"/>
      <c r="BK23" s="34"/>
      <c r="BL23" s="35"/>
      <c r="BM23" s="430"/>
      <c r="BN23" s="35"/>
      <c r="BO23" s="35"/>
      <c r="BP23" s="35"/>
      <c r="BQ23" s="35"/>
      <c r="BR23" s="35"/>
      <c r="BS23" s="35"/>
      <c r="BT23" s="35"/>
      <c r="BU23" s="35"/>
      <c r="BV23" s="35"/>
      <c r="BW23" s="35"/>
      <c r="BX23" s="35"/>
      <c r="BY23" s="35"/>
      <c r="BZ23" s="35"/>
      <c r="CA23" s="35"/>
      <c r="CB23" s="35"/>
      <c r="CC23" s="35"/>
      <c r="CD23" s="35"/>
      <c r="CE23" s="35"/>
      <c r="CF23" s="35"/>
      <c r="CG23" s="35"/>
      <c r="CH23" s="35"/>
    </row>
    <row r="24" spans="1:86" s="558" customFormat="1" ht="76.5" customHeight="1">
      <c r="A24" s="550" t="s">
        <v>407</v>
      </c>
      <c r="B24" s="553" t="s">
        <v>85</v>
      </c>
      <c r="C24" s="554" t="s">
        <v>179</v>
      </c>
      <c r="D24" s="571" t="s">
        <v>733</v>
      </c>
      <c r="E24" s="562" t="s">
        <v>31</v>
      </c>
      <c r="F24" s="566" t="s">
        <v>44</v>
      </c>
      <c r="G24" s="555" t="s">
        <v>515</v>
      </c>
      <c r="H24" s="559">
        <v>2015</v>
      </c>
      <c r="I24" s="573" t="s">
        <v>45</v>
      </c>
      <c r="J24" s="564">
        <v>0</v>
      </c>
      <c r="K24" s="543" t="s">
        <v>46</v>
      </c>
      <c r="BA24" s="428"/>
      <c r="BB24" s="428"/>
      <c r="BC24" s="35"/>
      <c r="BD24" s="34"/>
      <c r="BE24" s="429"/>
      <c r="BF24" s="429"/>
      <c r="BG24" s="35"/>
      <c r="BH24" s="34"/>
      <c r="BI24" s="35"/>
      <c r="BJ24" s="35"/>
      <c r="BK24" s="34"/>
      <c r="BL24" s="35"/>
      <c r="BM24" s="430"/>
      <c r="BN24" s="35"/>
      <c r="BO24" s="35"/>
      <c r="BP24" s="35"/>
      <c r="BQ24" s="35"/>
      <c r="BR24" s="35"/>
      <c r="BS24" s="35"/>
      <c r="BT24" s="35"/>
      <c r="BU24" s="35"/>
      <c r="BV24" s="35"/>
      <c r="BW24" s="35"/>
      <c r="BX24" s="35"/>
      <c r="BY24" s="35"/>
      <c r="BZ24" s="35"/>
      <c r="CA24" s="35"/>
      <c r="CB24" s="35"/>
      <c r="CC24" s="35"/>
      <c r="CD24" s="35"/>
      <c r="CE24" s="35"/>
      <c r="CF24" s="35"/>
      <c r="CG24" s="35"/>
      <c r="CH24" s="35"/>
    </row>
    <row r="25" spans="1:86" s="558" customFormat="1" ht="76.5" customHeight="1">
      <c r="A25" s="550" t="s">
        <v>407</v>
      </c>
      <c r="B25" s="553" t="s">
        <v>85</v>
      </c>
      <c r="C25" s="554" t="s">
        <v>179</v>
      </c>
      <c r="D25" s="571" t="s">
        <v>734</v>
      </c>
      <c r="E25" s="562" t="s">
        <v>39</v>
      </c>
      <c r="F25" s="566" t="s">
        <v>22</v>
      </c>
      <c r="G25" s="555" t="s">
        <v>516</v>
      </c>
      <c r="H25" s="559">
        <v>2015</v>
      </c>
      <c r="I25" s="564">
        <v>0.04</v>
      </c>
      <c r="J25" s="564">
        <v>1</v>
      </c>
      <c r="K25" s="543" t="s">
        <v>40</v>
      </c>
      <c r="BA25" s="428"/>
      <c r="BB25" s="428"/>
      <c r="BC25" s="35"/>
      <c r="BD25" s="34"/>
      <c r="BE25" s="429"/>
      <c r="BF25" s="429"/>
      <c r="BG25" s="35"/>
      <c r="BH25" s="34"/>
      <c r="BI25" s="35"/>
      <c r="BJ25" s="35"/>
      <c r="BK25" s="34"/>
      <c r="BL25" s="35"/>
      <c r="BM25" s="430"/>
      <c r="BN25" s="35"/>
      <c r="BO25" s="35"/>
      <c r="BP25" s="35"/>
      <c r="BQ25" s="35"/>
      <c r="BR25" s="35"/>
      <c r="BS25" s="35"/>
      <c r="BT25" s="35"/>
      <c r="BU25" s="35"/>
      <c r="BV25" s="35"/>
      <c r="BW25" s="35"/>
      <c r="BX25" s="35"/>
      <c r="BY25" s="35"/>
      <c r="BZ25" s="35"/>
      <c r="CA25" s="35"/>
      <c r="CB25" s="35"/>
      <c r="CC25" s="35"/>
      <c r="CD25" s="35"/>
      <c r="CE25" s="35"/>
      <c r="CF25" s="35"/>
      <c r="CG25" s="35"/>
      <c r="CH25" s="35"/>
    </row>
    <row r="26" spans="1:86" s="558" customFormat="1" ht="76.5" customHeight="1">
      <c r="A26" s="550" t="s">
        <v>407</v>
      </c>
      <c r="B26" s="553" t="s">
        <v>85</v>
      </c>
      <c r="C26" s="554" t="s">
        <v>179</v>
      </c>
      <c r="D26" s="571" t="s">
        <v>734</v>
      </c>
      <c r="E26" s="562" t="s">
        <v>41</v>
      </c>
      <c r="F26" s="566" t="s">
        <v>43</v>
      </c>
      <c r="G26" s="555" t="s">
        <v>515</v>
      </c>
      <c r="H26" s="559">
        <v>2015</v>
      </c>
      <c r="I26" s="564">
        <v>1</v>
      </c>
      <c r="J26" s="564">
        <v>1</v>
      </c>
      <c r="K26" s="543" t="s">
        <v>42</v>
      </c>
      <c r="BA26" s="428"/>
      <c r="BB26" s="428"/>
      <c r="BC26" s="35"/>
      <c r="BD26" s="34"/>
      <c r="BE26" s="429"/>
      <c r="BF26" s="429"/>
      <c r="BG26" s="35"/>
      <c r="BH26" s="34"/>
      <c r="BI26" s="35"/>
      <c r="BJ26" s="35"/>
      <c r="BK26" s="34"/>
      <c r="BL26" s="35"/>
      <c r="BM26" s="430"/>
      <c r="BN26" s="35"/>
      <c r="BO26" s="35"/>
      <c r="BP26" s="35"/>
      <c r="BQ26" s="35"/>
      <c r="BR26" s="35"/>
      <c r="BS26" s="35"/>
      <c r="BT26" s="35"/>
      <c r="BU26" s="35"/>
      <c r="BV26" s="35"/>
      <c r="BW26" s="35"/>
      <c r="BX26" s="35"/>
      <c r="BY26" s="35"/>
      <c r="BZ26" s="35"/>
      <c r="CA26" s="35"/>
      <c r="CB26" s="35"/>
      <c r="CC26" s="35"/>
      <c r="CD26" s="35"/>
      <c r="CE26" s="35"/>
      <c r="CF26" s="35"/>
      <c r="CG26" s="35"/>
      <c r="CH26" s="35"/>
    </row>
    <row r="27" spans="1:86" s="558" customFormat="1" ht="63.75">
      <c r="A27" s="550" t="s">
        <v>407</v>
      </c>
      <c r="B27" s="553" t="s">
        <v>85</v>
      </c>
      <c r="C27" s="554" t="s">
        <v>179</v>
      </c>
      <c r="D27" s="571" t="s">
        <v>734</v>
      </c>
      <c r="E27" s="562" t="s">
        <v>31</v>
      </c>
      <c r="F27" s="566" t="s">
        <v>44</v>
      </c>
      <c r="G27" s="555" t="s">
        <v>515</v>
      </c>
      <c r="H27" s="559">
        <v>2015</v>
      </c>
      <c r="I27" s="573" t="s">
        <v>45</v>
      </c>
      <c r="J27" s="564">
        <v>0</v>
      </c>
      <c r="K27" s="543" t="s">
        <v>46</v>
      </c>
      <c r="BA27" s="429" t="s">
        <v>442</v>
      </c>
      <c r="BB27" s="429" t="s">
        <v>394</v>
      </c>
      <c r="BC27" s="35"/>
      <c r="BD27" s="35" t="s">
        <v>117</v>
      </c>
      <c r="BE27" s="429"/>
      <c r="BF27" s="429"/>
      <c r="BG27" s="35"/>
      <c r="BH27" s="35" t="s">
        <v>128</v>
      </c>
      <c r="BI27" s="35"/>
      <c r="BJ27" s="35"/>
      <c r="BK27" s="569" t="s">
        <v>128</v>
      </c>
      <c r="BL27" s="35"/>
      <c r="BM27" s="430" t="s">
        <v>540</v>
      </c>
      <c r="BN27" s="35"/>
      <c r="BO27" s="35" t="s">
        <v>182</v>
      </c>
      <c r="BP27" s="35"/>
      <c r="BQ27" s="35"/>
      <c r="BR27" s="35"/>
      <c r="BS27" s="35"/>
      <c r="BT27" s="35"/>
      <c r="BU27" s="35" t="s">
        <v>744</v>
      </c>
      <c r="BV27" s="35"/>
      <c r="BW27" s="35"/>
      <c r="BX27" s="35"/>
      <c r="BY27" s="35"/>
      <c r="BZ27" s="35" t="s">
        <v>791</v>
      </c>
      <c r="CA27" s="35"/>
      <c r="CB27" s="35"/>
      <c r="CC27" s="35"/>
      <c r="CD27" s="35"/>
      <c r="CE27" s="35"/>
      <c r="CF27" s="35"/>
      <c r="CG27" s="35"/>
      <c r="CH27" s="35"/>
    </row>
    <row r="28" spans="1:86" s="558" customFormat="1" ht="51">
      <c r="A28" s="550" t="s">
        <v>407</v>
      </c>
      <c r="B28" s="553" t="s">
        <v>85</v>
      </c>
      <c r="C28" s="554" t="s">
        <v>179</v>
      </c>
      <c r="D28" s="571" t="s">
        <v>735</v>
      </c>
      <c r="E28" s="562" t="s">
        <v>39</v>
      </c>
      <c r="F28" s="566" t="s">
        <v>22</v>
      </c>
      <c r="G28" s="555" t="s">
        <v>516</v>
      </c>
      <c r="H28" s="559">
        <v>2015</v>
      </c>
      <c r="I28" s="572"/>
      <c r="J28" s="564">
        <v>1</v>
      </c>
      <c r="K28" s="543"/>
      <c r="BA28" s="429"/>
      <c r="BB28" s="429"/>
      <c r="BC28" s="35"/>
      <c r="BD28" s="35"/>
      <c r="BE28" s="429"/>
      <c r="BF28" s="429"/>
      <c r="BG28" s="35"/>
      <c r="BH28" s="35"/>
      <c r="BI28" s="35"/>
      <c r="BJ28" s="35"/>
      <c r="BK28" s="569"/>
      <c r="BL28" s="35"/>
      <c r="BM28" s="430"/>
      <c r="BN28" s="35"/>
      <c r="BO28" s="35"/>
      <c r="BP28" s="35"/>
      <c r="BQ28" s="35"/>
      <c r="BR28" s="35"/>
      <c r="BS28" s="35"/>
      <c r="BT28" s="35"/>
      <c r="BU28" s="35"/>
      <c r="BV28" s="35"/>
      <c r="BW28" s="35"/>
      <c r="BX28" s="35"/>
      <c r="BY28" s="35"/>
      <c r="BZ28" s="35"/>
      <c r="CA28" s="35"/>
      <c r="CB28" s="35"/>
      <c r="CC28" s="35"/>
      <c r="CD28" s="35"/>
      <c r="CE28" s="35"/>
      <c r="CF28" s="35"/>
      <c r="CG28" s="35"/>
      <c r="CH28" s="35"/>
    </row>
    <row r="29" spans="1:86" s="558" customFormat="1" ht="38.25">
      <c r="A29" s="550" t="s">
        <v>407</v>
      </c>
      <c r="B29" s="553" t="s">
        <v>85</v>
      </c>
      <c r="C29" s="554" t="s">
        <v>179</v>
      </c>
      <c r="D29" s="571" t="s">
        <v>735</v>
      </c>
      <c r="E29" s="562" t="s">
        <v>47</v>
      </c>
      <c r="F29" s="566" t="s">
        <v>48</v>
      </c>
      <c r="G29" s="555" t="s">
        <v>515</v>
      </c>
      <c r="H29" s="559">
        <v>2015</v>
      </c>
      <c r="I29" s="564">
        <v>1</v>
      </c>
      <c r="J29" s="564">
        <v>1</v>
      </c>
      <c r="K29" s="543"/>
      <c r="BA29" s="429"/>
      <c r="BB29" s="429"/>
      <c r="BC29" s="35"/>
      <c r="BD29" s="35"/>
      <c r="BE29" s="429"/>
      <c r="BF29" s="429"/>
      <c r="BG29" s="35"/>
      <c r="BH29" s="35"/>
      <c r="BI29" s="35"/>
      <c r="BJ29" s="35"/>
      <c r="BK29" s="569"/>
      <c r="BL29" s="35"/>
      <c r="BM29" s="430"/>
      <c r="BN29" s="35"/>
      <c r="BO29" s="35"/>
      <c r="BP29" s="35"/>
      <c r="BQ29" s="35"/>
      <c r="BR29" s="35"/>
      <c r="BS29" s="35"/>
      <c r="BT29" s="35"/>
      <c r="BU29" s="35"/>
      <c r="BV29" s="35"/>
      <c r="BW29" s="35"/>
      <c r="BX29" s="35"/>
      <c r="BY29" s="35"/>
      <c r="BZ29" s="35"/>
      <c r="CA29" s="35"/>
      <c r="CB29" s="35"/>
      <c r="CC29" s="35"/>
      <c r="CD29" s="35"/>
      <c r="CE29" s="35"/>
      <c r="CF29" s="35"/>
      <c r="CG29" s="35"/>
      <c r="CH29" s="35"/>
    </row>
    <row r="30" spans="1:86" s="558" customFormat="1" ht="51">
      <c r="A30" s="550" t="s">
        <v>407</v>
      </c>
      <c r="B30" s="553" t="s">
        <v>85</v>
      </c>
      <c r="C30" s="554" t="s">
        <v>179</v>
      </c>
      <c r="D30" s="571" t="s">
        <v>736</v>
      </c>
      <c r="E30" s="562" t="s">
        <v>39</v>
      </c>
      <c r="F30" s="566" t="s">
        <v>22</v>
      </c>
      <c r="G30" s="555" t="s">
        <v>516</v>
      </c>
      <c r="H30" s="559">
        <v>2015</v>
      </c>
      <c r="I30" s="564">
        <v>0.04</v>
      </c>
      <c r="J30" s="564">
        <v>1</v>
      </c>
      <c r="K30" s="543"/>
      <c r="BA30" s="429"/>
      <c r="BB30" s="429"/>
      <c r="BC30" s="35"/>
      <c r="BD30" s="35"/>
      <c r="BE30" s="429"/>
      <c r="BF30" s="429"/>
      <c r="BG30" s="35"/>
      <c r="BH30" s="35"/>
      <c r="BI30" s="35"/>
      <c r="BJ30" s="35"/>
      <c r="BK30" s="569"/>
      <c r="BL30" s="35"/>
      <c r="BM30" s="430"/>
      <c r="BN30" s="35"/>
      <c r="BO30" s="35"/>
      <c r="BP30" s="35"/>
      <c r="BQ30" s="35"/>
      <c r="BR30" s="35"/>
      <c r="BS30" s="35"/>
      <c r="BT30" s="35"/>
      <c r="BU30" s="35"/>
      <c r="BV30" s="35"/>
      <c r="BW30" s="35"/>
      <c r="BX30" s="35"/>
      <c r="BY30" s="35"/>
      <c r="BZ30" s="35"/>
      <c r="CA30" s="35"/>
      <c r="CB30" s="35"/>
      <c r="CC30" s="35"/>
      <c r="CD30" s="35"/>
      <c r="CE30" s="35"/>
      <c r="CF30" s="35"/>
      <c r="CG30" s="35"/>
      <c r="CH30" s="35"/>
    </row>
    <row r="31" spans="1:86" s="558" customFormat="1" ht="38.25">
      <c r="A31" s="550" t="s">
        <v>407</v>
      </c>
      <c r="B31" s="553" t="s">
        <v>85</v>
      </c>
      <c r="C31" s="554" t="s">
        <v>179</v>
      </c>
      <c r="D31" s="571" t="s">
        <v>736</v>
      </c>
      <c r="E31" s="562" t="s">
        <v>35</v>
      </c>
      <c r="F31" s="566" t="s">
        <v>48</v>
      </c>
      <c r="G31" s="563" t="s">
        <v>515</v>
      </c>
      <c r="H31" s="559">
        <v>2015</v>
      </c>
      <c r="I31" s="568">
        <v>1</v>
      </c>
      <c r="J31" s="564">
        <v>1</v>
      </c>
      <c r="K31" s="543"/>
      <c r="BA31" s="429"/>
      <c r="BB31" s="429"/>
      <c r="BC31" s="35"/>
      <c r="BD31" s="35"/>
      <c r="BE31" s="429"/>
      <c r="BF31" s="429"/>
      <c r="BG31" s="35"/>
      <c r="BH31" s="35"/>
      <c r="BI31" s="35"/>
      <c r="BJ31" s="35"/>
      <c r="BK31" s="569"/>
      <c r="BL31" s="35"/>
      <c r="BM31" s="430"/>
      <c r="BN31" s="35"/>
      <c r="BO31" s="35"/>
      <c r="BP31" s="35"/>
      <c r="BQ31" s="35"/>
      <c r="BR31" s="35"/>
      <c r="BS31" s="35"/>
      <c r="BT31" s="35"/>
      <c r="BU31" s="35"/>
      <c r="BV31" s="35"/>
      <c r="BW31" s="35"/>
      <c r="BX31" s="35"/>
      <c r="BY31" s="35"/>
      <c r="BZ31" s="35"/>
      <c r="CA31" s="35"/>
      <c r="CB31" s="35"/>
      <c r="CC31" s="35"/>
      <c r="CD31" s="35"/>
      <c r="CE31" s="35"/>
      <c r="CF31" s="35"/>
      <c r="CG31" s="35"/>
      <c r="CH31" s="35"/>
    </row>
    <row r="32" spans="1:86" s="570" customFormat="1" ht="25.5">
      <c r="A32" s="550" t="s">
        <v>407</v>
      </c>
      <c r="B32" s="553" t="s">
        <v>85</v>
      </c>
      <c r="C32" s="554" t="s">
        <v>183</v>
      </c>
      <c r="D32" s="571" t="s">
        <v>737</v>
      </c>
      <c r="E32" s="562" t="s">
        <v>49</v>
      </c>
      <c r="F32" s="566" t="s">
        <v>16</v>
      </c>
      <c r="G32" s="563" t="s">
        <v>515</v>
      </c>
      <c r="H32" s="559">
        <v>2015</v>
      </c>
      <c r="I32" s="568">
        <v>1</v>
      </c>
      <c r="J32" s="564">
        <v>1</v>
      </c>
      <c r="K32" s="565"/>
      <c r="BA32" s="428" t="s">
        <v>416</v>
      </c>
      <c r="BB32" s="428" t="s">
        <v>417</v>
      </c>
      <c r="BC32" s="35"/>
      <c r="BD32" s="35" t="s">
        <v>494</v>
      </c>
      <c r="BE32" s="429"/>
      <c r="BF32" s="429"/>
      <c r="BG32" s="35"/>
      <c r="BH32" s="35" t="s">
        <v>138</v>
      </c>
      <c r="BI32" s="35"/>
      <c r="BJ32" s="35"/>
      <c r="BK32" s="569" t="s">
        <v>820</v>
      </c>
      <c r="BL32" s="35"/>
      <c r="BM32" s="430" t="s">
        <v>541</v>
      </c>
      <c r="BN32" s="35"/>
      <c r="BO32" s="35" t="s">
        <v>729</v>
      </c>
      <c r="BP32" s="35"/>
      <c r="BQ32" s="35"/>
      <c r="BR32" s="35"/>
      <c r="BS32" s="35"/>
      <c r="BT32" s="35"/>
      <c r="BU32" s="35" t="s">
        <v>768</v>
      </c>
      <c r="BV32" s="35"/>
      <c r="BW32" s="35"/>
      <c r="BX32" s="35"/>
      <c r="BY32" s="35"/>
      <c r="BZ32" s="35" t="s">
        <v>782</v>
      </c>
      <c r="CA32" s="35"/>
      <c r="CB32" s="35"/>
      <c r="CC32" s="35"/>
      <c r="CD32" s="35"/>
      <c r="CE32" s="35"/>
      <c r="CF32" s="35"/>
      <c r="CG32" s="35"/>
      <c r="CH32" s="35"/>
    </row>
    <row r="33" spans="1:86" s="570" customFormat="1" ht="38.25">
      <c r="A33" s="550" t="s">
        <v>407</v>
      </c>
      <c r="B33" s="553" t="s">
        <v>85</v>
      </c>
      <c r="C33" s="554" t="s">
        <v>183</v>
      </c>
      <c r="D33" s="571" t="s">
        <v>725</v>
      </c>
      <c r="E33" s="562" t="s">
        <v>50</v>
      </c>
      <c r="F33" s="566" t="s">
        <v>48</v>
      </c>
      <c r="G33" s="555" t="s">
        <v>515</v>
      </c>
      <c r="H33" s="559">
        <v>2015</v>
      </c>
      <c r="I33" s="568">
        <v>1</v>
      </c>
      <c r="J33" s="564">
        <v>1</v>
      </c>
      <c r="K33" s="565"/>
      <c r="BA33" s="428" t="s">
        <v>404</v>
      </c>
      <c r="BB33" s="428" t="s">
        <v>405</v>
      </c>
      <c r="BC33" s="35"/>
      <c r="BD33" s="35" t="s">
        <v>237</v>
      </c>
      <c r="BE33" s="429"/>
      <c r="BF33" s="429"/>
      <c r="BG33" s="35"/>
      <c r="BH33" s="35" t="s">
        <v>808</v>
      </c>
      <c r="BI33" s="35"/>
      <c r="BJ33" s="35"/>
      <c r="BK33" s="35"/>
      <c r="BL33" s="35"/>
      <c r="BM33" s="430" t="s">
        <v>542</v>
      </c>
      <c r="BN33" s="35"/>
      <c r="BO33" s="35" t="s">
        <v>728</v>
      </c>
      <c r="BP33" s="35"/>
      <c r="BQ33" s="35"/>
      <c r="BR33" s="35"/>
      <c r="BS33" s="35"/>
      <c r="BT33" s="35"/>
      <c r="BU33" s="35" t="s">
        <v>745</v>
      </c>
      <c r="BV33" s="35"/>
      <c r="BW33" s="35"/>
      <c r="BX33" s="35"/>
      <c r="BY33" s="35"/>
      <c r="BZ33" s="35" t="s">
        <v>783</v>
      </c>
      <c r="CA33" s="35"/>
      <c r="CB33" s="35"/>
      <c r="CC33" s="35"/>
      <c r="CD33" s="35"/>
      <c r="CE33" s="35"/>
      <c r="CF33" s="35"/>
      <c r="CG33" s="35"/>
      <c r="CH33" s="35"/>
    </row>
    <row r="34" spans="1:86" s="570" customFormat="1" ht="51">
      <c r="A34" s="550" t="s">
        <v>407</v>
      </c>
      <c r="B34" s="553" t="s">
        <v>85</v>
      </c>
      <c r="C34" s="554" t="s">
        <v>183</v>
      </c>
      <c r="D34" s="571" t="s">
        <v>725</v>
      </c>
      <c r="E34" s="562" t="s">
        <v>34</v>
      </c>
      <c r="F34" s="566" t="s">
        <v>24</v>
      </c>
      <c r="G34" s="555" t="s">
        <v>515</v>
      </c>
      <c r="H34" s="559">
        <v>2015</v>
      </c>
      <c r="I34" s="568">
        <v>1</v>
      </c>
      <c r="J34" s="564">
        <v>1</v>
      </c>
      <c r="K34" s="565"/>
      <c r="BA34" s="428"/>
      <c r="BB34" s="428"/>
      <c r="BC34" s="35"/>
      <c r="BD34" s="35"/>
      <c r="BE34" s="429"/>
      <c r="BF34" s="429"/>
      <c r="BG34" s="35"/>
      <c r="BH34" s="35"/>
      <c r="BI34" s="35"/>
      <c r="BJ34" s="35"/>
      <c r="BK34" s="35"/>
      <c r="BL34" s="35"/>
      <c r="BM34" s="430"/>
      <c r="BN34" s="35"/>
      <c r="BO34" s="35"/>
      <c r="BP34" s="35"/>
      <c r="BQ34" s="35"/>
      <c r="BR34" s="35"/>
      <c r="BS34" s="35"/>
      <c r="BT34" s="35"/>
      <c r="BU34" s="35"/>
      <c r="BV34" s="35"/>
      <c r="BW34" s="35"/>
      <c r="BX34" s="35"/>
      <c r="BY34" s="35"/>
      <c r="BZ34" s="35"/>
      <c r="CA34" s="35"/>
      <c r="CB34" s="35"/>
      <c r="CC34" s="35"/>
      <c r="CD34" s="35"/>
      <c r="CE34" s="35"/>
      <c r="CF34" s="35"/>
      <c r="CG34" s="35"/>
      <c r="CH34" s="35"/>
    </row>
    <row r="35" spans="1:86" s="570" customFormat="1" ht="38.25">
      <c r="A35" s="550" t="s">
        <v>407</v>
      </c>
      <c r="B35" s="553" t="s">
        <v>85</v>
      </c>
      <c r="C35" s="554" t="s">
        <v>183</v>
      </c>
      <c r="D35" s="571" t="s">
        <v>725</v>
      </c>
      <c r="E35" s="562" t="s">
        <v>51</v>
      </c>
      <c r="F35" s="566" t="s">
        <v>22</v>
      </c>
      <c r="G35" s="555" t="s">
        <v>515</v>
      </c>
      <c r="H35" s="559">
        <v>2015</v>
      </c>
      <c r="I35" s="568">
        <v>1</v>
      </c>
      <c r="J35" s="564">
        <v>1</v>
      </c>
      <c r="K35" s="565"/>
      <c r="BA35" s="428"/>
      <c r="BB35" s="428"/>
      <c r="BC35" s="35"/>
      <c r="BD35" s="35"/>
      <c r="BE35" s="429"/>
      <c r="BF35" s="429"/>
      <c r="BG35" s="35"/>
      <c r="BH35" s="35"/>
      <c r="BI35" s="35"/>
      <c r="BJ35" s="35"/>
      <c r="BK35" s="35"/>
      <c r="BL35" s="35"/>
      <c r="BM35" s="430"/>
      <c r="BN35" s="35"/>
      <c r="BO35" s="35"/>
      <c r="BP35" s="35"/>
      <c r="BQ35" s="35"/>
      <c r="BR35" s="35"/>
      <c r="BS35" s="35"/>
      <c r="BT35" s="35"/>
      <c r="BU35" s="35"/>
      <c r="BV35" s="35"/>
      <c r="BW35" s="35"/>
      <c r="BX35" s="35"/>
      <c r="BY35" s="35"/>
      <c r="BZ35" s="35"/>
      <c r="CA35" s="35"/>
      <c r="CB35" s="35"/>
      <c r="CC35" s="35"/>
      <c r="CD35" s="35"/>
      <c r="CE35" s="35"/>
      <c r="CF35" s="35"/>
      <c r="CG35" s="35"/>
      <c r="CH35" s="35"/>
    </row>
    <row r="36" spans="1:86" s="570" customFormat="1" ht="51">
      <c r="A36" s="550" t="s">
        <v>407</v>
      </c>
      <c r="B36" s="553" t="s">
        <v>85</v>
      </c>
      <c r="C36" s="554" t="s">
        <v>183</v>
      </c>
      <c r="D36" s="571" t="s">
        <v>738</v>
      </c>
      <c r="E36" s="566" t="s">
        <v>52</v>
      </c>
      <c r="F36" s="566" t="s">
        <v>16</v>
      </c>
      <c r="G36" s="555" t="s">
        <v>516</v>
      </c>
      <c r="H36" s="559">
        <v>2015</v>
      </c>
      <c r="I36" s="568">
        <v>0.7</v>
      </c>
      <c r="J36" s="564">
        <v>1</v>
      </c>
      <c r="K36" s="231"/>
      <c r="BA36" s="428" t="s">
        <v>418</v>
      </c>
      <c r="BB36" s="428" t="s">
        <v>419</v>
      </c>
      <c r="BC36" s="35"/>
      <c r="BD36" s="35" t="s">
        <v>495</v>
      </c>
      <c r="BE36" s="429"/>
      <c r="BF36" s="429"/>
      <c r="BG36" s="35"/>
      <c r="BH36" s="35"/>
      <c r="BI36" s="35"/>
      <c r="BJ36" s="35"/>
      <c r="BK36" s="35"/>
      <c r="BL36" s="35"/>
      <c r="BM36" s="430" t="s">
        <v>713</v>
      </c>
      <c r="BN36" s="35"/>
      <c r="BO36" s="35" t="s">
        <v>730</v>
      </c>
      <c r="BP36" s="35"/>
      <c r="BQ36" s="35"/>
      <c r="BR36" s="35"/>
      <c r="BS36" s="35"/>
      <c r="BT36" s="35"/>
      <c r="BU36" s="35" t="s">
        <v>202</v>
      </c>
      <c r="BV36" s="35"/>
      <c r="BW36" s="35"/>
      <c r="BX36" s="35"/>
      <c r="BY36" s="35"/>
      <c r="BZ36" s="35" t="s">
        <v>794</v>
      </c>
      <c r="CA36" s="35"/>
      <c r="CB36" s="35"/>
      <c r="CC36" s="35"/>
      <c r="CD36" s="35"/>
      <c r="CE36" s="35"/>
      <c r="CF36" s="35"/>
      <c r="CG36" s="35"/>
      <c r="CH36" s="35"/>
    </row>
    <row r="37" spans="1:86" s="570" customFormat="1" ht="25.5">
      <c r="A37" s="550" t="s">
        <v>407</v>
      </c>
      <c r="B37" s="552" t="s">
        <v>85</v>
      </c>
      <c r="C37" s="554" t="s">
        <v>183</v>
      </c>
      <c r="D37" s="571" t="s">
        <v>726</v>
      </c>
      <c r="E37" s="123" t="s">
        <v>53</v>
      </c>
      <c r="F37" s="563" t="s">
        <v>19</v>
      </c>
      <c r="G37" s="555" t="s">
        <v>515</v>
      </c>
      <c r="H37" s="559">
        <v>2015</v>
      </c>
      <c r="I37" s="568">
        <v>1</v>
      </c>
      <c r="J37" s="564">
        <v>1</v>
      </c>
      <c r="K37" s="231"/>
      <c r="BA37" s="428" t="s">
        <v>420</v>
      </c>
      <c r="BB37" s="428" t="s">
        <v>421</v>
      </c>
      <c r="BC37" s="35"/>
      <c r="BD37" s="35" t="s">
        <v>246</v>
      </c>
      <c r="BE37" s="429"/>
      <c r="BF37" s="429"/>
      <c r="BG37" s="35"/>
      <c r="BH37" s="35"/>
      <c r="BI37" s="35"/>
      <c r="BJ37" s="35"/>
      <c r="BK37" s="35"/>
      <c r="BL37" s="35"/>
      <c r="BM37" s="430" t="s">
        <v>160</v>
      </c>
      <c r="BN37" s="35"/>
      <c r="BO37" s="35" t="s">
        <v>731</v>
      </c>
      <c r="BP37" s="35"/>
      <c r="BQ37" s="35"/>
      <c r="BR37" s="35"/>
      <c r="BS37" s="35"/>
      <c r="BT37" s="35"/>
      <c r="BU37" s="35" t="s">
        <v>769</v>
      </c>
      <c r="BV37" s="35"/>
      <c r="BW37" s="35"/>
      <c r="BX37" s="35"/>
      <c r="BY37" s="35"/>
      <c r="BZ37" s="35" t="s">
        <v>784</v>
      </c>
      <c r="CA37" s="35"/>
      <c r="CB37" s="35"/>
      <c r="CC37" s="35"/>
      <c r="CD37" s="35"/>
      <c r="CE37" s="35"/>
      <c r="CF37" s="35"/>
      <c r="CG37" s="35"/>
      <c r="CH37" s="35"/>
    </row>
    <row r="38" spans="1:86" ht="13.35" customHeight="1">
      <c r="A38" s="125" t="s">
        <v>447</v>
      </c>
      <c r="E38" s="30"/>
      <c r="F38" s="30"/>
      <c r="G38" s="30"/>
      <c r="BA38" s="208" t="s">
        <v>436</v>
      </c>
      <c r="BB38" s="208" t="s">
        <v>437</v>
      </c>
      <c r="BC38" s="1"/>
      <c r="BD38" s="1" t="s">
        <v>501</v>
      </c>
      <c r="BE38" s="207"/>
      <c r="BF38" s="207"/>
      <c r="BG38" s="1"/>
      <c r="BH38" s="1" t="s">
        <v>530</v>
      </c>
      <c r="BI38" s="1"/>
      <c r="BJ38" s="1"/>
      <c r="BK38" s="1"/>
      <c r="BL38" s="1"/>
      <c r="BM38" s="209" t="s">
        <v>552</v>
      </c>
      <c r="BN38" s="1"/>
      <c r="BO38" s="1"/>
      <c r="BP38" s="1"/>
      <c r="BQ38" s="1"/>
      <c r="BR38" s="1"/>
      <c r="BS38" s="1"/>
      <c r="BT38" s="1"/>
      <c r="BU38" s="91" t="s">
        <v>750</v>
      </c>
      <c r="BV38" s="91"/>
      <c r="BW38" s="91"/>
      <c r="BX38" s="91"/>
      <c r="BY38" s="91"/>
      <c r="BZ38" s="91" t="s">
        <v>236</v>
      </c>
      <c r="CA38" s="91"/>
      <c r="CB38" s="91"/>
      <c r="CC38" s="1"/>
      <c r="CD38" s="87" t="s">
        <v>279</v>
      </c>
      <c r="CE38" s="87"/>
      <c r="CF38" s="87" t="s">
        <v>280</v>
      </c>
    </row>
    <row r="39" spans="1:86" ht="13.35" customHeight="1">
      <c r="A39" s="124" t="s">
        <v>301</v>
      </c>
      <c r="E39" s="30"/>
      <c r="F39" s="30"/>
      <c r="G39" s="30"/>
      <c r="BA39" s="208" t="s">
        <v>438</v>
      </c>
      <c r="BB39" s="208" t="s">
        <v>439</v>
      </c>
      <c r="BC39" s="1"/>
      <c r="BD39" s="1" t="s">
        <v>502</v>
      </c>
      <c r="BE39" s="207"/>
      <c r="BF39" s="207"/>
      <c r="BG39" s="1"/>
      <c r="BH39" s="1" t="s">
        <v>340</v>
      </c>
      <c r="BI39" s="1"/>
      <c r="BJ39" s="1"/>
      <c r="BK39" s="1"/>
      <c r="BL39" s="1"/>
      <c r="BM39" s="209" t="s">
        <v>553</v>
      </c>
      <c r="BN39" s="1"/>
      <c r="BO39" s="1"/>
      <c r="BP39" s="1"/>
      <c r="BQ39" s="1"/>
      <c r="BR39" s="1"/>
      <c r="BS39" s="1"/>
      <c r="BT39" s="1"/>
      <c r="BU39" s="91" t="s">
        <v>751</v>
      </c>
      <c r="BV39" s="91"/>
      <c r="BW39" s="91"/>
      <c r="BX39" s="91"/>
      <c r="BY39" s="91"/>
      <c r="BZ39" s="91" t="s">
        <v>789</v>
      </c>
      <c r="CA39" s="91"/>
      <c r="CB39" s="91"/>
      <c r="CC39" s="1"/>
      <c r="CD39" s="87" t="s">
        <v>281</v>
      </c>
      <c r="CE39" s="87"/>
      <c r="CF39" s="87" t="s">
        <v>282</v>
      </c>
    </row>
    <row r="40" spans="1:86" ht="47.25" customHeight="1">
      <c r="A40" s="1043" t="s">
        <v>304</v>
      </c>
      <c r="B40" s="1064"/>
      <c r="C40" s="1064"/>
      <c r="D40" s="1064"/>
      <c r="E40" s="1064"/>
      <c r="F40" s="1064"/>
      <c r="G40" s="1064"/>
      <c r="H40" s="1064"/>
      <c r="I40" s="1064"/>
      <c r="J40" s="1064"/>
      <c r="BA40" s="208" t="s">
        <v>441</v>
      </c>
      <c r="BB40" s="208" t="s">
        <v>66</v>
      </c>
      <c r="BC40" s="1"/>
      <c r="BD40" s="1" t="s">
        <v>119</v>
      </c>
      <c r="BE40" s="207"/>
      <c r="BF40" s="207"/>
      <c r="BG40" s="1"/>
      <c r="BH40" s="1" t="s">
        <v>529</v>
      </c>
      <c r="BI40" s="1"/>
      <c r="BJ40" s="1"/>
      <c r="BK40" s="1"/>
      <c r="BL40" s="1"/>
      <c r="BM40" s="209" t="s">
        <v>554</v>
      </c>
      <c r="BN40" s="1"/>
      <c r="BO40" s="1"/>
      <c r="BP40" s="1"/>
      <c r="BQ40" s="1"/>
      <c r="BR40" s="1"/>
      <c r="BS40" s="1"/>
      <c r="BT40" s="1"/>
      <c r="BU40" s="91" t="s">
        <v>752</v>
      </c>
      <c r="BV40" s="91"/>
      <c r="BW40" s="91"/>
      <c r="BX40" s="91"/>
      <c r="BY40" s="91"/>
      <c r="BZ40" s="91" t="s">
        <v>119</v>
      </c>
      <c r="CA40" s="91"/>
      <c r="CB40" s="91"/>
      <c r="CC40" s="1"/>
      <c r="CD40" s="87" t="s">
        <v>283</v>
      </c>
      <c r="CE40" s="87"/>
      <c r="CF40" s="87" t="s">
        <v>284</v>
      </c>
    </row>
    <row r="41" spans="1:86">
      <c r="BA41" s="1"/>
      <c r="BB41" s="1"/>
      <c r="BC41" s="1"/>
      <c r="BD41" s="1" t="s">
        <v>503</v>
      </c>
      <c r="BE41" s="1"/>
      <c r="BF41" s="1"/>
      <c r="BG41" s="1"/>
      <c r="BH41" s="1" t="s">
        <v>527</v>
      </c>
      <c r="BI41" s="1"/>
      <c r="BJ41" s="1"/>
      <c r="BK41" s="1"/>
      <c r="BL41" s="1"/>
      <c r="BM41" s="209" t="s">
        <v>555</v>
      </c>
      <c r="BN41" s="1"/>
      <c r="BO41" s="1"/>
      <c r="BP41" s="1"/>
      <c r="BQ41" s="1"/>
      <c r="BR41" s="1"/>
      <c r="BS41" s="1"/>
      <c r="BT41" s="1"/>
      <c r="BU41" s="91" t="s">
        <v>753</v>
      </c>
      <c r="BV41" s="91"/>
      <c r="BW41" s="91"/>
      <c r="BX41" s="91"/>
      <c r="BY41" s="91"/>
      <c r="BZ41" s="91" t="s">
        <v>797</v>
      </c>
      <c r="CA41" s="91"/>
      <c r="CB41" s="91"/>
      <c r="CC41" s="1"/>
      <c r="CD41" s="87" t="s">
        <v>285</v>
      </c>
      <c r="CE41" s="87"/>
      <c r="CF41" s="87" t="s">
        <v>286</v>
      </c>
    </row>
    <row r="42" spans="1:86">
      <c r="BA42" s="1"/>
      <c r="BB42" s="1"/>
      <c r="BC42" s="1"/>
      <c r="BD42" s="1" t="s">
        <v>504</v>
      </c>
      <c r="BE42" s="1"/>
      <c r="BF42" s="1"/>
      <c r="BG42" s="1"/>
      <c r="BH42" s="1" t="s">
        <v>528</v>
      </c>
      <c r="BI42" s="1"/>
      <c r="BJ42" s="1"/>
      <c r="BK42" s="1"/>
      <c r="BL42" s="1"/>
      <c r="BM42" s="209" t="s">
        <v>556</v>
      </c>
      <c r="BN42" s="1"/>
      <c r="BO42" s="1"/>
      <c r="BP42" s="1"/>
      <c r="BQ42" s="1"/>
      <c r="BR42" s="1"/>
      <c r="BS42" s="1"/>
      <c r="BT42" s="1"/>
      <c r="BU42" s="91" t="s">
        <v>754</v>
      </c>
      <c r="BV42" s="91"/>
      <c r="BW42" s="91"/>
      <c r="BX42" s="91"/>
      <c r="BY42" s="91"/>
      <c r="BZ42" s="91" t="s">
        <v>788</v>
      </c>
      <c r="CA42" s="91"/>
      <c r="CB42" s="91"/>
      <c r="CC42" s="1"/>
      <c r="CD42" s="87" t="s">
        <v>287</v>
      </c>
      <c r="CE42" s="87"/>
      <c r="CF42" s="87" t="s">
        <v>273</v>
      </c>
    </row>
    <row r="43" spans="1:86">
      <c r="BA43" s="205" t="s">
        <v>483</v>
      </c>
      <c r="BB43" s="1"/>
      <c r="BC43" s="1"/>
      <c r="BD43" s="1" t="s">
        <v>237</v>
      </c>
      <c r="BE43" s="1"/>
      <c r="BF43" s="1"/>
      <c r="BG43" s="1"/>
      <c r="BH43" s="1" t="s">
        <v>341</v>
      </c>
      <c r="BI43" s="1"/>
      <c r="BJ43" s="1"/>
      <c r="BK43" s="1"/>
      <c r="BL43" s="1"/>
      <c r="BM43" s="209" t="s">
        <v>557</v>
      </c>
      <c r="BN43" s="1"/>
      <c r="BO43" s="1"/>
      <c r="BP43" s="1"/>
      <c r="BQ43" s="1"/>
      <c r="BR43" s="1"/>
      <c r="BS43" s="1"/>
      <c r="BT43" s="1"/>
      <c r="BU43" s="91" t="s">
        <v>771</v>
      </c>
      <c r="BV43" s="91"/>
      <c r="BW43" s="91"/>
      <c r="BX43" s="91"/>
      <c r="BY43" s="91"/>
      <c r="BZ43" s="91" t="s">
        <v>237</v>
      </c>
      <c r="CA43" s="91"/>
      <c r="CB43" s="91"/>
      <c r="CC43" s="1"/>
      <c r="CD43" s="87" t="s">
        <v>288</v>
      </c>
      <c r="CE43" s="87"/>
      <c r="CF43" s="87" t="s">
        <v>271</v>
      </c>
    </row>
    <row r="44" spans="1:86">
      <c r="BA44" s="1" t="s">
        <v>79</v>
      </c>
      <c r="BB44" s="1"/>
      <c r="BC44" s="1"/>
      <c r="BD44" s="1" t="s">
        <v>495</v>
      </c>
      <c r="BE44" s="1"/>
      <c r="BF44" s="1"/>
      <c r="BG44" s="1"/>
      <c r="BH44" s="1"/>
      <c r="BI44" s="1"/>
      <c r="BJ44" s="1"/>
      <c r="BK44" s="1"/>
      <c r="BL44" s="1"/>
      <c r="BM44" s="209" t="s">
        <v>558</v>
      </c>
      <c r="BN44" s="1"/>
      <c r="BO44" s="1"/>
      <c r="BP44" s="1"/>
      <c r="BQ44" s="1"/>
      <c r="BR44" s="1"/>
      <c r="BS44" s="1"/>
      <c r="BT44" s="1"/>
      <c r="BU44" s="91" t="s">
        <v>755</v>
      </c>
      <c r="BV44" s="91"/>
      <c r="BW44" s="91"/>
      <c r="BX44" s="91"/>
      <c r="BY44" s="91"/>
      <c r="BZ44" s="91" t="s">
        <v>796</v>
      </c>
      <c r="CA44" s="91"/>
      <c r="CB44" s="91"/>
      <c r="CC44" s="1"/>
      <c r="CD44" s="87" t="s">
        <v>289</v>
      </c>
      <c r="CE44" s="87"/>
      <c r="CF44" s="87" t="s">
        <v>290</v>
      </c>
    </row>
    <row r="45" spans="1:86">
      <c r="BA45" s="1" t="s">
        <v>81</v>
      </c>
      <c r="BB45" s="1"/>
      <c r="BC45" s="1"/>
      <c r="BD45" s="1" t="s">
        <v>505</v>
      </c>
      <c r="BE45" s="1"/>
      <c r="BF45" s="1"/>
      <c r="BG45" s="1"/>
      <c r="BH45" s="1"/>
      <c r="BI45" s="1"/>
      <c r="BJ45" s="1"/>
      <c r="BK45" s="1"/>
      <c r="BL45" s="1"/>
      <c r="BM45" s="209" t="s">
        <v>559</v>
      </c>
      <c r="BN45" s="1"/>
      <c r="BO45" s="1"/>
      <c r="BP45" s="1"/>
      <c r="BQ45" s="1"/>
      <c r="BR45" s="1"/>
      <c r="BS45" s="1"/>
      <c r="BT45" s="1"/>
      <c r="BU45" s="91" t="s">
        <v>772</v>
      </c>
      <c r="BV45" s="91"/>
      <c r="BW45" s="91"/>
      <c r="BX45" s="91"/>
      <c r="BY45" s="91"/>
      <c r="BZ45" s="91" t="s">
        <v>246</v>
      </c>
      <c r="CA45" s="91"/>
      <c r="CB45" s="91"/>
      <c r="CC45" s="1"/>
      <c r="CD45" s="87" t="s">
        <v>291</v>
      </c>
      <c r="CE45" s="87"/>
      <c r="CF45" s="87" t="s">
        <v>272</v>
      </c>
    </row>
    <row r="46" spans="1:86">
      <c r="BA46" s="1" t="s">
        <v>83</v>
      </c>
      <c r="BB46" s="1"/>
      <c r="BC46" s="1"/>
      <c r="BD46" s="1" t="s">
        <v>506</v>
      </c>
      <c r="BE46" s="1"/>
      <c r="BF46" s="1"/>
      <c r="BG46" s="1"/>
      <c r="BH46" s="205" t="s">
        <v>701</v>
      </c>
      <c r="BI46" s="1"/>
      <c r="BJ46" s="1"/>
      <c r="BK46" s="1"/>
      <c r="BL46" s="1"/>
      <c r="BM46" s="209" t="s">
        <v>560</v>
      </c>
      <c r="BN46" s="1"/>
      <c r="BO46" s="1"/>
      <c r="BP46" s="1"/>
      <c r="BQ46" s="1"/>
      <c r="BR46" s="1"/>
      <c r="BS46" s="1"/>
      <c r="BT46" s="1"/>
      <c r="BU46" s="91" t="s">
        <v>756</v>
      </c>
      <c r="BV46" s="91"/>
      <c r="BW46" s="91"/>
      <c r="BX46" s="91"/>
      <c r="BY46" s="91"/>
      <c r="BZ46" s="91" t="s">
        <v>781</v>
      </c>
      <c r="CA46" s="91"/>
      <c r="CB46" s="91"/>
      <c r="CC46" s="1"/>
      <c r="CD46" s="87" t="s">
        <v>292</v>
      </c>
      <c r="CE46" s="87"/>
      <c r="CF46" s="87"/>
    </row>
    <row r="47" spans="1:86">
      <c r="BA47" s="1" t="s">
        <v>85</v>
      </c>
      <c r="BB47" s="1"/>
      <c r="BC47" s="1"/>
      <c r="BD47" s="91" t="s">
        <v>508</v>
      </c>
      <c r="BE47" s="1"/>
      <c r="BF47" s="1"/>
      <c r="BG47" s="1"/>
      <c r="BH47" s="1" t="s">
        <v>809</v>
      </c>
      <c r="BI47" s="1"/>
      <c r="BJ47" s="1"/>
      <c r="BK47" s="1"/>
      <c r="BL47" s="1"/>
      <c r="BM47" s="209" t="s">
        <v>561</v>
      </c>
      <c r="BN47" s="1"/>
      <c r="BO47" s="1"/>
      <c r="BP47" s="1"/>
      <c r="BQ47" s="1"/>
      <c r="BR47" s="1"/>
      <c r="BS47" s="1"/>
      <c r="BT47" s="1"/>
      <c r="BU47" s="91" t="s">
        <v>773</v>
      </c>
      <c r="BV47" s="91"/>
      <c r="BW47" s="91"/>
      <c r="BX47" s="91"/>
      <c r="BY47" s="91"/>
      <c r="BZ47" s="91" t="s">
        <v>791</v>
      </c>
      <c r="CA47" s="91"/>
      <c r="CB47" s="91"/>
      <c r="CC47" s="1"/>
      <c r="CD47" s="87" t="s">
        <v>293</v>
      </c>
      <c r="CE47" s="87"/>
      <c r="CF47" s="87"/>
    </row>
    <row r="48" spans="1:86">
      <c r="BA48" s="1" t="s">
        <v>472</v>
      </c>
      <c r="BB48" s="1"/>
      <c r="BC48" s="1"/>
      <c r="BD48" s="91" t="s">
        <v>507</v>
      </c>
      <c r="BE48" s="1"/>
      <c r="BF48" s="1"/>
      <c r="BG48" s="1"/>
      <c r="BH48" s="1" t="s">
        <v>702</v>
      </c>
      <c r="BI48" s="1"/>
      <c r="BJ48" s="1"/>
      <c r="BK48" s="1"/>
      <c r="BL48" s="1"/>
      <c r="BM48" s="209" t="s">
        <v>562</v>
      </c>
      <c r="BN48" s="1"/>
      <c r="BO48" s="1"/>
      <c r="BP48" s="1"/>
      <c r="BQ48" s="1"/>
      <c r="BR48" s="1"/>
      <c r="BS48" s="1"/>
      <c r="BT48" s="1"/>
      <c r="BU48" s="91" t="s">
        <v>757</v>
      </c>
      <c r="BV48" s="91"/>
      <c r="BW48" s="91"/>
      <c r="BX48" s="91"/>
      <c r="BY48" s="91"/>
      <c r="BZ48" s="91" t="s">
        <v>782</v>
      </c>
      <c r="CA48" s="91"/>
      <c r="CB48" s="91"/>
      <c r="CC48" s="1"/>
      <c r="CD48" s="87" t="s">
        <v>294</v>
      </c>
      <c r="CE48" s="87"/>
      <c r="CF48" s="87"/>
    </row>
    <row r="49" spans="53:86">
      <c r="BA49" s="1"/>
      <c r="BB49" s="1"/>
      <c r="BC49" s="1"/>
      <c r="BD49" s="91" t="s">
        <v>509</v>
      </c>
      <c r="BE49" s="1"/>
      <c r="BF49" s="1"/>
      <c r="BG49" s="1"/>
      <c r="BH49" s="1" t="s">
        <v>703</v>
      </c>
      <c r="BI49" s="1"/>
      <c r="BJ49" s="1"/>
      <c r="BK49" s="1"/>
      <c r="BL49" s="1"/>
      <c r="BM49" s="209" t="s">
        <v>563</v>
      </c>
      <c r="BN49" s="1"/>
      <c r="BO49" s="1"/>
      <c r="BP49" s="1"/>
      <c r="BQ49" s="1"/>
      <c r="BR49" s="1"/>
      <c r="BS49" s="1"/>
      <c r="BT49" s="1"/>
      <c r="BU49" s="91" t="s">
        <v>774</v>
      </c>
      <c r="BV49" s="91"/>
      <c r="BW49" s="91"/>
      <c r="BX49" s="91"/>
      <c r="BY49" s="91"/>
      <c r="BZ49" s="91" t="s">
        <v>783</v>
      </c>
      <c r="CA49" s="91"/>
      <c r="CB49" s="91"/>
      <c r="CC49" s="1"/>
      <c r="CD49" s="87" t="s">
        <v>295</v>
      </c>
      <c r="CE49" s="87"/>
      <c r="CF49" s="87"/>
    </row>
    <row r="50" spans="53:86">
      <c r="BA50" s="1"/>
      <c r="BB50" s="1"/>
      <c r="BC50" s="1"/>
      <c r="BD50" s="91" t="s">
        <v>510</v>
      </c>
      <c r="BE50" s="1"/>
      <c r="BF50" s="1"/>
      <c r="BG50" s="1"/>
      <c r="BH50" s="1" t="s">
        <v>704</v>
      </c>
      <c r="BI50" s="1"/>
      <c r="BJ50" s="1"/>
      <c r="BK50" s="1"/>
      <c r="BL50" s="1"/>
      <c r="BM50" s="209" t="s">
        <v>564</v>
      </c>
      <c r="BN50" s="1"/>
      <c r="BO50" s="1"/>
      <c r="BP50" s="1"/>
      <c r="BQ50" s="1"/>
      <c r="BR50" s="1"/>
      <c r="BS50" s="1"/>
      <c r="BT50" s="1"/>
      <c r="BU50" s="91" t="s">
        <v>775</v>
      </c>
      <c r="BV50" s="91"/>
      <c r="BW50" s="91"/>
      <c r="BX50" s="91"/>
      <c r="BY50" s="91"/>
      <c r="BZ50" s="91" t="s">
        <v>794</v>
      </c>
      <c r="CA50" s="91"/>
      <c r="CB50" s="91"/>
      <c r="CC50" s="1"/>
      <c r="CD50" s="87" t="s">
        <v>296</v>
      </c>
      <c r="CE50" s="87"/>
      <c r="CF50" s="87"/>
    </row>
    <row r="51" spans="53:86">
      <c r="BA51" s="1" t="s">
        <v>484</v>
      </c>
      <c r="BB51" s="1"/>
      <c r="BC51" s="1"/>
      <c r="BD51" s="91" t="s">
        <v>511</v>
      </c>
      <c r="BE51" s="1"/>
      <c r="BF51" s="1"/>
      <c r="BG51" s="1"/>
      <c r="BH51" s="1" t="s">
        <v>705</v>
      </c>
      <c r="BI51" s="1"/>
      <c r="BJ51" s="1"/>
      <c r="BK51" s="1"/>
      <c r="BL51" s="1"/>
      <c r="BM51" s="209" t="s">
        <v>565</v>
      </c>
      <c r="BN51" s="1"/>
      <c r="BO51" s="1"/>
      <c r="BP51" s="1"/>
      <c r="BQ51" s="1"/>
      <c r="BR51" s="1"/>
      <c r="BS51" s="1"/>
      <c r="BT51" s="1"/>
      <c r="BU51" s="91" t="s">
        <v>776</v>
      </c>
      <c r="BV51" s="91"/>
      <c r="BW51" s="91"/>
      <c r="BX51" s="91"/>
      <c r="BY51" s="91"/>
      <c r="BZ51" s="91" t="s">
        <v>784</v>
      </c>
      <c r="CA51" s="91"/>
      <c r="CB51" s="91"/>
      <c r="CC51" s="1"/>
      <c r="CD51" s="1"/>
      <c r="CE51" s="1"/>
      <c r="CF51" s="1"/>
      <c r="CG51" s="1"/>
      <c r="CH51" s="1"/>
    </row>
    <row r="52" spans="53:86">
      <c r="BA52" s="1" t="s">
        <v>101</v>
      </c>
      <c r="BB52" s="1"/>
      <c r="BC52" s="1"/>
      <c r="BD52" s="91" t="s">
        <v>512</v>
      </c>
      <c r="BE52" s="1"/>
      <c r="BF52" s="1"/>
      <c r="BG52" s="1"/>
      <c r="BH52" s="1" t="s">
        <v>706</v>
      </c>
      <c r="BI52" s="1"/>
      <c r="BJ52" s="1"/>
      <c r="BK52" s="1"/>
      <c r="BL52" s="1"/>
      <c r="BM52" s="209" t="s">
        <v>566</v>
      </c>
      <c r="BN52" s="1"/>
      <c r="BO52" s="1"/>
      <c r="BP52" s="1"/>
      <c r="BQ52" s="1"/>
      <c r="BR52" s="1"/>
      <c r="BS52" s="1"/>
      <c r="BT52" s="1"/>
      <c r="BU52" s="91" t="s">
        <v>758</v>
      </c>
      <c r="BV52" s="91"/>
      <c r="BW52" s="91"/>
      <c r="BX52" s="91"/>
      <c r="BY52" s="91"/>
      <c r="BZ52" s="91" t="s">
        <v>786</v>
      </c>
      <c r="CA52" s="91"/>
      <c r="CB52" s="91"/>
      <c r="CC52" s="1"/>
      <c r="CD52" s="1"/>
      <c r="CE52" s="1"/>
      <c r="CF52" s="1"/>
      <c r="CG52" s="1"/>
      <c r="CH52" s="1"/>
    </row>
    <row r="53" spans="53:86">
      <c r="BA53" s="1" t="s">
        <v>85</v>
      </c>
      <c r="BB53" s="1"/>
      <c r="BC53" s="1"/>
      <c r="BD53" s="91" t="s">
        <v>513</v>
      </c>
      <c r="BE53" s="1"/>
      <c r="BF53" s="1"/>
      <c r="BG53" s="1"/>
      <c r="BH53" s="1" t="s">
        <v>707</v>
      </c>
      <c r="BI53" s="1"/>
      <c r="BJ53" s="1"/>
      <c r="BK53" s="1"/>
      <c r="BL53" s="1"/>
      <c r="BM53" s="209" t="s">
        <v>567</v>
      </c>
      <c r="BN53" s="1"/>
      <c r="BO53" s="1"/>
      <c r="BP53" s="1"/>
      <c r="BQ53" s="1"/>
      <c r="BR53" s="1"/>
      <c r="BS53" s="1"/>
      <c r="BT53" s="1"/>
      <c r="BU53" s="91" t="s">
        <v>759</v>
      </c>
      <c r="BV53" s="91"/>
      <c r="BW53" s="91"/>
      <c r="BX53" s="91"/>
      <c r="BY53" s="91"/>
      <c r="BZ53" s="91" t="s">
        <v>512</v>
      </c>
      <c r="CA53" s="91"/>
      <c r="CB53" s="91"/>
      <c r="CC53" s="1"/>
      <c r="CD53" s="1"/>
      <c r="CE53" s="1"/>
      <c r="CF53" s="1"/>
      <c r="CG53" s="1"/>
      <c r="CH53" s="1"/>
    </row>
    <row r="54" spans="53:86">
      <c r="BA54" s="1" t="s">
        <v>472</v>
      </c>
      <c r="BB54" s="1"/>
      <c r="BC54" s="1"/>
      <c r="BD54" s="91" t="s">
        <v>514</v>
      </c>
      <c r="BE54" s="1"/>
      <c r="BF54" s="1"/>
      <c r="BG54" s="1"/>
      <c r="BH54" s="1" t="s">
        <v>708</v>
      </c>
      <c r="BI54" s="1"/>
      <c r="BJ54" s="1"/>
      <c r="BK54" s="1"/>
      <c r="BL54" s="1"/>
      <c r="BM54" s="209" t="s">
        <v>568</v>
      </c>
      <c r="BN54" s="1"/>
      <c r="BO54" s="1"/>
      <c r="BP54" s="1"/>
      <c r="BQ54" s="1"/>
      <c r="BR54" s="1"/>
      <c r="BS54" s="1"/>
      <c r="BT54" s="1"/>
      <c r="BU54" s="91" t="s">
        <v>761</v>
      </c>
      <c r="BV54" s="91"/>
      <c r="BW54" s="91"/>
      <c r="BX54" s="91"/>
      <c r="BY54" s="91"/>
      <c r="BZ54" s="91" t="s">
        <v>787</v>
      </c>
      <c r="CA54" s="91"/>
      <c r="CB54" s="91"/>
      <c r="CC54" s="1"/>
      <c r="CD54" s="1"/>
      <c r="CE54" s="1"/>
      <c r="CF54" s="1"/>
      <c r="CG54" s="1"/>
      <c r="CH54" s="1"/>
    </row>
    <row r="55" spans="53:86">
      <c r="BA55" s="1"/>
      <c r="BB55" s="1"/>
      <c r="BC55" s="1"/>
      <c r="BD55" s="1" t="s">
        <v>500</v>
      </c>
      <c r="BE55" s="1"/>
      <c r="BF55" s="1"/>
      <c r="BG55" s="1"/>
      <c r="BH55" s="1" t="s">
        <v>709</v>
      </c>
      <c r="BI55" s="1"/>
      <c r="BJ55" s="1"/>
      <c r="BK55" s="1"/>
      <c r="BL55" s="1"/>
      <c r="BM55" s="209" t="s">
        <v>569</v>
      </c>
      <c r="BN55" s="1"/>
      <c r="BO55" s="1"/>
      <c r="BP55" s="1"/>
      <c r="BQ55" s="1"/>
      <c r="BR55" s="1"/>
      <c r="BS55" s="1"/>
      <c r="BT55" s="1"/>
      <c r="BU55" s="91" t="s">
        <v>762</v>
      </c>
      <c r="BV55" s="91"/>
      <c r="BW55" s="91"/>
      <c r="BX55" s="91"/>
      <c r="BY55" s="91"/>
      <c r="BZ55" s="1"/>
      <c r="CA55" s="91"/>
      <c r="CB55" s="91"/>
      <c r="CC55" s="1"/>
      <c r="CD55" s="1"/>
      <c r="CE55" s="1"/>
      <c r="CF55" s="1"/>
      <c r="CG55" s="1"/>
      <c r="CH55" s="1"/>
    </row>
    <row r="56" spans="53:86">
      <c r="BA56" s="1"/>
      <c r="BB56" s="1"/>
      <c r="BC56" s="1"/>
      <c r="BD56" s="1"/>
      <c r="BE56" s="1"/>
      <c r="BF56" s="1"/>
      <c r="BG56" s="1"/>
      <c r="BH56" s="1" t="s">
        <v>173</v>
      </c>
      <c r="BI56" s="1"/>
      <c r="BJ56" s="1"/>
      <c r="BK56" s="1"/>
      <c r="BL56" s="1"/>
      <c r="BM56" s="209" t="s">
        <v>570</v>
      </c>
      <c r="BN56" s="1"/>
      <c r="BO56" s="1"/>
      <c r="BP56" s="1"/>
      <c r="BQ56" s="1"/>
      <c r="BR56" s="1"/>
      <c r="BS56" s="1"/>
      <c r="BT56" s="1"/>
      <c r="BU56" s="1"/>
      <c r="BV56" s="91"/>
      <c r="BW56" s="91"/>
      <c r="BX56" s="91"/>
      <c r="BY56" s="91"/>
      <c r="BZ56" s="1"/>
      <c r="CA56" s="91"/>
      <c r="CB56" s="91"/>
      <c r="CC56" s="1"/>
      <c r="CD56" s="1"/>
      <c r="CE56" s="1"/>
      <c r="CF56" s="1"/>
      <c r="CG56" s="1"/>
      <c r="CH56" s="1"/>
    </row>
    <row r="57" spans="53:86">
      <c r="BA57" s="205" t="s">
        <v>363</v>
      </c>
      <c r="BB57" s="1"/>
      <c r="BC57" s="1"/>
      <c r="BD57" s="1"/>
      <c r="BE57" s="1"/>
      <c r="BF57" s="1"/>
      <c r="BG57" s="1"/>
      <c r="BH57" s="1" t="s">
        <v>174</v>
      </c>
      <c r="BI57" s="1"/>
      <c r="BJ57" s="1"/>
      <c r="BK57" s="1"/>
      <c r="BL57" s="1"/>
      <c r="BM57" s="209" t="s">
        <v>571</v>
      </c>
      <c r="BN57" s="1"/>
      <c r="BO57" s="1"/>
      <c r="BP57" s="1"/>
      <c r="BQ57" s="1"/>
      <c r="BR57" s="1"/>
      <c r="BS57" s="1"/>
      <c r="BT57" s="1"/>
      <c r="BU57" s="1"/>
      <c r="BV57" s="91"/>
      <c r="BW57" s="91"/>
      <c r="BX57" s="91"/>
      <c r="BY57" s="91"/>
      <c r="BZ57" s="91"/>
      <c r="CA57" s="91"/>
      <c r="CB57" s="91"/>
      <c r="CC57" s="1"/>
      <c r="CD57" s="1"/>
      <c r="CE57" s="1"/>
      <c r="CF57" s="1"/>
      <c r="CG57" s="1"/>
      <c r="CH57" s="1"/>
    </row>
    <row r="58" spans="53:86">
      <c r="BA58" s="1" t="s">
        <v>68</v>
      </c>
      <c r="BB58" s="1"/>
      <c r="BC58" s="1"/>
      <c r="BD58" s="205" t="s">
        <v>347</v>
      </c>
      <c r="BE58" s="1"/>
      <c r="BF58" s="1"/>
      <c r="BG58" s="1"/>
      <c r="BH58" s="1" t="s">
        <v>175</v>
      </c>
      <c r="BI58" s="1"/>
      <c r="BJ58" s="1"/>
      <c r="BK58" s="1"/>
      <c r="BL58" s="1"/>
      <c r="BM58" s="209" t="s">
        <v>572</v>
      </c>
      <c r="BN58" s="1"/>
      <c r="BO58" s="1"/>
      <c r="BP58" s="1"/>
      <c r="BQ58" s="1"/>
      <c r="BR58" s="1"/>
      <c r="BS58" s="1"/>
      <c r="BT58" s="1"/>
      <c r="BU58" s="91"/>
      <c r="BV58" s="91"/>
      <c r="BW58" s="91"/>
      <c r="BX58" s="91"/>
      <c r="BY58" s="91"/>
      <c r="BZ58" s="91"/>
      <c r="CA58" s="91"/>
      <c r="CB58" s="91"/>
      <c r="CC58" s="1"/>
      <c r="CD58" s="1"/>
      <c r="CE58" s="1"/>
      <c r="CF58" s="1"/>
      <c r="CG58" s="1"/>
      <c r="CH58" s="1"/>
    </row>
    <row r="59" spans="53:86">
      <c r="BA59" s="1" t="s">
        <v>161</v>
      </c>
      <c r="BB59" s="1"/>
      <c r="BC59" s="1"/>
      <c r="BD59" s="1" t="s">
        <v>515</v>
      </c>
      <c r="BE59" s="1"/>
      <c r="BF59" s="1"/>
      <c r="BG59" s="1"/>
      <c r="BH59" s="1"/>
      <c r="BI59" s="1"/>
      <c r="BJ59" s="1"/>
      <c r="BK59" s="1"/>
      <c r="BL59" s="1"/>
      <c r="BM59" s="209" t="s">
        <v>573</v>
      </c>
      <c r="BN59" s="1"/>
      <c r="BO59" s="1"/>
      <c r="BP59" s="1"/>
      <c r="BQ59" s="1"/>
      <c r="BR59" s="1"/>
      <c r="BS59" s="1"/>
      <c r="BT59" s="1"/>
      <c r="BU59" s="1"/>
      <c r="BV59" s="91"/>
      <c r="BW59" s="91"/>
      <c r="BX59" s="91"/>
      <c r="BY59" s="91"/>
      <c r="BZ59" s="91"/>
      <c r="CA59" s="91"/>
      <c r="CB59" s="91"/>
      <c r="CC59" s="1"/>
      <c r="CD59" s="1"/>
      <c r="CE59" s="1"/>
      <c r="CF59" s="1"/>
      <c r="CG59" s="1"/>
      <c r="CH59" s="1"/>
    </row>
    <row r="60" spans="53:86">
      <c r="BA60" s="1" t="s">
        <v>268</v>
      </c>
      <c r="BB60" s="1"/>
      <c r="BC60" s="1"/>
      <c r="BD60" s="1" t="s">
        <v>516</v>
      </c>
      <c r="BE60" s="1"/>
      <c r="BF60" s="1"/>
      <c r="BG60" s="1"/>
      <c r="BH60" s="1"/>
      <c r="BI60" s="1"/>
      <c r="BJ60" s="1"/>
      <c r="BK60" s="1"/>
      <c r="BL60" s="1"/>
      <c r="BM60" s="209" t="s">
        <v>574</v>
      </c>
      <c r="BN60" s="1"/>
      <c r="BO60" s="1"/>
      <c r="BP60" s="1"/>
      <c r="BQ60" s="1"/>
      <c r="BR60" s="1"/>
      <c r="BS60" s="1"/>
      <c r="BT60" s="1"/>
      <c r="BU60" s="1"/>
      <c r="BV60" s="91"/>
      <c r="BW60" s="91"/>
      <c r="BX60" s="91"/>
      <c r="BY60" s="91"/>
      <c r="BZ60" s="91"/>
      <c r="CA60" s="91"/>
      <c r="CB60" s="91"/>
      <c r="CC60" s="1"/>
      <c r="CD60" s="1"/>
      <c r="CE60" s="1"/>
      <c r="CF60" s="1"/>
      <c r="CG60" s="1"/>
      <c r="CH60" s="1"/>
    </row>
    <row r="61" spans="53:86">
      <c r="BA61" s="1" t="s">
        <v>474</v>
      </c>
      <c r="BB61" s="1"/>
      <c r="BC61" s="1"/>
      <c r="BD61" s="1" t="s">
        <v>517</v>
      </c>
      <c r="BE61" s="1"/>
      <c r="BF61" s="1"/>
      <c r="BG61" s="1"/>
      <c r="BH61" s="1"/>
      <c r="BI61" s="1"/>
      <c r="BJ61" s="1"/>
      <c r="BK61" s="1"/>
      <c r="BL61" s="1"/>
      <c r="BM61" s="209" t="s">
        <v>575</v>
      </c>
      <c r="BN61" s="1"/>
      <c r="BO61" s="1"/>
      <c r="BP61" s="1"/>
      <c r="BQ61" s="1"/>
      <c r="BR61" s="1"/>
      <c r="BS61" s="1"/>
      <c r="BT61" s="1"/>
      <c r="BU61" s="1"/>
      <c r="BV61" s="91"/>
      <c r="BW61" s="91"/>
      <c r="BX61" s="91"/>
      <c r="BY61" s="91"/>
      <c r="BZ61" s="91"/>
      <c r="CA61" s="91"/>
      <c r="CB61" s="91"/>
      <c r="CC61" s="1"/>
      <c r="CD61" s="1"/>
      <c r="CE61" s="1"/>
      <c r="CF61" s="1"/>
      <c r="CG61" s="1"/>
      <c r="CH61" s="1"/>
    </row>
    <row r="62" spans="53:86">
      <c r="BA62" s="1" t="s">
        <v>475</v>
      </c>
      <c r="BB62" s="1"/>
      <c r="BC62" s="1"/>
      <c r="BD62" s="1"/>
      <c r="BE62" s="1"/>
      <c r="BF62" s="1"/>
      <c r="BG62" s="1"/>
      <c r="BH62" s="1"/>
      <c r="BI62" s="1"/>
      <c r="BJ62" s="1"/>
      <c r="BK62" s="1"/>
      <c r="BL62" s="1"/>
      <c r="BM62" s="209" t="s">
        <v>157</v>
      </c>
      <c r="BN62" s="1"/>
      <c r="BO62" s="1"/>
      <c r="BP62" s="1"/>
      <c r="BQ62" s="1"/>
      <c r="BR62" s="1"/>
      <c r="BS62" s="1"/>
      <c r="BT62" s="1"/>
      <c r="BU62" s="1"/>
      <c r="BV62" s="91"/>
      <c r="BW62" s="91"/>
      <c r="BX62" s="91"/>
      <c r="BY62" s="91"/>
      <c r="BZ62" s="91"/>
      <c r="CA62" s="91"/>
      <c r="CB62" s="91"/>
      <c r="CC62" s="1"/>
      <c r="CD62" s="1"/>
      <c r="CE62" s="1"/>
      <c r="CF62" s="1"/>
      <c r="CG62" s="1"/>
      <c r="CH62" s="1"/>
    </row>
    <row r="63" spans="53:86">
      <c r="BA63" s="1" t="s">
        <v>334</v>
      </c>
      <c r="BB63" s="1"/>
      <c r="BC63" s="1"/>
      <c r="BD63" s="1"/>
      <c r="BE63" s="1"/>
      <c r="BF63" s="1"/>
      <c r="BG63" s="1"/>
      <c r="BH63" s="1"/>
      <c r="BI63" s="1"/>
      <c r="BJ63" s="1"/>
      <c r="BK63" s="1"/>
      <c r="BL63" s="1"/>
      <c r="BM63" s="209" t="s">
        <v>576</v>
      </c>
      <c r="BN63" s="1"/>
      <c r="BO63" s="1"/>
      <c r="BP63" s="1"/>
      <c r="BQ63" s="1"/>
      <c r="BR63" s="1"/>
      <c r="BS63" s="1"/>
      <c r="BT63" s="1"/>
      <c r="BU63" s="1"/>
      <c r="BV63" s="1"/>
      <c r="BW63" s="1"/>
      <c r="BX63" s="1"/>
      <c r="BY63" s="1"/>
      <c r="BZ63" s="1"/>
      <c r="CA63" s="1"/>
      <c r="CB63" s="1"/>
      <c r="CC63" s="1"/>
      <c r="CD63" s="1"/>
      <c r="CE63" s="1"/>
      <c r="CF63" s="1"/>
      <c r="CG63" s="1"/>
      <c r="CH63" s="1"/>
    </row>
    <row r="64" spans="53:86">
      <c r="BA64" s="1" t="s">
        <v>476</v>
      </c>
      <c r="BB64" s="1"/>
      <c r="BC64" s="1"/>
      <c r="BD64" s="1"/>
      <c r="BE64" s="1"/>
      <c r="BF64" s="1"/>
      <c r="BG64" s="1"/>
      <c r="BH64" s="1"/>
      <c r="BI64" s="1"/>
      <c r="BJ64" s="1"/>
      <c r="BK64" s="1"/>
      <c r="BL64" s="1"/>
      <c r="BM64" s="209" t="s">
        <v>577</v>
      </c>
      <c r="BN64" s="1"/>
      <c r="BO64" s="1"/>
      <c r="BP64" s="1"/>
      <c r="BQ64" s="1"/>
      <c r="BR64" s="1"/>
      <c r="BS64" s="1"/>
      <c r="BT64" s="1"/>
      <c r="BU64" s="1"/>
      <c r="BV64" s="1"/>
      <c r="BW64" s="1"/>
      <c r="BX64" s="1"/>
      <c r="BY64" s="1"/>
      <c r="BZ64" s="1"/>
      <c r="CA64" s="1"/>
      <c r="CB64" s="1"/>
      <c r="CC64" s="1"/>
      <c r="CD64" s="1"/>
      <c r="CE64" s="1"/>
      <c r="CF64" s="1"/>
      <c r="CG64" s="1"/>
      <c r="CH64" s="1"/>
    </row>
    <row r="65" spans="53:86">
      <c r="BA65" s="1" t="s">
        <v>477</v>
      </c>
      <c r="BB65" s="1"/>
      <c r="BC65" s="1"/>
      <c r="BD65" s="1"/>
      <c r="BE65" s="1"/>
      <c r="BF65" s="1"/>
      <c r="BG65" s="1"/>
      <c r="BH65" s="1"/>
      <c r="BI65" s="1"/>
      <c r="BJ65" s="1"/>
      <c r="BK65" s="1"/>
      <c r="BL65" s="1"/>
      <c r="BM65" s="209" t="s">
        <v>578</v>
      </c>
      <c r="BN65" s="1"/>
      <c r="BO65" s="1"/>
      <c r="BP65" s="1"/>
      <c r="BQ65" s="1"/>
      <c r="BR65" s="1"/>
      <c r="BS65" s="1"/>
      <c r="BT65" s="1"/>
      <c r="BU65" s="1"/>
      <c r="BV65" s="1"/>
      <c r="BW65" s="1"/>
      <c r="BX65" s="1"/>
      <c r="BY65" s="1"/>
      <c r="BZ65" s="1"/>
      <c r="CA65" s="1"/>
      <c r="CB65" s="1"/>
      <c r="CC65" s="1"/>
      <c r="CD65" s="1"/>
      <c r="CE65" s="1"/>
      <c r="CF65" s="1"/>
      <c r="CG65" s="1"/>
      <c r="CH65" s="1"/>
    </row>
    <row r="66" spans="53:86">
      <c r="BA66" s="1" t="s">
        <v>478</v>
      </c>
      <c r="BB66" s="1"/>
      <c r="BC66" s="1"/>
      <c r="BD66" s="1"/>
      <c r="BE66" s="1"/>
      <c r="BF66" s="1"/>
      <c r="BG66" s="1"/>
      <c r="BH66" s="1"/>
      <c r="BI66" s="1"/>
      <c r="BJ66" s="1"/>
      <c r="BK66" s="1"/>
      <c r="BL66" s="1"/>
      <c r="BM66" s="209" t="s">
        <v>579</v>
      </c>
      <c r="BN66" s="1"/>
      <c r="BO66" s="1"/>
      <c r="BP66" s="1"/>
      <c r="BQ66" s="1"/>
      <c r="BR66" s="1"/>
      <c r="BS66" s="1"/>
      <c r="BT66" s="1"/>
      <c r="BU66" s="1"/>
      <c r="BV66" s="1"/>
      <c r="BW66" s="1"/>
      <c r="BX66" s="1"/>
      <c r="BY66" s="1"/>
      <c r="BZ66" s="1"/>
      <c r="CA66" s="1"/>
      <c r="CB66" s="1"/>
      <c r="CC66" s="1"/>
      <c r="CD66" s="1"/>
      <c r="CE66" s="1"/>
      <c r="CF66" s="1"/>
      <c r="CG66" s="1"/>
      <c r="CH66" s="1"/>
    </row>
    <row r="67" spans="53:86">
      <c r="BA67" s="1" t="s">
        <v>479</v>
      </c>
      <c r="BB67" s="1"/>
      <c r="BC67" s="1"/>
      <c r="BD67" s="1"/>
      <c r="BE67" s="1"/>
      <c r="BF67" s="1"/>
      <c r="BG67" s="1"/>
      <c r="BH67" s="1"/>
      <c r="BI67" s="1"/>
      <c r="BJ67" s="1"/>
      <c r="BK67" s="1"/>
      <c r="BL67" s="1"/>
      <c r="BM67" s="209" t="s">
        <v>580</v>
      </c>
      <c r="BN67" s="1"/>
      <c r="BO67" s="1"/>
      <c r="BP67" s="1"/>
      <c r="BQ67" s="1"/>
      <c r="BR67" s="1"/>
      <c r="BS67" s="1"/>
      <c r="BT67" s="1"/>
      <c r="BU67" s="1"/>
      <c r="BV67" s="1"/>
      <c r="BW67" s="1"/>
      <c r="BX67" s="1"/>
      <c r="BY67" s="1"/>
      <c r="BZ67" s="1"/>
      <c r="CA67" s="1"/>
      <c r="CB67" s="1"/>
      <c r="CC67" s="1"/>
      <c r="CD67" s="1"/>
      <c r="CE67" s="1"/>
      <c r="CF67" s="1"/>
      <c r="CG67" s="1"/>
      <c r="CH67" s="1"/>
    </row>
    <row r="68" spans="53:86">
      <c r="BA68" s="1" t="s">
        <v>480</v>
      </c>
      <c r="BB68" s="1"/>
      <c r="BC68" s="1"/>
      <c r="BD68" s="1"/>
      <c r="BE68" s="1"/>
      <c r="BF68" s="1"/>
      <c r="BG68" s="1"/>
      <c r="BH68" s="1"/>
      <c r="BI68" s="1"/>
      <c r="BJ68" s="1"/>
      <c r="BK68" s="1"/>
      <c r="BL68" s="1"/>
      <c r="BM68" s="209" t="s">
        <v>581</v>
      </c>
      <c r="BN68" s="1"/>
      <c r="BO68" s="1"/>
      <c r="BP68" s="1"/>
      <c r="BQ68" s="1"/>
      <c r="BR68" s="1"/>
      <c r="BS68" s="1"/>
      <c r="BT68" s="1"/>
      <c r="BU68" s="1"/>
      <c r="BV68" s="1"/>
      <c r="BW68" s="1"/>
      <c r="BX68" s="1"/>
      <c r="BY68" s="1"/>
      <c r="BZ68" s="1"/>
      <c r="CA68" s="1"/>
      <c r="CB68" s="1"/>
      <c r="CC68" s="1"/>
      <c r="CD68" s="1"/>
      <c r="CE68" s="1"/>
      <c r="CF68" s="1"/>
      <c r="CG68" s="1"/>
      <c r="CH68" s="1"/>
    </row>
    <row r="69" spans="53:86">
      <c r="BA69" s="1" t="s">
        <v>481</v>
      </c>
      <c r="BB69" s="1"/>
      <c r="BC69" s="1"/>
      <c r="BD69" s="1"/>
      <c r="BE69" s="1"/>
      <c r="BF69" s="1"/>
      <c r="BG69" s="1"/>
      <c r="BH69" s="1"/>
      <c r="BI69" s="1"/>
      <c r="BJ69" s="1"/>
      <c r="BK69" s="1"/>
      <c r="BL69" s="1"/>
      <c r="BM69" s="209" t="s">
        <v>582</v>
      </c>
      <c r="BN69" s="1"/>
      <c r="BO69" s="1"/>
      <c r="BP69" s="1"/>
      <c r="BQ69" s="1"/>
      <c r="BR69" s="1"/>
      <c r="BS69" s="1"/>
      <c r="BT69" s="1"/>
      <c r="BU69" s="1"/>
      <c r="BV69" s="1"/>
      <c r="BW69" s="1"/>
      <c r="BX69" s="1"/>
      <c r="BY69" s="1"/>
      <c r="BZ69" s="1"/>
      <c r="CA69" s="1"/>
      <c r="CB69" s="1"/>
      <c r="CC69" s="1"/>
      <c r="CD69" s="1"/>
      <c r="CE69" s="1"/>
      <c r="CF69" s="1"/>
      <c r="CG69" s="1"/>
      <c r="CH69" s="1"/>
    </row>
    <row r="70" spans="53:86">
      <c r="BA70" s="1" t="s">
        <v>482</v>
      </c>
      <c r="BB70" s="1"/>
      <c r="BC70" s="1"/>
      <c r="BD70" s="1"/>
      <c r="BE70" s="1"/>
      <c r="BF70" s="1"/>
      <c r="BG70" s="1"/>
      <c r="BH70" s="1"/>
      <c r="BI70" s="1"/>
      <c r="BJ70" s="1"/>
      <c r="BK70" s="1"/>
      <c r="BL70" s="1"/>
      <c r="BM70" s="209" t="s">
        <v>583</v>
      </c>
      <c r="BN70" s="1"/>
      <c r="BO70" s="1"/>
      <c r="BP70" s="1"/>
      <c r="BQ70" s="1"/>
      <c r="BR70" s="1"/>
      <c r="BS70" s="1"/>
      <c r="BT70" s="1"/>
      <c r="BU70" s="1"/>
      <c r="BV70" s="1"/>
      <c r="BW70" s="1"/>
      <c r="BX70" s="1"/>
      <c r="BY70" s="1"/>
      <c r="BZ70" s="1"/>
      <c r="CA70" s="1"/>
      <c r="CB70" s="1"/>
      <c r="CC70" s="1"/>
      <c r="CD70" s="1"/>
      <c r="CE70" s="1"/>
      <c r="CF70" s="1"/>
      <c r="CG70" s="1"/>
      <c r="CH70" s="1"/>
    </row>
    <row r="71" spans="53:86">
      <c r="BA71" s="1"/>
      <c r="BB71" s="1"/>
      <c r="BC71" s="1"/>
      <c r="BD71" s="1"/>
      <c r="BE71" s="1"/>
      <c r="BF71" s="1"/>
      <c r="BG71" s="1"/>
      <c r="BH71" s="1"/>
      <c r="BI71" s="1"/>
      <c r="BJ71" s="1"/>
      <c r="BK71" s="1"/>
      <c r="BL71" s="1"/>
      <c r="BM71" s="209" t="s">
        <v>584</v>
      </c>
      <c r="BN71" s="1"/>
      <c r="BO71" s="1"/>
      <c r="BP71" s="1"/>
      <c r="BQ71" s="1"/>
      <c r="BR71" s="1"/>
      <c r="BS71" s="1"/>
      <c r="BT71" s="1"/>
      <c r="BU71" s="1"/>
      <c r="BV71" s="1"/>
      <c r="BW71" s="1"/>
      <c r="BX71" s="1"/>
      <c r="BY71" s="1"/>
      <c r="BZ71" s="1"/>
      <c r="CA71" s="1"/>
      <c r="CB71" s="1"/>
      <c r="CC71" s="1"/>
      <c r="CD71" s="1"/>
      <c r="CE71" s="1"/>
      <c r="CF71" s="1"/>
      <c r="CG71" s="1"/>
      <c r="CH71" s="1"/>
    </row>
    <row r="72" spans="53:86">
      <c r="BA72" s="1"/>
      <c r="BB72" s="1"/>
      <c r="BC72" s="1"/>
      <c r="BD72" s="1"/>
      <c r="BE72" s="1"/>
      <c r="BF72" s="1"/>
      <c r="BG72" s="1"/>
      <c r="BH72" s="1"/>
      <c r="BI72" s="1"/>
      <c r="BJ72" s="1"/>
      <c r="BK72" s="1"/>
      <c r="BL72" s="1"/>
      <c r="BM72" s="209" t="s">
        <v>585</v>
      </c>
      <c r="BN72" s="1"/>
      <c r="BO72" s="1"/>
      <c r="BP72" s="1"/>
      <c r="BQ72" s="1"/>
      <c r="BR72" s="1"/>
      <c r="BS72" s="1"/>
      <c r="BT72" s="1"/>
      <c r="BU72" s="1"/>
      <c r="BV72" s="1"/>
      <c r="BW72" s="1"/>
      <c r="BX72" s="1"/>
      <c r="BY72" s="1"/>
      <c r="BZ72" s="1"/>
      <c r="CA72" s="1"/>
      <c r="CB72" s="1"/>
      <c r="CC72" s="1"/>
      <c r="CD72" s="1"/>
      <c r="CE72" s="1"/>
      <c r="CF72" s="1"/>
      <c r="CG72" s="1"/>
      <c r="CH72" s="1"/>
    </row>
    <row r="73" spans="53:86">
      <c r="BA73" s="221" t="s">
        <v>821</v>
      </c>
      <c r="BB73" s="1"/>
      <c r="BC73" s="1"/>
      <c r="BD73" s="1"/>
      <c r="BE73" s="1"/>
      <c r="BF73" s="1"/>
      <c r="BG73" s="1"/>
      <c r="BH73" s="1"/>
      <c r="BI73" s="1"/>
      <c r="BJ73" s="1"/>
      <c r="BK73" s="1"/>
      <c r="BL73" s="1"/>
      <c r="BM73" s="209" t="s">
        <v>714</v>
      </c>
      <c r="BN73" s="1"/>
      <c r="BO73" s="1"/>
      <c r="BP73" s="1"/>
      <c r="BQ73" s="1"/>
      <c r="BR73" s="1"/>
      <c r="BS73" s="1"/>
      <c r="BT73" s="1"/>
      <c r="BU73" s="1"/>
      <c r="BV73" s="1"/>
      <c r="BW73" s="1"/>
      <c r="BX73" s="1"/>
      <c r="BY73" s="1"/>
      <c r="BZ73" s="1"/>
      <c r="CA73" s="1"/>
      <c r="CB73" s="1"/>
      <c r="CC73" s="1"/>
      <c r="CD73" s="1"/>
      <c r="CE73" s="1"/>
      <c r="CF73" s="1"/>
      <c r="CG73" s="1"/>
      <c r="CH73" s="1"/>
    </row>
    <row r="74" spans="53:86" ht="15">
      <c r="BA74" s="222" t="s">
        <v>822</v>
      </c>
      <c r="BB74" s="1"/>
      <c r="BC74" s="1"/>
      <c r="BD74" s="1"/>
      <c r="BE74" s="1"/>
      <c r="BF74" s="1"/>
      <c r="BG74" s="1"/>
      <c r="BH74" s="1"/>
      <c r="BI74" s="1"/>
      <c r="BJ74" s="1"/>
      <c r="BK74" s="1"/>
      <c r="BL74" s="1"/>
      <c r="BM74" s="210" t="s">
        <v>586</v>
      </c>
      <c r="BN74" s="1"/>
      <c r="BO74" s="1"/>
      <c r="BP74" s="1"/>
      <c r="BQ74" s="1"/>
      <c r="BR74" s="1"/>
      <c r="BS74" s="1"/>
      <c r="BT74" s="1"/>
      <c r="BU74" s="1"/>
      <c r="BV74" s="1"/>
      <c r="BW74" s="1"/>
      <c r="BX74" s="1"/>
      <c r="BY74" s="1"/>
      <c r="BZ74" s="1"/>
      <c r="CA74" s="1"/>
      <c r="CB74" s="1"/>
      <c r="CC74" s="1"/>
      <c r="CD74" s="1"/>
      <c r="CE74" s="1"/>
      <c r="CF74" s="1"/>
      <c r="CG74" s="1"/>
      <c r="CH74" s="1"/>
    </row>
    <row r="75" spans="53:86">
      <c r="BA75" s="223" t="s">
        <v>267</v>
      </c>
      <c r="BB75" s="1"/>
      <c r="BC75" s="1"/>
      <c r="BD75" s="1"/>
      <c r="BE75" s="1"/>
      <c r="BF75" s="1"/>
      <c r="BG75" s="1"/>
      <c r="BH75" s="1"/>
      <c r="BI75" s="1"/>
      <c r="BJ75" s="1"/>
      <c r="BK75" s="1"/>
      <c r="BL75" s="1"/>
      <c r="BM75" s="209" t="s">
        <v>587</v>
      </c>
      <c r="BN75" s="1"/>
      <c r="BO75" s="1"/>
      <c r="BP75" s="1"/>
      <c r="BQ75" s="1"/>
      <c r="BR75" s="1"/>
      <c r="BS75" s="1"/>
      <c r="BT75" s="1"/>
      <c r="BU75" s="1"/>
      <c r="BV75" s="1"/>
      <c r="BW75" s="1"/>
      <c r="BX75" s="1"/>
      <c r="BY75" s="1"/>
      <c r="BZ75" s="1"/>
      <c r="CA75" s="1"/>
      <c r="CB75" s="1"/>
      <c r="CC75" s="1"/>
      <c r="CD75" s="1"/>
      <c r="CE75" s="1"/>
      <c r="CF75" s="1"/>
      <c r="CG75" s="1"/>
      <c r="CH75" s="1"/>
    </row>
    <row r="76" spans="53:86" ht="25.5">
      <c r="BA76" s="223" t="s">
        <v>879</v>
      </c>
      <c r="BB76" s="1"/>
      <c r="BC76" s="1"/>
      <c r="BD76" s="1"/>
      <c r="BE76" s="1"/>
      <c r="BF76" s="1"/>
      <c r="BG76" s="1"/>
      <c r="BH76" s="1"/>
      <c r="BI76" s="1"/>
      <c r="BJ76" s="1"/>
      <c r="BK76" s="1"/>
      <c r="BL76" s="1"/>
      <c r="BM76" s="209" t="s">
        <v>588</v>
      </c>
      <c r="BN76" s="1"/>
      <c r="BO76" s="1"/>
      <c r="BP76" s="1"/>
      <c r="BQ76" s="1"/>
      <c r="BR76" s="1"/>
      <c r="BS76" s="1"/>
      <c r="BT76" s="1"/>
      <c r="BU76" s="1"/>
      <c r="BV76" s="1"/>
      <c r="BW76" s="1"/>
      <c r="BX76" s="1"/>
      <c r="BY76" s="1"/>
      <c r="BZ76" s="1"/>
      <c r="CA76" s="1"/>
      <c r="CB76" s="1"/>
      <c r="CC76" s="1"/>
      <c r="CD76" s="1"/>
      <c r="CE76" s="1"/>
      <c r="CF76" s="1"/>
      <c r="CG76" s="1"/>
      <c r="CH76" s="1"/>
    </row>
    <row r="77" spans="53:86">
      <c r="BA77" s="223" t="s">
        <v>880</v>
      </c>
      <c r="BB77" s="1"/>
      <c r="BC77" s="1"/>
      <c r="BD77" s="1"/>
      <c r="BE77" s="1"/>
      <c r="BF77" s="1"/>
      <c r="BG77" s="1"/>
      <c r="BH77" s="1"/>
      <c r="BI77" s="1"/>
      <c r="BJ77" s="1"/>
      <c r="BK77" s="1"/>
      <c r="BL77" s="1"/>
      <c r="BM77" s="209" t="s">
        <v>589</v>
      </c>
      <c r="BN77" s="1"/>
      <c r="BO77" s="1"/>
      <c r="BP77" s="1"/>
      <c r="BQ77" s="1"/>
      <c r="BR77" s="1"/>
      <c r="BS77" s="1"/>
      <c r="BT77" s="1"/>
      <c r="BU77" s="1"/>
      <c r="BV77" s="1"/>
      <c r="BW77" s="1"/>
      <c r="BX77" s="1"/>
      <c r="BY77" s="1"/>
      <c r="BZ77" s="1"/>
      <c r="CA77" s="1"/>
      <c r="CB77" s="1"/>
      <c r="CC77" s="1"/>
      <c r="CD77" s="1"/>
      <c r="CE77" s="1"/>
      <c r="CF77" s="1"/>
      <c r="CG77" s="1"/>
      <c r="CH77" s="1"/>
    </row>
    <row r="78" spans="53:86">
      <c r="BA78" s="223" t="s">
        <v>127</v>
      </c>
      <c r="BB78" s="1"/>
      <c r="BC78" s="1"/>
      <c r="BD78" s="1"/>
      <c r="BE78" s="1"/>
      <c r="BF78" s="1"/>
      <c r="BG78" s="1"/>
      <c r="BH78" s="1"/>
      <c r="BI78" s="1"/>
      <c r="BJ78" s="1"/>
      <c r="BK78" s="1"/>
      <c r="BL78" s="1"/>
      <c r="BM78" s="209" t="s">
        <v>590</v>
      </c>
      <c r="BN78" s="1"/>
      <c r="BO78" s="1"/>
      <c r="BP78" s="1"/>
      <c r="BQ78" s="1"/>
      <c r="BR78" s="1"/>
      <c r="BS78" s="1"/>
      <c r="BT78" s="1"/>
      <c r="BU78" s="1"/>
      <c r="BV78" s="1"/>
      <c r="BW78" s="1"/>
      <c r="BX78" s="1"/>
      <c r="BY78" s="1"/>
      <c r="BZ78" s="1"/>
      <c r="CA78" s="1"/>
      <c r="CB78" s="1"/>
      <c r="CC78" s="1"/>
      <c r="CD78" s="1"/>
      <c r="CE78" s="1"/>
      <c r="CF78" s="1"/>
      <c r="CG78" s="1"/>
      <c r="CH78" s="1"/>
    </row>
    <row r="79" spans="53:86">
      <c r="BA79" s="223" t="s">
        <v>881</v>
      </c>
      <c r="BB79" s="1"/>
      <c r="BC79" s="1"/>
      <c r="BD79" s="1"/>
      <c r="BE79" s="1"/>
      <c r="BF79" s="1"/>
      <c r="BG79" s="1"/>
      <c r="BH79" s="1"/>
      <c r="BI79" s="1"/>
      <c r="BJ79" s="1"/>
      <c r="BK79" s="1"/>
      <c r="BL79" s="1"/>
      <c r="BM79" s="209" t="s">
        <v>591</v>
      </c>
      <c r="BN79" s="1"/>
      <c r="BO79" s="1"/>
      <c r="BP79" s="1"/>
      <c r="BQ79" s="1"/>
      <c r="BR79" s="1"/>
      <c r="BS79" s="1"/>
      <c r="BT79" s="1"/>
      <c r="BU79" s="1"/>
      <c r="BV79" s="1"/>
      <c r="BW79" s="1"/>
      <c r="BX79" s="1"/>
      <c r="BY79" s="1"/>
      <c r="BZ79" s="1"/>
      <c r="CA79" s="1"/>
      <c r="CB79" s="1"/>
      <c r="CC79" s="1"/>
      <c r="CD79" s="1"/>
      <c r="CE79" s="1"/>
      <c r="CF79" s="1"/>
      <c r="CG79" s="1"/>
      <c r="CH79" s="1"/>
    </row>
    <row r="80" spans="53:86" ht="15">
      <c r="BA80" s="222" t="s">
        <v>823</v>
      </c>
      <c r="BB80" s="1"/>
      <c r="BC80" s="1"/>
      <c r="BD80" s="1"/>
      <c r="BE80" s="1"/>
      <c r="BF80" s="1"/>
      <c r="BG80" s="1"/>
      <c r="BH80" s="1"/>
      <c r="BI80" s="1"/>
      <c r="BJ80" s="1"/>
      <c r="BK80" s="1"/>
      <c r="BL80" s="1"/>
      <c r="BM80" s="209" t="s">
        <v>592</v>
      </c>
      <c r="BN80" s="1"/>
      <c r="BO80" s="1"/>
      <c r="BP80" s="1"/>
      <c r="BQ80" s="1"/>
      <c r="BR80" s="1"/>
      <c r="BS80" s="1"/>
      <c r="BT80" s="1"/>
      <c r="BU80" s="1"/>
      <c r="BV80" s="1"/>
      <c r="BW80" s="1"/>
      <c r="BX80" s="1"/>
      <c r="BY80" s="1"/>
      <c r="BZ80" s="1"/>
      <c r="CA80" s="1"/>
      <c r="CB80" s="1"/>
      <c r="CC80" s="1"/>
      <c r="CD80" s="1"/>
      <c r="CE80" s="1"/>
      <c r="CF80" s="1"/>
      <c r="CG80" s="1"/>
      <c r="CH80" s="1"/>
    </row>
    <row r="81" spans="53:86">
      <c r="BA81" t="s">
        <v>824</v>
      </c>
      <c r="BB81" s="1"/>
      <c r="BC81" s="1"/>
      <c r="BD81" s="1"/>
      <c r="BE81" s="1"/>
      <c r="BF81" s="1"/>
      <c r="BG81" s="1"/>
      <c r="BH81" s="1"/>
      <c r="BI81" s="1"/>
      <c r="BJ81" s="1"/>
      <c r="BK81" s="1"/>
      <c r="BL81" s="1"/>
      <c r="BM81" s="209" t="s">
        <v>593</v>
      </c>
      <c r="BN81" s="1"/>
      <c r="BO81" s="1"/>
      <c r="BP81" s="1"/>
      <c r="BQ81" s="1"/>
      <c r="BR81" s="1"/>
      <c r="BS81" s="1"/>
      <c r="BT81" s="1"/>
      <c r="BU81" s="1"/>
      <c r="BV81" s="1"/>
      <c r="BW81" s="1"/>
      <c r="BX81" s="1"/>
      <c r="BY81" s="1"/>
      <c r="BZ81" s="1"/>
      <c r="CA81" s="1"/>
      <c r="CB81" s="1"/>
      <c r="CC81" s="1"/>
      <c r="CD81" s="1"/>
      <c r="CE81" s="1"/>
      <c r="CF81" s="1"/>
      <c r="CG81" s="1"/>
      <c r="CH81" s="1"/>
    </row>
    <row r="82" spans="53:86">
      <c r="BA82" t="s">
        <v>825</v>
      </c>
      <c r="BB82" s="1"/>
      <c r="BC82" s="1"/>
      <c r="BD82" s="1"/>
      <c r="BE82" s="1"/>
      <c r="BF82" s="1"/>
      <c r="BG82" s="1"/>
      <c r="BH82" s="1"/>
      <c r="BI82" s="1"/>
      <c r="BJ82" s="1"/>
      <c r="BK82" s="1"/>
      <c r="BL82" s="1"/>
      <c r="BM82" s="209" t="s">
        <v>594</v>
      </c>
      <c r="BN82" s="1"/>
      <c r="BO82" s="1"/>
      <c r="BP82" s="1"/>
      <c r="BQ82" s="1"/>
      <c r="BR82" s="1"/>
      <c r="BS82" s="1"/>
      <c r="BT82" s="1"/>
      <c r="BU82" s="1"/>
      <c r="BV82" s="1"/>
      <c r="BW82" s="1"/>
      <c r="BX82" s="1"/>
      <c r="BY82" s="1"/>
      <c r="BZ82" s="1"/>
      <c r="CA82" s="1"/>
      <c r="CB82" s="1"/>
      <c r="CC82" s="1"/>
      <c r="CD82" s="1"/>
      <c r="CE82" s="1"/>
      <c r="CF82" s="1"/>
      <c r="CG82" s="1"/>
      <c r="CH82" s="1"/>
    </row>
    <row r="83" spans="53:86">
      <c r="BA83" t="s">
        <v>826</v>
      </c>
      <c r="BB83" s="1"/>
      <c r="BC83" s="1"/>
      <c r="BD83" s="1"/>
      <c r="BE83" s="1"/>
      <c r="BF83" s="1"/>
      <c r="BG83" s="1"/>
      <c r="BH83" s="1"/>
      <c r="BI83" s="1"/>
      <c r="BJ83" s="1"/>
      <c r="BK83" s="1"/>
      <c r="BL83" s="1"/>
      <c r="BM83" s="209" t="s">
        <v>595</v>
      </c>
      <c r="BN83" s="1"/>
      <c r="BO83" s="1"/>
      <c r="BP83" s="1"/>
      <c r="BQ83" s="1"/>
      <c r="BR83" s="1"/>
      <c r="BS83" s="1"/>
      <c r="BT83" s="1"/>
      <c r="BU83" s="1"/>
      <c r="BV83" s="1"/>
      <c r="BW83" s="1"/>
      <c r="BX83" s="1"/>
      <c r="BY83" s="1"/>
      <c r="BZ83" s="1"/>
      <c r="CA83" s="1"/>
      <c r="CB83" s="1"/>
      <c r="CC83" s="1"/>
      <c r="CD83" s="1"/>
      <c r="CE83" s="1"/>
      <c r="CF83" s="1"/>
      <c r="CG83" s="1"/>
      <c r="CH83" s="1"/>
    </row>
    <row r="84" spans="53:86">
      <c r="BA84" t="s">
        <v>827</v>
      </c>
      <c r="BB84" s="1"/>
      <c r="BC84" s="1"/>
      <c r="BD84" s="1"/>
      <c r="BE84" s="1"/>
      <c r="BF84" s="1"/>
      <c r="BG84" s="1"/>
      <c r="BH84" s="1"/>
      <c r="BI84" s="1"/>
      <c r="BJ84" s="1"/>
      <c r="BK84" s="1"/>
      <c r="BL84" s="1"/>
      <c r="BM84" s="209" t="s">
        <v>596</v>
      </c>
      <c r="BN84" s="1"/>
      <c r="BO84" s="1"/>
      <c r="BP84" s="1"/>
      <c r="BQ84" s="1"/>
      <c r="BR84" s="1"/>
      <c r="BS84" s="1"/>
      <c r="BT84" s="1"/>
      <c r="BU84" s="1"/>
      <c r="BV84" s="1"/>
      <c r="BW84" s="1"/>
      <c r="BX84" s="1"/>
      <c r="BY84" s="1"/>
      <c r="BZ84" s="1"/>
      <c r="CA84" s="1"/>
      <c r="CB84" s="1"/>
      <c r="CC84" s="1"/>
      <c r="CD84" s="1"/>
      <c r="CE84" s="1"/>
      <c r="CF84" s="1"/>
      <c r="CG84" s="1"/>
      <c r="CH84" s="1"/>
    </row>
    <row r="85" spans="53:86">
      <c r="BA85" t="s">
        <v>828</v>
      </c>
      <c r="BB85" s="1"/>
      <c r="BC85" s="1"/>
      <c r="BD85" s="1"/>
      <c r="BE85" s="1"/>
      <c r="BF85" s="1"/>
      <c r="BG85" s="1"/>
      <c r="BH85" s="1"/>
      <c r="BI85" s="1"/>
      <c r="BJ85" s="1"/>
      <c r="BK85" s="1"/>
      <c r="BL85" s="1"/>
      <c r="BM85" s="209" t="s">
        <v>597</v>
      </c>
      <c r="BN85" s="1"/>
      <c r="BO85" s="1"/>
      <c r="BP85" s="1"/>
      <c r="BQ85" s="1"/>
      <c r="BR85" s="1"/>
      <c r="BS85" s="1"/>
      <c r="BT85" s="1"/>
      <c r="BU85" s="1"/>
      <c r="BV85" s="1"/>
      <c r="BW85" s="1"/>
      <c r="BX85" s="1"/>
      <c r="BY85" s="1"/>
      <c r="BZ85" s="1"/>
      <c r="CA85" s="1"/>
      <c r="CB85" s="1"/>
      <c r="CC85" s="1"/>
      <c r="CD85" s="1"/>
      <c r="CE85" s="1"/>
      <c r="CF85" s="1"/>
      <c r="CG85" s="1"/>
      <c r="CH85" s="1"/>
    </row>
    <row r="86" spans="53:86">
      <c r="BA86" t="s">
        <v>829</v>
      </c>
      <c r="BB86" s="1"/>
      <c r="BC86" s="1"/>
      <c r="BD86" s="1"/>
      <c r="BE86" s="1"/>
      <c r="BF86" s="1"/>
      <c r="BG86" s="1"/>
      <c r="BH86" s="1"/>
      <c r="BI86" s="1"/>
      <c r="BJ86" s="1"/>
      <c r="BK86" s="1"/>
      <c r="BL86" s="1"/>
      <c r="BM86" s="209" t="s">
        <v>598</v>
      </c>
      <c r="BN86" s="1"/>
      <c r="BO86" s="1"/>
      <c r="BP86" s="1"/>
      <c r="BQ86" s="1"/>
      <c r="BR86" s="1"/>
      <c r="BS86" s="1"/>
      <c r="BT86" s="1"/>
      <c r="BU86" s="1"/>
      <c r="BV86" s="1"/>
      <c r="BW86" s="1"/>
      <c r="BX86" s="1"/>
      <c r="BY86" s="1"/>
      <c r="BZ86" s="1"/>
      <c r="CA86" s="1"/>
      <c r="CB86" s="1"/>
      <c r="CC86" s="1"/>
      <c r="CD86" s="1"/>
      <c r="CE86" s="1"/>
      <c r="CF86" s="1"/>
      <c r="CG86" s="1"/>
      <c r="CH86" s="1"/>
    </row>
    <row r="87" spans="53:86">
      <c r="BA87" t="s">
        <v>830</v>
      </c>
      <c r="BB87" s="1"/>
      <c r="BC87" s="1"/>
      <c r="BD87" s="1"/>
      <c r="BE87" s="1"/>
      <c r="BF87" s="1"/>
      <c r="BG87" s="1"/>
      <c r="BH87" s="1"/>
      <c r="BI87" s="1"/>
      <c r="BJ87" s="1"/>
      <c r="BK87" s="1"/>
      <c r="BL87" s="1"/>
      <c r="BM87" s="209" t="s">
        <v>599</v>
      </c>
      <c r="BN87" s="1"/>
      <c r="BO87" s="1"/>
      <c r="BP87" s="1"/>
      <c r="BQ87" s="1"/>
      <c r="BR87" s="1"/>
      <c r="BS87" s="1"/>
      <c r="BT87" s="1"/>
      <c r="BU87" s="1"/>
      <c r="BV87" s="1"/>
      <c r="BW87" s="1"/>
      <c r="BX87" s="1"/>
      <c r="BY87" s="1"/>
      <c r="BZ87" s="1"/>
      <c r="CA87" s="1"/>
      <c r="CB87" s="1"/>
      <c r="CC87" s="1"/>
      <c r="CD87" s="1"/>
      <c r="CE87" s="1"/>
      <c r="CF87" s="1"/>
      <c r="CG87" s="1"/>
      <c r="CH87" s="1"/>
    </row>
    <row r="88" spans="53:86">
      <c r="BA88" t="s">
        <v>831</v>
      </c>
      <c r="BB88" s="1"/>
      <c r="BC88" s="1"/>
      <c r="BD88" s="1"/>
      <c r="BE88" s="1"/>
      <c r="BF88" s="1"/>
      <c r="BG88" s="1"/>
      <c r="BH88" s="1"/>
      <c r="BI88" s="1"/>
      <c r="BJ88" s="1"/>
      <c r="BK88" s="1"/>
      <c r="BL88" s="1"/>
      <c r="BM88" s="209" t="s">
        <v>600</v>
      </c>
      <c r="BN88" s="1"/>
      <c r="BO88" s="1"/>
      <c r="BP88" s="1"/>
      <c r="BQ88" s="1"/>
      <c r="BR88" s="1"/>
      <c r="BS88" s="1"/>
      <c r="BT88" s="1"/>
      <c r="BU88" s="1"/>
      <c r="BV88" s="1"/>
      <c r="BW88" s="1"/>
      <c r="BX88" s="1"/>
      <c r="BY88" s="1"/>
      <c r="BZ88" s="1"/>
      <c r="CA88" s="1"/>
      <c r="CB88" s="1"/>
      <c r="CC88" s="1"/>
      <c r="CD88" s="1"/>
      <c r="CE88" s="1"/>
      <c r="CF88" s="1"/>
      <c r="CG88" s="1"/>
      <c r="CH88" s="1"/>
    </row>
    <row r="89" spans="53:86">
      <c r="BA89" t="s">
        <v>832</v>
      </c>
      <c r="BB89" s="1"/>
      <c r="BC89" s="1"/>
      <c r="BD89" s="1"/>
      <c r="BE89" s="1"/>
      <c r="BF89" s="1"/>
      <c r="BG89" s="1"/>
      <c r="BH89" s="1"/>
      <c r="BI89" s="1"/>
      <c r="BJ89" s="1"/>
      <c r="BK89" s="1"/>
      <c r="BL89" s="1"/>
      <c r="BM89" s="209" t="s">
        <v>601</v>
      </c>
      <c r="BN89" s="1"/>
      <c r="BO89" s="1"/>
      <c r="BP89" s="1"/>
      <c r="BQ89" s="1"/>
      <c r="BR89" s="1"/>
      <c r="BS89" s="1"/>
      <c r="BT89" s="1"/>
      <c r="BU89" s="1"/>
      <c r="BV89" s="1"/>
      <c r="BW89" s="1"/>
      <c r="BX89" s="1"/>
      <c r="BY89" s="1"/>
      <c r="BZ89" s="1"/>
      <c r="CA89" s="1"/>
      <c r="CB89" s="1"/>
      <c r="CC89" s="1"/>
      <c r="CD89" s="1"/>
      <c r="CE89" s="1"/>
      <c r="CF89" s="1"/>
      <c r="CG89" s="1"/>
      <c r="CH89" s="1"/>
    </row>
    <row r="90" spans="53:86" ht="15">
      <c r="BA90" s="222" t="s">
        <v>875</v>
      </c>
      <c r="BB90" s="1"/>
      <c r="BC90" s="1"/>
      <c r="BD90" s="1"/>
      <c r="BE90" s="1"/>
      <c r="BF90" s="1"/>
      <c r="BG90" s="1"/>
      <c r="BH90" s="1"/>
      <c r="BI90" s="1"/>
      <c r="BJ90" s="1"/>
      <c r="BK90" s="1"/>
      <c r="BL90" s="1"/>
      <c r="BM90" s="209"/>
      <c r="BN90" s="1"/>
      <c r="BO90" s="1"/>
      <c r="BP90" s="1"/>
      <c r="BQ90" s="1"/>
      <c r="BR90" s="1"/>
      <c r="BS90" s="1"/>
      <c r="BT90" s="1"/>
      <c r="BU90" s="1"/>
      <c r="BV90" s="1"/>
      <c r="BW90" s="1"/>
      <c r="BX90" s="1"/>
      <c r="BY90" s="1"/>
      <c r="BZ90" s="1"/>
      <c r="CA90" s="1"/>
      <c r="CB90" s="1"/>
      <c r="CC90" s="1"/>
      <c r="CD90" s="1"/>
      <c r="CE90" s="1"/>
      <c r="CF90" s="1"/>
      <c r="CG90" s="1"/>
      <c r="CH90" s="1"/>
    </row>
    <row r="91" spans="53:86">
      <c r="BA91" t="s">
        <v>872</v>
      </c>
      <c r="BB91" s="1"/>
      <c r="BC91" s="1"/>
      <c r="BD91" s="1"/>
      <c r="BE91" s="1"/>
      <c r="BF91" s="1"/>
      <c r="BG91" s="1"/>
      <c r="BH91" s="1"/>
      <c r="BI91" s="1"/>
      <c r="BJ91" s="1"/>
      <c r="BK91" s="1"/>
      <c r="BL91" s="1"/>
      <c r="BM91" s="209"/>
      <c r="BN91" s="1"/>
      <c r="BO91" s="1"/>
      <c r="BP91" s="1"/>
      <c r="BQ91" s="1"/>
      <c r="BR91" s="1"/>
      <c r="BS91" s="1"/>
      <c r="BT91" s="1"/>
      <c r="BU91" s="1"/>
      <c r="BV91" s="1"/>
      <c r="BW91" s="1"/>
      <c r="BX91" s="1"/>
      <c r="BY91" s="1"/>
      <c r="BZ91" s="1"/>
      <c r="CA91" s="1"/>
      <c r="CB91" s="1"/>
      <c r="CC91" s="1"/>
      <c r="CD91" s="1"/>
      <c r="CE91" s="1"/>
      <c r="CF91" s="1"/>
      <c r="CG91" s="1"/>
      <c r="CH91" s="1"/>
    </row>
    <row r="92" spans="53:86">
      <c r="BA92" t="s">
        <v>873</v>
      </c>
      <c r="BB92" s="1"/>
      <c r="BC92" s="1"/>
      <c r="BD92" s="1"/>
      <c r="BE92" s="1"/>
      <c r="BF92" s="1"/>
      <c r="BG92" s="1"/>
      <c r="BH92" s="1"/>
      <c r="BI92" s="1"/>
      <c r="BJ92" s="1"/>
      <c r="BK92" s="1"/>
      <c r="BL92" s="1"/>
      <c r="BM92" s="209"/>
      <c r="BN92" s="1"/>
      <c r="BO92" s="1"/>
      <c r="BP92" s="1"/>
      <c r="BQ92" s="1"/>
      <c r="BR92" s="1"/>
      <c r="BS92" s="1"/>
      <c r="BT92" s="1"/>
      <c r="BU92" s="1"/>
      <c r="BV92" s="1"/>
      <c r="BW92" s="1"/>
      <c r="BX92" s="1"/>
      <c r="BY92" s="1"/>
      <c r="BZ92" s="1"/>
      <c r="CA92" s="1"/>
      <c r="CB92" s="1"/>
      <c r="CC92" s="1"/>
      <c r="CD92" s="1"/>
      <c r="CE92" s="1"/>
      <c r="CF92" s="1"/>
      <c r="CG92" s="1"/>
      <c r="CH92" s="1"/>
    </row>
    <row r="93" spans="53:86">
      <c r="BA93" t="s">
        <v>874</v>
      </c>
      <c r="BB93" s="1"/>
      <c r="BC93" s="1"/>
      <c r="BD93" s="1"/>
      <c r="BE93" s="1"/>
      <c r="BF93" s="1"/>
      <c r="BG93" s="1"/>
      <c r="BH93" s="1"/>
      <c r="BI93" s="1"/>
      <c r="BJ93" s="1"/>
      <c r="BK93" s="1"/>
      <c r="BL93" s="1"/>
      <c r="BM93" s="209"/>
      <c r="BN93" s="1"/>
      <c r="BO93" s="1"/>
      <c r="BP93" s="1"/>
      <c r="BQ93" s="1"/>
      <c r="BR93" s="1"/>
      <c r="BS93" s="1"/>
      <c r="BT93" s="1"/>
      <c r="BU93" s="1"/>
      <c r="BV93" s="1"/>
      <c r="BW93" s="1"/>
      <c r="BX93" s="1"/>
      <c r="BY93" s="1"/>
      <c r="BZ93" s="1"/>
      <c r="CA93" s="1"/>
      <c r="CB93" s="1"/>
      <c r="CC93" s="1"/>
      <c r="CD93" s="1"/>
      <c r="CE93" s="1"/>
      <c r="CF93" s="1"/>
      <c r="CG93" s="1"/>
      <c r="CH93" s="1"/>
    </row>
    <row r="94" spans="53:86" ht="15">
      <c r="BA94" s="222" t="s">
        <v>833</v>
      </c>
      <c r="BB94" s="1"/>
      <c r="BC94" s="1"/>
      <c r="BD94" s="1"/>
      <c r="BE94" s="1"/>
      <c r="BF94" s="1"/>
      <c r="BG94" s="1"/>
      <c r="BH94" s="1"/>
      <c r="BI94" s="1"/>
      <c r="BJ94" s="1"/>
      <c r="BK94" s="1"/>
      <c r="BL94" s="1"/>
      <c r="BM94" s="210" t="s">
        <v>602</v>
      </c>
      <c r="BN94" s="1"/>
      <c r="BO94" s="1"/>
      <c r="BP94" s="1"/>
      <c r="BQ94" s="1"/>
      <c r="BR94" s="1"/>
      <c r="BS94" s="1"/>
      <c r="BT94" s="1"/>
      <c r="BU94" s="1"/>
      <c r="BV94" s="1"/>
      <c r="BW94" s="1"/>
      <c r="BX94" s="1"/>
      <c r="BY94" s="1"/>
      <c r="BZ94" s="1"/>
      <c r="CA94" s="1"/>
      <c r="CB94" s="1"/>
      <c r="CC94" s="1"/>
      <c r="CD94" s="1"/>
      <c r="CE94" s="1"/>
      <c r="CF94" s="1"/>
      <c r="CG94" s="1"/>
      <c r="CH94" s="1"/>
    </row>
    <row r="95" spans="53:86">
      <c r="BA95" t="s">
        <v>834</v>
      </c>
      <c r="BB95" s="1"/>
      <c r="BC95" s="1"/>
      <c r="BD95" s="1"/>
      <c r="BE95" s="1"/>
      <c r="BF95" s="1"/>
      <c r="BG95" s="1"/>
      <c r="BH95" s="1"/>
      <c r="BI95" s="1"/>
      <c r="BJ95" s="1"/>
      <c r="BK95" s="1"/>
      <c r="BL95" s="1"/>
      <c r="BM95" s="209" t="s">
        <v>603</v>
      </c>
      <c r="BN95" s="1"/>
      <c r="BO95" s="1"/>
      <c r="BP95" s="1"/>
      <c r="BQ95" s="1"/>
      <c r="BR95" s="1"/>
      <c r="BS95" s="1"/>
      <c r="BT95" s="1"/>
      <c r="BU95" s="1"/>
      <c r="BV95" s="1"/>
      <c r="BW95" s="1"/>
      <c r="BX95" s="1"/>
      <c r="BY95" s="1"/>
      <c r="BZ95" s="1"/>
      <c r="CA95" s="1"/>
      <c r="CB95" s="1"/>
      <c r="CC95" s="1"/>
      <c r="CD95" s="1"/>
      <c r="CE95" s="1"/>
      <c r="CF95" s="1"/>
      <c r="CG95" s="1"/>
      <c r="CH95" s="1"/>
    </row>
    <row r="96" spans="53:86">
      <c r="BA96" t="s">
        <v>835</v>
      </c>
      <c r="BB96" s="1"/>
      <c r="BC96" s="1"/>
      <c r="BD96" s="1"/>
      <c r="BE96" s="1"/>
      <c r="BF96" s="1"/>
      <c r="BG96" s="1"/>
      <c r="BH96" s="1"/>
      <c r="BI96" s="1"/>
      <c r="BJ96" s="1"/>
      <c r="BK96" s="1"/>
      <c r="BL96" s="1"/>
      <c r="BM96" s="209" t="s">
        <v>604</v>
      </c>
      <c r="BN96" s="1"/>
      <c r="BO96" s="1"/>
      <c r="BP96" s="1"/>
      <c r="BQ96" s="1"/>
      <c r="BR96" s="1"/>
      <c r="BS96" s="1"/>
      <c r="BT96" s="1"/>
      <c r="BU96" s="1"/>
      <c r="BV96" s="1"/>
      <c r="BW96" s="1"/>
      <c r="BX96" s="1"/>
      <c r="BY96" s="1"/>
      <c r="BZ96" s="1"/>
      <c r="CA96" s="1"/>
      <c r="CB96" s="1"/>
      <c r="CC96" s="1"/>
      <c r="CD96" s="1"/>
      <c r="CE96" s="1"/>
      <c r="CF96" s="1"/>
      <c r="CG96" s="1"/>
      <c r="CH96" s="1"/>
    </row>
    <row r="97" spans="53:86">
      <c r="BA97" t="s">
        <v>836</v>
      </c>
      <c r="BB97" s="1"/>
      <c r="BC97" s="1"/>
      <c r="BD97" s="1"/>
      <c r="BE97" s="1"/>
      <c r="BF97" s="1"/>
      <c r="BG97" s="1"/>
      <c r="BH97" s="1"/>
      <c r="BI97" s="1"/>
      <c r="BJ97" s="1"/>
      <c r="BK97" s="1"/>
      <c r="BL97" s="1"/>
      <c r="BM97" s="209" t="s">
        <v>605</v>
      </c>
      <c r="BN97" s="1"/>
      <c r="BO97" s="1"/>
      <c r="BP97" s="1"/>
      <c r="BQ97" s="1"/>
      <c r="BR97" s="1"/>
      <c r="BS97" s="1"/>
      <c r="BT97" s="1"/>
      <c r="BU97" s="1"/>
      <c r="BV97" s="1"/>
      <c r="BW97" s="1"/>
      <c r="BX97" s="1"/>
      <c r="BY97" s="1"/>
      <c r="BZ97" s="1"/>
      <c r="CA97" s="1"/>
      <c r="CB97" s="1"/>
      <c r="CC97" s="1"/>
      <c r="CD97" s="1"/>
      <c r="CE97" s="1"/>
      <c r="CF97" s="1"/>
      <c r="CG97" s="1"/>
      <c r="CH97" s="1"/>
    </row>
    <row r="98" spans="53:86">
      <c r="BA98" t="s">
        <v>837</v>
      </c>
      <c r="BB98" s="1"/>
      <c r="BC98" s="1"/>
      <c r="BD98" s="1"/>
      <c r="BE98" s="1"/>
      <c r="BF98" s="1"/>
      <c r="BG98" s="1"/>
      <c r="BH98" s="1"/>
      <c r="BI98" s="1"/>
      <c r="BJ98" s="1"/>
      <c r="BK98" s="1"/>
      <c r="BL98" s="1"/>
      <c r="BM98" s="209" t="s">
        <v>606</v>
      </c>
      <c r="BN98" s="1"/>
      <c r="BO98" s="1"/>
      <c r="BP98" s="1"/>
      <c r="BQ98" s="1"/>
      <c r="BR98" s="1"/>
      <c r="BS98" s="1"/>
      <c r="BT98" s="1"/>
      <c r="BU98" s="1"/>
      <c r="BV98" s="1"/>
      <c r="BW98" s="1"/>
      <c r="BX98" s="1"/>
      <c r="BY98" s="1"/>
      <c r="BZ98" s="1"/>
      <c r="CA98" s="1"/>
      <c r="CB98" s="1"/>
      <c r="CC98" s="1"/>
      <c r="CD98" s="1"/>
      <c r="CE98" s="1"/>
      <c r="CF98" s="1"/>
      <c r="CG98" s="1"/>
      <c r="CH98" s="1"/>
    </row>
    <row r="99" spans="53:86">
      <c r="BA99" t="s">
        <v>146</v>
      </c>
      <c r="BB99" s="1"/>
      <c r="BC99" s="1"/>
      <c r="BD99" s="1"/>
      <c r="BE99" s="1"/>
      <c r="BF99" s="1"/>
      <c r="BG99" s="1"/>
      <c r="BH99" s="1"/>
      <c r="BI99" s="1"/>
      <c r="BJ99" s="1"/>
      <c r="BK99" s="1"/>
      <c r="BL99" s="1"/>
      <c r="BM99" s="209" t="s">
        <v>162</v>
      </c>
      <c r="BN99" s="1"/>
      <c r="BO99" s="1"/>
      <c r="BP99" s="1"/>
      <c r="BQ99" s="1"/>
      <c r="BR99" s="1"/>
      <c r="BS99" s="1"/>
      <c r="BT99" s="1"/>
      <c r="BU99" s="1"/>
      <c r="BV99" s="1"/>
      <c r="BW99" s="1"/>
      <c r="BX99" s="1"/>
      <c r="BY99" s="1"/>
      <c r="BZ99" s="1"/>
      <c r="CA99" s="1"/>
      <c r="CB99" s="1"/>
      <c r="CC99" s="1"/>
      <c r="CD99" s="1"/>
      <c r="CE99" s="1"/>
      <c r="CF99" s="1"/>
      <c r="CG99" s="1"/>
      <c r="CH99" s="1"/>
    </row>
    <row r="100" spans="53:86">
      <c r="BA100" t="s">
        <v>838</v>
      </c>
      <c r="BB100" s="1"/>
      <c r="BC100" s="1"/>
      <c r="BD100" s="1"/>
      <c r="BE100" s="1"/>
      <c r="BF100" s="1"/>
      <c r="BG100" s="1"/>
      <c r="BH100" s="1"/>
      <c r="BI100" s="1"/>
      <c r="BJ100" s="1"/>
      <c r="BK100" s="1"/>
      <c r="BL100" s="1"/>
      <c r="BM100" s="209" t="s">
        <v>715</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839</v>
      </c>
      <c r="BB101" s="1"/>
      <c r="BC101" s="1"/>
      <c r="BD101" s="1"/>
      <c r="BE101" s="1"/>
      <c r="BF101" s="1"/>
      <c r="BG101" s="1"/>
      <c r="BH101" s="1"/>
      <c r="BI101" s="1"/>
      <c r="BJ101" s="1"/>
      <c r="BK101" s="1"/>
      <c r="BL101" s="1"/>
      <c r="BM101" s="209" t="s">
        <v>607</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840</v>
      </c>
      <c r="BB102" s="1"/>
      <c r="BC102" s="1"/>
      <c r="BD102" s="1"/>
      <c r="BE102" s="1"/>
      <c r="BF102" s="1"/>
      <c r="BG102" s="1"/>
      <c r="BH102" s="1"/>
      <c r="BI102" s="1"/>
      <c r="BJ102" s="1"/>
      <c r="BK102" s="1"/>
      <c r="BL102" s="1"/>
      <c r="BM102" s="209" t="s">
        <v>608</v>
      </c>
      <c r="BN102" s="1"/>
      <c r="BO102" s="1"/>
      <c r="BP102" s="1"/>
      <c r="BQ102" s="1"/>
      <c r="BR102" s="1"/>
      <c r="BS102" s="1"/>
      <c r="BT102" s="1"/>
      <c r="BU102" s="1"/>
      <c r="BV102" s="1"/>
      <c r="BW102" s="1"/>
      <c r="BX102" s="1"/>
      <c r="BY102" s="1"/>
      <c r="BZ102" s="1"/>
      <c r="CA102" s="1"/>
      <c r="CB102" s="1"/>
      <c r="CC102" s="1"/>
      <c r="CD102" s="1"/>
      <c r="CE102" s="1"/>
      <c r="CF102" s="1"/>
      <c r="CG102" s="1"/>
      <c r="CH102" s="1"/>
    </row>
    <row r="103" spans="53:86">
      <c r="BA103" t="s">
        <v>841</v>
      </c>
      <c r="BB103" s="1"/>
      <c r="BC103" s="1"/>
      <c r="BD103" s="1"/>
      <c r="BE103" s="1"/>
      <c r="BF103" s="1"/>
      <c r="BG103" s="1"/>
      <c r="BH103" s="1"/>
      <c r="BI103" s="1"/>
      <c r="BJ103" s="1"/>
      <c r="BK103" s="1"/>
      <c r="BL103" s="1"/>
      <c r="BM103" s="209" t="s">
        <v>609</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842</v>
      </c>
      <c r="BB104" s="1"/>
      <c r="BC104" s="1"/>
      <c r="BD104" s="1"/>
      <c r="BE104" s="1"/>
      <c r="BF104" s="1"/>
      <c r="BG104" s="1"/>
      <c r="BH104" s="1"/>
      <c r="BI104" s="1"/>
      <c r="BJ104" s="1"/>
      <c r="BK104" s="1"/>
      <c r="BL104" s="1"/>
      <c r="BM104" s="209" t="s">
        <v>610</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843</v>
      </c>
      <c r="BB105" s="1"/>
      <c r="BC105" s="1"/>
      <c r="BD105" s="1"/>
      <c r="BE105" s="1"/>
      <c r="BF105" s="1"/>
      <c r="BG105" s="1"/>
      <c r="BH105" s="1"/>
      <c r="BI105" s="1"/>
      <c r="BJ105" s="1"/>
      <c r="BK105" s="1"/>
      <c r="BL105" s="1"/>
      <c r="BM105" s="209" t="s">
        <v>611</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844</v>
      </c>
      <c r="BB106" s="1"/>
      <c r="BC106" s="1"/>
      <c r="BD106" s="1"/>
      <c r="BE106" s="1"/>
      <c r="BF106" s="1"/>
      <c r="BG106" s="1"/>
      <c r="BH106" s="1"/>
      <c r="BI106" s="1"/>
      <c r="BJ106" s="1"/>
      <c r="BK106" s="1"/>
      <c r="BL106" s="1"/>
      <c r="BM106" s="210" t="s">
        <v>612</v>
      </c>
      <c r="BN106" s="1"/>
      <c r="BO106" s="1"/>
      <c r="BP106" s="1"/>
      <c r="BQ106" s="1"/>
      <c r="BR106" s="1"/>
      <c r="BS106" s="1"/>
      <c r="BT106" s="1"/>
      <c r="BU106" s="1"/>
      <c r="BV106" s="1"/>
      <c r="BW106" s="1"/>
      <c r="BX106" s="1"/>
      <c r="BY106" s="1"/>
      <c r="BZ106" s="1"/>
      <c r="CA106" s="1"/>
      <c r="CB106" s="1"/>
      <c r="CC106" s="1"/>
      <c r="CD106" s="1"/>
      <c r="CE106" s="1"/>
      <c r="CF106" s="1"/>
      <c r="CG106" s="1"/>
      <c r="CH106" s="1"/>
    </row>
    <row r="107" spans="53:86">
      <c r="BA107" t="s">
        <v>845</v>
      </c>
      <c r="BB107" s="1"/>
      <c r="BC107" s="1"/>
      <c r="BD107" s="1"/>
      <c r="BE107" s="1"/>
      <c r="BF107" s="1"/>
      <c r="BG107" s="1"/>
      <c r="BH107" s="1"/>
      <c r="BI107" s="1"/>
      <c r="BJ107" s="1"/>
      <c r="BK107" s="1"/>
      <c r="BL107" s="1"/>
      <c r="BM107" s="209" t="s">
        <v>613</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846</v>
      </c>
      <c r="BB108" s="1"/>
      <c r="BC108" s="1"/>
      <c r="BD108" s="1"/>
      <c r="BE108" s="1"/>
      <c r="BF108" s="1"/>
      <c r="BG108" s="1"/>
      <c r="BH108" s="1"/>
      <c r="BI108" s="1"/>
      <c r="BJ108" s="1"/>
      <c r="BK108" s="1"/>
      <c r="BL108" s="1"/>
      <c r="BM108" s="209" t="s">
        <v>614</v>
      </c>
      <c r="BN108" s="1"/>
      <c r="BO108" s="1"/>
      <c r="BP108" s="1"/>
      <c r="BQ108" s="1"/>
      <c r="BR108" s="1"/>
      <c r="BS108" s="1"/>
      <c r="BT108" s="1"/>
      <c r="BU108" s="1"/>
      <c r="BV108" s="1"/>
      <c r="BW108" s="1"/>
      <c r="BX108" s="1"/>
      <c r="BY108" s="1"/>
      <c r="BZ108" s="1"/>
      <c r="CA108" s="1"/>
      <c r="CB108" s="1"/>
      <c r="CC108" s="1"/>
      <c r="CD108" s="1"/>
      <c r="CE108" s="1"/>
      <c r="CF108" s="1"/>
      <c r="CG108" s="1"/>
      <c r="CH108" s="1"/>
    </row>
    <row r="109" spans="53:86">
      <c r="BA109" t="s">
        <v>847</v>
      </c>
      <c r="BB109" s="1"/>
      <c r="BC109" s="1"/>
      <c r="BD109" s="1"/>
      <c r="BE109" s="1"/>
      <c r="BF109" s="1"/>
      <c r="BG109" s="1"/>
      <c r="BH109" s="1"/>
      <c r="BI109" s="1"/>
      <c r="BJ109" s="1"/>
      <c r="BK109" s="1"/>
      <c r="BL109" s="1"/>
      <c r="BM109" s="209" t="s">
        <v>615</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848</v>
      </c>
      <c r="BB110" s="1"/>
      <c r="BC110" s="1"/>
      <c r="BD110" s="1"/>
      <c r="BE110" s="1"/>
      <c r="BF110" s="1"/>
      <c r="BG110" s="1"/>
      <c r="BH110" s="1"/>
      <c r="BI110" s="1"/>
      <c r="BJ110" s="1"/>
      <c r="BK110" s="1"/>
      <c r="BL110" s="1"/>
      <c r="BM110" s="209" t="s">
        <v>616</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849</v>
      </c>
      <c r="BB111" s="1"/>
      <c r="BC111" s="1"/>
      <c r="BD111" s="1"/>
      <c r="BE111" s="1"/>
      <c r="BF111" s="1"/>
      <c r="BG111" s="1"/>
      <c r="BH111" s="1"/>
      <c r="BI111" s="1"/>
      <c r="BJ111" s="1"/>
      <c r="BK111" s="1"/>
      <c r="BL111" s="1"/>
      <c r="BM111" s="209" t="s">
        <v>617</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850</v>
      </c>
      <c r="BB112" s="1"/>
      <c r="BC112" s="1"/>
      <c r="BD112" s="1"/>
      <c r="BE112" s="1"/>
      <c r="BF112" s="1"/>
      <c r="BG112" s="1"/>
      <c r="BH112" s="1"/>
      <c r="BI112" s="1"/>
      <c r="BJ112" s="1"/>
      <c r="BK112" s="1"/>
      <c r="BL112" s="1"/>
      <c r="BM112" s="209" t="s">
        <v>716</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851</v>
      </c>
      <c r="BB113" s="1"/>
      <c r="BC113" s="1"/>
      <c r="BD113" s="1"/>
      <c r="BE113" s="1"/>
      <c r="BF113" s="1"/>
      <c r="BG113" s="1"/>
      <c r="BH113" s="1"/>
      <c r="BI113" s="1"/>
      <c r="BJ113" s="1"/>
      <c r="BK113" s="1"/>
      <c r="BL113" s="1"/>
      <c r="BM113" s="209" t="s">
        <v>618</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15">
      <c r="BA114" s="222" t="s">
        <v>852</v>
      </c>
      <c r="BB114" s="1"/>
      <c r="BC114" s="1"/>
      <c r="BD114" s="1"/>
      <c r="BE114" s="1"/>
      <c r="BF114" s="1"/>
      <c r="BG114" s="1"/>
      <c r="BH114" s="1"/>
      <c r="BI114" s="1"/>
      <c r="BJ114" s="1"/>
      <c r="BK114" s="1"/>
      <c r="BL114" s="1"/>
      <c r="BM114" s="209" t="s">
        <v>158</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876</v>
      </c>
      <c r="BB115" s="1"/>
      <c r="BC115" s="1"/>
      <c r="BD115" s="1"/>
      <c r="BE115" s="1"/>
      <c r="BF115" s="1"/>
      <c r="BG115" s="1"/>
      <c r="BH115" s="1"/>
      <c r="BI115" s="1"/>
      <c r="BJ115" s="1"/>
      <c r="BK115" s="1"/>
      <c r="BL115" s="1"/>
      <c r="BM115" s="209" t="s">
        <v>619</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877</v>
      </c>
      <c r="BB116" s="1"/>
      <c r="BC116" s="1"/>
      <c r="BD116" s="1"/>
      <c r="BE116" s="1"/>
      <c r="BF116" s="1"/>
      <c r="BG116" s="1"/>
      <c r="BH116" s="1"/>
      <c r="BI116" s="1"/>
      <c r="BJ116" s="1"/>
      <c r="BK116" s="1"/>
      <c r="BL116" s="1"/>
      <c r="BM116" s="209" t="s">
        <v>620</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878</v>
      </c>
      <c r="BB117" s="1"/>
      <c r="BC117" s="1"/>
      <c r="BD117" s="1"/>
      <c r="BE117" s="1"/>
      <c r="BF117" s="1"/>
      <c r="BG117" s="1"/>
      <c r="BH117" s="1"/>
      <c r="BI117" s="1"/>
      <c r="BJ117" s="1"/>
      <c r="BK117" s="1"/>
      <c r="BL117" s="1"/>
      <c r="BM117" s="209" t="s">
        <v>621</v>
      </c>
      <c r="BN117" s="1"/>
      <c r="BO117" s="1"/>
      <c r="BP117" s="1"/>
      <c r="BQ117" s="1"/>
      <c r="BR117" s="1"/>
      <c r="BS117" s="1"/>
      <c r="BT117" s="1"/>
      <c r="BU117" s="1"/>
      <c r="BV117" s="1"/>
      <c r="BW117" s="1"/>
      <c r="BX117" s="1"/>
      <c r="BY117" s="1"/>
      <c r="BZ117" s="1"/>
      <c r="CA117" s="1"/>
      <c r="CB117" s="1"/>
      <c r="CC117" s="1"/>
      <c r="CD117" s="1"/>
      <c r="CE117" s="1"/>
      <c r="CF117" s="1"/>
      <c r="CG117" s="1"/>
      <c r="CH117" s="1"/>
    </row>
    <row r="118" spans="53:86" ht="15">
      <c r="BA118" s="222" t="s">
        <v>853</v>
      </c>
      <c r="BB118" s="1"/>
      <c r="BC118" s="1"/>
      <c r="BD118" s="1"/>
      <c r="BE118" s="1"/>
      <c r="BF118" s="1"/>
      <c r="BG118" s="1"/>
      <c r="BH118" s="1"/>
      <c r="BI118" s="1"/>
      <c r="BJ118" s="1"/>
      <c r="BK118" s="1"/>
      <c r="BL118" s="1"/>
      <c r="BM118" s="209" t="s">
        <v>622</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854</v>
      </c>
      <c r="BB119" s="1"/>
      <c r="BC119" s="1"/>
      <c r="BD119" s="1"/>
      <c r="BE119" s="1"/>
      <c r="BF119" s="1"/>
      <c r="BG119" s="1"/>
      <c r="BH119" s="1"/>
      <c r="BI119" s="1"/>
      <c r="BJ119" s="1"/>
      <c r="BK119" s="1"/>
      <c r="BL119" s="1"/>
      <c r="BM119" s="209" t="s">
        <v>623</v>
      </c>
      <c r="BN119" s="1"/>
      <c r="BO119" s="1"/>
      <c r="BP119" s="1"/>
      <c r="BQ119" s="1"/>
      <c r="BR119" s="1"/>
      <c r="BS119" s="1"/>
      <c r="BT119" s="1"/>
      <c r="BU119" s="1"/>
      <c r="BV119" s="1"/>
      <c r="BW119" s="1"/>
      <c r="BX119" s="1"/>
      <c r="BY119" s="1"/>
      <c r="BZ119" s="1"/>
      <c r="CA119" s="1"/>
      <c r="CB119" s="1"/>
      <c r="CC119" s="1"/>
      <c r="CD119" s="1"/>
      <c r="CE119" s="1"/>
      <c r="CF119" s="1"/>
      <c r="CG119" s="1"/>
      <c r="CH119" s="1"/>
    </row>
    <row r="120" spans="53:86" ht="15">
      <c r="BA120" s="222" t="s">
        <v>855</v>
      </c>
      <c r="BB120" s="1"/>
      <c r="BC120" s="1"/>
      <c r="BD120" s="1"/>
      <c r="BE120" s="1"/>
      <c r="BF120" s="1"/>
      <c r="BG120" s="1"/>
      <c r="BH120" s="1"/>
      <c r="BI120" s="1"/>
      <c r="BJ120" s="1"/>
      <c r="BK120" s="1"/>
      <c r="BL120" s="1"/>
      <c r="BM120" s="209" t="s">
        <v>624</v>
      </c>
      <c r="BN120" s="1"/>
      <c r="BO120" s="1"/>
      <c r="BP120" s="1"/>
      <c r="BQ120" s="1"/>
      <c r="BR120" s="1"/>
      <c r="BS120" s="1"/>
      <c r="BT120" s="1"/>
      <c r="BU120" s="1"/>
      <c r="BV120" s="1"/>
      <c r="BW120" s="1"/>
      <c r="BX120" s="1"/>
      <c r="BY120" s="1"/>
      <c r="BZ120" s="1"/>
      <c r="CA120" s="1"/>
      <c r="CB120" s="1"/>
      <c r="CC120" s="1"/>
      <c r="CD120" s="1"/>
      <c r="CE120" s="1"/>
      <c r="CF120" s="1"/>
      <c r="CG120" s="1"/>
      <c r="CH120" s="1"/>
    </row>
    <row r="121" spans="53:86">
      <c r="BA121" t="s">
        <v>856</v>
      </c>
      <c r="BB121" s="1"/>
      <c r="BC121" s="1"/>
      <c r="BD121" s="1"/>
      <c r="BE121" s="1"/>
      <c r="BF121" s="1"/>
      <c r="BG121" s="1"/>
      <c r="BH121" s="1"/>
      <c r="BI121" s="1"/>
      <c r="BJ121" s="1"/>
      <c r="BK121" s="1"/>
      <c r="BL121" s="1"/>
      <c r="BM121" s="209" t="s">
        <v>717</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t="s">
        <v>857</v>
      </c>
      <c r="BB122" s="1"/>
      <c r="BC122" s="1"/>
      <c r="BD122" s="1"/>
      <c r="BE122" s="1"/>
      <c r="BF122" s="1"/>
      <c r="BG122" s="1"/>
      <c r="BH122" s="1"/>
      <c r="BI122" s="1"/>
      <c r="BJ122" s="1"/>
      <c r="BK122" s="1"/>
      <c r="BL122" s="1"/>
      <c r="BM122" s="209" t="s">
        <v>147</v>
      </c>
      <c r="BN122" s="1"/>
      <c r="BO122" s="1"/>
      <c r="BP122" s="1"/>
      <c r="BQ122" s="1"/>
      <c r="BR122" s="1"/>
      <c r="BS122" s="1"/>
      <c r="BT122" s="1"/>
      <c r="BU122" s="1"/>
      <c r="BV122" s="1"/>
      <c r="BW122" s="1"/>
      <c r="BX122" s="1"/>
      <c r="BY122" s="1"/>
      <c r="BZ122" s="1"/>
      <c r="CA122" s="1"/>
      <c r="CB122" s="1"/>
      <c r="CC122" s="1"/>
      <c r="CD122" s="1"/>
      <c r="CE122" s="1"/>
      <c r="CF122" s="1"/>
      <c r="CG122" s="1"/>
      <c r="CH122" s="1"/>
    </row>
    <row r="123" spans="53:86">
      <c r="BA123" t="s">
        <v>858</v>
      </c>
      <c r="BB123" s="1"/>
      <c r="BC123" s="1"/>
      <c r="BD123" s="1"/>
      <c r="BE123" s="1"/>
      <c r="BF123" s="1"/>
      <c r="BG123" s="1"/>
      <c r="BH123" s="1"/>
      <c r="BI123" s="1"/>
      <c r="BJ123" s="1"/>
      <c r="BK123" s="1"/>
      <c r="BL123" s="1"/>
      <c r="BM123" s="209" t="s">
        <v>625</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t="s">
        <v>859</v>
      </c>
      <c r="BB124" s="1"/>
      <c r="BC124" s="1"/>
      <c r="BD124" s="1"/>
      <c r="BE124" s="1"/>
      <c r="BF124" s="1"/>
      <c r="BG124" s="1"/>
      <c r="BH124" s="1"/>
      <c r="BI124" s="1"/>
      <c r="BJ124" s="1"/>
      <c r="BK124" s="1"/>
      <c r="BL124" s="1"/>
      <c r="BM124" s="209" t="s">
        <v>626</v>
      </c>
      <c r="BN124" s="1"/>
      <c r="BO124" s="1"/>
      <c r="BP124" s="1"/>
      <c r="BQ124" s="1"/>
      <c r="BR124" s="1"/>
      <c r="BS124" s="1"/>
      <c r="BT124" s="1"/>
      <c r="BU124" s="1"/>
      <c r="BV124" s="1"/>
      <c r="BW124" s="1"/>
      <c r="BX124" s="1"/>
      <c r="BY124" s="1"/>
      <c r="BZ124" s="1"/>
      <c r="CA124" s="1"/>
      <c r="CB124" s="1"/>
      <c r="CC124" s="1"/>
      <c r="CD124" s="1"/>
      <c r="CE124" s="1"/>
      <c r="CF124" s="1"/>
      <c r="CG124" s="1"/>
      <c r="CH124" s="1"/>
    </row>
    <row r="125" spans="53:86" ht="15">
      <c r="BA125" s="222" t="s">
        <v>860</v>
      </c>
      <c r="BB125" s="1"/>
      <c r="BC125" s="1"/>
      <c r="BD125" s="1"/>
      <c r="BE125" s="1"/>
      <c r="BF125" s="1"/>
      <c r="BG125" s="1"/>
      <c r="BH125" s="1"/>
      <c r="BI125" s="1"/>
      <c r="BJ125" s="1"/>
      <c r="BK125" s="1"/>
      <c r="BL125" s="1"/>
      <c r="BM125" s="209" t="s">
        <v>627</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t="s">
        <v>861</v>
      </c>
      <c r="BB126" s="1"/>
      <c r="BC126" s="1"/>
      <c r="BD126" s="1"/>
      <c r="BE126" s="1"/>
      <c r="BF126" s="1"/>
      <c r="BG126" s="1"/>
      <c r="BH126" s="1"/>
      <c r="BI126" s="1"/>
      <c r="BJ126" s="1"/>
      <c r="BK126" s="1"/>
      <c r="BL126" s="1"/>
      <c r="BM126" s="209" t="s">
        <v>628</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t="s">
        <v>862</v>
      </c>
      <c r="BB127" s="1"/>
      <c r="BC127" s="1"/>
      <c r="BD127" s="1"/>
      <c r="BE127" s="1"/>
      <c r="BF127" s="1"/>
      <c r="BG127" s="1"/>
      <c r="BH127" s="1"/>
      <c r="BI127" s="1"/>
      <c r="BJ127" s="1"/>
      <c r="BK127" s="1"/>
      <c r="BL127" s="1"/>
      <c r="BM127" s="209" t="s">
        <v>629</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t="s">
        <v>863</v>
      </c>
      <c r="BB128" s="1"/>
      <c r="BC128" s="1"/>
      <c r="BD128" s="1"/>
      <c r="BE128" s="1"/>
      <c r="BF128" s="1"/>
      <c r="BG128" s="1"/>
      <c r="BH128" s="1"/>
      <c r="BI128" s="1"/>
      <c r="BJ128" s="1"/>
      <c r="BK128" s="1"/>
      <c r="BL128" s="1"/>
      <c r="BM128" s="209" t="s">
        <v>630</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t="s">
        <v>864</v>
      </c>
      <c r="BB129" s="1"/>
      <c r="BC129" s="1"/>
      <c r="BD129" s="1"/>
      <c r="BE129" s="1"/>
      <c r="BF129" s="1"/>
      <c r="BG129" s="1"/>
      <c r="BH129" s="1"/>
      <c r="BI129" s="1"/>
      <c r="BJ129" s="1"/>
      <c r="BK129" s="1"/>
      <c r="BL129" s="1"/>
      <c r="BM129" s="209" t="s">
        <v>631</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t="s">
        <v>865</v>
      </c>
      <c r="BB130" s="1"/>
      <c r="BC130" s="1"/>
      <c r="BD130" s="1"/>
      <c r="BE130" s="1"/>
      <c r="BF130" s="1"/>
      <c r="BG130" s="1"/>
      <c r="BH130" s="1"/>
      <c r="BI130" s="1"/>
      <c r="BJ130" s="1"/>
      <c r="BK130" s="1"/>
      <c r="BL130" s="1"/>
      <c r="BM130" s="209" t="s">
        <v>148</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t="s">
        <v>866</v>
      </c>
      <c r="BB131" s="1"/>
      <c r="BC131" s="1"/>
      <c r="BD131" s="1"/>
      <c r="BE131" s="1"/>
      <c r="BF131" s="1"/>
      <c r="BG131" s="1"/>
      <c r="BH131" s="1"/>
      <c r="BI131" s="1"/>
      <c r="BJ131" s="1"/>
      <c r="BK131" s="1"/>
      <c r="BL131" s="1"/>
      <c r="BM131" s="209" t="s">
        <v>632</v>
      </c>
      <c r="BN131" s="1"/>
      <c r="BO131" s="1"/>
      <c r="BP131" s="1"/>
      <c r="BQ131" s="1"/>
      <c r="BR131" s="1"/>
      <c r="BS131" s="1"/>
      <c r="BT131" s="1"/>
      <c r="BU131" s="1"/>
      <c r="BV131" s="1"/>
      <c r="BW131" s="1"/>
      <c r="BX131" s="1"/>
      <c r="BY131" s="1"/>
      <c r="BZ131" s="1"/>
      <c r="CA131" s="1"/>
      <c r="CB131" s="1"/>
      <c r="CC131" s="1"/>
      <c r="CD131" s="1"/>
      <c r="CE131" s="1"/>
      <c r="CF131" s="1"/>
      <c r="CG131" s="1"/>
      <c r="CH131" s="1"/>
    </row>
    <row r="132" spans="53:86" ht="15">
      <c r="BA132" s="222" t="s">
        <v>867</v>
      </c>
      <c r="BB132" s="1"/>
      <c r="BC132" s="1"/>
      <c r="BD132" s="1"/>
      <c r="BE132" s="1"/>
      <c r="BF132" s="1"/>
      <c r="BG132" s="1"/>
      <c r="BH132" s="1"/>
      <c r="BI132" s="1"/>
      <c r="BJ132" s="1"/>
      <c r="BK132" s="1"/>
      <c r="BL132" s="1"/>
      <c r="BM132" s="209" t="s">
        <v>633</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t="s">
        <v>868</v>
      </c>
      <c r="BB133" s="1"/>
      <c r="BC133" s="1"/>
      <c r="BD133" s="1"/>
      <c r="BE133" s="1"/>
      <c r="BF133" s="1"/>
      <c r="BG133" s="1"/>
      <c r="BH133" s="1"/>
      <c r="BI133" s="1"/>
      <c r="BJ133" s="1"/>
      <c r="BK133" s="1"/>
      <c r="BL133" s="1"/>
      <c r="BM133" s="209" t="s">
        <v>634</v>
      </c>
      <c r="BN133" s="1"/>
      <c r="BO133" s="1"/>
      <c r="BP133" s="1"/>
      <c r="BQ133" s="1"/>
      <c r="BR133" s="1"/>
      <c r="BS133" s="1"/>
      <c r="BT133" s="1"/>
      <c r="BU133" s="1"/>
      <c r="BV133" s="1"/>
      <c r="BW133" s="1"/>
      <c r="BX133" s="1"/>
      <c r="BY133" s="1"/>
      <c r="BZ133" s="1"/>
      <c r="CA133" s="1"/>
      <c r="CB133" s="1"/>
      <c r="CC133" s="1"/>
      <c r="CD133" s="1"/>
      <c r="CE133" s="1"/>
      <c r="CF133" s="1"/>
      <c r="CG133" s="1"/>
      <c r="CH133" s="1"/>
    </row>
    <row r="134" spans="53:86" ht="15">
      <c r="BA134" s="222" t="s">
        <v>869</v>
      </c>
      <c r="BB134" s="1"/>
      <c r="BC134" s="1"/>
      <c r="BD134" s="1"/>
      <c r="BE134" s="1"/>
      <c r="BF134" s="1"/>
      <c r="BG134" s="1"/>
      <c r="BH134" s="1"/>
      <c r="BI134" s="1"/>
      <c r="BJ134" s="1"/>
      <c r="BK134" s="1"/>
      <c r="BL134" s="1"/>
      <c r="BM134" s="209" t="s">
        <v>635</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t="s">
        <v>870</v>
      </c>
      <c r="BB135" s="1"/>
      <c r="BC135" s="1"/>
      <c r="BD135" s="1"/>
      <c r="BE135" s="1"/>
      <c r="BF135" s="1"/>
      <c r="BG135" s="1"/>
      <c r="BH135" s="1"/>
      <c r="BI135" s="1"/>
      <c r="BJ135" s="1"/>
      <c r="BK135" s="1"/>
      <c r="BL135" s="1"/>
      <c r="BM135" s="209" t="s">
        <v>636</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209" t="s">
        <v>637</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209" t="s">
        <v>638</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209" t="s">
        <v>639</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209" t="s">
        <v>640</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209" t="s">
        <v>641</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209" t="s">
        <v>642</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209" t="s">
        <v>643</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209" t="s">
        <v>644</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209" t="s">
        <v>645</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209" t="s">
        <v>646</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209" t="s">
        <v>647</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209" t="s">
        <v>648</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209" t="s">
        <v>718</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209" t="s">
        <v>649</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210" t="s">
        <v>650</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209" t="s">
        <v>651</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209" t="s">
        <v>652</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209" t="s">
        <v>653</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209" t="s">
        <v>654</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209" t="s">
        <v>655</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209" t="s">
        <v>656</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209" t="s">
        <v>657</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209" t="s">
        <v>658</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209" t="s">
        <v>659</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209" t="s">
        <v>660</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209" t="s">
        <v>661</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209" t="s">
        <v>662</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209" t="s">
        <v>663</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209" t="s">
        <v>719</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209" t="s">
        <v>664</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209" t="s">
        <v>665</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209" t="s">
        <v>666</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209" t="s">
        <v>667</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209" t="s">
        <v>668</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209" t="s">
        <v>720</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209" t="s">
        <v>669</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209" t="s">
        <v>670</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210" t="s">
        <v>671</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209" t="s">
        <v>145</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210" t="s">
        <v>672</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209" t="s">
        <v>673</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209" t="s">
        <v>674</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209" t="s">
        <v>675</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209" t="s">
        <v>676</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209" t="s">
        <v>677</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209" t="s">
        <v>678</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209" t="s">
        <v>679</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210" t="s">
        <v>680</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209" t="s">
        <v>681</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209" t="s">
        <v>682</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209" t="s">
        <v>683</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209" t="s">
        <v>684</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209" t="s">
        <v>685</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209" t="s">
        <v>686</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209" t="s">
        <v>687</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209" t="s">
        <v>688</v>
      </c>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209" t="s">
        <v>689</v>
      </c>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209" t="s">
        <v>690</v>
      </c>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209" t="s">
        <v>691</v>
      </c>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209" t="s">
        <v>692</v>
      </c>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209" t="s">
        <v>693</v>
      </c>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M197" s="209" t="s">
        <v>721</v>
      </c>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1"/>
      <c r="BB198" s="1"/>
      <c r="BC198" s="1"/>
      <c r="BD198" s="1"/>
      <c r="BE198" s="1"/>
      <c r="BF198" s="1"/>
      <c r="BG198" s="1"/>
      <c r="BH198" s="1"/>
      <c r="BI198" s="1"/>
      <c r="BJ198" s="1"/>
      <c r="BK198" s="1"/>
      <c r="BL198" s="1"/>
      <c r="BM198" s="209" t="s">
        <v>694</v>
      </c>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1"/>
      <c r="BB199" s="1"/>
      <c r="BC199" s="1"/>
      <c r="BD199" s="1"/>
      <c r="BE199" s="1"/>
      <c r="BF199" s="1"/>
      <c r="BG199" s="1"/>
      <c r="BH199" s="1"/>
      <c r="BI199" s="1"/>
      <c r="BJ199" s="1"/>
      <c r="BK199" s="1"/>
      <c r="BL199" s="1"/>
      <c r="BM199" s="209" t="s">
        <v>695</v>
      </c>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1"/>
      <c r="BB200" s="1"/>
      <c r="BC200" s="1"/>
      <c r="BD200" s="1"/>
      <c r="BE200" s="1"/>
      <c r="BF200" s="1"/>
      <c r="BG200" s="1"/>
      <c r="BH200" s="1"/>
      <c r="BI200" s="1"/>
      <c r="BJ200" s="1"/>
      <c r="BK200" s="1"/>
      <c r="BL200" s="1"/>
      <c r="BM200" s="209" t="s">
        <v>696</v>
      </c>
      <c r="BN200" s="1"/>
      <c r="BO200" s="1"/>
      <c r="BP200" s="1"/>
      <c r="BQ200" s="1"/>
      <c r="BR200" s="1"/>
      <c r="BS200" s="1"/>
      <c r="BT200" s="1"/>
      <c r="BU200" s="1"/>
      <c r="BV200" s="1"/>
      <c r="BW200" s="1"/>
      <c r="BX200" s="1"/>
      <c r="BY200" s="1"/>
      <c r="BZ200" s="1"/>
      <c r="CA200" s="1"/>
      <c r="CB200" s="1"/>
      <c r="CC200" s="1"/>
      <c r="CD200" s="1"/>
      <c r="CE200" s="1"/>
      <c r="CF200" s="1"/>
      <c r="CG200" s="1"/>
      <c r="CH200" s="1"/>
    </row>
    <row r="201" spans="53:86">
      <c r="BA201" s="1"/>
      <c r="BB201" s="1"/>
      <c r="BC201" s="1"/>
      <c r="BD201" s="1"/>
      <c r="BE201" s="1"/>
      <c r="BF201" s="1"/>
      <c r="BG201" s="1"/>
      <c r="BH201" s="1"/>
      <c r="BI201" s="1"/>
      <c r="BJ201" s="1"/>
      <c r="BK201" s="1"/>
      <c r="BL201" s="1"/>
      <c r="BM201" s="209" t="s">
        <v>722</v>
      </c>
      <c r="BN201" s="1"/>
      <c r="BO201" s="1"/>
      <c r="BP201" s="1"/>
      <c r="BQ201" s="1"/>
      <c r="BR201" s="1"/>
      <c r="BS201" s="1"/>
      <c r="BT201" s="1"/>
      <c r="BU201" s="1"/>
      <c r="BV201" s="1"/>
      <c r="BW201" s="1"/>
      <c r="BX201" s="1"/>
      <c r="BY201" s="1"/>
      <c r="BZ201" s="1"/>
      <c r="CA201" s="1"/>
      <c r="CB201" s="1"/>
      <c r="CC201" s="1"/>
      <c r="CD201" s="1"/>
      <c r="CE201" s="1"/>
      <c r="CF201" s="1"/>
      <c r="CG201" s="1"/>
      <c r="CH201" s="1"/>
    </row>
    <row r="202" spans="53:86">
      <c r="BA202" s="1"/>
      <c r="BB202" s="1"/>
      <c r="BC202" s="1"/>
      <c r="BD202" s="1"/>
      <c r="BE202" s="1"/>
      <c r="BF202" s="1"/>
      <c r="BG202" s="1"/>
      <c r="BH202" s="1"/>
      <c r="BI202" s="1"/>
      <c r="BJ202" s="1"/>
      <c r="BK202" s="1"/>
      <c r="BL202" s="1"/>
      <c r="BM202" s="210" t="s">
        <v>697</v>
      </c>
      <c r="BN202" s="1"/>
      <c r="BO202" s="1"/>
      <c r="BP202" s="1"/>
      <c r="BQ202" s="1"/>
      <c r="BR202" s="1"/>
      <c r="BS202" s="1"/>
      <c r="BT202" s="1"/>
      <c r="BU202" s="1"/>
      <c r="BV202" s="1"/>
      <c r="BW202" s="1"/>
      <c r="BX202" s="1"/>
      <c r="BY202" s="1"/>
      <c r="BZ202" s="1"/>
      <c r="CA202" s="1"/>
      <c r="CB202" s="1"/>
      <c r="CC202" s="1"/>
      <c r="CD202" s="1"/>
      <c r="CE202" s="1"/>
      <c r="CF202" s="1"/>
      <c r="CG202" s="1"/>
      <c r="CH202" s="1"/>
    </row>
    <row r="203" spans="53:86">
      <c r="BA203" s="1"/>
      <c r="BB203" s="1"/>
      <c r="BC203" s="1"/>
      <c r="BD203" s="1"/>
      <c r="BE203" s="1"/>
      <c r="BF203" s="1"/>
      <c r="BG203" s="1"/>
      <c r="BH203" s="1"/>
      <c r="BI203" s="1"/>
      <c r="BJ203" s="1"/>
      <c r="BK203" s="1"/>
      <c r="BL203" s="1"/>
      <c r="BM203" s="209" t="s">
        <v>698</v>
      </c>
      <c r="BN203" s="1"/>
      <c r="BO203" s="1"/>
      <c r="BP203" s="1"/>
      <c r="BQ203" s="1"/>
      <c r="BR203" s="1"/>
      <c r="BS203" s="1"/>
      <c r="BT203" s="1"/>
      <c r="BU203" s="1"/>
      <c r="BV203" s="1"/>
      <c r="BW203" s="1"/>
      <c r="BX203" s="1"/>
      <c r="BY203" s="1"/>
      <c r="BZ203" s="1"/>
      <c r="CA203" s="1"/>
      <c r="CB203" s="1"/>
      <c r="CC203" s="1"/>
      <c r="CD203" s="1"/>
      <c r="CE203" s="1"/>
      <c r="CF203" s="1"/>
      <c r="CG203" s="1"/>
      <c r="CH203" s="1"/>
    </row>
    <row r="204" spans="53:86">
      <c r="BA204" s="1"/>
      <c r="BB204" s="1"/>
      <c r="BC204" s="1"/>
      <c r="BD204" s="1"/>
      <c r="BE204" s="1"/>
      <c r="BF204" s="1"/>
      <c r="BG204" s="1"/>
      <c r="BH204" s="1"/>
      <c r="BI204" s="1"/>
      <c r="BJ204" s="1"/>
      <c r="BK204" s="1"/>
      <c r="BL204" s="1"/>
      <c r="BM204" s="209" t="s">
        <v>699</v>
      </c>
      <c r="BN204" s="1"/>
      <c r="BO204" s="1"/>
      <c r="BP204" s="1"/>
      <c r="BQ204" s="1"/>
      <c r="BR204" s="1"/>
      <c r="BS204" s="1"/>
      <c r="BT204" s="1"/>
      <c r="BU204" s="1"/>
      <c r="BV204" s="1"/>
      <c r="BW204" s="1"/>
      <c r="BX204" s="1"/>
      <c r="BY204" s="1"/>
      <c r="BZ204" s="1"/>
      <c r="CA204" s="1"/>
      <c r="CB204" s="1"/>
      <c r="CC204" s="1"/>
      <c r="CD204" s="1"/>
      <c r="CE204" s="1"/>
      <c r="CF204" s="1"/>
      <c r="CG204" s="1"/>
      <c r="CH204" s="1"/>
    </row>
    <row r="205" spans="53:86">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row>
    <row r="206" spans="53:86">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row>
    <row r="207" spans="53:86">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row>
    <row r="208" spans="53:86">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row>
    <row r="209" spans="53:86">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row>
    <row r="210" spans="53:86">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row>
    <row r="211" spans="53:86">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row>
  </sheetData>
  <mergeCells count="1">
    <mergeCell ref="A40:J40"/>
  </mergeCells>
  <phoneticPr fontId="24" type="noConversion"/>
  <dataValidations count="5">
    <dataValidation type="list" allowBlank="1" showInputMessage="1" showErrorMessage="1" sqref="A4:A37">
      <formula1>$BB$2:$BB$41</formula1>
    </dataValidation>
    <dataValidation type="list" allowBlank="1" showInputMessage="1" showErrorMessage="1" sqref="B4:B37">
      <formula1>$BA$44:$BA$49</formula1>
    </dataValidation>
    <dataValidation type="list" allowBlank="1" showInputMessage="1" showErrorMessage="1" sqref="C4:C37">
      <formula1>$BO$2:$BO$4</formula1>
    </dataValidation>
    <dataValidation type="list" allowBlank="1" showInputMessage="1" showErrorMessage="1" sqref="D4:D37">
      <formula1>$BO$12:$BO$37</formula1>
    </dataValidation>
    <dataValidation type="list" allowBlank="1" showInputMessage="1" showErrorMessage="1" sqref="G4:G37">
      <formula1>$BD$59:$BD$62</formula1>
    </dataValidation>
  </dataValidations>
  <pageMargins left="0.70866141732283472" right="0.70866141732283472" top="0.74803149606299213" bottom="0.74803149606299213" header="0.51181102362204722" footer="0.51181102362204722"/>
  <pageSetup paperSize="9" scale="42" firstPageNumber="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enableFormatConditionsCalculation="0">
    <pageSetUpPr fitToPage="1"/>
  </sheetPr>
  <dimension ref="A1:IT1000"/>
  <sheetViews>
    <sheetView zoomScaleSheetLayoutView="75" workbookViewId="0">
      <selection activeCell="J28" sqref="J28"/>
    </sheetView>
  </sheetViews>
  <sheetFormatPr defaultColWidth="5.7109375" defaultRowHeight="20.100000000000001" customHeight="1"/>
  <cols>
    <col min="1" max="1" width="7.42578125" style="1" customWidth="1"/>
    <col min="2" max="2" width="30" style="49" customWidth="1"/>
    <col min="3" max="3" width="13.85546875" style="50" customWidth="1"/>
    <col min="4" max="4" width="10.140625" style="50" customWidth="1"/>
    <col min="5" max="7" width="6.140625" style="50" customWidth="1"/>
    <col min="8" max="9" width="12" style="50" customWidth="1"/>
    <col min="10" max="10" width="17.28515625" style="50" customWidth="1"/>
    <col min="11" max="11" width="14" style="50" customWidth="1"/>
    <col min="12" max="12" width="18" style="50" customWidth="1"/>
    <col min="13" max="13" width="12.42578125" style="50" customWidth="1"/>
    <col min="14" max="14" width="17.42578125" style="50" customWidth="1"/>
    <col min="15" max="15" width="15.140625" style="49" customWidth="1"/>
    <col min="16" max="17" width="13.28515625" style="49" customWidth="1"/>
    <col min="18" max="18" width="20" style="49" customWidth="1"/>
    <col min="19" max="19" width="22.85546875" style="50" customWidth="1"/>
    <col min="20" max="20" width="13.85546875" style="66" customWidth="1"/>
    <col min="21" max="254" width="5.7109375" style="66" customWidth="1"/>
  </cols>
  <sheetData>
    <row r="1" spans="1:85" ht="23.45" customHeight="1" thickBot="1">
      <c r="A1" s="51" t="s">
        <v>185</v>
      </c>
      <c r="C1" s="51"/>
      <c r="D1" s="51"/>
      <c r="E1" s="51"/>
      <c r="F1" s="51"/>
      <c r="G1" s="51"/>
      <c r="H1" s="51"/>
      <c r="I1" s="51"/>
      <c r="J1" s="51"/>
      <c r="K1" s="51"/>
      <c r="L1" s="51"/>
      <c r="M1" s="51"/>
      <c r="N1" s="38"/>
      <c r="O1" s="38"/>
      <c r="S1" s="176" t="s">
        <v>62</v>
      </c>
      <c r="T1" s="177" t="s">
        <v>891</v>
      </c>
      <c r="AZ1" s="206" t="s">
        <v>473</v>
      </c>
      <c r="BA1" s="206" t="s">
        <v>473</v>
      </c>
      <c r="BB1" s="336" t="s">
        <v>885</v>
      </c>
      <c r="BC1" s="205" t="s">
        <v>485</v>
      </c>
      <c r="BD1" s="207"/>
      <c r="BE1" s="207"/>
      <c r="BF1" s="1"/>
      <c r="BG1" s="1" t="s">
        <v>520</v>
      </c>
      <c r="BH1" s="1"/>
      <c r="BI1" s="1"/>
      <c r="BJ1" s="1"/>
      <c r="BK1" s="1"/>
      <c r="BL1" s="205" t="s">
        <v>700</v>
      </c>
      <c r="BM1" s="1"/>
      <c r="BN1" s="1" t="s">
        <v>723</v>
      </c>
      <c r="BO1" s="1"/>
      <c r="BP1" s="1"/>
      <c r="BQ1" s="1"/>
      <c r="BR1" s="1"/>
      <c r="BS1" s="1"/>
      <c r="BT1" s="205" t="s">
        <v>760</v>
      </c>
      <c r="BU1" s="1"/>
      <c r="BV1" s="1"/>
      <c r="BW1" s="1"/>
      <c r="BX1" s="1"/>
      <c r="BY1" s="1" t="s">
        <v>777</v>
      </c>
      <c r="BZ1" s="1"/>
      <c r="CA1" s="1"/>
      <c r="CB1" s="1" t="s">
        <v>805</v>
      </c>
      <c r="CC1" s="1"/>
      <c r="CD1" s="1"/>
      <c r="CE1" s="1"/>
      <c r="CF1" s="1"/>
      <c r="CG1" s="1"/>
    </row>
    <row r="2" spans="1:85" ht="17.25" customHeight="1" thickBot="1">
      <c r="A2" s="23"/>
      <c r="B2" s="51"/>
      <c r="C2" s="51"/>
      <c r="D2" s="51"/>
      <c r="E2" s="51"/>
      <c r="F2" s="51"/>
      <c r="G2" s="51"/>
      <c r="H2" s="51"/>
      <c r="I2" s="51"/>
      <c r="J2" s="51"/>
      <c r="K2" s="51"/>
      <c r="L2" s="51"/>
      <c r="M2" s="51"/>
      <c r="N2" s="38"/>
      <c r="O2" s="38"/>
      <c r="S2" s="178" t="s">
        <v>312</v>
      </c>
      <c r="T2" s="244" t="s">
        <v>990</v>
      </c>
      <c r="AZ2" s="208" t="s">
        <v>398</v>
      </c>
      <c r="BA2" s="208" t="s">
        <v>398</v>
      </c>
      <c r="BB2" s="208" t="s">
        <v>399</v>
      </c>
      <c r="BC2" s="1" t="s">
        <v>490</v>
      </c>
      <c r="BD2" s="207"/>
      <c r="BE2" s="207"/>
      <c r="BF2" s="1"/>
      <c r="BG2" s="1" t="s">
        <v>519</v>
      </c>
      <c r="BH2" s="1"/>
      <c r="BI2" s="1"/>
      <c r="BJ2" s="1"/>
      <c r="BK2" s="1"/>
      <c r="BL2" s="209" t="s">
        <v>532</v>
      </c>
      <c r="BM2" s="1"/>
      <c r="BN2" s="1" t="s">
        <v>177</v>
      </c>
      <c r="BO2" s="1"/>
      <c r="BP2" s="1"/>
      <c r="BQ2" s="1"/>
      <c r="BR2" s="1"/>
      <c r="BS2" s="1"/>
      <c r="BT2" s="91" t="s">
        <v>763</v>
      </c>
      <c r="BU2" s="91"/>
      <c r="BV2" s="91"/>
      <c r="BW2" s="91"/>
      <c r="BX2" s="91"/>
      <c r="BY2" s="91" t="s">
        <v>236</v>
      </c>
      <c r="BZ2" s="91"/>
      <c r="CA2" s="91"/>
      <c r="CB2" s="1" t="s">
        <v>327</v>
      </c>
      <c r="CC2" s="1"/>
      <c r="CD2" s="1"/>
      <c r="CE2" s="1"/>
      <c r="CF2" s="1"/>
      <c r="CG2" s="1"/>
    </row>
    <row r="3" spans="1:85" ht="16.5" customHeight="1" thickBot="1">
      <c r="A3" s="175"/>
      <c r="B3" s="347"/>
      <c r="C3" s="347"/>
      <c r="D3" s="347"/>
      <c r="E3" s="348"/>
      <c r="F3" s="348"/>
      <c r="G3" s="348"/>
      <c r="H3" s="348"/>
      <c r="I3" s="348"/>
      <c r="J3" s="348"/>
      <c r="K3" s="348"/>
      <c r="L3" s="348"/>
      <c r="M3" s="348"/>
      <c r="N3" s="348"/>
      <c r="O3" s="348"/>
      <c r="S3" s="349" t="s">
        <v>443</v>
      </c>
      <c r="T3" s="576" t="s">
        <v>990</v>
      </c>
      <c r="AZ3" s="208" t="s">
        <v>400</v>
      </c>
      <c r="BA3" s="208" t="s">
        <v>400</v>
      </c>
      <c r="BB3" s="208" t="s">
        <v>401</v>
      </c>
      <c r="BC3" s="1" t="s">
        <v>280</v>
      </c>
      <c r="BD3" s="207"/>
      <c r="BE3" s="207"/>
      <c r="BF3" s="1"/>
      <c r="BG3" s="1" t="s">
        <v>521</v>
      </c>
      <c r="BH3" s="1"/>
      <c r="BI3" s="1"/>
      <c r="BJ3" s="1"/>
      <c r="BK3" s="1"/>
      <c r="BL3" s="209" t="s">
        <v>533</v>
      </c>
      <c r="BM3" s="1"/>
      <c r="BN3" s="1" t="s">
        <v>179</v>
      </c>
      <c r="BO3" s="1"/>
      <c r="BP3" s="1"/>
      <c r="BQ3" s="1"/>
      <c r="BR3" s="1"/>
      <c r="BS3" s="1"/>
      <c r="BT3" s="91" t="s">
        <v>764</v>
      </c>
      <c r="BU3" s="91"/>
      <c r="BV3" s="91"/>
      <c r="BW3" s="91"/>
      <c r="BX3" s="91"/>
      <c r="BY3" s="91" t="s">
        <v>789</v>
      </c>
      <c r="BZ3" s="91"/>
      <c r="CA3" s="91"/>
      <c r="CB3" s="1" t="s">
        <v>328</v>
      </c>
      <c r="CC3" s="1"/>
      <c r="CD3" s="1"/>
      <c r="CE3" s="1"/>
      <c r="CF3" s="1"/>
      <c r="CG3" s="1"/>
    </row>
    <row r="4" spans="1:85" s="43" customFormat="1" ht="56.25" customHeight="1" thickBot="1">
      <c r="A4" s="171" t="s">
        <v>63</v>
      </c>
      <c r="B4" s="172" t="s">
        <v>186</v>
      </c>
      <c r="C4" s="173" t="s">
        <v>187</v>
      </c>
      <c r="D4" s="173" t="s">
        <v>188</v>
      </c>
      <c r="E4" s="293">
        <v>2014</v>
      </c>
      <c r="F4" s="293">
        <v>2015</v>
      </c>
      <c r="G4" s="293">
        <v>2016</v>
      </c>
      <c r="H4" s="173" t="s">
        <v>355</v>
      </c>
      <c r="I4" s="173" t="s">
        <v>189</v>
      </c>
      <c r="J4" s="173" t="s">
        <v>190</v>
      </c>
      <c r="K4" s="173" t="s">
        <v>381</v>
      </c>
      <c r="L4" s="173" t="s">
        <v>191</v>
      </c>
      <c r="M4" s="173" t="s">
        <v>192</v>
      </c>
      <c r="N4" s="173" t="s">
        <v>193</v>
      </c>
      <c r="O4" s="174" t="s">
        <v>194</v>
      </c>
      <c r="P4" s="173" t="s">
        <v>195</v>
      </c>
      <c r="Q4" s="173" t="s">
        <v>196</v>
      </c>
      <c r="R4" s="173" t="s">
        <v>197</v>
      </c>
      <c r="S4" s="173" t="s">
        <v>198</v>
      </c>
      <c r="T4" s="170" t="s">
        <v>366</v>
      </c>
      <c r="AZ4" s="320" t="s">
        <v>402</v>
      </c>
      <c r="BA4" s="208" t="s">
        <v>402</v>
      </c>
      <c r="BB4" s="208" t="s">
        <v>403</v>
      </c>
      <c r="BC4" s="1" t="s">
        <v>491</v>
      </c>
      <c r="BD4" s="321"/>
      <c r="BE4" s="321"/>
      <c r="BF4" s="1"/>
      <c r="BG4" s="1" t="s">
        <v>526</v>
      </c>
      <c r="BH4" s="1"/>
      <c r="BI4" s="1"/>
      <c r="BJ4" s="1"/>
      <c r="BK4" s="1"/>
      <c r="BL4" s="322" t="s">
        <v>534</v>
      </c>
      <c r="BM4" s="1"/>
      <c r="BN4" s="1" t="s">
        <v>183</v>
      </c>
      <c r="BO4" s="1"/>
      <c r="BP4" s="1"/>
      <c r="BQ4" s="1"/>
      <c r="BR4" s="1"/>
      <c r="BS4" s="1"/>
      <c r="BT4" s="91" t="s">
        <v>765</v>
      </c>
      <c r="BU4" s="91"/>
      <c r="BV4" s="91"/>
      <c r="BW4" s="91"/>
      <c r="BX4" s="91"/>
      <c r="BY4" s="91" t="s">
        <v>119</v>
      </c>
      <c r="BZ4" s="91"/>
      <c r="CA4" s="91"/>
      <c r="CB4" s="1" t="s">
        <v>329</v>
      </c>
      <c r="CC4" s="1"/>
      <c r="CD4" s="1"/>
      <c r="CE4" s="1"/>
      <c r="CF4" s="1"/>
      <c r="CG4" s="1"/>
    </row>
    <row r="5" spans="1:85" s="250" customFormat="1" ht="51">
      <c r="A5" s="277" t="s">
        <v>406</v>
      </c>
      <c r="B5" s="247" t="s">
        <v>758</v>
      </c>
      <c r="C5" s="577" t="s">
        <v>850</v>
      </c>
      <c r="D5" s="577" t="s">
        <v>1048</v>
      </c>
      <c r="E5" s="578" t="s">
        <v>67</v>
      </c>
      <c r="F5" s="578" t="s">
        <v>67</v>
      </c>
      <c r="G5" s="578" t="s">
        <v>67</v>
      </c>
      <c r="H5" s="579">
        <v>20</v>
      </c>
      <c r="I5" s="579">
        <v>410</v>
      </c>
      <c r="J5" s="580" t="s">
        <v>200</v>
      </c>
      <c r="K5" s="580">
        <v>26</v>
      </c>
      <c r="L5" s="577" t="s">
        <v>201</v>
      </c>
      <c r="M5" s="667" t="s">
        <v>1071</v>
      </c>
      <c r="N5" s="577" t="s">
        <v>1049</v>
      </c>
      <c r="O5" s="248" t="s">
        <v>128</v>
      </c>
      <c r="P5" s="604" t="s">
        <v>1055</v>
      </c>
      <c r="Q5" s="603" t="s">
        <v>1054</v>
      </c>
      <c r="R5" s="249">
        <f>IF(ISBLANK(H5),"",P5/H5)</f>
        <v>0.9</v>
      </c>
      <c r="S5" s="249">
        <f>IF(ISBLANK(I5),"",Q5/K5)</f>
        <v>1</v>
      </c>
      <c r="T5" s="597" t="s">
        <v>1051</v>
      </c>
      <c r="AZ5" s="320" t="s">
        <v>404</v>
      </c>
      <c r="BA5" s="320" t="s">
        <v>406</v>
      </c>
      <c r="BB5" s="320" t="s">
        <v>407</v>
      </c>
      <c r="BC5" s="1" t="s">
        <v>284</v>
      </c>
      <c r="BD5" s="321"/>
      <c r="BE5" s="321"/>
      <c r="BF5" s="1"/>
      <c r="BG5" s="1" t="s">
        <v>518</v>
      </c>
      <c r="BH5" s="1"/>
      <c r="BI5" s="1"/>
      <c r="BJ5" s="1"/>
      <c r="BK5" s="1"/>
      <c r="BL5" s="1" t="s">
        <v>535</v>
      </c>
      <c r="BM5" s="1"/>
      <c r="BN5" s="1"/>
      <c r="BO5" s="1"/>
      <c r="BP5" s="1"/>
      <c r="BQ5" s="1"/>
      <c r="BR5" s="1"/>
      <c r="BS5" s="1"/>
      <c r="BT5" s="91" t="s">
        <v>739</v>
      </c>
      <c r="BU5" s="91"/>
      <c r="BV5" s="91"/>
      <c r="BW5" s="91"/>
      <c r="BX5" s="91"/>
      <c r="BY5" s="91" t="s">
        <v>790</v>
      </c>
      <c r="BZ5" s="91"/>
      <c r="CA5" s="91"/>
      <c r="CB5" s="1" t="s">
        <v>330</v>
      </c>
      <c r="CC5" s="1"/>
      <c r="CD5" s="1"/>
      <c r="CE5" s="1"/>
      <c r="CF5" s="1"/>
      <c r="CG5" s="1"/>
    </row>
    <row r="6" spans="1:85" s="250" customFormat="1" ht="13.35" customHeight="1">
      <c r="A6" s="360"/>
      <c r="B6" s="362"/>
      <c r="C6" s="365"/>
      <c r="D6" s="365"/>
      <c r="E6" s="366"/>
      <c r="F6" s="366"/>
      <c r="G6" s="366"/>
      <c r="H6" s="367"/>
      <c r="I6" s="367"/>
      <c r="J6" s="367"/>
      <c r="K6" s="367"/>
      <c r="L6" s="365"/>
      <c r="M6" s="365"/>
      <c r="N6" s="365"/>
      <c r="O6" s="363"/>
      <c r="P6" s="368"/>
      <c r="Q6" s="368"/>
      <c r="R6" s="369"/>
      <c r="S6" s="364"/>
      <c r="T6" s="361"/>
      <c r="AZ6" s="208"/>
      <c r="BA6" s="208"/>
      <c r="BB6" s="208"/>
      <c r="BC6" s="1"/>
      <c r="BD6" s="207"/>
      <c r="BE6" s="207"/>
      <c r="BF6" s="1"/>
      <c r="BG6" s="1"/>
      <c r="BH6" s="1"/>
      <c r="BI6" s="1"/>
      <c r="BJ6" s="1"/>
      <c r="BK6" s="1"/>
      <c r="BL6" s="209"/>
      <c r="BM6" s="1"/>
      <c r="BN6" s="1"/>
      <c r="BO6" s="1"/>
      <c r="BP6" s="1"/>
      <c r="BQ6" s="1"/>
      <c r="BR6" s="1"/>
      <c r="BS6" s="1"/>
      <c r="BT6" s="91"/>
      <c r="BU6" s="91"/>
      <c r="BV6" s="91"/>
      <c r="BW6" s="91"/>
      <c r="BX6" s="91"/>
      <c r="BY6" s="91"/>
      <c r="BZ6" s="91"/>
      <c r="CA6" s="91"/>
      <c r="CB6" s="1"/>
      <c r="CC6" s="1"/>
      <c r="CD6" s="1"/>
      <c r="CE6" s="1"/>
      <c r="CF6" s="1"/>
      <c r="CG6" s="1"/>
    </row>
    <row r="7" spans="1:85" s="250" customFormat="1" ht="13.35" customHeight="1">
      <c r="A7" s="360"/>
      <c r="B7" s="362"/>
      <c r="C7" s="365"/>
      <c r="D7" s="365"/>
      <c r="E7" s="366"/>
      <c r="F7" s="366"/>
      <c r="G7" s="366"/>
      <c r="H7" s="367"/>
      <c r="I7" s="367"/>
      <c r="J7" s="367"/>
      <c r="K7" s="367"/>
      <c r="L7" s="365"/>
      <c r="M7" s="365"/>
      <c r="N7" s="365"/>
      <c r="O7" s="363"/>
      <c r="P7" s="368"/>
      <c r="Q7" s="368"/>
      <c r="R7" s="369"/>
      <c r="S7" s="364"/>
      <c r="T7" s="361"/>
      <c r="AZ7" s="208"/>
      <c r="BA7" s="208"/>
      <c r="BB7" s="208"/>
      <c r="BC7" s="1"/>
      <c r="BD7" s="207"/>
      <c r="BE7" s="207"/>
      <c r="BF7" s="1"/>
      <c r="BG7" s="1"/>
      <c r="BH7" s="1"/>
      <c r="BI7" s="1"/>
      <c r="BJ7" s="1"/>
      <c r="BK7" s="1"/>
      <c r="BL7" s="209"/>
      <c r="BM7" s="1"/>
      <c r="BN7" s="1"/>
      <c r="BO7" s="1"/>
      <c r="BP7" s="1"/>
      <c r="BQ7" s="1"/>
      <c r="BR7" s="1"/>
      <c r="BS7" s="1"/>
      <c r="BT7" s="91"/>
      <c r="BU7" s="91"/>
      <c r="BV7" s="91"/>
      <c r="BW7" s="91"/>
      <c r="BX7" s="91"/>
      <c r="BY7" s="91"/>
      <c r="BZ7" s="91"/>
      <c r="CA7" s="91"/>
      <c r="CB7" s="1"/>
      <c r="CC7" s="1"/>
      <c r="CD7" s="1"/>
      <c r="CE7" s="1"/>
      <c r="CF7" s="1"/>
      <c r="CG7" s="1"/>
    </row>
    <row r="8" spans="1:85" s="250" customFormat="1" ht="13.35" customHeight="1">
      <c r="A8" s="277"/>
      <c r="B8" s="247"/>
      <c r="C8" s="67"/>
      <c r="D8" s="67"/>
      <c r="E8" s="257"/>
      <c r="F8" s="257"/>
      <c r="G8" s="257"/>
      <c r="H8" s="69"/>
      <c r="I8" s="69"/>
      <c r="J8" s="6"/>
      <c r="K8" s="69"/>
      <c r="L8" s="67"/>
      <c r="M8" s="67"/>
      <c r="N8" s="67"/>
      <c r="O8" s="248"/>
      <c r="P8" s="245"/>
      <c r="Q8" s="245"/>
      <c r="R8" s="243" t="str">
        <f t="shared" ref="R8:R22" si="0">IF(ISBLANK(H8),"",P8/H8)</f>
        <v/>
      </c>
      <c r="S8" s="249" t="str">
        <f t="shared" ref="S8:S22" si="1">IF(ISBLANK(I8),"",Q8/K8)</f>
        <v/>
      </c>
      <c r="T8" s="274"/>
      <c r="AZ8" s="208" t="s">
        <v>410</v>
      </c>
      <c r="BA8" s="208" t="s">
        <v>410</v>
      </c>
      <c r="BB8" s="208" t="s">
        <v>393</v>
      </c>
      <c r="BC8" s="1" t="s">
        <v>488</v>
      </c>
      <c r="BD8" s="207"/>
      <c r="BE8" s="207"/>
      <c r="BF8" s="1"/>
      <c r="BG8" s="1" t="s">
        <v>524</v>
      </c>
      <c r="BH8" s="1"/>
      <c r="BI8" s="1"/>
      <c r="BJ8" s="1"/>
      <c r="BK8" s="1"/>
      <c r="BL8" s="209" t="s">
        <v>537</v>
      </c>
      <c r="BM8" s="1"/>
      <c r="BN8" s="1" t="s">
        <v>178</v>
      </c>
      <c r="BO8" s="1"/>
      <c r="BP8" s="1"/>
      <c r="BQ8" s="1"/>
      <c r="BR8" s="1"/>
      <c r="BS8" s="1"/>
      <c r="BT8" s="91" t="s">
        <v>741</v>
      </c>
      <c r="BU8" s="91"/>
      <c r="BV8" s="91"/>
      <c r="BW8" s="91"/>
      <c r="BX8" s="91"/>
      <c r="BY8" s="91" t="s">
        <v>778</v>
      </c>
      <c r="BZ8" s="91"/>
      <c r="CA8" s="91"/>
      <c r="CB8" s="1" t="s">
        <v>804</v>
      </c>
      <c r="CC8" s="1"/>
      <c r="CD8" s="1"/>
      <c r="CE8" s="1"/>
      <c r="CF8" s="1"/>
      <c r="CG8" s="1"/>
    </row>
    <row r="9" spans="1:85" s="250" customFormat="1" ht="13.35" customHeight="1">
      <c r="A9" s="277"/>
      <c r="B9" s="247"/>
      <c r="C9" s="67"/>
      <c r="D9" s="67"/>
      <c r="E9" s="257"/>
      <c r="F9" s="257"/>
      <c r="G9" s="257"/>
      <c r="H9" s="69"/>
      <c r="I9" s="69"/>
      <c r="J9" s="69"/>
      <c r="K9" s="69"/>
      <c r="L9" s="67"/>
      <c r="M9" s="67"/>
      <c r="N9" s="67"/>
      <c r="O9" s="248"/>
      <c r="P9" s="245"/>
      <c r="Q9" s="245"/>
      <c r="R9" s="243" t="str">
        <f t="shared" si="0"/>
        <v/>
      </c>
      <c r="S9" s="249" t="str">
        <f t="shared" si="1"/>
        <v/>
      </c>
      <c r="T9" s="274"/>
      <c r="AZ9" s="208" t="s">
        <v>411</v>
      </c>
      <c r="BA9" s="208" t="s">
        <v>440</v>
      </c>
      <c r="BB9" s="208" t="s">
        <v>100</v>
      </c>
      <c r="BC9" s="1" t="s">
        <v>489</v>
      </c>
      <c r="BD9" s="207"/>
      <c r="BE9" s="207"/>
      <c r="BF9" s="1"/>
      <c r="BG9" s="1" t="s">
        <v>525</v>
      </c>
      <c r="BH9" s="1"/>
      <c r="BI9" s="1"/>
      <c r="BJ9" s="1"/>
      <c r="BK9" s="1"/>
      <c r="BL9" s="209" t="s">
        <v>711</v>
      </c>
      <c r="BM9" s="1"/>
      <c r="BN9" s="1" t="s">
        <v>727</v>
      </c>
      <c r="BO9" s="1"/>
      <c r="BP9" s="1"/>
      <c r="BQ9" s="1"/>
      <c r="BR9" s="1"/>
      <c r="BS9" s="1"/>
      <c r="BT9" s="91" t="s">
        <v>199</v>
      </c>
      <c r="BU9" s="91"/>
      <c r="BV9" s="91"/>
      <c r="BW9" s="91"/>
      <c r="BX9" s="91"/>
      <c r="BY9" s="91" t="s">
        <v>779</v>
      </c>
      <c r="BZ9" s="91"/>
      <c r="CA9" s="91"/>
      <c r="CB9" s="1" t="s">
        <v>257</v>
      </c>
      <c r="CC9" s="1"/>
      <c r="CD9" s="1"/>
      <c r="CE9" s="1"/>
      <c r="CF9" s="1"/>
      <c r="CG9" s="1"/>
    </row>
    <row r="10" spans="1:85" s="250" customFormat="1" ht="13.35" customHeight="1">
      <c r="A10" s="277"/>
      <c r="B10" s="247"/>
      <c r="C10" s="67"/>
      <c r="D10" s="67"/>
      <c r="E10" s="257"/>
      <c r="F10" s="257"/>
      <c r="G10" s="257"/>
      <c r="H10" s="69"/>
      <c r="I10" s="69"/>
      <c r="J10" s="69"/>
      <c r="K10" s="69"/>
      <c r="L10" s="67"/>
      <c r="M10" s="67"/>
      <c r="N10" s="67"/>
      <c r="O10" s="248"/>
      <c r="P10" s="245"/>
      <c r="Q10" s="245"/>
      <c r="R10" s="243" t="str">
        <f t="shared" si="0"/>
        <v/>
      </c>
      <c r="S10" s="249" t="str">
        <f t="shared" si="1"/>
        <v/>
      </c>
      <c r="T10" s="274"/>
      <c r="AZ10" s="208" t="s">
        <v>413</v>
      </c>
      <c r="BA10" s="208" t="s">
        <v>411</v>
      </c>
      <c r="BB10" s="208" t="s">
        <v>412</v>
      </c>
      <c r="BC10" s="1"/>
      <c r="BD10" s="207"/>
      <c r="BE10" s="207"/>
      <c r="BF10" s="1"/>
      <c r="BG10" s="1"/>
      <c r="BH10" s="1"/>
      <c r="BI10" s="1"/>
      <c r="BJ10" s="1"/>
      <c r="BK10" s="1"/>
      <c r="BL10" s="209" t="s">
        <v>712</v>
      </c>
      <c r="BM10" s="1"/>
      <c r="BN10" s="1" t="s">
        <v>178</v>
      </c>
      <c r="BO10" s="1"/>
      <c r="BP10" s="1"/>
      <c r="BQ10" s="1"/>
      <c r="BR10" s="1"/>
      <c r="BS10" s="1"/>
      <c r="BT10" s="91" t="s">
        <v>742</v>
      </c>
      <c r="BU10" s="91"/>
      <c r="BV10" s="91"/>
      <c r="BW10" s="91"/>
      <c r="BX10" s="91"/>
      <c r="BY10" s="91" t="s">
        <v>780</v>
      </c>
      <c r="BZ10" s="91"/>
      <c r="CA10" s="91"/>
      <c r="CB10" s="1" t="s">
        <v>261</v>
      </c>
      <c r="CC10" s="1"/>
      <c r="CD10" s="1"/>
      <c r="CE10" s="1"/>
      <c r="CF10" s="1"/>
      <c r="CG10" s="1"/>
    </row>
    <row r="11" spans="1:85" s="250" customFormat="1" ht="13.35" customHeight="1">
      <c r="A11" s="277"/>
      <c r="B11" s="247"/>
      <c r="C11" s="67"/>
      <c r="D11" s="67"/>
      <c r="E11" s="257"/>
      <c r="F11" s="257"/>
      <c r="G11" s="257"/>
      <c r="H11" s="69"/>
      <c r="I11" s="69"/>
      <c r="J11" s="69"/>
      <c r="K11" s="69"/>
      <c r="L11" s="83"/>
      <c r="M11" s="67"/>
      <c r="N11" s="67"/>
      <c r="O11" s="248"/>
      <c r="P11" s="245"/>
      <c r="Q11" s="245"/>
      <c r="R11" s="243" t="str">
        <f t="shared" si="0"/>
        <v/>
      </c>
      <c r="S11" s="249" t="str">
        <f t="shared" si="1"/>
        <v/>
      </c>
      <c r="T11" s="274"/>
      <c r="AZ11" s="208" t="s">
        <v>414</v>
      </c>
      <c r="BA11" s="208" t="s">
        <v>413</v>
      </c>
      <c r="BB11" s="208" t="s">
        <v>184</v>
      </c>
      <c r="BC11" s="1"/>
      <c r="BD11" s="207"/>
      <c r="BE11" s="207"/>
      <c r="BF11" s="1"/>
      <c r="BG11" s="1"/>
      <c r="BH11" s="1"/>
      <c r="BI11" s="1"/>
      <c r="BJ11" s="1"/>
      <c r="BK11" s="1"/>
      <c r="BL11" s="209" t="s">
        <v>538</v>
      </c>
      <c r="BM11" s="1"/>
      <c r="BN11" s="1" t="s">
        <v>180</v>
      </c>
      <c r="BO11" s="1"/>
      <c r="BP11" s="1"/>
      <c r="BQ11" s="1"/>
      <c r="BR11" s="1"/>
      <c r="BS11" s="1"/>
      <c r="BT11" s="91" t="s">
        <v>743</v>
      </c>
      <c r="BU11" s="91"/>
      <c r="BV11" s="91"/>
      <c r="BW11" s="91"/>
      <c r="BX11" s="91"/>
      <c r="BY11" s="91" t="s">
        <v>246</v>
      </c>
      <c r="BZ11" s="91"/>
      <c r="CA11" s="91"/>
      <c r="CB11" s="1"/>
      <c r="CC11" s="1"/>
      <c r="CD11" s="1"/>
      <c r="CE11" s="1"/>
      <c r="CF11" s="1"/>
      <c r="CG11" s="1"/>
    </row>
    <row r="12" spans="1:85" s="250" customFormat="1" ht="13.35" customHeight="1">
      <c r="A12" s="277"/>
      <c r="B12" s="247"/>
      <c r="C12" s="67"/>
      <c r="D12" s="67"/>
      <c r="E12" s="257"/>
      <c r="F12" s="257"/>
      <c r="G12" s="257"/>
      <c r="H12" s="69"/>
      <c r="I12" s="69"/>
      <c r="J12" s="69"/>
      <c r="K12" s="140"/>
      <c r="L12" s="283"/>
      <c r="M12" s="68"/>
      <c r="N12" s="67"/>
      <c r="O12" s="248"/>
      <c r="P12" s="245"/>
      <c r="Q12" s="245"/>
      <c r="R12" s="243" t="str">
        <f t="shared" si="0"/>
        <v/>
      </c>
      <c r="S12" s="249" t="str">
        <f t="shared" si="1"/>
        <v/>
      </c>
      <c r="T12" s="274"/>
      <c r="AZ12" s="208" t="s">
        <v>415</v>
      </c>
      <c r="BA12" s="208" t="s">
        <v>414</v>
      </c>
      <c r="BB12" s="208" t="s">
        <v>111</v>
      </c>
      <c r="BC12" s="205" t="s">
        <v>493</v>
      </c>
      <c r="BD12" s="207"/>
      <c r="BE12" s="207"/>
      <c r="BF12" s="1"/>
      <c r="BG12" s="205" t="s">
        <v>136</v>
      </c>
      <c r="BH12" s="1"/>
      <c r="BI12" s="1"/>
      <c r="BJ12" s="205" t="s">
        <v>882</v>
      </c>
      <c r="BK12" s="1"/>
      <c r="BL12" s="209" t="s">
        <v>539</v>
      </c>
      <c r="BM12" s="1"/>
      <c r="BN12" s="1" t="s">
        <v>181</v>
      </c>
      <c r="BO12" s="1"/>
      <c r="BP12" s="1"/>
      <c r="BQ12" s="1"/>
      <c r="BR12" s="1"/>
      <c r="BS12" s="1"/>
      <c r="BT12" s="91" t="s">
        <v>767</v>
      </c>
      <c r="BU12" s="91"/>
      <c r="BV12" s="91"/>
      <c r="BW12" s="91"/>
      <c r="BX12" s="91"/>
      <c r="BY12" s="91" t="s">
        <v>781</v>
      </c>
      <c r="BZ12" s="91"/>
      <c r="CA12" s="91"/>
      <c r="CB12" s="1"/>
      <c r="CC12" s="1"/>
      <c r="CD12" s="1"/>
      <c r="CE12" s="1"/>
      <c r="CF12" s="1"/>
      <c r="CG12" s="1"/>
    </row>
    <row r="13" spans="1:85" s="50" customFormat="1" ht="12.75">
      <c r="A13" s="277"/>
      <c r="B13" s="370"/>
      <c r="C13" s="18"/>
      <c r="D13" s="18"/>
      <c r="E13" s="71"/>
      <c r="F13" s="71"/>
      <c r="G13" s="71"/>
      <c r="H13" s="71"/>
      <c r="I13" s="71"/>
      <c r="J13" s="71"/>
      <c r="K13" s="371"/>
      <c r="L13" s="283"/>
      <c r="M13" s="70"/>
      <c r="N13" s="18"/>
      <c r="O13" s="359"/>
      <c r="P13" s="227"/>
      <c r="Q13" s="227"/>
      <c r="R13" s="240" t="str">
        <f t="shared" si="0"/>
        <v/>
      </c>
      <c r="S13" s="372" t="str">
        <f t="shared" si="1"/>
        <v/>
      </c>
      <c r="T13" s="274"/>
      <c r="AZ13" s="341" t="s">
        <v>416</v>
      </c>
      <c r="BA13" s="341" t="s">
        <v>442</v>
      </c>
      <c r="BB13" s="341" t="s">
        <v>394</v>
      </c>
      <c r="BC13" s="91" t="s">
        <v>117</v>
      </c>
      <c r="BD13" s="295"/>
      <c r="BE13" s="295"/>
      <c r="BF13" s="91"/>
      <c r="BG13" s="91" t="s">
        <v>128</v>
      </c>
      <c r="BH13" s="91"/>
      <c r="BI13" s="91"/>
      <c r="BJ13" s="299" t="s">
        <v>128</v>
      </c>
      <c r="BK13" s="91"/>
      <c r="BL13" s="297" t="s">
        <v>540</v>
      </c>
      <c r="BM13" s="91"/>
      <c r="BN13" s="91" t="s">
        <v>182</v>
      </c>
      <c r="BO13" s="91"/>
      <c r="BP13" s="91"/>
      <c r="BQ13" s="91"/>
      <c r="BR13" s="91"/>
      <c r="BS13" s="91"/>
      <c r="BT13" s="91" t="s">
        <v>744</v>
      </c>
      <c r="BU13" s="91"/>
      <c r="BV13" s="91"/>
      <c r="BW13" s="91"/>
      <c r="BX13" s="91"/>
      <c r="BY13" s="91" t="s">
        <v>791</v>
      </c>
      <c r="BZ13" s="91"/>
      <c r="CA13" s="91"/>
      <c r="CB13" s="91"/>
      <c r="CC13" s="91"/>
      <c r="CD13" s="91"/>
      <c r="CE13" s="91"/>
      <c r="CF13" s="91"/>
      <c r="CG13" s="91"/>
    </row>
    <row r="14" spans="1:85" s="50" customFormat="1" ht="12.75">
      <c r="A14" s="277"/>
      <c r="B14" s="370"/>
      <c r="C14" s="18"/>
      <c r="D14" s="18"/>
      <c r="E14" s="71"/>
      <c r="F14" s="71"/>
      <c r="G14" s="71"/>
      <c r="H14" s="71"/>
      <c r="I14" s="71"/>
      <c r="J14" s="71"/>
      <c r="K14" s="371"/>
      <c r="L14" s="283"/>
      <c r="M14" s="70"/>
      <c r="N14" s="18"/>
      <c r="O14" s="359"/>
      <c r="P14" s="227"/>
      <c r="Q14" s="227"/>
      <c r="R14" s="240" t="str">
        <f t="shared" si="0"/>
        <v/>
      </c>
      <c r="S14" s="372" t="str">
        <f t="shared" si="1"/>
        <v/>
      </c>
      <c r="T14" s="274"/>
      <c r="AZ14" s="341" t="s">
        <v>418</v>
      </c>
      <c r="BA14" s="341" t="s">
        <v>416</v>
      </c>
      <c r="BB14" s="341" t="s">
        <v>417</v>
      </c>
      <c r="BC14" s="91" t="s">
        <v>494</v>
      </c>
      <c r="BD14" s="295"/>
      <c r="BE14" s="295"/>
      <c r="BF14" s="91"/>
      <c r="BG14" s="91" t="s">
        <v>138</v>
      </c>
      <c r="BH14" s="91"/>
      <c r="BI14" s="91"/>
      <c r="BJ14" s="299" t="s">
        <v>820</v>
      </c>
      <c r="BK14" s="91"/>
      <c r="BL14" s="297" t="s">
        <v>541</v>
      </c>
      <c r="BM14" s="91"/>
      <c r="BN14" s="91" t="s">
        <v>729</v>
      </c>
      <c r="BO14" s="91"/>
      <c r="BP14" s="91"/>
      <c r="BQ14" s="91"/>
      <c r="BR14" s="91"/>
      <c r="BS14" s="91"/>
      <c r="BT14" s="91" t="s">
        <v>768</v>
      </c>
      <c r="BU14" s="91"/>
      <c r="BV14" s="91"/>
      <c r="BW14" s="91"/>
      <c r="BX14" s="91"/>
      <c r="BY14" s="91" t="s">
        <v>782</v>
      </c>
      <c r="BZ14" s="91"/>
      <c r="CA14" s="91"/>
      <c r="CB14" s="91"/>
      <c r="CC14" s="91"/>
      <c r="CD14" s="91"/>
      <c r="CE14" s="91"/>
      <c r="CF14" s="91"/>
      <c r="CG14" s="91"/>
    </row>
    <row r="15" spans="1:85" s="50" customFormat="1" ht="12.75">
      <c r="A15" s="277"/>
      <c r="B15" s="370"/>
      <c r="C15" s="18"/>
      <c r="D15" s="18"/>
      <c r="E15" s="71"/>
      <c r="F15" s="71"/>
      <c r="G15" s="71"/>
      <c r="H15" s="71"/>
      <c r="I15" s="71"/>
      <c r="J15" s="71"/>
      <c r="K15" s="371"/>
      <c r="L15" s="283"/>
      <c r="M15" s="70"/>
      <c r="N15" s="18"/>
      <c r="O15" s="359"/>
      <c r="P15" s="227"/>
      <c r="Q15" s="227"/>
      <c r="R15" s="240" t="str">
        <f t="shared" si="0"/>
        <v/>
      </c>
      <c r="S15" s="372" t="str">
        <f t="shared" si="1"/>
        <v/>
      </c>
      <c r="T15" s="274"/>
      <c r="AZ15" s="341" t="s">
        <v>420</v>
      </c>
      <c r="BA15" s="341" t="s">
        <v>404</v>
      </c>
      <c r="BB15" s="341" t="s">
        <v>405</v>
      </c>
      <c r="BC15" s="91" t="s">
        <v>237</v>
      </c>
      <c r="BD15" s="295"/>
      <c r="BE15" s="295"/>
      <c r="BF15" s="91"/>
      <c r="BG15" s="91" t="s">
        <v>808</v>
      </c>
      <c r="BH15" s="91"/>
      <c r="BI15" s="91"/>
      <c r="BJ15" s="299" t="s">
        <v>883</v>
      </c>
      <c r="BK15" s="91"/>
      <c r="BL15" s="297" t="s">
        <v>542</v>
      </c>
      <c r="BM15" s="91"/>
      <c r="BN15" s="91" t="s">
        <v>728</v>
      </c>
      <c r="BO15" s="91"/>
      <c r="BP15" s="91"/>
      <c r="BQ15" s="91"/>
      <c r="BR15" s="91"/>
      <c r="BS15" s="91"/>
      <c r="BT15" s="91" t="s">
        <v>745</v>
      </c>
      <c r="BU15" s="91"/>
      <c r="BV15" s="91"/>
      <c r="BW15" s="91"/>
      <c r="BX15" s="91"/>
      <c r="BY15" s="91" t="s">
        <v>783</v>
      </c>
      <c r="BZ15" s="91"/>
      <c r="CA15" s="91"/>
      <c r="CB15" s="91"/>
      <c r="CC15" s="91"/>
      <c r="CD15" s="91"/>
      <c r="CE15" s="91"/>
      <c r="CF15" s="91"/>
      <c r="CG15" s="91"/>
    </row>
    <row r="16" spans="1:85" s="50" customFormat="1" ht="12.75">
      <c r="A16" s="277"/>
      <c r="B16" s="370"/>
      <c r="C16" s="18"/>
      <c r="D16" s="18"/>
      <c r="E16" s="71"/>
      <c r="F16" s="71"/>
      <c r="G16" s="71"/>
      <c r="H16" s="71"/>
      <c r="I16" s="71"/>
      <c r="J16" s="71"/>
      <c r="K16" s="71"/>
      <c r="L16" s="373"/>
      <c r="M16" s="18"/>
      <c r="N16" s="18"/>
      <c r="O16" s="359"/>
      <c r="P16" s="227"/>
      <c r="Q16" s="227"/>
      <c r="R16" s="240" t="str">
        <f t="shared" si="0"/>
        <v/>
      </c>
      <c r="S16" s="372" t="str">
        <f t="shared" si="1"/>
        <v/>
      </c>
      <c r="T16" s="274"/>
      <c r="AZ16" s="341" t="s">
        <v>422</v>
      </c>
      <c r="BA16" s="341" t="s">
        <v>418</v>
      </c>
      <c r="BB16" s="341" t="s">
        <v>419</v>
      </c>
      <c r="BC16" s="91" t="s">
        <v>495</v>
      </c>
      <c r="BD16" s="295"/>
      <c r="BE16" s="295"/>
      <c r="BF16" s="91"/>
      <c r="BG16" s="91"/>
      <c r="BH16" s="91"/>
      <c r="BI16" s="91"/>
      <c r="BJ16" s="91"/>
      <c r="BK16" s="91"/>
      <c r="BL16" s="297" t="s">
        <v>713</v>
      </c>
      <c r="BM16" s="91"/>
      <c r="BN16" s="91" t="s">
        <v>730</v>
      </c>
      <c r="BO16" s="91"/>
      <c r="BP16" s="91"/>
      <c r="BQ16" s="91"/>
      <c r="BR16" s="91"/>
      <c r="BS16" s="91"/>
      <c r="BT16" s="91" t="s">
        <v>202</v>
      </c>
      <c r="BU16" s="91"/>
      <c r="BV16" s="91"/>
      <c r="BW16" s="91"/>
      <c r="BX16" s="91"/>
      <c r="BY16" s="91" t="s">
        <v>794</v>
      </c>
      <c r="BZ16" s="91"/>
      <c r="CA16" s="91"/>
      <c r="CB16" s="91"/>
      <c r="CC16" s="91"/>
      <c r="CD16" s="91"/>
      <c r="CE16" s="91"/>
      <c r="CF16" s="91"/>
      <c r="CG16" s="91"/>
    </row>
    <row r="17" spans="1:254" s="50" customFormat="1" ht="12.75">
      <c r="A17" s="277"/>
      <c r="B17" s="370"/>
      <c r="C17" s="18"/>
      <c r="D17" s="18"/>
      <c r="E17" s="71"/>
      <c r="F17" s="71"/>
      <c r="G17" s="71"/>
      <c r="H17" s="71"/>
      <c r="I17" s="71"/>
      <c r="J17" s="71"/>
      <c r="K17" s="71"/>
      <c r="L17" s="71"/>
      <c r="M17" s="18"/>
      <c r="N17" s="18"/>
      <c r="O17" s="359"/>
      <c r="P17" s="227"/>
      <c r="Q17" s="227"/>
      <c r="R17" s="240" t="str">
        <f t="shared" si="0"/>
        <v/>
      </c>
      <c r="S17" s="372" t="str">
        <f t="shared" si="1"/>
        <v/>
      </c>
      <c r="T17" s="274"/>
      <c r="AZ17" s="341" t="s">
        <v>423</v>
      </c>
      <c r="BA17" s="341" t="s">
        <v>420</v>
      </c>
      <c r="BB17" s="341" t="s">
        <v>421</v>
      </c>
      <c r="BC17" s="91" t="s">
        <v>246</v>
      </c>
      <c r="BD17" s="295"/>
      <c r="BE17" s="295"/>
      <c r="BF17" s="91"/>
      <c r="BG17" s="91"/>
      <c r="BH17" s="91"/>
      <c r="BI17" s="91"/>
      <c r="BJ17" s="91"/>
      <c r="BK17" s="91"/>
      <c r="BL17" s="297" t="s">
        <v>160</v>
      </c>
      <c r="BM17" s="91"/>
      <c r="BN17" s="91" t="s">
        <v>731</v>
      </c>
      <c r="BO17" s="91"/>
      <c r="BP17" s="91"/>
      <c r="BQ17" s="91"/>
      <c r="BR17" s="91"/>
      <c r="BS17" s="91"/>
      <c r="BT17" s="91" t="s">
        <v>769</v>
      </c>
      <c r="BU17" s="91"/>
      <c r="BV17" s="91"/>
      <c r="BW17" s="91"/>
      <c r="BX17" s="91"/>
      <c r="BY17" s="91" t="s">
        <v>784</v>
      </c>
      <c r="BZ17" s="91"/>
      <c r="CA17" s="91"/>
      <c r="CB17" s="91"/>
      <c r="CC17" s="91"/>
      <c r="CD17" s="91"/>
      <c r="CE17" s="91"/>
      <c r="CF17" s="91"/>
      <c r="CG17" s="91"/>
    </row>
    <row r="18" spans="1:254" s="50" customFormat="1" ht="12.75">
      <c r="A18" s="277"/>
      <c r="B18" s="370"/>
      <c r="C18" s="18"/>
      <c r="D18" s="18"/>
      <c r="E18" s="71"/>
      <c r="F18" s="71"/>
      <c r="G18" s="71"/>
      <c r="H18" s="71"/>
      <c r="I18" s="71"/>
      <c r="J18" s="71"/>
      <c r="K18" s="71"/>
      <c r="L18" s="71"/>
      <c r="M18" s="18"/>
      <c r="N18" s="18"/>
      <c r="O18" s="359"/>
      <c r="P18" s="227"/>
      <c r="Q18" s="227"/>
      <c r="R18" s="240" t="str">
        <f t="shared" si="0"/>
        <v/>
      </c>
      <c r="S18" s="372" t="str">
        <f t="shared" si="1"/>
        <v/>
      </c>
      <c r="T18" s="274"/>
      <c r="AZ18" s="341" t="s">
        <v>424</v>
      </c>
      <c r="BA18" s="341" t="s">
        <v>422</v>
      </c>
      <c r="BB18" s="341" t="s">
        <v>159</v>
      </c>
      <c r="BC18" s="91" t="s">
        <v>496</v>
      </c>
      <c r="BD18" s="295"/>
      <c r="BE18" s="295"/>
      <c r="BF18" s="91"/>
      <c r="BG18" s="91"/>
      <c r="BH18" s="91"/>
      <c r="BI18" s="91"/>
      <c r="BJ18" s="91"/>
      <c r="BK18" s="91"/>
      <c r="BL18" s="297" t="s">
        <v>543</v>
      </c>
      <c r="BM18" s="91"/>
      <c r="BN18" s="91" t="s">
        <v>732</v>
      </c>
      <c r="BO18" s="91"/>
      <c r="BP18" s="91"/>
      <c r="BQ18" s="91"/>
      <c r="BR18" s="91"/>
      <c r="BS18" s="91"/>
      <c r="BT18" s="91" t="s">
        <v>798</v>
      </c>
      <c r="BU18" s="91"/>
      <c r="BV18" s="91"/>
      <c r="BW18" s="91"/>
      <c r="BX18" s="91"/>
      <c r="BY18" s="91" t="s">
        <v>785</v>
      </c>
      <c r="BZ18" s="91"/>
      <c r="CA18" s="91"/>
      <c r="CB18" s="91"/>
      <c r="CC18" s="91"/>
      <c r="CD18" s="91"/>
      <c r="CE18" s="91"/>
      <c r="CF18" s="91"/>
      <c r="CG18" s="91"/>
    </row>
    <row r="19" spans="1:254" s="50" customFormat="1" ht="12.75">
      <c r="A19" s="277"/>
      <c r="B19" s="370"/>
      <c r="C19" s="18"/>
      <c r="D19" s="18"/>
      <c r="E19" s="71"/>
      <c r="F19" s="71"/>
      <c r="G19" s="71"/>
      <c r="H19" s="71"/>
      <c r="I19" s="71"/>
      <c r="J19" s="71"/>
      <c r="K19" s="71"/>
      <c r="L19" s="71"/>
      <c r="M19" s="18"/>
      <c r="N19" s="18"/>
      <c r="O19" s="359"/>
      <c r="P19" s="227"/>
      <c r="Q19" s="227"/>
      <c r="R19" s="240" t="str">
        <f t="shared" si="0"/>
        <v/>
      </c>
      <c r="S19" s="372" t="str">
        <f t="shared" si="1"/>
        <v/>
      </c>
      <c r="T19" s="274"/>
      <c r="AZ19" s="341" t="s">
        <v>425</v>
      </c>
      <c r="BA19" s="341" t="s">
        <v>424</v>
      </c>
      <c r="BB19" s="341" t="s">
        <v>396</v>
      </c>
      <c r="BC19" s="91" t="s">
        <v>497</v>
      </c>
      <c r="BD19" s="295"/>
      <c r="BE19" s="295"/>
      <c r="BF19" s="91"/>
      <c r="BG19" s="91"/>
      <c r="BH19" s="91"/>
      <c r="BI19" s="91"/>
      <c r="BJ19" s="91"/>
      <c r="BK19" s="91"/>
      <c r="BL19" s="297" t="s">
        <v>544</v>
      </c>
      <c r="BM19" s="91"/>
      <c r="BN19" s="91" t="s">
        <v>733</v>
      </c>
      <c r="BO19" s="91"/>
      <c r="BP19" s="91"/>
      <c r="BQ19" s="91"/>
      <c r="BR19" s="91"/>
      <c r="BS19" s="91"/>
      <c r="BT19" s="91" t="s">
        <v>799</v>
      </c>
      <c r="BU19" s="91"/>
      <c r="BV19" s="91"/>
      <c r="BW19" s="91"/>
      <c r="BX19" s="91"/>
      <c r="BY19" s="91" t="s">
        <v>793</v>
      </c>
      <c r="BZ19" s="91"/>
      <c r="CA19" s="91"/>
      <c r="CB19" s="91"/>
      <c r="CC19" s="91"/>
      <c r="CD19" s="91"/>
      <c r="CE19" s="91"/>
      <c r="CF19" s="91"/>
      <c r="CG19" s="91"/>
    </row>
    <row r="20" spans="1:254" s="50" customFormat="1" ht="12.75">
      <c r="A20" s="277"/>
      <c r="B20" s="370"/>
      <c r="C20" s="18"/>
      <c r="D20" s="18"/>
      <c r="E20" s="18"/>
      <c r="F20" s="18"/>
      <c r="G20" s="18"/>
      <c r="H20" s="18"/>
      <c r="I20" s="18"/>
      <c r="J20" s="18"/>
      <c r="K20" s="18"/>
      <c r="L20" s="18"/>
      <c r="M20" s="18"/>
      <c r="N20" s="18"/>
      <c r="O20" s="359"/>
      <c r="P20" s="227"/>
      <c r="Q20" s="227"/>
      <c r="R20" s="240" t="str">
        <f t="shared" si="0"/>
        <v/>
      </c>
      <c r="S20" s="372" t="str">
        <f t="shared" si="1"/>
        <v/>
      </c>
      <c r="T20" s="274"/>
      <c r="AZ20" s="341" t="s">
        <v>427</v>
      </c>
      <c r="BA20" s="341" t="s">
        <v>425</v>
      </c>
      <c r="BB20" s="341" t="s">
        <v>426</v>
      </c>
      <c r="BC20" s="91" t="s">
        <v>498</v>
      </c>
      <c r="BD20" s="295"/>
      <c r="BE20" s="295"/>
      <c r="BF20" s="91"/>
      <c r="BG20" s="91"/>
      <c r="BH20" s="91"/>
      <c r="BI20" s="91"/>
      <c r="BJ20" s="91"/>
      <c r="BK20" s="91"/>
      <c r="BL20" s="297" t="s">
        <v>545</v>
      </c>
      <c r="BM20" s="91"/>
      <c r="BN20" s="91" t="s">
        <v>734</v>
      </c>
      <c r="BO20" s="91"/>
      <c r="BP20" s="91"/>
      <c r="BQ20" s="91"/>
      <c r="BR20" s="91"/>
      <c r="BS20" s="91"/>
      <c r="BT20" s="91" t="s">
        <v>800</v>
      </c>
      <c r="BU20" s="91"/>
      <c r="BV20" s="91"/>
      <c r="BW20" s="91"/>
      <c r="BX20" s="91"/>
      <c r="BY20" s="91" t="s">
        <v>792</v>
      </c>
      <c r="BZ20" s="91"/>
      <c r="CA20" s="91"/>
      <c r="CB20" s="91"/>
      <c r="CC20" s="91"/>
      <c r="CD20" s="91"/>
      <c r="CE20" s="91"/>
      <c r="CF20" s="91"/>
      <c r="CG20" s="91"/>
    </row>
    <row r="21" spans="1:254" s="50" customFormat="1" ht="12.75">
      <c r="A21" s="277"/>
      <c r="B21" s="370"/>
      <c r="C21" s="18"/>
      <c r="D21" s="18"/>
      <c r="E21" s="18"/>
      <c r="F21" s="18"/>
      <c r="G21" s="18"/>
      <c r="H21" s="18"/>
      <c r="I21" s="18"/>
      <c r="J21" s="18"/>
      <c r="K21" s="18"/>
      <c r="L21" s="18"/>
      <c r="M21" s="18"/>
      <c r="N21" s="18"/>
      <c r="O21" s="359"/>
      <c r="P21" s="227"/>
      <c r="Q21" s="227"/>
      <c r="R21" s="240" t="str">
        <f t="shared" si="0"/>
        <v/>
      </c>
      <c r="S21" s="372" t="str">
        <f t="shared" si="1"/>
        <v/>
      </c>
      <c r="T21" s="274"/>
      <c r="AZ21" s="341" t="s">
        <v>429</v>
      </c>
      <c r="BA21" s="341" t="s">
        <v>423</v>
      </c>
      <c r="BB21" s="341" t="s">
        <v>392</v>
      </c>
      <c r="BC21" s="91" t="s">
        <v>499</v>
      </c>
      <c r="BD21" s="295"/>
      <c r="BE21" s="295"/>
      <c r="BF21" s="91"/>
      <c r="BG21" s="300" t="s">
        <v>816</v>
      </c>
      <c r="BH21" s="299" t="s">
        <v>871</v>
      </c>
      <c r="BI21" s="91"/>
      <c r="BJ21" s="91"/>
      <c r="BK21" s="91"/>
      <c r="BL21" s="297" t="s">
        <v>546</v>
      </c>
      <c r="BM21" s="91"/>
      <c r="BN21" s="91" t="s">
        <v>735</v>
      </c>
      <c r="BO21" s="91"/>
      <c r="BP21" s="91"/>
      <c r="BQ21" s="91"/>
      <c r="BR21" s="91"/>
      <c r="BS21" s="91"/>
      <c r="BT21" s="91" t="s">
        <v>801</v>
      </c>
      <c r="BU21" s="91"/>
      <c r="BV21" s="91"/>
      <c r="BW21" s="91"/>
      <c r="BX21" s="91"/>
      <c r="BY21" s="91" t="s">
        <v>786</v>
      </c>
      <c r="BZ21" s="91"/>
      <c r="CA21" s="91"/>
      <c r="CB21" s="91"/>
      <c r="CC21" s="91"/>
      <c r="CD21" s="91"/>
      <c r="CE21" s="91"/>
      <c r="CF21" s="91"/>
      <c r="CG21" s="91"/>
    </row>
    <row r="22" spans="1:254" s="91" customFormat="1" ht="12.75">
      <c r="A22" s="277"/>
      <c r="B22" s="370"/>
      <c r="C22" s="18"/>
      <c r="D22" s="18"/>
      <c r="E22" s="18"/>
      <c r="F22" s="18"/>
      <c r="G22" s="18"/>
      <c r="H22" s="18"/>
      <c r="I22" s="18"/>
      <c r="J22" s="18"/>
      <c r="K22" s="18"/>
      <c r="L22" s="18"/>
      <c r="M22" s="72"/>
      <c r="N22" s="72"/>
      <c r="O22" s="359"/>
      <c r="P22" s="246"/>
      <c r="Q22" s="246"/>
      <c r="R22" s="240" t="str">
        <f t="shared" si="0"/>
        <v/>
      </c>
      <c r="S22" s="372" t="str">
        <f t="shared" si="1"/>
        <v/>
      </c>
      <c r="T22" s="274"/>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341" t="s">
        <v>430</v>
      </c>
      <c r="BA22" s="341" t="s">
        <v>427</v>
      </c>
      <c r="BB22" s="341" t="s">
        <v>428</v>
      </c>
      <c r="BC22" s="91" t="s">
        <v>179</v>
      </c>
      <c r="BD22" s="295"/>
      <c r="BE22" s="295"/>
      <c r="BL22" s="297" t="s">
        <v>547</v>
      </c>
      <c r="BN22" s="91" t="s">
        <v>736</v>
      </c>
      <c r="BT22" s="91" t="s">
        <v>746</v>
      </c>
      <c r="BY22" s="91" t="s">
        <v>512</v>
      </c>
      <c r="CH22" s="49"/>
      <c r="CI22" s="49"/>
      <c r="CJ22" s="49"/>
      <c r="CK22" s="49"/>
      <c r="CL22" s="49"/>
      <c r="CM22" s="49"/>
      <c r="CN22" s="49"/>
      <c r="CO22" s="49"/>
      <c r="CP22" s="49"/>
      <c r="CQ22" s="49"/>
      <c r="CR22" s="49"/>
      <c r="CS22" s="49"/>
      <c r="CT22" s="49"/>
      <c r="CU22" s="49"/>
      <c r="CV22" s="49"/>
      <c r="CW22" s="49"/>
      <c r="CX22" s="49"/>
      <c r="CY22" s="49"/>
      <c r="CZ22" s="49"/>
      <c r="DA22" s="49"/>
      <c r="DB22" s="49"/>
      <c r="DC22" s="49"/>
      <c r="DD22" s="49"/>
      <c r="DE22" s="49"/>
      <c r="DF22" s="49"/>
      <c r="DG22" s="49"/>
      <c r="DH22" s="49"/>
      <c r="DI22" s="49"/>
      <c r="DJ22" s="49"/>
      <c r="DK22" s="49"/>
      <c r="DL22" s="49"/>
      <c r="DM22" s="49"/>
      <c r="DN22" s="49"/>
      <c r="DO22" s="49"/>
      <c r="DP22" s="49"/>
      <c r="DQ22" s="49"/>
      <c r="DR22" s="49"/>
      <c r="DS22" s="49"/>
      <c r="DT22" s="49"/>
      <c r="DU22" s="49"/>
      <c r="DV22" s="49"/>
      <c r="DW22" s="49"/>
      <c r="DX22" s="49"/>
      <c r="DY22" s="49"/>
      <c r="DZ22" s="49"/>
      <c r="EA22" s="49"/>
      <c r="EB22" s="49"/>
      <c r="EC22" s="49"/>
      <c r="ED22" s="49"/>
      <c r="EE22" s="49"/>
      <c r="EF22" s="49"/>
      <c r="EG22" s="49"/>
      <c r="EH22" s="49"/>
      <c r="EI22" s="49"/>
      <c r="EJ22" s="49"/>
      <c r="EK22" s="49"/>
      <c r="EL22" s="49"/>
      <c r="EM22" s="49"/>
      <c r="EN22" s="49"/>
      <c r="EO22" s="49"/>
      <c r="EP22" s="49"/>
      <c r="EQ22" s="49"/>
      <c r="ER22" s="49"/>
      <c r="ES22" s="49"/>
      <c r="ET22" s="49"/>
      <c r="EU22" s="49"/>
      <c r="EV22" s="49"/>
      <c r="EW22" s="49"/>
      <c r="EX22" s="49"/>
      <c r="EY22" s="49"/>
      <c r="EZ22" s="49"/>
      <c r="FA22" s="49"/>
      <c r="FB22" s="49"/>
      <c r="FC22" s="49"/>
      <c r="FD22" s="49"/>
      <c r="FE22" s="49"/>
      <c r="FF22" s="49"/>
      <c r="FG22" s="49"/>
      <c r="FH22" s="49"/>
      <c r="FI22" s="49"/>
      <c r="FJ22" s="49"/>
      <c r="FK22" s="49"/>
      <c r="FL22" s="49"/>
      <c r="FM22" s="49"/>
      <c r="FN22" s="49"/>
      <c r="FO22" s="49"/>
      <c r="FP22" s="49"/>
      <c r="FQ22" s="49"/>
      <c r="FR22" s="49"/>
      <c r="FS22" s="49"/>
      <c r="FT22" s="49"/>
      <c r="FU22" s="49"/>
      <c r="FV22" s="49"/>
      <c r="FW22" s="49"/>
      <c r="FX22" s="49"/>
      <c r="FY22" s="49"/>
      <c r="FZ22" s="49"/>
      <c r="GA22" s="49"/>
      <c r="GB22" s="49"/>
      <c r="GC22" s="49"/>
      <c r="GD22" s="49"/>
      <c r="GE22" s="49"/>
      <c r="GF22" s="49"/>
      <c r="GG22" s="49"/>
      <c r="GH22" s="49"/>
      <c r="GI22" s="49"/>
      <c r="GJ22" s="49"/>
      <c r="GK22" s="49"/>
      <c r="GL22" s="49"/>
      <c r="GM22" s="49"/>
      <c r="GN22" s="49"/>
      <c r="GO22" s="49"/>
      <c r="GP22" s="49"/>
      <c r="GQ22" s="49"/>
      <c r="GR22" s="49"/>
      <c r="GS22" s="49"/>
      <c r="GT22" s="49"/>
      <c r="GU22" s="49"/>
      <c r="GV22" s="49"/>
      <c r="GW22" s="49"/>
      <c r="GX22" s="49"/>
      <c r="GY22" s="49"/>
      <c r="GZ22" s="49"/>
      <c r="HA22" s="49"/>
      <c r="HB22" s="49"/>
      <c r="HC22" s="49"/>
      <c r="HD22" s="49"/>
      <c r="HE22" s="49"/>
      <c r="HF22" s="49"/>
      <c r="HG22" s="49"/>
      <c r="HH22" s="49"/>
      <c r="HI22" s="49"/>
      <c r="HJ22" s="49"/>
      <c r="HK22" s="49"/>
      <c r="HL22" s="49"/>
      <c r="HM22" s="49"/>
      <c r="HN22" s="49"/>
      <c r="HO22" s="49"/>
      <c r="HP22" s="49"/>
      <c r="HQ22" s="49"/>
      <c r="HR22" s="49"/>
      <c r="HS22" s="49"/>
      <c r="HT22" s="49"/>
      <c r="HU22" s="49"/>
      <c r="HV22" s="49"/>
      <c r="HW22" s="49"/>
      <c r="HX22" s="49"/>
      <c r="HY22" s="49"/>
      <c r="HZ22" s="49"/>
      <c r="IA22" s="49"/>
      <c r="IB22" s="49"/>
      <c r="IC22" s="49"/>
      <c r="ID22" s="49"/>
      <c r="IE22" s="49"/>
      <c r="IF22" s="49"/>
      <c r="IG22" s="49"/>
      <c r="IH22" s="49"/>
      <c r="II22" s="49"/>
      <c r="IJ22" s="49"/>
      <c r="IK22" s="49"/>
      <c r="IL22" s="49"/>
      <c r="IM22" s="49"/>
      <c r="IN22" s="49"/>
      <c r="IO22" s="49"/>
      <c r="IP22" s="49"/>
      <c r="IQ22" s="49"/>
      <c r="IR22" s="49"/>
      <c r="IS22" s="49"/>
      <c r="IT22" s="49"/>
    </row>
    <row r="23" spans="1:254" s="299" customFormat="1" ht="12.75">
      <c r="A23" s="345"/>
      <c r="B23" s="49"/>
      <c r="C23" s="50"/>
      <c r="D23" s="50"/>
      <c r="E23" s="50"/>
      <c r="F23" s="50"/>
      <c r="G23" s="50"/>
      <c r="H23" s="50"/>
      <c r="I23" s="50"/>
      <c r="J23" s="50"/>
      <c r="K23" s="50"/>
      <c r="L23" s="50"/>
      <c r="M23" s="50"/>
      <c r="N23" s="50"/>
      <c r="O23" s="49"/>
      <c r="P23" s="49"/>
      <c r="Q23" s="49"/>
      <c r="R23" s="49"/>
      <c r="S23" s="50"/>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341" t="s">
        <v>432</v>
      </c>
      <c r="BA23" s="341" t="s">
        <v>429</v>
      </c>
      <c r="BB23" s="341" t="s">
        <v>395</v>
      </c>
      <c r="BC23" s="91" t="s">
        <v>500</v>
      </c>
      <c r="BD23" s="295"/>
      <c r="BE23" s="295"/>
      <c r="BF23" s="91"/>
      <c r="BG23" s="91"/>
      <c r="BH23" s="91"/>
      <c r="BI23" s="91"/>
      <c r="BJ23" s="91"/>
      <c r="BK23" s="91"/>
      <c r="BL23" s="297" t="s">
        <v>548</v>
      </c>
      <c r="BM23" s="91"/>
      <c r="BN23" s="91" t="s">
        <v>737</v>
      </c>
      <c r="BO23" s="91"/>
      <c r="BP23" s="91"/>
      <c r="BQ23" s="91"/>
      <c r="BR23" s="91"/>
      <c r="BS23" s="91"/>
      <c r="BT23" s="91" t="s">
        <v>747</v>
      </c>
      <c r="BU23" s="91"/>
      <c r="BV23" s="91"/>
      <c r="BW23" s="91"/>
      <c r="BX23" s="91"/>
      <c r="BY23" s="91" t="s">
        <v>787</v>
      </c>
      <c r="BZ23" s="91"/>
      <c r="CA23" s="91"/>
      <c r="CB23" s="91"/>
      <c r="CC23" s="91"/>
      <c r="CD23" s="91"/>
      <c r="CE23" s="91"/>
      <c r="CF23" s="91"/>
      <c r="CG23" s="91"/>
      <c r="CH23" s="66"/>
      <c r="CI23" s="66"/>
      <c r="CJ23" s="66"/>
      <c r="CK23" s="66"/>
      <c r="CL23" s="66"/>
      <c r="CM23" s="66"/>
      <c r="CN23" s="66"/>
      <c r="CO23" s="66"/>
      <c r="CP23" s="66"/>
      <c r="CQ23" s="66"/>
      <c r="CR23" s="66"/>
      <c r="CS23" s="66"/>
      <c r="CT23" s="66"/>
      <c r="CU23" s="66"/>
      <c r="CV23" s="66"/>
      <c r="CW23" s="66"/>
      <c r="CX23" s="66"/>
      <c r="CY23" s="66"/>
      <c r="CZ23" s="66"/>
      <c r="DA23" s="66"/>
      <c r="DB23" s="66"/>
      <c r="DC23" s="66"/>
      <c r="DD23" s="66"/>
      <c r="DE23" s="66"/>
      <c r="DF23" s="66"/>
      <c r="DG23" s="66"/>
      <c r="DH23" s="66"/>
      <c r="DI23" s="66"/>
      <c r="DJ23" s="66"/>
      <c r="DK23" s="66"/>
      <c r="DL23" s="66"/>
      <c r="DM23" s="66"/>
      <c r="DN23" s="66"/>
      <c r="DO23" s="66"/>
      <c r="DP23" s="66"/>
      <c r="DQ23" s="66"/>
      <c r="DR23" s="66"/>
      <c r="DS23" s="66"/>
      <c r="DT23" s="66"/>
      <c r="DU23" s="66"/>
      <c r="DV23" s="66"/>
      <c r="DW23" s="66"/>
      <c r="DX23" s="66"/>
      <c r="DY23" s="66"/>
      <c r="DZ23" s="66"/>
      <c r="EA23" s="66"/>
      <c r="EB23" s="66"/>
      <c r="EC23" s="66"/>
      <c r="ED23" s="66"/>
      <c r="EE23" s="66"/>
      <c r="EF23" s="66"/>
      <c r="EG23" s="66"/>
      <c r="EH23" s="66"/>
      <c r="EI23" s="66"/>
      <c r="EJ23" s="66"/>
      <c r="EK23" s="66"/>
      <c r="EL23" s="66"/>
      <c r="EM23" s="66"/>
      <c r="EN23" s="66"/>
      <c r="EO23" s="66"/>
      <c r="EP23" s="66"/>
      <c r="EQ23" s="66"/>
      <c r="ER23" s="66"/>
      <c r="ES23" s="66"/>
      <c r="ET23" s="66"/>
      <c r="EU23" s="66"/>
      <c r="EV23" s="66"/>
      <c r="EW23" s="66"/>
      <c r="EX23" s="66"/>
      <c r="EY23" s="66"/>
      <c r="EZ23" s="66"/>
      <c r="FA23" s="66"/>
      <c r="FB23" s="66"/>
      <c r="FC23" s="66"/>
      <c r="FD23" s="66"/>
      <c r="FE23" s="66"/>
      <c r="FF23" s="66"/>
      <c r="FG23" s="66"/>
      <c r="FH23" s="66"/>
      <c r="FI23" s="66"/>
      <c r="FJ23" s="66"/>
      <c r="FK23" s="66"/>
      <c r="FL23" s="66"/>
      <c r="FM23" s="66"/>
      <c r="FN23" s="66"/>
      <c r="FO23" s="66"/>
      <c r="FP23" s="66"/>
      <c r="FQ23" s="66"/>
      <c r="FR23" s="66"/>
      <c r="FS23" s="66"/>
      <c r="FT23" s="66"/>
      <c r="FU23" s="66"/>
      <c r="FV23" s="66"/>
      <c r="FW23" s="66"/>
      <c r="FX23" s="66"/>
      <c r="FY23" s="66"/>
      <c r="FZ23" s="66"/>
      <c r="GA23" s="66"/>
      <c r="GB23" s="66"/>
      <c r="GC23" s="66"/>
      <c r="GD23" s="66"/>
      <c r="GE23" s="66"/>
      <c r="GF23" s="66"/>
      <c r="GG23" s="66"/>
      <c r="GH23" s="66"/>
      <c r="GI23" s="66"/>
      <c r="GJ23" s="66"/>
      <c r="GK23" s="66"/>
      <c r="GL23" s="66"/>
      <c r="GM23" s="66"/>
      <c r="GN23" s="66"/>
      <c r="GO23" s="66"/>
      <c r="GP23" s="66"/>
      <c r="GQ23" s="66"/>
      <c r="GR23" s="66"/>
      <c r="GS23" s="66"/>
      <c r="GT23" s="66"/>
      <c r="GU23" s="66"/>
      <c r="GV23" s="66"/>
      <c r="GW23" s="66"/>
      <c r="GX23" s="66"/>
      <c r="GY23" s="66"/>
      <c r="GZ23" s="66"/>
      <c r="HA23" s="66"/>
      <c r="HB23" s="66"/>
      <c r="HC23" s="66"/>
      <c r="HD23" s="66"/>
      <c r="HE23" s="66"/>
      <c r="HF23" s="66"/>
      <c r="HG23" s="66"/>
      <c r="HH23" s="66"/>
      <c r="HI23" s="66"/>
      <c r="HJ23" s="66"/>
      <c r="HK23" s="66"/>
      <c r="HL23" s="66"/>
      <c r="HM23" s="66"/>
      <c r="HN23" s="66"/>
      <c r="HO23" s="66"/>
      <c r="HP23" s="66"/>
      <c r="HQ23" s="66"/>
      <c r="HR23" s="66"/>
      <c r="HS23" s="66"/>
      <c r="HT23" s="66"/>
      <c r="HU23" s="66"/>
      <c r="HV23" s="66"/>
      <c r="HW23" s="66"/>
      <c r="HX23" s="66"/>
      <c r="HY23" s="66"/>
      <c r="HZ23" s="66"/>
      <c r="IA23" s="66"/>
      <c r="IB23" s="66"/>
      <c r="IC23" s="66"/>
      <c r="ID23" s="66"/>
      <c r="IE23" s="66"/>
      <c r="IF23" s="66"/>
      <c r="IG23" s="66"/>
      <c r="IH23" s="66"/>
      <c r="II23" s="66"/>
      <c r="IJ23" s="66"/>
      <c r="IK23" s="66"/>
      <c r="IL23" s="66"/>
      <c r="IM23" s="66"/>
      <c r="IN23" s="66"/>
      <c r="IO23" s="66"/>
      <c r="IP23" s="66"/>
      <c r="IQ23" s="66"/>
      <c r="IR23" s="66"/>
      <c r="IS23" s="66"/>
      <c r="IT23" s="66"/>
    </row>
    <row r="24" spans="1:254" s="299" customFormat="1" ht="12.75">
      <c r="A24" s="91"/>
      <c r="B24" s="49"/>
      <c r="C24" s="50"/>
      <c r="D24" s="50"/>
      <c r="E24" s="50"/>
      <c r="F24" s="50"/>
      <c r="G24" s="50"/>
      <c r="H24" s="50"/>
      <c r="I24" s="50"/>
      <c r="J24" s="50"/>
      <c r="K24" s="50"/>
      <c r="L24" s="50"/>
      <c r="M24" s="50"/>
      <c r="N24" s="50"/>
      <c r="O24" s="49"/>
      <c r="P24" s="49"/>
      <c r="Q24" s="49"/>
      <c r="R24" s="49"/>
      <c r="S24" s="50"/>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341" t="s">
        <v>434</v>
      </c>
      <c r="BA24" s="341" t="s">
        <v>430</v>
      </c>
      <c r="BB24" s="341" t="s">
        <v>431</v>
      </c>
      <c r="BC24" s="91"/>
      <c r="BD24" s="295"/>
      <c r="BE24" s="295"/>
      <c r="BF24" s="91"/>
      <c r="BG24" s="91"/>
      <c r="BH24" s="91"/>
      <c r="BI24" s="91"/>
      <c r="BJ24" s="91"/>
      <c r="BK24" s="91"/>
      <c r="BL24" s="297" t="s">
        <v>549</v>
      </c>
      <c r="BM24" s="91"/>
      <c r="BN24" s="91" t="s">
        <v>725</v>
      </c>
      <c r="BO24" s="91"/>
      <c r="BP24" s="91"/>
      <c r="BQ24" s="91"/>
      <c r="BR24" s="91"/>
      <c r="BS24" s="91"/>
      <c r="BT24" s="91" t="s">
        <v>748</v>
      </c>
      <c r="BU24" s="91"/>
      <c r="BV24" s="91"/>
      <c r="BW24" s="91"/>
      <c r="BX24" s="91"/>
      <c r="BY24" s="91"/>
      <c r="BZ24" s="91"/>
      <c r="CA24" s="91"/>
      <c r="CB24" s="91"/>
      <c r="CC24" s="91"/>
      <c r="CD24" s="91"/>
      <c r="CE24" s="91"/>
      <c r="CF24" s="91"/>
      <c r="CG24" s="91"/>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c r="GG24" s="66"/>
      <c r="GH24" s="66"/>
      <c r="GI24" s="66"/>
      <c r="GJ24" s="66"/>
      <c r="GK24" s="66"/>
      <c r="GL24" s="66"/>
      <c r="GM24" s="66"/>
      <c r="GN24" s="66"/>
      <c r="GO24" s="66"/>
      <c r="GP24" s="66"/>
      <c r="GQ24" s="66"/>
      <c r="GR24" s="66"/>
      <c r="GS24" s="66"/>
      <c r="GT24" s="66"/>
      <c r="GU24" s="66"/>
      <c r="GV24" s="66"/>
      <c r="GW24" s="66"/>
      <c r="GX24" s="66"/>
      <c r="GY24" s="66"/>
      <c r="GZ24" s="66"/>
      <c r="HA24" s="66"/>
      <c r="HB24" s="66"/>
      <c r="HC24" s="66"/>
      <c r="HD24" s="66"/>
      <c r="HE24" s="66"/>
      <c r="HF24" s="66"/>
      <c r="HG24" s="66"/>
      <c r="HH24" s="66"/>
      <c r="HI24" s="66"/>
      <c r="HJ24" s="66"/>
      <c r="HK24" s="66"/>
      <c r="HL24" s="66"/>
      <c r="HM24" s="66"/>
      <c r="HN24" s="66"/>
      <c r="HO24" s="66"/>
      <c r="HP24" s="66"/>
      <c r="HQ24" s="66"/>
      <c r="HR24" s="66"/>
      <c r="HS24" s="66"/>
      <c r="HT24" s="66"/>
      <c r="HU24" s="66"/>
      <c r="HV24" s="66"/>
      <c r="HW24" s="66"/>
      <c r="HX24" s="66"/>
      <c r="HY24" s="66"/>
      <c r="HZ24" s="66"/>
      <c r="IA24" s="66"/>
      <c r="IB24" s="66"/>
      <c r="IC24" s="66"/>
      <c r="ID24" s="66"/>
      <c r="IE24" s="66"/>
      <c r="IF24" s="66"/>
      <c r="IG24" s="66"/>
      <c r="IH24" s="66"/>
      <c r="II24" s="66"/>
      <c r="IJ24" s="66"/>
      <c r="IK24" s="66"/>
      <c r="IL24" s="66"/>
      <c r="IM24" s="66"/>
      <c r="IN24" s="66"/>
      <c r="IO24" s="66"/>
      <c r="IP24" s="66"/>
      <c r="IQ24" s="66"/>
      <c r="IR24" s="66"/>
      <c r="IS24" s="66"/>
      <c r="IT24" s="66"/>
    </row>
    <row r="25" spans="1:254" s="299" customFormat="1" ht="12.75">
      <c r="A25" s="91"/>
      <c r="B25" s="49"/>
      <c r="C25" s="50"/>
      <c r="D25" s="50"/>
      <c r="E25" s="50"/>
      <c r="F25" s="50"/>
      <c r="G25" s="50"/>
      <c r="H25" s="50"/>
      <c r="I25" s="50"/>
      <c r="J25" s="50"/>
      <c r="K25" s="50"/>
      <c r="L25" s="50"/>
      <c r="M25" s="50"/>
      <c r="N25" s="50"/>
      <c r="O25" s="49"/>
      <c r="P25" s="49"/>
      <c r="Q25" s="49"/>
      <c r="R25" s="49"/>
      <c r="S25" s="50"/>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341" t="s">
        <v>436</v>
      </c>
      <c r="BA25" s="341" t="s">
        <v>432</v>
      </c>
      <c r="BB25" s="341" t="s">
        <v>433</v>
      </c>
      <c r="BC25" s="91"/>
      <c r="BD25" s="295"/>
      <c r="BE25" s="295"/>
      <c r="BF25" s="91"/>
      <c r="BG25" s="91"/>
      <c r="BH25" s="91"/>
      <c r="BI25" s="91"/>
      <c r="BJ25" s="91"/>
      <c r="BK25" s="91"/>
      <c r="BL25" s="297" t="s">
        <v>550</v>
      </c>
      <c r="BM25" s="91"/>
      <c r="BN25" s="91" t="s">
        <v>738</v>
      </c>
      <c r="BO25" s="91"/>
      <c r="BP25" s="91"/>
      <c r="BQ25" s="91"/>
      <c r="BR25" s="91"/>
      <c r="BS25" s="91"/>
      <c r="BT25" s="91" t="s">
        <v>749</v>
      </c>
      <c r="BU25" s="91"/>
      <c r="BV25" s="91"/>
      <c r="BW25" s="91"/>
      <c r="BX25" s="91"/>
      <c r="BY25" s="91"/>
      <c r="BZ25" s="91"/>
      <c r="CA25" s="91"/>
      <c r="CB25" s="91"/>
      <c r="CC25" s="91"/>
      <c r="CD25" s="91"/>
      <c r="CE25" s="91"/>
      <c r="CF25" s="91"/>
      <c r="CG25" s="91"/>
      <c r="CH25" s="66"/>
      <c r="CI25" s="66"/>
      <c r="CJ25" s="66"/>
      <c r="CK25" s="66"/>
      <c r="CL25" s="66"/>
      <c r="CM25" s="66"/>
      <c r="CN25" s="66"/>
      <c r="CO25" s="66"/>
      <c r="CP25" s="66"/>
      <c r="CQ25" s="66"/>
      <c r="CR25" s="66"/>
      <c r="CS25" s="66"/>
      <c r="CT25" s="66"/>
      <c r="CU25" s="66"/>
      <c r="CV25" s="66"/>
      <c r="CW25" s="66"/>
      <c r="CX25" s="66"/>
      <c r="CY25" s="66"/>
      <c r="CZ25" s="66"/>
      <c r="DA25" s="66"/>
      <c r="DB25" s="66"/>
      <c r="DC25" s="66"/>
      <c r="DD25" s="66"/>
      <c r="DE25" s="66"/>
      <c r="DF25" s="66"/>
      <c r="DG25" s="66"/>
      <c r="DH25" s="66"/>
      <c r="DI25" s="66"/>
      <c r="DJ25" s="66"/>
      <c r="DK25" s="66"/>
      <c r="DL25" s="66"/>
      <c r="DM25" s="66"/>
      <c r="DN25" s="66"/>
      <c r="DO25" s="66"/>
      <c r="DP25" s="66"/>
      <c r="DQ25" s="66"/>
      <c r="DR25" s="66"/>
      <c r="DS25" s="66"/>
      <c r="DT25" s="66"/>
      <c r="DU25" s="66"/>
      <c r="DV25" s="66"/>
      <c r="DW25" s="66"/>
      <c r="DX25" s="66"/>
      <c r="DY25" s="66"/>
      <c r="DZ25" s="66"/>
      <c r="EA25" s="66"/>
      <c r="EB25" s="66"/>
      <c r="EC25" s="66"/>
      <c r="ED25" s="66"/>
      <c r="EE25" s="66"/>
      <c r="EF25" s="66"/>
      <c r="EG25" s="66"/>
      <c r="EH25" s="66"/>
      <c r="EI25" s="66"/>
      <c r="EJ25" s="66"/>
      <c r="EK25" s="66"/>
      <c r="EL25" s="66"/>
      <c r="EM25" s="66"/>
      <c r="EN25" s="66"/>
      <c r="EO25" s="66"/>
      <c r="EP25" s="66"/>
      <c r="EQ25" s="66"/>
      <c r="ER25" s="66"/>
      <c r="ES25" s="66"/>
      <c r="ET25" s="66"/>
      <c r="EU25" s="66"/>
      <c r="EV25" s="66"/>
      <c r="EW25" s="66"/>
      <c r="EX25" s="66"/>
      <c r="EY25" s="66"/>
      <c r="EZ25" s="66"/>
      <c r="FA25" s="66"/>
      <c r="FB25" s="66"/>
      <c r="FC25" s="66"/>
      <c r="FD25" s="66"/>
      <c r="FE25" s="66"/>
      <c r="FF25" s="66"/>
      <c r="FG25" s="66"/>
      <c r="FH25" s="66"/>
      <c r="FI25" s="66"/>
      <c r="FJ25" s="66"/>
      <c r="FK25" s="66"/>
      <c r="FL25" s="66"/>
      <c r="FM25" s="66"/>
      <c r="FN25" s="66"/>
      <c r="FO25" s="66"/>
      <c r="FP25" s="66"/>
      <c r="FQ25" s="66"/>
      <c r="FR25" s="66"/>
      <c r="FS25" s="66"/>
      <c r="FT25" s="66"/>
      <c r="FU25" s="66"/>
      <c r="FV25" s="66"/>
      <c r="FW25" s="66"/>
      <c r="FX25" s="66"/>
      <c r="FY25" s="66"/>
      <c r="FZ25" s="66"/>
      <c r="GA25" s="66"/>
      <c r="GB25" s="66"/>
      <c r="GC25" s="66"/>
      <c r="GD25" s="66"/>
      <c r="GE25" s="66"/>
      <c r="GF25" s="66"/>
      <c r="GG25" s="66"/>
      <c r="GH25" s="66"/>
      <c r="GI25" s="66"/>
      <c r="GJ25" s="66"/>
      <c r="GK25" s="66"/>
      <c r="GL25" s="66"/>
      <c r="GM25" s="66"/>
      <c r="GN25" s="66"/>
      <c r="GO25" s="66"/>
      <c r="GP25" s="66"/>
      <c r="GQ25" s="66"/>
      <c r="GR25" s="66"/>
      <c r="GS25" s="66"/>
      <c r="GT25" s="66"/>
      <c r="GU25" s="66"/>
      <c r="GV25" s="66"/>
      <c r="GW25" s="66"/>
      <c r="GX25" s="66"/>
      <c r="GY25" s="66"/>
      <c r="GZ25" s="66"/>
      <c r="HA25" s="66"/>
      <c r="HB25" s="66"/>
      <c r="HC25" s="66"/>
      <c r="HD25" s="66"/>
      <c r="HE25" s="66"/>
      <c r="HF25" s="66"/>
      <c r="HG25" s="66"/>
      <c r="HH25" s="66"/>
      <c r="HI25" s="66"/>
      <c r="HJ25" s="66"/>
      <c r="HK25" s="66"/>
      <c r="HL25" s="66"/>
      <c r="HM25" s="66"/>
      <c r="HN25" s="66"/>
      <c r="HO25" s="66"/>
      <c r="HP25" s="66"/>
      <c r="HQ25" s="66"/>
      <c r="HR25" s="66"/>
      <c r="HS25" s="66"/>
      <c r="HT25" s="66"/>
      <c r="HU25" s="66"/>
      <c r="HV25" s="66"/>
      <c r="HW25" s="66"/>
      <c r="HX25" s="66"/>
      <c r="HY25" s="66"/>
      <c r="HZ25" s="66"/>
      <c r="IA25" s="66"/>
      <c r="IB25" s="66"/>
      <c r="IC25" s="66"/>
      <c r="ID25" s="66"/>
      <c r="IE25" s="66"/>
      <c r="IF25" s="66"/>
      <c r="IG25" s="66"/>
      <c r="IH25" s="66"/>
      <c r="II25" s="66"/>
      <c r="IJ25" s="66"/>
      <c r="IK25" s="66"/>
      <c r="IL25" s="66"/>
      <c r="IM25" s="66"/>
      <c r="IN25" s="66"/>
      <c r="IO25" s="66"/>
      <c r="IP25" s="66"/>
      <c r="IQ25" s="66"/>
      <c r="IR25" s="66"/>
      <c r="IS25" s="66"/>
      <c r="IT25" s="66"/>
    </row>
    <row r="26" spans="1:254" s="299" customFormat="1" ht="12.75">
      <c r="A26" s="91"/>
      <c r="B26" s="49"/>
      <c r="C26" s="50"/>
      <c r="D26" s="50"/>
      <c r="E26" s="50"/>
      <c r="F26" s="50"/>
      <c r="G26" s="50"/>
      <c r="H26" s="50"/>
      <c r="I26" s="50"/>
      <c r="J26" s="50"/>
      <c r="K26" s="50"/>
      <c r="L26" s="50"/>
      <c r="M26" s="50"/>
      <c r="N26" s="50"/>
      <c r="O26" s="49"/>
      <c r="P26" s="49"/>
      <c r="Q26" s="49"/>
      <c r="R26" s="49"/>
      <c r="S26" s="50"/>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341" t="s">
        <v>438</v>
      </c>
      <c r="BA26" s="341" t="s">
        <v>434</v>
      </c>
      <c r="BB26" s="341" t="s">
        <v>435</v>
      </c>
      <c r="BC26" s="298" t="s">
        <v>492</v>
      </c>
      <c r="BD26" s="295"/>
      <c r="BE26" s="295"/>
      <c r="BF26" s="91"/>
      <c r="BG26" s="298" t="s">
        <v>531</v>
      </c>
      <c r="BH26" s="91"/>
      <c r="BI26" s="91"/>
      <c r="BJ26" s="91"/>
      <c r="BK26" s="91"/>
      <c r="BL26" s="297" t="s">
        <v>551</v>
      </c>
      <c r="BM26" s="91"/>
      <c r="BN26" s="91" t="s">
        <v>726</v>
      </c>
      <c r="BO26" s="91"/>
      <c r="BP26" s="91"/>
      <c r="BQ26" s="91"/>
      <c r="BR26" s="91"/>
      <c r="BS26" s="91"/>
      <c r="BT26" s="91" t="s">
        <v>770</v>
      </c>
      <c r="BU26" s="91"/>
      <c r="BV26" s="91"/>
      <c r="BW26" s="91"/>
      <c r="BX26" s="91"/>
      <c r="BY26" s="91" t="s">
        <v>795</v>
      </c>
      <c r="BZ26" s="91"/>
      <c r="CA26" s="91"/>
      <c r="CB26" s="91"/>
      <c r="CC26" s="328" t="s">
        <v>277</v>
      </c>
      <c r="CD26" s="329"/>
      <c r="CE26" s="328" t="s">
        <v>278</v>
      </c>
      <c r="CF26" s="330"/>
      <c r="CG26" s="330"/>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c r="GG26" s="66"/>
      <c r="GH26" s="66"/>
      <c r="GI26" s="66"/>
      <c r="GJ26" s="66"/>
      <c r="GK26" s="66"/>
      <c r="GL26" s="66"/>
      <c r="GM26" s="66"/>
      <c r="GN26" s="66"/>
      <c r="GO26" s="66"/>
      <c r="GP26" s="66"/>
      <c r="GQ26" s="66"/>
      <c r="GR26" s="66"/>
      <c r="GS26" s="66"/>
      <c r="GT26" s="66"/>
      <c r="GU26" s="66"/>
      <c r="GV26" s="66"/>
      <c r="GW26" s="66"/>
      <c r="GX26" s="66"/>
      <c r="GY26" s="66"/>
      <c r="GZ26" s="66"/>
      <c r="HA26" s="66"/>
      <c r="HB26" s="66"/>
      <c r="HC26" s="66"/>
      <c r="HD26" s="66"/>
      <c r="HE26" s="66"/>
      <c r="HF26" s="66"/>
      <c r="HG26" s="66"/>
      <c r="HH26" s="66"/>
      <c r="HI26" s="66"/>
      <c r="HJ26" s="66"/>
      <c r="HK26" s="66"/>
      <c r="HL26" s="66"/>
      <c r="HM26" s="66"/>
      <c r="HN26" s="66"/>
      <c r="HO26" s="66"/>
      <c r="HP26" s="66"/>
      <c r="HQ26" s="66"/>
      <c r="HR26" s="66"/>
      <c r="HS26" s="66"/>
      <c r="HT26" s="66"/>
      <c r="HU26" s="66"/>
      <c r="HV26" s="66"/>
      <c r="HW26" s="66"/>
      <c r="HX26" s="66"/>
      <c r="HY26" s="66"/>
      <c r="HZ26" s="66"/>
      <c r="IA26" s="66"/>
      <c r="IB26" s="66"/>
      <c r="IC26" s="66"/>
      <c r="ID26" s="66"/>
      <c r="IE26" s="66"/>
      <c r="IF26" s="66"/>
      <c r="IG26" s="66"/>
      <c r="IH26" s="66"/>
      <c r="II26" s="66"/>
      <c r="IJ26" s="66"/>
      <c r="IK26" s="66"/>
      <c r="IL26" s="66"/>
      <c r="IM26" s="66"/>
      <c r="IN26" s="66"/>
      <c r="IO26" s="66"/>
      <c r="IP26" s="66"/>
      <c r="IQ26" s="66"/>
      <c r="IR26" s="66"/>
      <c r="IS26" s="66"/>
      <c r="IT26" s="66"/>
    </row>
    <row r="27" spans="1:254" s="299" customFormat="1" ht="12.75">
      <c r="A27" s="91"/>
      <c r="B27" s="49"/>
      <c r="C27" s="50"/>
      <c r="D27" s="50"/>
      <c r="E27" s="50"/>
      <c r="F27" s="50"/>
      <c r="G27" s="50"/>
      <c r="H27" s="50"/>
      <c r="I27" s="50"/>
      <c r="J27" s="50"/>
      <c r="K27" s="50"/>
      <c r="L27" s="50"/>
      <c r="M27" s="50"/>
      <c r="N27" s="50"/>
      <c r="O27" s="49"/>
      <c r="P27" s="73"/>
      <c r="Q27" s="49"/>
      <c r="R27" s="49"/>
      <c r="S27" s="50"/>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341" t="s">
        <v>440</v>
      </c>
      <c r="BA27" s="341" t="s">
        <v>436</v>
      </c>
      <c r="BB27" s="341" t="s">
        <v>437</v>
      </c>
      <c r="BC27" s="91" t="s">
        <v>501</v>
      </c>
      <c r="BD27" s="295"/>
      <c r="BE27" s="295"/>
      <c r="BF27" s="91"/>
      <c r="BG27" s="91" t="s">
        <v>530</v>
      </c>
      <c r="BH27" s="91"/>
      <c r="BI27" s="91"/>
      <c r="BJ27" s="91"/>
      <c r="BK27" s="91"/>
      <c r="BL27" s="297" t="s">
        <v>552</v>
      </c>
      <c r="BM27" s="91"/>
      <c r="BN27" s="91"/>
      <c r="BO27" s="91"/>
      <c r="BP27" s="91"/>
      <c r="BQ27" s="91"/>
      <c r="BR27" s="91"/>
      <c r="BS27" s="91"/>
      <c r="BT27" s="91" t="s">
        <v>750</v>
      </c>
      <c r="BU27" s="91"/>
      <c r="BV27" s="91"/>
      <c r="BW27" s="91"/>
      <c r="BX27" s="91"/>
      <c r="BY27" s="91" t="s">
        <v>236</v>
      </c>
      <c r="BZ27" s="91"/>
      <c r="CA27" s="91"/>
      <c r="CB27" s="91"/>
      <c r="CC27" s="329" t="s">
        <v>279</v>
      </c>
      <c r="CD27" s="329"/>
      <c r="CE27" s="329" t="s">
        <v>280</v>
      </c>
      <c r="CF27" s="330"/>
      <c r="CG27" s="330"/>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c r="GG27" s="66"/>
      <c r="GH27" s="66"/>
      <c r="GI27" s="66"/>
      <c r="GJ27" s="66"/>
      <c r="GK27" s="66"/>
      <c r="GL27" s="66"/>
      <c r="GM27" s="66"/>
      <c r="GN27" s="66"/>
      <c r="GO27" s="66"/>
      <c r="GP27" s="66"/>
      <c r="GQ27" s="66"/>
      <c r="GR27" s="66"/>
      <c r="GS27" s="66"/>
      <c r="GT27" s="66"/>
      <c r="GU27" s="66"/>
      <c r="GV27" s="66"/>
      <c r="GW27" s="66"/>
      <c r="GX27" s="66"/>
      <c r="GY27" s="66"/>
      <c r="GZ27" s="66"/>
      <c r="HA27" s="66"/>
      <c r="HB27" s="66"/>
      <c r="HC27" s="66"/>
      <c r="HD27" s="66"/>
      <c r="HE27" s="66"/>
      <c r="HF27" s="66"/>
      <c r="HG27" s="66"/>
      <c r="HH27" s="66"/>
      <c r="HI27" s="66"/>
      <c r="HJ27" s="66"/>
      <c r="HK27" s="66"/>
      <c r="HL27" s="66"/>
      <c r="HM27" s="66"/>
      <c r="HN27" s="66"/>
      <c r="HO27" s="66"/>
      <c r="HP27" s="66"/>
      <c r="HQ27" s="66"/>
      <c r="HR27" s="66"/>
      <c r="HS27" s="66"/>
      <c r="HT27" s="66"/>
      <c r="HU27" s="66"/>
      <c r="HV27" s="66"/>
      <c r="HW27" s="66"/>
      <c r="HX27" s="66"/>
      <c r="HY27" s="66"/>
      <c r="HZ27" s="66"/>
      <c r="IA27" s="66"/>
      <c r="IB27" s="66"/>
      <c r="IC27" s="66"/>
      <c r="ID27" s="66"/>
      <c r="IE27" s="66"/>
      <c r="IF27" s="66"/>
      <c r="IG27" s="66"/>
      <c r="IH27" s="66"/>
      <c r="II27" s="66"/>
      <c r="IJ27" s="66"/>
      <c r="IK27" s="66"/>
      <c r="IL27" s="66"/>
      <c r="IM27" s="66"/>
      <c r="IN27" s="66"/>
      <c r="IO27" s="66"/>
      <c r="IP27" s="66"/>
      <c r="IQ27" s="66"/>
      <c r="IR27" s="66"/>
      <c r="IS27" s="66"/>
      <c r="IT27" s="66"/>
    </row>
    <row r="28" spans="1:254" s="299" customFormat="1" ht="12.75">
      <c r="A28" s="91"/>
      <c r="B28" s="49"/>
      <c r="C28" s="50"/>
      <c r="D28" s="50"/>
      <c r="E28" s="50"/>
      <c r="F28" s="50"/>
      <c r="G28" s="50"/>
      <c r="H28" s="50"/>
      <c r="I28" s="50"/>
      <c r="J28" s="50"/>
      <c r="K28" s="50"/>
      <c r="L28" s="50"/>
      <c r="M28" s="50"/>
      <c r="N28" s="50"/>
      <c r="O28" s="49"/>
      <c r="P28" s="49"/>
      <c r="Q28" s="49"/>
      <c r="R28" s="49"/>
      <c r="S28" s="50"/>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341" t="s">
        <v>441</v>
      </c>
      <c r="BA28" s="341" t="s">
        <v>438</v>
      </c>
      <c r="BB28" s="341" t="s">
        <v>439</v>
      </c>
      <c r="BC28" s="91" t="s">
        <v>502</v>
      </c>
      <c r="BD28" s="295"/>
      <c r="BE28" s="295"/>
      <c r="BF28" s="91"/>
      <c r="BG28" s="91" t="s">
        <v>340</v>
      </c>
      <c r="BH28" s="91"/>
      <c r="BI28" s="91"/>
      <c r="BJ28" s="91"/>
      <c r="BK28" s="91"/>
      <c r="BL28" s="297" t="s">
        <v>553</v>
      </c>
      <c r="BM28" s="91"/>
      <c r="BN28" s="91"/>
      <c r="BO28" s="91"/>
      <c r="BP28" s="91"/>
      <c r="BQ28" s="91"/>
      <c r="BR28" s="91"/>
      <c r="BS28" s="91"/>
      <c r="BT28" s="91" t="s">
        <v>751</v>
      </c>
      <c r="BU28" s="91"/>
      <c r="BV28" s="91"/>
      <c r="BW28" s="91"/>
      <c r="BX28" s="91"/>
      <c r="BY28" s="91" t="s">
        <v>789</v>
      </c>
      <c r="BZ28" s="91"/>
      <c r="CA28" s="91"/>
      <c r="CB28" s="91"/>
      <c r="CC28" s="329" t="s">
        <v>281</v>
      </c>
      <c r="CD28" s="329"/>
      <c r="CE28" s="329" t="s">
        <v>282</v>
      </c>
      <c r="CF28" s="330"/>
      <c r="CG28" s="330"/>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c r="EO28" s="66"/>
      <c r="EP28" s="66"/>
      <c r="EQ28" s="66"/>
      <c r="ER28" s="66"/>
      <c r="ES28" s="66"/>
      <c r="ET28" s="66"/>
      <c r="EU28" s="66"/>
      <c r="EV28" s="66"/>
      <c r="EW28" s="66"/>
      <c r="EX28" s="66"/>
      <c r="EY28" s="66"/>
      <c r="EZ28" s="66"/>
      <c r="FA28" s="66"/>
      <c r="FB28" s="66"/>
      <c r="FC28" s="66"/>
      <c r="FD28" s="66"/>
      <c r="FE28" s="66"/>
      <c r="FF28" s="66"/>
      <c r="FG28" s="66"/>
      <c r="FH28" s="66"/>
      <c r="FI28" s="66"/>
      <c r="FJ28" s="66"/>
      <c r="FK28" s="66"/>
      <c r="FL28" s="66"/>
      <c r="FM28" s="66"/>
      <c r="FN28" s="66"/>
      <c r="FO28" s="66"/>
      <c r="FP28" s="66"/>
      <c r="FQ28" s="66"/>
      <c r="FR28" s="66"/>
      <c r="FS28" s="66"/>
      <c r="FT28" s="66"/>
      <c r="FU28" s="66"/>
      <c r="FV28" s="66"/>
      <c r="FW28" s="66"/>
      <c r="FX28" s="66"/>
      <c r="FY28" s="66"/>
      <c r="FZ28" s="66"/>
      <c r="GA28" s="66"/>
      <c r="GB28" s="66"/>
      <c r="GC28" s="66"/>
      <c r="GD28" s="66"/>
      <c r="GE28" s="66"/>
      <c r="GF28" s="66"/>
      <c r="GG28" s="66"/>
      <c r="GH28" s="66"/>
      <c r="GI28" s="66"/>
      <c r="GJ28" s="66"/>
      <c r="GK28" s="66"/>
      <c r="GL28" s="66"/>
      <c r="GM28" s="66"/>
      <c r="GN28" s="66"/>
      <c r="GO28" s="66"/>
      <c r="GP28" s="66"/>
      <c r="GQ28" s="66"/>
      <c r="GR28" s="66"/>
      <c r="GS28" s="66"/>
      <c r="GT28" s="66"/>
      <c r="GU28" s="66"/>
      <c r="GV28" s="66"/>
      <c r="GW28" s="66"/>
      <c r="GX28" s="66"/>
      <c r="GY28" s="66"/>
      <c r="GZ28" s="66"/>
      <c r="HA28" s="66"/>
      <c r="HB28" s="66"/>
      <c r="HC28" s="66"/>
      <c r="HD28" s="66"/>
      <c r="HE28" s="66"/>
      <c r="HF28" s="66"/>
      <c r="HG28" s="66"/>
      <c r="HH28" s="66"/>
      <c r="HI28" s="66"/>
      <c r="HJ28" s="66"/>
      <c r="HK28" s="66"/>
      <c r="HL28" s="66"/>
      <c r="HM28" s="66"/>
      <c r="HN28" s="66"/>
      <c r="HO28" s="66"/>
      <c r="HP28" s="66"/>
      <c r="HQ28" s="66"/>
      <c r="HR28" s="66"/>
      <c r="HS28" s="66"/>
      <c r="HT28" s="66"/>
      <c r="HU28" s="66"/>
      <c r="HV28" s="66"/>
      <c r="HW28" s="66"/>
      <c r="HX28" s="66"/>
      <c r="HY28" s="66"/>
      <c r="HZ28" s="66"/>
      <c r="IA28" s="66"/>
      <c r="IB28" s="66"/>
      <c r="IC28" s="66"/>
      <c r="ID28" s="66"/>
      <c r="IE28" s="66"/>
      <c r="IF28" s="66"/>
      <c r="IG28" s="66"/>
      <c r="IH28" s="66"/>
      <c r="II28" s="66"/>
      <c r="IJ28" s="66"/>
      <c r="IK28" s="66"/>
      <c r="IL28" s="66"/>
      <c r="IM28" s="66"/>
      <c r="IN28" s="66"/>
      <c r="IO28" s="66"/>
      <c r="IP28" s="66"/>
      <c r="IQ28" s="66"/>
      <c r="IR28" s="66"/>
      <c r="IS28" s="66"/>
      <c r="IT28" s="66"/>
    </row>
    <row r="29" spans="1:254" s="299" customFormat="1" ht="12.75">
      <c r="A29" s="91"/>
      <c r="B29" s="49"/>
      <c r="C29" s="50"/>
      <c r="D29" s="50"/>
      <c r="E29" s="50"/>
      <c r="F29" s="50"/>
      <c r="G29" s="50"/>
      <c r="H29" s="50"/>
      <c r="I29" s="50"/>
      <c r="J29" s="50"/>
      <c r="K29" s="50"/>
      <c r="L29" s="50"/>
      <c r="M29" s="50"/>
      <c r="N29" s="50"/>
      <c r="O29" s="49"/>
      <c r="P29" s="49"/>
      <c r="Q29" s="49"/>
      <c r="R29" s="49"/>
      <c r="S29" s="50"/>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341" t="s">
        <v>442</v>
      </c>
      <c r="BA29" s="341" t="s">
        <v>441</v>
      </c>
      <c r="BB29" s="341" t="s">
        <v>66</v>
      </c>
      <c r="BC29" s="91" t="s">
        <v>119</v>
      </c>
      <c r="BD29" s="295"/>
      <c r="BE29" s="295"/>
      <c r="BF29" s="91"/>
      <c r="BG29" s="91" t="s">
        <v>529</v>
      </c>
      <c r="BH29" s="91"/>
      <c r="BI29" s="91"/>
      <c r="BJ29" s="91"/>
      <c r="BK29" s="91"/>
      <c r="BL29" s="297" t="s">
        <v>554</v>
      </c>
      <c r="BM29" s="91"/>
      <c r="BN29" s="91"/>
      <c r="BO29" s="91"/>
      <c r="BP29" s="91"/>
      <c r="BQ29" s="91"/>
      <c r="BR29" s="91"/>
      <c r="BS29" s="91"/>
      <c r="BT29" s="91" t="s">
        <v>752</v>
      </c>
      <c r="BU29" s="91"/>
      <c r="BV29" s="91"/>
      <c r="BW29" s="91"/>
      <c r="BX29" s="91"/>
      <c r="BY29" s="91" t="s">
        <v>119</v>
      </c>
      <c r="BZ29" s="91"/>
      <c r="CA29" s="91"/>
      <c r="CB29" s="91"/>
      <c r="CC29" s="329" t="s">
        <v>283</v>
      </c>
      <c r="CD29" s="329"/>
      <c r="CE29" s="329" t="s">
        <v>284</v>
      </c>
      <c r="CF29" s="330"/>
      <c r="CG29" s="330"/>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c r="GG29" s="66"/>
      <c r="GH29" s="66"/>
      <c r="GI29" s="66"/>
      <c r="GJ29" s="66"/>
      <c r="GK29" s="66"/>
      <c r="GL29" s="66"/>
      <c r="GM29" s="66"/>
      <c r="GN29" s="66"/>
      <c r="GO29" s="66"/>
      <c r="GP29" s="66"/>
      <c r="GQ29" s="66"/>
      <c r="GR29" s="66"/>
      <c r="GS29" s="66"/>
      <c r="GT29" s="66"/>
      <c r="GU29" s="66"/>
      <c r="GV29" s="66"/>
      <c r="GW29" s="66"/>
      <c r="GX29" s="66"/>
      <c r="GY29" s="66"/>
      <c r="GZ29" s="66"/>
      <c r="HA29" s="66"/>
      <c r="HB29" s="66"/>
      <c r="HC29" s="66"/>
      <c r="HD29" s="66"/>
      <c r="HE29" s="66"/>
      <c r="HF29" s="66"/>
      <c r="HG29" s="66"/>
      <c r="HH29" s="66"/>
      <c r="HI29" s="66"/>
      <c r="HJ29" s="66"/>
      <c r="HK29" s="66"/>
      <c r="HL29" s="66"/>
      <c r="HM29" s="66"/>
      <c r="HN29" s="66"/>
      <c r="HO29" s="66"/>
      <c r="HP29" s="66"/>
      <c r="HQ29" s="66"/>
      <c r="HR29" s="66"/>
      <c r="HS29" s="66"/>
      <c r="HT29" s="66"/>
      <c r="HU29" s="66"/>
      <c r="HV29" s="66"/>
      <c r="HW29" s="66"/>
      <c r="HX29" s="66"/>
      <c r="HY29" s="66"/>
      <c r="HZ29" s="66"/>
      <c r="IA29" s="66"/>
      <c r="IB29" s="66"/>
      <c r="IC29" s="66"/>
      <c r="ID29" s="66"/>
      <c r="IE29" s="66"/>
      <c r="IF29" s="66"/>
      <c r="IG29" s="66"/>
      <c r="IH29" s="66"/>
      <c r="II29" s="66"/>
      <c r="IJ29" s="66"/>
      <c r="IK29" s="66"/>
      <c r="IL29" s="66"/>
      <c r="IM29" s="66"/>
      <c r="IN29" s="66"/>
      <c r="IO29" s="66"/>
      <c r="IP29" s="66"/>
      <c r="IQ29" s="66"/>
      <c r="IR29" s="66"/>
      <c r="IS29" s="66"/>
      <c r="IT29" s="66"/>
    </row>
    <row r="30" spans="1:254" s="299" customFormat="1" ht="12.75">
      <c r="A30" s="91"/>
      <c r="B30" s="49"/>
      <c r="C30" s="50"/>
      <c r="D30" s="50"/>
      <c r="E30" s="50"/>
      <c r="F30" s="50"/>
      <c r="G30" s="50"/>
      <c r="H30" s="50"/>
      <c r="I30" s="50"/>
      <c r="J30" s="50"/>
      <c r="K30" s="50"/>
      <c r="L30" s="50"/>
      <c r="M30" s="50"/>
      <c r="N30" s="50"/>
      <c r="O30" s="49"/>
      <c r="P30" s="49"/>
      <c r="Q30" s="49"/>
      <c r="R30" s="49"/>
      <c r="S30" s="50"/>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91"/>
      <c r="BA30" s="91"/>
      <c r="BB30" s="91"/>
      <c r="BC30" s="91" t="s">
        <v>503</v>
      </c>
      <c r="BD30" s="91"/>
      <c r="BE30" s="91"/>
      <c r="BF30" s="91"/>
      <c r="BG30" s="91" t="s">
        <v>527</v>
      </c>
      <c r="BH30" s="91"/>
      <c r="BI30" s="91"/>
      <c r="BJ30" s="91"/>
      <c r="BK30" s="91"/>
      <c r="BL30" s="297" t="s">
        <v>555</v>
      </c>
      <c r="BM30" s="91"/>
      <c r="BN30" s="91"/>
      <c r="BO30" s="91"/>
      <c r="BP30" s="91"/>
      <c r="BQ30" s="91"/>
      <c r="BR30" s="91"/>
      <c r="BS30" s="91"/>
      <c r="BT30" s="91" t="s">
        <v>753</v>
      </c>
      <c r="BU30" s="91"/>
      <c r="BV30" s="91"/>
      <c r="BW30" s="91"/>
      <c r="BX30" s="91"/>
      <c r="BY30" s="91" t="s">
        <v>797</v>
      </c>
      <c r="BZ30" s="91"/>
      <c r="CA30" s="91"/>
      <c r="CB30" s="91"/>
      <c r="CC30" s="329" t="s">
        <v>285</v>
      </c>
      <c r="CD30" s="329"/>
      <c r="CE30" s="329" t="s">
        <v>286</v>
      </c>
      <c r="CF30" s="330"/>
      <c r="CG30" s="330"/>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c r="EG30" s="66"/>
      <c r="EH30" s="66"/>
      <c r="EI30" s="66"/>
      <c r="EJ30" s="66"/>
      <c r="EK30" s="66"/>
      <c r="EL30" s="66"/>
      <c r="EM30" s="66"/>
      <c r="EN30" s="66"/>
      <c r="EO30" s="66"/>
      <c r="EP30" s="66"/>
      <c r="EQ30" s="66"/>
      <c r="ER30" s="66"/>
      <c r="ES30" s="66"/>
      <c r="ET30" s="66"/>
      <c r="EU30" s="66"/>
      <c r="EV30" s="66"/>
      <c r="EW30" s="66"/>
      <c r="EX30" s="66"/>
      <c r="EY30" s="66"/>
      <c r="EZ30" s="66"/>
      <c r="FA30" s="66"/>
      <c r="FB30" s="66"/>
      <c r="FC30" s="66"/>
      <c r="FD30" s="66"/>
      <c r="FE30" s="66"/>
      <c r="FF30" s="66"/>
      <c r="FG30" s="66"/>
      <c r="FH30" s="66"/>
      <c r="FI30" s="66"/>
      <c r="FJ30" s="66"/>
      <c r="FK30" s="66"/>
      <c r="FL30" s="66"/>
      <c r="FM30" s="66"/>
      <c r="FN30" s="66"/>
      <c r="FO30" s="66"/>
      <c r="FP30" s="66"/>
      <c r="FQ30" s="66"/>
      <c r="FR30" s="66"/>
      <c r="FS30" s="66"/>
      <c r="FT30" s="66"/>
      <c r="FU30" s="66"/>
      <c r="FV30" s="66"/>
      <c r="FW30" s="66"/>
      <c r="FX30" s="66"/>
      <c r="FY30" s="66"/>
      <c r="FZ30" s="66"/>
      <c r="GA30" s="66"/>
      <c r="GB30" s="66"/>
      <c r="GC30" s="66"/>
      <c r="GD30" s="66"/>
      <c r="GE30" s="66"/>
      <c r="GF30" s="66"/>
      <c r="GG30" s="66"/>
      <c r="GH30" s="66"/>
      <c r="GI30" s="66"/>
      <c r="GJ30" s="66"/>
      <c r="GK30" s="66"/>
      <c r="GL30" s="66"/>
      <c r="GM30" s="66"/>
      <c r="GN30" s="66"/>
      <c r="GO30" s="66"/>
      <c r="GP30" s="66"/>
      <c r="GQ30" s="66"/>
      <c r="GR30" s="66"/>
      <c r="GS30" s="66"/>
      <c r="GT30" s="66"/>
      <c r="GU30" s="66"/>
      <c r="GV30" s="66"/>
      <c r="GW30" s="66"/>
      <c r="GX30" s="66"/>
      <c r="GY30" s="66"/>
      <c r="GZ30" s="66"/>
      <c r="HA30" s="66"/>
      <c r="HB30" s="66"/>
      <c r="HC30" s="66"/>
      <c r="HD30" s="66"/>
      <c r="HE30" s="66"/>
      <c r="HF30" s="66"/>
      <c r="HG30" s="66"/>
      <c r="HH30" s="66"/>
      <c r="HI30" s="66"/>
      <c r="HJ30" s="66"/>
      <c r="HK30" s="66"/>
      <c r="HL30" s="66"/>
      <c r="HM30" s="66"/>
      <c r="HN30" s="66"/>
      <c r="HO30" s="66"/>
      <c r="HP30" s="66"/>
      <c r="HQ30" s="66"/>
      <c r="HR30" s="66"/>
      <c r="HS30" s="66"/>
      <c r="HT30" s="66"/>
      <c r="HU30" s="66"/>
      <c r="HV30" s="66"/>
      <c r="HW30" s="66"/>
      <c r="HX30" s="66"/>
      <c r="HY30" s="66"/>
      <c r="HZ30" s="66"/>
      <c r="IA30" s="66"/>
      <c r="IB30" s="66"/>
      <c r="IC30" s="66"/>
      <c r="ID30" s="66"/>
      <c r="IE30" s="66"/>
      <c r="IF30" s="66"/>
      <c r="IG30" s="66"/>
      <c r="IH30" s="66"/>
      <c r="II30" s="66"/>
      <c r="IJ30" s="66"/>
      <c r="IK30" s="66"/>
      <c r="IL30" s="66"/>
      <c r="IM30" s="66"/>
      <c r="IN30" s="66"/>
      <c r="IO30" s="66"/>
      <c r="IP30" s="66"/>
      <c r="IQ30" s="66"/>
      <c r="IR30" s="66"/>
      <c r="IS30" s="66"/>
      <c r="IT30" s="66"/>
    </row>
    <row r="31" spans="1:254" s="299" customFormat="1" ht="12.75">
      <c r="A31" s="91"/>
      <c r="B31" s="49"/>
      <c r="C31" s="50"/>
      <c r="D31" s="50"/>
      <c r="E31" s="50"/>
      <c r="F31" s="50"/>
      <c r="G31" s="50"/>
      <c r="H31" s="50"/>
      <c r="I31" s="50"/>
      <c r="J31" s="50"/>
      <c r="K31" s="50"/>
      <c r="L31" s="50"/>
      <c r="M31" s="50"/>
      <c r="N31" s="50"/>
      <c r="O31" s="49"/>
      <c r="P31" s="49"/>
      <c r="Q31" s="49"/>
      <c r="R31" s="49"/>
      <c r="S31" s="50"/>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91"/>
      <c r="BA31" s="91"/>
      <c r="BB31" s="91"/>
      <c r="BC31" s="91" t="s">
        <v>504</v>
      </c>
      <c r="BD31" s="91"/>
      <c r="BE31" s="91"/>
      <c r="BF31" s="91"/>
      <c r="BG31" s="91" t="s">
        <v>528</v>
      </c>
      <c r="BH31" s="91"/>
      <c r="BI31" s="91"/>
      <c r="BJ31" s="91"/>
      <c r="BK31" s="91"/>
      <c r="BL31" s="297" t="s">
        <v>556</v>
      </c>
      <c r="BM31" s="91"/>
      <c r="BN31" s="91"/>
      <c r="BO31" s="91"/>
      <c r="BP31" s="91"/>
      <c r="BQ31" s="91"/>
      <c r="BR31" s="91"/>
      <c r="BS31" s="91"/>
      <c r="BT31" s="91" t="s">
        <v>754</v>
      </c>
      <c r="BU31" s="91"/>
      <c r="BV31" s="91"/>
      <c r="BW31" s="91"/>
      <c r="BX31" s="91"/>
      <c r="BY31" s="91" t="s">
        <v>788</v>
      </c>
      <c r="BZ31" s="91"/>
      <c r="CA31" s="91"/>
      <c r="CB31" s="91"/>
      <c r="CC31" s="329" t="s">
        <v>287</v>
      </c>
      <c r="CD31" s="329"/>
      <c r="CE31" s="329" t="s">
        <v>273</v>
      </c>
      <c r="CF31" s="330"/>
      <c r="CG31" s="330"/>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c r="EO31" s="66"/>
      <c r="EP31" s="66"/>
      <c r="EQ31" s="66"/>
      <c r="ER31" s="66"/>
      <c r="ES31" s="66"/>
      <c r="ET31" s="66"/>
      <c r="EU31" s="66"/>
      <c r="EV31" s="66"/>
      <c r="EW31" s="66"/>
      <c r="EX31" s="66"/>
      <c r="EY31" s="66"/>
      <c r="EZ31" s="66"/>
      <c r="FA31" s="66"/>
      <c r="FB31" s="66"/>
      <c r="FC31" s="66"/>
      <c r="FD31" s="66"/>
      <c r="FE31" s="66"/>
      <c r="FF31" s="66"/>
      <c r="FG31" s="66"/>
      <c r="FH31" s="66"/>
      <c r="FI31" s="66"/>
      <c r="FJ31" s="66"/>
      <c r="FK31" s="66"/>
      <c r="FL31" s="66"/>
      <c r="FM31" s="66"/>
      <c r="FN31" s="66"/>
      <c r="FO31" s="66"/>
      <c r="FP31" s="66"/>
      <c r="FQ31" s="66"/>
      <c r="FR31" s="66"/>
      <c r="FS31" s="66"/>
      <c r="FT31" s="66"/>
      <c r="FU31" s="66"/>
      <c r="FV31" s="66"/>
      <c r="FW31" s="66"/>
      <c r="FX31" s="66"/>
      <c r="FY31" s="66"/>
      <c r="FZ31" s="66"/>
      <c r="GA31" s="66"/>
      <c r="GB31" s="66"/>
      <c r="GC31" s="66"/>
      <c r="GD31" s="66"/>
      <c r="GE31" s="66"/>
      <c r="GF31" s="66"/>
      <c r="GG31" s="66"/>
      <c r="GH31" s="66"/>
      <c r="GI31" s="66"/>
      <c r="GJ31" s="66"/>
      <c r="GK31" s="66"/>
      <c r="GL31" s="66"/>
      <c r="GM31" s="66"/>
      <c r="GN31" s="66"/>
      <c r="GO31" s="66"/>
      <c r="GP31" s="66"/>
      <c r="GQ31" s="66"/>
      <c r="GR31" s="66"/>
      <c r="GS31" s="66"/>
      <c r="GT31" s="66"/>
      <c r="GU31" s="66"/>
      <c r="GV31" s="66"/>
      <c r="GW31" s="66"/>
      <c r="GX31" s="66"/>
      <c r="GY31" s="66"/>
      <c r="GZ31" s="66"/>
      <c r="HA31" s="66"/>
      <c r="HB31" s="66"/>
      <c r="HC31" s="66"/>
      <c r="HD31" s="66"/>
      <c r="HE31" s="66"/>
      <c r="HF31" s="66"/>
      <c r="HG31" s="66"/>
      <c r="HH31" s="66"/>
      <c r="HI31" s="66"/>
      <c r="HJ31" s="66"/>
      <c r="HK31" s="66"/>
      <c r="HL31" s="66"/>
      <c r="HM31" s="66"/>
      <c r="HN31" s="66"/>
      <c r="HO31" s="66"/>
      <c r="HP31" s="66"/>
      <c r="HQ31" s="66"/>
      <c r="HR31" s="66"/>
      <c r="HS31" s="66"/>
      <c r="HT31" s="66"/>
      <c r="HU31" s="66"/>
      <c r="HV31" s="66"/>
      <c r="HW31" s="66"/>
      <c r="HX31" s="66"/>
      <c r="HY31" s="66"/>
      <c r="HZ31" s="66"/>
      <c r="IA31" s="66"/>
      <c r="IB31" s="66"/>
      <c r="IC31" s="66"/>
      <c r="ID31" s="66"/>
      <c r="IE31" s="66"/>
      <c r="IF31" s="66"/>
      <c r="IG31" s="66"/>
      <c r="IH31" s="66"/>
      <c r="II31" s="66"/>
      <c r="IJ31" s="66"/>
      <c r="IK31" s="66"/>
      <c r="IL31" s="66"/>
      <c r="IM31" s="66"/>
      <c r="IN31" s="66"/>
      <c r="IO31" s="66"/>
      <c r="IP31" s="66"/>
      <c r="IQ31" s="66"/>
      <c r="IR31" s="66"/>
      <c r="IS31" s="66"/>
      <c r="IT31" s="66"/>
    </row>
    <row r="32" spans="1:254" s="299" customFormat="1" ht="12.75">
      <c r="A32" s="91"/>
      <c r="B32" s="49"/>
      <c r="C32" s="50"/>
      <c r="D32" s="50"/>
      <c r="E32" s="50"/>
      <c r="F32" s="50"/>
      <c r="G32" s="50"/>
      <c r="H32" s="50"/>
      <c r="I32" s="50"/>
      <c r="J32" s="50"/>
      <c r="K32" s="50"/>
      <c r="L32" s="50"/>
      <c r="M32" s="50"/>
      <c r="N32" s="50"/>
      <c r="O32" s="49"/>
      <c r="P32" s="49"/>
      <c r="Q32" s="49"/>
      <c r="R32" s="49"/>
      <c r="S32" s="50"/>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298" t="s">
        <v>483</v>
      </c>
      <c r="BA32" s="91"/>
      <c r="BB32" s="91"/>
      <c r="BC32" s="91" t="s">
        <v>237</v>
      </c>
      <c r="BD32" s="91"/>
      <c r="BE32" s="91"/>
      <c r="BF32" s="91"/>
      <c r="BG32" s="91" t="s">
        <v>341</v>
      </c>
      <c r="BH32" s="91"/>
      <c r="BI32" s="91"/>
      <c r="BJ32" s="91"/>
      <c r="BK32" s="91"/>
      <c r="BL32" s="297" t="s">
        <v>557</v>
      </c>
      <c r="BM32" s="91"/>
      <c r="BN32" s="91"/>
      <c r="BO32" s="91"/>
      <c r="BP32" s="91"/>
      <c r="BQ32" s="91"/>
      <c r="BR32" s="91"/>
      <c r="BS32" s="91"/>
      <c r="BT32" s="91" t="s">
        <v>771</v>
      </c>
      <c r="BU32" s="91"/>
      <c r="BV32" s="91"/>
      <c r="BW32" s="91"/>
      <c r="BX32" s="91"/>
      <c r="BY32" s="91" t="s">
        <v>237</v>
      </c>
      <c r="BZ32" s="91"/>
      <c r="CA32" s="91"/>
      <c r="CB32" s="91"/>
      <c r="CC32" s="329" t="s">
        <v>288</v>
      </c>
      <c r="CD32" s="329"/>
      <c r="CE32" s="329" t="s">
        <v>271</v>
      </c>
      <c r="CF32" s="330"/>
      <c r="CG32" s="330"/>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c r="GG32" s="66"/>
      <c r="GH32" s="66"/>
      <c r="GI32" s="66"/>
      <c r="GJ32" s="66"/>
      <c r="GK32" s="66"/>
      <c r="GL32" s="66"/>
      <c r="GM32" s="66"/>
      <c r="GN32" s="66"/>
      <c r="GO32" s="66"/>
      <c r="GP32" s="66"/>
      <c r="GQ32" s="66"/>
      <c r="GR32" s="66"/>
      <c r="GS32" s="66"/>
      <c r="GT32" s="66"/>
      <c r="GU32" s="66"/>
      <c r="GV32" s="66"/>
      <c r="GW32" s="66"/>
      <c r="GX32" s="66"/>
      <c r="GY32" s="66"/>
      <c r="GZ32" s="66"/>
      <c r="HA32" s="66"/>
      <c r="HB32" s="66"/>
      <c r="HC32" s="66"/>
      <c r="HD32" s="66"/>
      <c r="HE32" s="66"/>
      <c r="HF32" s="66"/>
      <c r="HG32" s="66"/>
      <c r="HH32" s="66"/>
      <c r="HI32" s="66"/>
      <c r="HJ32" s="66"/>
      <c r="HK32" s="66"/>
      <c r="HL32" s="66"/>
      <c r="HM32" s="66"/>
      <c r="HN32" s="66"/>
      <c r="HO32" s="66"/>
      <c r="HP32" s="66"/>
      <c r="HQ32" s="66"/>
      <c r="HR32" s="66"/>
      <c r="HS32" s="66"/>
      <c r="HT32" s="66"/>
      <c r="HU32" s="66"/>
      <c r="HV32" s="66"/>
      <c r="HW32" s="66"/>
      <c r="HX32" s="66"/>
      <c r="HY32" s="66"/>
      <c r="HZ32" s="66"/>
      <c r="IA32" s="66"/>
      <c r="IB32" s="66"/>
      <c r="IC32" s="66"/>
      <c r="ID32" s="66"/>
      <c r="IE32" s="66"/>
      <c r="IF32" s="66"/>
      <c r="IG32" s="66"/>
      <c r="IH32" s="66"/>
      <c r="II32" s="66"/>
      <c r="IJ32" s="66"/>
      <c r="IK32" s="66"/>
      <c r="IL32" s="66"/>
      <c r="IM32" s="66"/>
      <c r="IN32" s="66"/>
      <c r="IO32" s="66"/>
      <c r="IP32" s="66"/>
      <c r="IQ32" s="66"/>
      <c r="IR32" s="66"/>
      <c r="IS32" s="66"/>
      <c r="IT32" s="66"/>
    </row>
    <row r="33" spans="1:254" s="299" customFormat="1" ht="12.75">
      <c r="A33" s="91"/>
      <c r="B33" s="49"/>
      <c r="C33" s="50"/>
      <c r="D33" s="50"/>
      <c r="E33" s="50"/>
      <c r="F33" s="50"/>
      <c r="G33" s="50"/>
      <c r="H33" s="50"/>
      <c r="I33" s="50"/>
      <c r="J33" s="50"/>
      <c r="K33" s="50"/>
      <c r="L33" s="50"/>
      <c r="M33" s="50"/>
      <c r="N33" s="50"/>
      <c r="O33" s="49"/>
      <c r="P33" s="49"/>
      <c r="Q33" s="49"/>
      <c r="R33" s="49"/>
      <c r="S33" s="50"/>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91" t="s">
        <v>79</v>
      </c>
      <c r="BA33" s="91"/>
      <c r="BB33" s="91"/>
      <c r="BC33" s="91" t="s">
        <v>495</v>
      </c>
      <c r="BD33" s="91"/>
      <c r="BE33" s="91"/>
      <c r="BF33" s="91"/>
      <c r="BG33" s="91"/>
      <c r="BH33" s="91"/>
      <c r="BI33" s="91"/>
      <c r="BJ33" s="91"/>
      <c r="BK33" s="91"/>
      <c r="BL33" s="297" t="s">
        <v>558</v>
      </c>
      <c r="BM33" s="91"/>
      <c r="BN33" s="91"/>
      <c r="BO33" s="91"/>
      <c r="BP33" s="91"/>
      <c r="BQ33" s="91"/>
      <c r="BR33" s="91"/>
      <c r="BS33" s="91"/>
      <c r="BT33" s="91" t="s">
        <v>755</v>
      </c>
      <c r="BU33" s="91"/>
      <c r="BV33" s="91"/>
      <c r="BW33" s="91"/>
      <c r="BX33" s="91"/>
      <c r="BY33" s="91" t="s">
        <v>796</v>
      </c>
      <c r="BZ33" s="91"/>
      <c r="CA33" s="91"/>
      <c r="CB33" s="91"/>
      <c r="CC33" s="329" t="s">
        <v>289</v>
      </c>
      <c r="CD33" s="329"/>
      <c r="CE33" s="329" t="s">
        <v>290</v>
      </c>
      <c r="CF33" s="330"/>
      <c r="CG33" s="330"/>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c r="EO33" s="66"/>
      <c r="EP33" s="66"/>
      <c r="EQ33" s="66"/>
      <c r="ER33" s="66"/>
      <c r="ES33" s="66"/>
      <c r="ET33" s="66"/>
      <c r="EU33" s="66"/>
      <c r="EV33" s="66"/>
      <c r="EW33" s="66"/>
      <c r="EX33" s="66"/>
      <c r="EY33" s="66"/>
      <c r="EZ33" s="66"/>
      <c r="FA33" s="66"/>
      <c r="FB33" s="66"/>
      <c r="FC33" s="66"/>
      <c r="FD33" s="66"/>
      <c r="FE33" s="66"/>
      <c r="FF33" s="66"/>
      <c r="FG33" s="66"/>
      <c r="FH33" s="66"/>
      <c r="FI33" s="66"/>
      <c r="FJ33" s="66"/>
      <c r="FK33" s="66"/>
      <c r="FL33" s="66"/>
      <c r="FM33" s="66"/>
      <c r="FN33" s="66"/>
      <c r="FO33" s="66"/>
      <c r="FP33" s="66"/>
      <c r="FQ33" s="66"/>
      <c r="FR33" s="66"/>
      <c r="FS33" s="66"/>
      <c r="FT33" s="66"/>
      <c r="FU33" s="66"/>
      <c r="FV33" s="66"/>
      <c r="FW33" s="66"/>
      <c r="FX33" s="66"/>
      <c r="FY33" s="66"/>
      <c r="FZ33" s="66"/>
      <c r="GA33" s="66"/>
      <c r="GB33" s="66"/>
      <c r="GC33" s="66"/>
      <c r="GD33" s="66"/>
      <c r="GE33" s="66"/>
      <c r="GF33" s="66"/>
      <c r="GG33" s="66"/>
      <c r="GH33" s="66"/>
      <c r="GI33" s="66"/>
      <c r="GJ33" s="66"/>
      <c r="GK33" s="66"/>
      <c r="GL33" s="66"/>
      <c r="GM33" s="66"/>
      <c r="GN33" s="66"/>
      <c r="GO33" s="66"/>
      <c r="GP33" s="66"/>
      <c r="GQ33" s="66"/>
      <c r="GR33" s="66"/>
      <c r="GS33" s="66"/>
      <c r="GT33" s="66"/>
      <c r="GU33" s="66"/>
      <c r="GV33" s="66"/>
      <c r="GW33" s="66"/>
      <c r="GX33" s="66"/>
      <c r="GY33" s="66"/>
      <c r="GZ33" s="66"/>
      <c r="HA33" s="66"/>
      <c r="HB33" s="66"/>
      <c r="HC33" s="66"/>
      <c r="HD33" s="66"/>
      <c r="HE33" s="66"/>
      <c r="HF33" s="66"/>
      <c r="HG33" s="66"/>
      <c r="HH33" s="66"/>
      <c r="HI33" s="66"/>
      <c r="HJ33" s="66"/>
      <c r="HK33" s="66"/>
      <c r="HL33" s="66"/>
      <c r="HM33" s="66"/>
      <c r="HN33" s="66"/>
      <c r="HO33" s="66"/>
      <c r="HP33" s="66"/>
      <c r="HQ33" s="66"/>
      <c r="HR33" s="66"/>
      <c r="HS33" s="66"/>
      <c r="HT33" s="66"/>
      <c r="HU33" s="66"/>
      <c r="HV33" s="66"/>
      <c r="HW33" s="66"/>
      <c r="HX33" s="66"/>
      <c r="HY33" s="66"/>
      <c r="HZ33" s="66"/>
      <c r="IA33" s="66"/>
      <c r="IB33" s="66"/>
      <c r="IC33" s="66"/>
      <c r="ID33" s="66"/>
      <c r="IE33" s="66"/>
      <c r="IF33" s="66"/>
      <c r="IG33" s="66"/>
      <c r="IH33" s="66"/>
      <c r="II33" s="66"/>
      <c r="IJ33" s="66"/>
      <c r="IK33" s="66"/>
      <c r="IL33" s="66"/>
      <c r="IM33" s="66"/>
      <c r="IN33" s="66"/>
      <c r="IO33" s="66"/>
      <c r="IP33" s="66"/>
      <c r="IQ33" s="66"/>
      <c r="IR33" s="66"/>
      <c r="IS33" s="66"/>
      <c r="IT33" s="66"/>
    </row>
    <row r="34" spans="1:254" s="299" customFormat="1" ht="12.75">
      <c r="A34" s="91"/>
      <c r="B34" s="49"/>
      <c r="C34" s="50"/>
      <c r="D34" s="50"/>
      <c r="E34" s="50"/>
      <c r="F34" s="50"/>
      <c r="G34" s="50"/>
      <c r="H34" s="50"/>
      <c r="I34" s="50"/>
      <c r="J34" s="50"/>
      <c r="K34" s="50"/>
      <c r="L34" s="50"/>
      <c r="M34" s="50"/>
      <c r="N34" s="50"/>
      <c r="O34" s="49"/>
      <c r="P34" s="49"/>
      <c r="Q34" s="49"/>
      <c r="R34" s="49"/>
      <c r="S34" s="50"/>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91" t="s">
        <v>81</v>
      </c>
      <c r="BA34" s="91"/>
      <c r="BB34" s="91"/>
      <c r="BC34" s="91" t="s">
        <v>505</v>
      </c>
      <c r="BD34" s="91"/>
      <c r="BE34" s="91"/>
      <c r="BF34" s="91"/>
      <c r="BG34" s="91"/>
      <c r="BH34" s="91"/>
      <c r="BI34" s="91"/>
      <c r="BJ34" s="91"/>
      <c r="BK34" s="91"/>
      <c r="BL34" s="297" t="s">
        <v>559</v>
      </c>
      <c r="BM34" s="91"/>
      <c r="BN34" s="91"/>
      <c r="BO34" s="91"/>
      <c r="BP34" s="91"/>
      <c r="BQ34" s="91"/>
      <c r="BR34" s="91"/>
      <c r="BS34" s="91"/>
      <c r="BT34" s="91" t="s">
        <v>772</v>
      </c>
      <c r="BU34" s="91"/>
      <c r="BV34" s="91"/>
      <c r="BW34" s="91"/>
      <c r="BX34" s="91"/>
      <c r="BY34" s="91" t="s">
        <v>246</v>
      </c>
      <c r="BZ34" s="91"/>
      <c r="CA34" s="91"/>
      <c r="CB34" s="91"/>
      <c r="CC34" s="329" t="s">
        <v>291</v>
      </c>
      <c r="CD34" s="329"/>
      <c r="CE34" s="329" t="s">
        <v>272</v>
      </c>
      <c r="CF34" s="330"/>
      <c r="CG34" s="330"/>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c r="EO34" s="66"/>
      <c r="EP34" s="66"/>
      <c r="EQ34" s="66"/>
      <c r="ER34" s="66"/>
      <c r="ES34" s="66"/>
      <c r="ET34" s="66"/>
      <c r="EU34" s="66"/>
      <c r="EV34" s="66"/>
      <c r="EW34" s="66"/>
      <c r="EX34" s="66"/>
      <c r="EY34" s="66"/>
      <c r="EZ34" s="66"/>
      <c r="FA34" s="66"/>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c r="GH34" s="66"/>
      <c r="GI34" s="66"/>
      <c r="GJ34" s="66"/>
      <c r="GK34" s="66"/>
      <c r="GL34" s="66"/>
      <c r="GM34" s="66"/>
      <c r="GN34" s="66"/>
      <c r="GO34" s="66"/>
      <c r="GP34" s="66"/>
      <c r="GQ34" s="66"/>
      <c r="GR34" s="66"/>
      <c r="GS34" s="66"/>
      <c r="GT34" s="66"/>
      <c r="GU34" s="66"/>
      <c r="GV34" s="66"/>
      <c r="GW34" s="66"/>
      <c r="GX34" s="66"/>
      <c r="GY34" s="66"/>
      <c r="GZ34" s="66"/>
      <c r="HA34" s="66"/>
      <c r="HB34" s="66"/>
      <c r="HC34" s="66"/>
      <c r="HD34" s="66"/>
      <c r="HE34" s="66"/>
      <c r="HF34" s="66"/>
      <c r="HG34" s="66"/>
      <c r="HH34" s="66"/>
      <c r="HI34" s="66"/>
      <c r="HJ34" s="66"/>
      <c r="HK34" s="66"/>
      <c r="HL34" s="66"/>
      <c r="HM34" s="66"/>
      <c r="HN34" s="66"/>
      <c r="HO34" s="66"/>
      <c r="HP34" s="66"/>
      <c r="HQ34" s="66"/>
      <c r="HR34" s="66"/>
      <c r="HS34" s="66"/>
      <c r="HT34" s="66"/>
      <c r="HU34" s="66"/>
      <c r="HV34" s="66"/>
      <c r="HW34" s="66"/>
      <c r="HX34" s="66"/>
      <c r="HY34" s="66"/>
      <c r="HZ34" s="66"/>
      <c r="IA34" s="66"/>
      <c r="IB34" s="66"/>
      <c r="IC34" s="66"/>
      <c r="ID34" s="66"/>
      <c r="IE34" s="66"/>
      <c r="IF34" s="66"/>
      <c r="IG34" s="66"/>
      <c r="IH34" s="66"/>
      <c r="II34" s="66"/>
      <c r="IJ34" s="66"/>
      <c r="IK34" s="66"/>
      <c r="IL34" s="66"/>
      <c r="IM34" s="66"/>
      <c r="IN34" s="66"/>
      <c r="IO34" s="66"/>
      <c r="IP34" s="66"/>
      <c r="IQ34" s="66"/>
      <c r="IR34" s="66"/>
      <c r="IS34" s="66"/>
      <c r="IT34" s="66"/>
    </row>
    <row r="35" spans="1:254" s="299" customFormat="1" ht="12.75">
      <c r="A35" s="91"/>
      <c r="B35" s="49"/>
      <c r="C35" s="50"/>
      <c r="D35" s="50"/>
      <c r="E35" s="50"/>
      <c r="F35" s="50"/>
      <c r="G35" s="50"/>
      <c r="H35" s="50"/>
      <c r="I35" s="50"/>
      <c r="J35" s="50"/>
      <c r="K35" s="50"/>
      <c r="L35" s="50"/>
      <c r="M35" s="50"/>
      <c r="N35" s="50"/>
      <c r="O35" s="49"/>
      <c r="P35" s="49"/>
      <c r="Q35" s="49"/>
      <c r="R35" s="49"/>
      <c r="S35" s="50"/>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91" t="s">
        <v>83</v>
      </c>
      <c r="BA35" s="91"/>
      <c r="BB35" s="91"/>
      <c r="BC35" s="91" t="s">
        <v>506</v>
      </c>
      <c r="BD35" s="91"/>
      <c r="BE35" s="91"/>
      <c r="BF35" s="91"/>
      <c r="BG35" s="298" t="s">
        <v>701</v>
      </c>
      <c r="BH35" s="91"/>
      <c r="BI35" s="91"/>
      <c r="BJ35" s="91"/>
      <c r="BK35" s="91"/>
      <c r="BL35" s="297" t="s">
        <v>560</v>
      </c>
      <c r="BM35" s="91"/>
      <c r="BN35" s="91"/>
      <c r="BO35" s="91"/>
      <c r="BP35" s="91"/>
      <c r="BQ35" s="91"/>
      <c r="BR35" s="91"/>
      <c r="BS35" s="91"/>
      <c r="BT35" s="91" t="s">
        <v>756</v>
      </c>
      <c r="BU35" s="91"/>
      <c r="BV35" s="91"/>
      <c r="BW35" s="91"/>
      <c r="BX35" s="91"/>
      <c r="BY35" s="91" t="s">
        <v>781</v>
      </c>
      <c r="BZ35" s="91"/>
      <c r="CA35" s="91"/>
      <c r="CB35" s="91"/>
      <c r="CC35" s="329" t="s">
        <v>292</v>
      </c>
      <c r="CD35" s="329"/>
      <c r="CE35" s="329"/>
      <c r="CF35" s="330"/>
      <c r="CG35" s="330"/>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c r="GW35" s="66"/>
      <c r="GX35" s="66"/>
      <c r="GY35" s="66"/>
      <c r="GZ35" s="66"/>
      <c r="HA35" s="66"/>
      <c r="HB35" s="66"/>
      <c r="HC35" s="66"/>
      <c r="HD35" s="66"/>
      <c r="HE35" s="66"/>
      <c r="HF35" s="66"/>
      <c r="HG35" s="66"/>
      <c r="HH35" s="66"/>
      <c r="HI35" s="66"/>
      <c r="HJ35" s="66"/>
      <c r="HK35" s="66"/>
      <c r="HL35" s="66"/>
      <c r="HM35" s="66"/>
      <c r="HN35" s="66"/>
      <c r="HO35" s="66"/>
      <c r="HP35" s="66"/>
      <c r="HQ35" s="66"/>
      <c r="HR35" s="66"/>
      <c r="HS35" s="66"/>
      <c r="HT35" s="66"/>
      <c r="HU35" s="66"/>
      <c r="HV35" s="66"/>
      <c r="HW35" s="66"/>
      <c r="HX35" s="66"/>
      <c r="HY35" s="66"/>
      <c r="HZ35" s="66"/>
      <c r="IA35" s="66"/>
      <c r="IB35" s="66"/>
      <c r="IC35" s="66"/>
      <c r="ID35" s="66"/>
      <c r="IE35" s="66"/>
      <c r="IF35" s="66"/>
      <c r="IG35" s="66"/>
      <c r="IH35" s="66"/>
      <c r="II35" s="66"/>
      <c r="IJ35" s="66"/>
      <c r="IK35" s="66"/>
      <c r="IL35" s="66"/>
      <c r="IM35" s="66"/>
      <c r="IN35" s="66"/>
      <c r="IO35" s="66"/>
      <c r="IP35" s="66"/>
      <c r="IQ35" s="66"/>
      <c r="IR35" s="66"/>
      <c r="IS35" s="66"/>
      <c r="IT35" s="66"/>
    </row>
    <row r="36" spans="1:254" ht="12.75">
      <c r="AZ36" s="1" t="s">
        <v>85</v>
      </c>
      <c r="BA36" s="1"/>
      <c r="BB36" s="1"/>
      <c r="BC36" s="91" t="s">
        <v>508</v>
      </c>
      <c r="BD36" s="1"/>
      <c r="BE36" s="1"/>
      <c r="BF36" s="1"/>
      <c r="BG36" s="1" t="s">
        <v>809</v>
      </c>
      <c r="BH36" s="1"/>
      <c r="BI36" s="1"/>
      <c r="BJ36" s="1"/>
      <c r="BK36" s="1"/>
      <c r="BL36" s="209" t="s">
        <v>561</v>
      </c>
      <c r="BM36" s="1"/>
      <c r="BN36" s="1"/>
      <c r="BO36" s="1"/>
      <c r="BP36" s="1"/>
      <c r="BQ36" s="1"/>
      <c r="BR36" s="1"/>
      <c r="BS36" s="1"/>
      <c r="BT36" s="91" t="s">
        <v>773</v>
      </c>
      <c r="BU36" s="91"/>
      <c r="BV36" s="91"/>
      <c r="BW36" s="91"/>
      <c r="BX36" s="91"/>
      <c r="BY36" s="91" t="s">
        <v>791</v>
      </c>
      <c r="BZ36" s="91"/>
      <c r="CA36" s="91"/>
      <c r="CB36" s="1"/>
      <c r="CC36" s="87" t="s">
        <v>293</v>
      </c>
      <c r="CD36" s="87"/>
      <c r="CE36" s="87"/>
      <c r="CF36" s="119"/>
      <c r="CG36" s="119"/>
    </row>
    <row r="37" spans="1:254" ht="12.75">
      <c r="AZ37" s="1" t="s">
        <v>472</v>
      </c>
      <c r="BA37" s="1"/>
      <c r="BB37" s="1"/>
      <c r="BC37" s="91" t="s">
        <v>507</v>
      </c>
      <c r="BD37" s="1"/>
      <c r="BE37" s="1"/>
      <c r="BF37" s="1"/>
      <c r="BG37" s="1" t="s">
        <v>702</v>
      </c>
      <c r="BH37" s="1"/>
      <c r="BI37" s="1"/>
      <c r="BJ37" s="1"/>
      <c r="BK37" s="1"/>
      <c r="BL37" s="209" t="s">
        <v>562</v>
      </c>
      <c r="BM37" s="1"/>
      <c r="BN37" s="1"/>
      <c r="BO37" s="1"/>
      <c r="BP37" s="1"/>
      <c r="BQ37" s="1"/>
      <c r="BR37" s="1"/>
      <c r="BS37" s="1"/>
      <c r="BT37" s="91" t="s">
        <v>757</v>
      </c>
      <c r="BU37" s="91"/>
      <c r="BV37" s="91"/>
      <c r="BW37" s="91"/>
      <c r="BX37" s="91"/>
      <c r="BY37" s="91" t="s">
        <v>782</v>
      </c>
      <c r="BZ37" s="91"/>
      <c r="CA37" s="91"/>
      <c r="CB37" s="1"/>
      <c r="CC37" s="87" t="s">
        <v>294</v>
      </c>
      <c r="CD37" s="87"/>
      <c r="CE37" s="87"/>
      <c r="CF37" s="119"/>
      <c r="CG37" s="119"/>
    </row>
    <row r="38" spans="1:254" ht="12.75">
      <c r="AZ38" s="1"/>
      <c r="BA38" s="1"/>
      <c r="BB38" s="1"/>
      <c r="BC38" s="91" t="s">
        <v>509</v>
      </c>
      <c r="BD38" s="1"/>
      <c r="BE38" s="1"/>
      <c r="BF38" s="1"/>
      <c r="BG38" s="1" t="s">
        <v>703</v>
      </c>
      <c r="BH38" s="1"/>
      <c r="BI38" s="1"/>
      <c r="BJ38" s="1"/>
      <c r="BK38" s="1"/>
      <c r="BL38" s="209" t="s">
        <v>563</v>
      </c>
      <c r="BM38" s="1"/>
      <c r="BN38" s="1"/>
      <c r="BO38" s="1"/>
      <c r="BP38" s="1"/>
      <c r="BQ38" s="1"/>
      <c r="BR38" s="1"/>
      <c r="BS38" s="1"/>
      <c r="BT38" s="91" t="s">
        <v>774</v>
      </c>
      <c r="BU38" s="91"/>
      <c r="BV38" s="91"/>
      <c r="BW38" s="91"/>
      <c r="BX38" s="91"/>
      <c r="BY38" s="91" t="s">
        <v>783</v>
      </c>
      <c r="BZ38" s="91"/>
      <c r="CA38" s="91"/>
      <c r="CB38" s="1"/>
      <c r="CC38" s="87" t="s">
        <v>295</v>
      </c>
      <c r="CD38" s="87"/>
      <c r="CE38" s="87"/>
      <c r="CF38" s="119"/>
      <c r="CG38" s="119"/>
    </row>
    <row r="39" spans="1:254" ht="12.75">
      <c r="AZ39" s="1"/>
      <c r="BA39" s="1"/>
      <c r="BB39" s="1"/>
      <c r="BC39" s="91" t="s">
        <v>510</v>
      </c>
      <c r="BD39" s="1"/>
      <c r="BE39" s="1"/>
      <c r="BF39" s="1"/>
      <c r="BG39" s="1" t="s">
        <v>704</v>
      </c>
      <c r="BH39" s="1"/>
      <c r="BI39" s="1"/>
      <c r="BJ39" s="1"/>
      <c r="BK39" s="1"/>
      <c r="BL39" s="209" t="s">
        <v>564</v>
      </c>
      <c r="BM39" s="1"/>
      <c r="BN39" s="1"/>
      <c r="BO39" s="1"/>
      <c r="BP39" s="1"/>
      <c r="BQ39" s="1"/>
      <c r="BR39" s="1"/>
      <c r="BS39" s="1"/>
      <c r="BT39" s="91" t="s">
        <v>775</v>
      </c>
      <c r="BU39" s="91"/>
      <c r="BV39" s="91"/>
      <c r="BW39" s="91"/>
      <c r="BX39" s="91"/>
      <c r="BY39" s="91" t="s">
        <v>794</v>
      </c>
      <c r="BZ39" s="91"/>
      <c r="CA39" s="91"/>
      <c r="CB39" s="1"/>
      <c r="CC39" s="87" t="s">
        <v>296</v>
      </c>
      <c r="CD39" s="87"/>
      <c r="CE39" s="87"/>
      <c r="CF39" s="119"/>
      <c r="CG39" s="119"/>
    </row>
    <row r="40" spans="1:254" ht="12.75">
      <c r="AZ40" s="1" t="s">
        <v>484</v>
      </c>
      <c r="BA40" s="1"/>
      <c r="BB40" s="1"/>
      <c r="BC40" s="91" t="s">
        <v>511</v>
      </c>
      <c r="BD40" s="1"/>
      <c r="BE40" s="1"/>
      <c r="BF40" s="1"/>
      <c r="BG40" s="1" t="s">
        <v>705</v>
      </c>
      <c r="BH40" s="1"/>
      <c r="BI40" s="1"/>
      <c r="BJ40" s="1"/>
      <c r="BK40" s="1"/>
      <c r="BL40" s="209" t="s">
        <v>565</v>
      </c>
      <c r="BM40" s="1"/>
      <c r="BN40" s="1"/>
      <c r="BO40" s="1"/>
      <c r="BP40" s="1"/>
      <c r="BQ40" s="1"/>
      <c r="BR40" s="1"/>
      <c r="BS40" s="1"/>
      <c r="BT40" s="91" t="s">
        <v>776</v>
      </c>
      <c r="BU40" s="91"/>
      <c r="BV40" s="91"/>
      <c r="BW40" s="91"/>
      <c r="BX40" s="91"/>
      <c r="BY40" s="91" t="s">
        <v>784</v>
      </c>
      <c r="BZ40" s="91"/>
      <c r="CA40" s="91"/>
      <c r="CB40" s="1"/>
      <c r="CC40" s="1"/>
      <c r="CD40" s="1"/>
      <c r="CE40" s="1"/>
      <c r="CF40" s="1"/>
      <c r="CG40" s="1"/>
    </row>
    <row r="41" spans="1:254" ht="12.75">
      <c r="AZ41" s="1" t="s">
        <v>101</v>
      </c>
      <c r="BA41" s="1"/>
      <c r="BB41" s="1"/>
      <c r="BC41" s="91" t="s">
        <v>512</v>
      </c>
      <c r="BD41" s="1"/>
      <c r="BE41" s="1"/>
      <c r="BF41" s="1"/>
      <c r="BG41" s="1" t="s">
        <v>706</v>
      </c>
      <c r="BH41" s="1"/>
      <c r="BI41" s="1"/>
      <c r="BJ41" s="1"/>
      <c r="BK41" s="1"/>
      <c r="BL41" s="209" t="s">
        <v>566</v>
      </c>
      <c r="BM41" s="1"/>
      <c r="BN41" s="1"/>
      <c r="BO41" s="1"/>
      <c r="BP41" s="1"/>
      <c r="BQ41" s="1"/>
      <c r="BR41" s="1"/>
      <c r="BS41" s="1"/>
      <c r="BT41" s="91" t="s">
        <v>758</v>
      </c>
      <c r="BU41" s="91"/>
      <c r="BV41" s="91"/>
      <c r="BW41" s="91"/>
      <c r="BX41" s="91"/>
      <c r="BY41" s="91" t="s">
        <v>786</v>
      </c>
      <c r="BZ41" s="91"/>
      <c r="CA41" s="91"/>
      <c r="CB41" s="1"/>
      <c r="CC41" s="1"/>
      <c r="CD41" s="1"/>
      <c r="CE41" s="1"/>
      <c r="CF41" s="1"/>
      <c r="CG41" s="1"/>
    </row>
    <row r="42" spans="1:254" ht="12.75">
      <c r="AZ42" s="1" t="s">
        <v>85</v>
      </c>
      <c r="BA42" s="1"/>
      <c r="BB42" s="1"/>
      <c r="BC42" s="91" t="s">
        <v>513</v>
      </c>
      <c r="BD42" s="1"/>
      <c r="BE42" s="1"/>
      <c r="BF42" s="1"/>
      <c r="BG42" s="1" t="s">
        <v>707</v>
      </c>
      <c r="BH42" s="1"/>
      <c r="BI42" s="1"/>
      <c r="BJ42" s="1"/>
      <c r="BK42" s="1"/>
      <c r="BL42" s="209" t="s">
        <v>567</v>
      </c>
      <c r="BM42" s="1"/>
      <c r="BN42" s="1"/>
      <c r="BO42" s="1"/>
      <c r="BP42" s="1"/>
      <c r="BQ42" s="1"/>
      <c r="BR42" s="1"/>
      <c r="BS42" s="1"/>
      <c r="BT42" s="91" t="s">
        <v>759</v>
      </c>
      <c r="BU42" s="91"/>
      <c r="BV42" s="91"/>
      <c r="BW42" s="91"/>
      <c r="BX42" s="91"/>
      <c r="BY42" s="91" t="s">
        <v>512</v>
      </c>
      <c r="BZ42" s="91"/>
      <c r="CA42" s="91"/>
      <c r="CB42" s="1"/>
      <c r="CC42" s="1"/>
      <c r="CD42" s="1"/>
      <c r="CE42" s="1"/>
      <c r="CF42" s="1"/>
      <c r="CG42" s="1"/>
    </row>
    <row r="43" spans="1:254" ht="12.75">
      <c r="AZ43" s="1" t="s">
        <v>472</v>
      </c>
      <c r="BA43" s="1"/>
      <c r="BB43" s="1"/>
      <c r="BC43" s="91" t="s">
        <v>514</v>
      </c>
      <c r="BD43" s="1"/>
      <c r="BE43" s="1"/>
      <c r="BF43" s="1"/>
      <c r="BG43" s="1" t="s">
        <v>708</v>
      </c>
      <c r="BH43" s="1"/>
      <c r="BI43" s="1"/>
      <c r="BJ43" s="1"/>
      <c r="BK43" s="1"/>
      <c r="BL43" s="209" t="s">
        <v>568</v>
      </c>
      <c r="BM43" s="1"/>
      <c r="BN43" s="1"/>
      <c r="BO43" s="1"/>
      <c r="BP43" s="1"/>
      <c r="BQ43" s="1"/>
      <c r="BR43" s="1"/>
      <c r="BS43" s="1"/>
      <c r="BT43" s="91" t="s">
        <v>761</v>
      </c>
      <c r="BU43" s="91"/>
      <c r="BV43" s="91"/>
      <c r="BW43" s="91"/>
      <c r="BX43" s="91"/>
      <c r="BY43" s="91" t="s">
        <v>787</v>
      </c>
      <c r="BZ43" s="91"/>
      <c r="CA43" s="91"/>
      <c r="CB43" s="1"/>
      <c r="CC43" s="1"/>
      <c r="CD43" s="1"/>
      <c r="CE43" s="1"/>
      <c r="CF43" s="1"/>
      <c r="CG43" s="1"/>
    </row>
    <row r="44" spans="1:254" ht="12.75">
      <c r="AZ44" s="1"/>
      <c r="BA44" s="1"/>
      <c r="BB44" s="1"/>
      <c r="BC44" s="1" t="s">
        <v>500</v>
      </c>
      <c r="BD44" s="1"/>
      <c r="BE44" s="1"/>
      <c r="BF44" s="1"/>
      <c r="BG44" s="1" t="s">
        <v>709</v>
      </c>
      <c r="BH44" s="1"/>
      <c r="BI44" s="1"/>
      <c r="BJ44" s="1"/>
      <c r="BK44" s="1"/>
      <c r="BL44" s="209" t="s">
        <v>569</v>
      </c>
      <c r="BM44" s="1"/>
      <c r="BN44" s="1"/>
      <c r="BO44" s="1"/>
      <c r="BP44" s="1"/>
      <c r="BQ44" s="1"/>
      <c r="BR44" s="1"/>
      <c r="BS44" s="1"/>
      <c r="BT44" s="91" t="s">
        <v>762</v>
      </c>
      <c r="BU44" s="91"/>
      <c r="BV44" s="91"/>
      <c r="BW44" s="91"/>
      <c r="BX44" s="91"/>
      <c r="BY44" s="1"/>
      <c r="BZ44" s="91"/>
      <c r="CA44" s="91"/>
      <c r="CB44" s="1"/>
      <c r="CC44" s="1"/>
      <c r="CD44" s="1"/>
      <c r="CE44" s="1"/>
      <c r="CF44" s="1"/>
      <c r="CG44" s="1"/>
    </row>
    <row r="45" spans="1:254" ht="12.75">
      <c r="AZ45" s="1"/>
      <c r="BA45" s="1"/>
      <c r="BB45" s="1"/>
      <c r="BC45" s="1"/>
      <c r="BD45" s="1"/>
      <c r="BE45" s="1"/>
      <c r="BF45" s="1"/>
      <c r="BG45" s="1" t="s">
        <v>173</v>
      </c>
      <c r="BH45" s="1"/>
      <c r="BI45" s="1"/>
      <c r="BJ45" s="1"/>
      <c r="BK45" s="1"/>
      <c r="BL45" s="209" t="s">
        <v>570</v>
      </c>
      <c r="BM45" s="1"/>
      <c r="BN45" s="1"/>
      <c r="BO45" s="1"/>
      <c r="BP45" s="1"/>
      <c r="BQ45" s="1"/>
      <c r="BR45" s="1"/>
      <c r="BS45" s="1"/>
      <c r="BT45" s="1"/>
      <c r="BU45" s="91"/>
      <c r="BV45" s="91"/>
      <c r="BW45" s="91"/>
      <c r="BX45" s="91"/>
      <c r="BY45" s="1"/>
      <c r="BZ45" s="91"/>
      <c r="CA45" s="91"/>
      <c r="CB45" s="1"/>
      <c r="CC45" s="1"/>
      <c r="CD45" s="1"/>
      <c r="CE45" s="1"/>
      <c r="CF45" s="1"/>
      <c r="CG45" s="1"/>
    </row>
    <row r="46" spans="1:254" ht="12.75">
      <c r="AZ46" s="205" t="s">
        <v>363</v>
      </c>
      <c r="BA46" s="1"/>
      <c r="BB46" s="1"/>
      <c r="BC46" s="1"/>
      <c r="BD46" s="1"/>
      <c r="BE46" s="1"/>
      <c r="BF46" s="1"/>
      <c r="BG46" s="1" t="s">
        <v>174</v>
      </c>
      <c r="BH46" s="1"/>
      <c r="BI46" s="1"/>
      <c r="BJ46" s="1"/>
      <c r="BK46" s="1"/>
      <c r="BL46" s="209" t="s">
        <v>571</v>
      </c>
      <c r="BM46" s="1"/>
      <c r="BN46" s="1"/>
      <c r="BO46" s="1"/>
      <c r="BP46" s="1"/>
      <c r="BQ46" s="1"/>
      <c r="BR46" s="1"/>
      <c r="BS46" s="1"/>
      <c r="BT46" s="1"/>
      <c r="BU46" s="91"/>
      <c r="BV46" s="91"/>
      <c r="BW46" s="91"/>
      <c r="BX46" s="91"/>
      <c r="BY46" s="91"/>
      <c r="BZ46" s="91"/>
      <c r="CA46" s="91"/>
      <c r="CB46" s="1"/>
      <c r="CC46" s="1"/>
      <c r="CD46" s="1"/>
      <c r="CE46" s="1"/>
      <c r="CF46" s="1"/>
      <c r="CG46" s="1"/>
    </row>
    <row r="47" spans="1:254" ht="12.75">
      <c r="AZ47" s="1" t="s">
        <v>68</v>
      </c>
      <c r="BA47" s="1"/>
      <c r="BB47" s="1"/>
      <c r="BC47" s="205" t="s">
        <v>347</v>
      </c>
      <c r="BD47" s="1"/>
      <c r="BE47" s="1"/>
      <c r="BF47" s="1"/>
      <c r="BG47" s="1" t="s">
        <v>175</v>
      </c>
      <c r="BH47" s="1"/>
      <c r="BI47" s="1"/>
      <c r="BJ47" s="1"/>
      <c r="BK47" s="1"/>
      <c r="BL47" s="209" t="s">
        <v>572</v>
      </c>
      <c r="BM47" s="1"/>
      <c r="BN47" s="1"/>
      <c r="BO47" s="1"/>
      <c r="BP47" s="1"/>
      <c r="BQ47" s="1"/>
      <c r="BR47" s="1"/>
      <c r="BS47" s="1"/>
      <c r="BT47" s="91"/>
      <c r="BU47" s="91"/>
      <c r="BV47" s="91"/>
      <c r="BW47" s="91"/>
      <c r="BX47" s="91"/>
      <c r="BY47" s="91"/>
      <c r="BZ47" s="91"/>
      <c r="CA47" s="91"/>
      <c r="CB47" s="1"/>
      <c r="CC47" s="1"/>
      <c r="CD47" s="1"/>
      <c r="CE47" s="1"/>
      <c r="CF47" s="1"/>
      <c r="CG47" s="1"/>
    </row>
    <row r="48" spans="1:254" ht="12.75">
      <c r="AZ48" s="1" t="s">
        <v>161</v>
      </c>
      <c r="BA48" s="1"/>
      <c r="BB48" s="1"/>
      <c r="BC48" s="1" t="s">
        <v>515</v>
      </c>
      <c r="BD48" s="1"/>
      <c r="BE48" s="1"/>
      <c r="BF48" s="1"/>
      <c r="BG48" s="1"/>
      <c r="BH48" s="1"/>
      <c r="BI48" s="1"/>
      <c r="BJ48" s="1"/>
      <c r="BK48" s="1"/>
      <c r="BL48" s="209" t="s">
        <v>573</v>
      </c>
      <c r="BM48" s="1"/>
      <c r="BN48" s="1"/>
      <c r="BO48" s="1"/>
      <c r="BP48" s="1"/>
      <c r="BQ48" s="1"/>
      <c r="BR48" s="1"/>
      <c r="BS48" s="1"/>
      <c r="BT48" s="1"/>
      <c r="BU48" s="91"/>
      <c r="BV48" s="91"/>
      <c r="BW48" s="91"/>
      <c r="BX48" s="91"/>
      <c r="BY48" s="91"/>
      <c r="BZ48" s="91"/>
      <c r="CA48" s="91"/>
      <c r="CB48" s="1"/>
      <c r="CC48" s="1"/>
      <c r="CD48" s="1"/>
      <c r="CE48" s="1"/>
      <c r="CF48" s="1"/>
      <c r="CG48" s="1"/>
    </row>
    <row r="49" spans="52:85" ht="12.75">
      <c r="AZ49" s="1" t="s">
        <v>268</v>
      </c>
      <c r="BA49" s="1"/>
      <c r="BB49" s="1"/>
      <c r="BC49" s="1" t="s">
        <v>516</v>
      </c>
      <c r="BD49" s="1"/>
      <c r="BE49" s="1"/>
      <c r="BF49" s="1"/>
      <c r="BG49" s="1"/>
      <c r="BH49" s="1"/>
      <c r="BI49" s="1"/>
      <c r="BJ49" s="1"/>
      <c r="BK49" s="1"/>
      <c r="BL49" s="209" t="s">
        <v>574</v>
      </c>
      <c r="BM49" s="1"/>
      <c r="BN49" s="1"/>
      <c r="BO49" s="1"/>
      <c r="BP49" s="1"/>
      <c r="BQ49" s="1"/>
      <c r="BR49" s="1"/>
      <c r="BS49" s="1"/>
      <c r="BT49" s="1"/>
      <c r="BU49" s="91"/>
      <c r="BV49" s="91"/>
      <c r="BW49" s="91"/>
      <c r="BX49" s="91"/>
      <c r="BY49" s="91"/>
      <c r="BZ49" s="91"/>
      <c r="CA49" s="91"/>
      <c r="CB49" s="1"/>
      <c r="CC49" s="1"/>
      <c r="CD49" s="1"/>
      <c r="CE49" s="1"/>
      <c r="CF49" s="1"/>
      <c r="CG49" s="1"/>
    </row>
    <row r="50" spans="52:85" ht="12.75">
      <c r="AZ50" s="1" t="s">
        <v>474</v>
      </c>
      <c r="BA50" s="1"/>
      <c r="BB50" s="1"/>
      <c r="BC50" s="1" t="s">
        <v>517</v>
      </c>
      <c r="BD50" s="1"/>
      <c r="BE50" s="1"/>
      <c r="BF50" s="1"/>
      <c r="BG50" s="1"/>
      <c r="BH50" s="1"/>
      <c r="BI50" s="1"/>
      <c r="BJ50" s="1"/>
      <c r="BK50" s="1"/>
      <c r="BL50" s="209" t="s">
        <v>575</v>
      </c>
      <c r="BM50" s="1"/>
      <c r="BN50" s="1"/>
      <c r="BO50" s="1"/>
      <c r="BP50" s="1"/>
      <c r="BQ50" s="1"/>
      <c r="BR50" s="1"/>
      <c r="BS50" s="1"/>
      <c r="BT50" s="1"/>
      <c r="BU50" s="91"/>
      <c r="BV50" s="91"/>
      <c r="BW50" s="91"/>
      <c r="BX50" s="91"/>
      <c r="BY50" s="91"/>
      <c r="BZ50" s="91"/>
      <c r="CA50" s="91"/>
      <c r="CB50" s="1"/>
      <c r="CC50" s="1"/>
      <c r="CD50" s="1"/>
      <c r="CE50" s="1"/>
      <c r="CF50" s="1"/>
      <c r="CG50" s="1"/>
    </row>
    <row r="51" spans="52:85" ht="12.75">
      <c r="AZ51" s="1" t="s">
        <v>475</v>
      </c>
      <c r="BA51" s="1"/>
      <c r="BB51" s="1"/>
      <c r="BC51" s="1"/>
      <c r="BD51" s="1"/>
      <c r="BE51" s="1"/>
      <c r="BF51" s="1"/>
      <c r="BG51" s="1"/>
      <c r="BH51" s="1"/>
      <c r="BI51" s="1"/>
      <c r="BJ51" s="1"/>
      <c r="BK51" s="1"/>
      <c r="BL51" s="209" t="s">
        <v>157</v>
      </c>
      <c r="BM51" s="1"/>
      <c r="BN51" s="1"/>
      <c r="BO51" s="1"/>
      <c r="BP51" s="1"/>
      <c r="BQ51" s="1"/>
      <c r="BR51" s="1"/>
      <c r="BS51" s="1"/>
      <c r="BT51" s="1"/>
      <c r="BU51" s="91"/>
      <c r="BV51" s="91"/>
      <c r="BW51" s="91"/>
      <c r="BX51" s="91"/>
      <c r="BY51" s="91"/>
      <c r="BZ51" s="91"/>
      <c r="CA51" s="91"/>
      <c r="CB51" s="1"/>
      <c r="CC51" s="1"/>
      <c r="CD51" s="1"/>
      <c r="CE51" s="1"/>
      <c r="CF51" s="1"/>
      <c r="CG51" s="1"/>
    </row>
    <row r="52" spans="52:85" ht="12.75">
      <c r="AZ52" s="1" t="s">
        <v>334</v>
      </c>
      <c r="BA52" s="1"/>
      <c r="BB52" s="1"/>
      <c r="BC52" s="1"/>
      <c r="BD52" s="1"/>
      <c r="BE52" s="1"/>
      <c r="BF52" s="1"/>
      <c r="BG52" s="1"/>
      <c r="BH52" s="1"/>
      <c r="BI52" s="1"/>
      <c r="BJ52" s="1"/>
      <c r="BK52" s="1"/>
      <c r="BL52" s="209" t="s">
        <v>576</v>
      </c>
      <c r="BM52" s="1"/>
      <c r="BN52" s="1"/>
      <c r="BO52" s="1"/>
      <c r="BP52" s="1"/>
      <c r="BQ52" s="1"/>
      <c r="BR52" s="1"/>
      <c r="BS52" s="1"/>
      <c r="BT52" s="1"/>
      <c r="BU52" s="1"/>
      <c r="BV52" s="1"/>
      <c r="BW52" s="1"/>
      <c r="BX52" s="1"/>
      <c r="BY52" s="1"/>
      <c r="BZ52" s="1"/>
      <c r="CA52" s="1"/>
      <c r="CB52" s="1"/>
      <c r="CC52" s="1"/>
      <c r="CD52" s="1"/>
      <c r="CE52" s="1"/>
      <c r="CF52" s="1"/>
      <c r="CG52" s="1"/>
    </row>
    <row r="53" spans="52:85" ht="12.75">
      <c r="AZ53" s="1" t="s">
        <v>476</v>
      </c>
      <c r="BA53" s="1"/>
      <c r="BB53" s="1"/>
      <c r="BC53" s="1"/>
      <c r="BD53" s="1"/>
      <c r="BE53" s="1"/>
      <c r="BF53" s="1"/>
      <c r="BG53" s="1"/>
      <c r="BH53" s="1"/>
      <c r="BI53" s="1"/>
      <c r="BJ53" s="1"/>
      <c r="BK53" s="1"/>
      <c r="BL53" s="209" t="s">
        <v>577</v>
      </c>
      <c r="BM53" s="1"/>
      <c r="BN53" s="1"/>
      <c r="BO53" s="1"/>
      <c r="BP53" s="1"/>
      <c r="BQ53" s="1"/>
      <c r="BR53" s="1"/>
      <c r="BS53" s="1"/>
      <c r="BT53" s="1"/>
      <c r="BU53" s="1"/>
      <c r="BV53" s="1"/>
      <c r="BW53" s="1"/>
      <c r="BX53" s="1"/>
      <c r="BY53" s="1"/>
      <c r="BZ53" s="1"/>
      <c r="CA53" s="1"/>
      <c r="CB53" s="1"/>
      <c r="CC53" s="1"/>
      <c r="CD53" s="1"/>
      <c r="CE53" s="1"/>
      <c r="CF53" s="1"/>
      <c r="CG53" s="1"/>
    </row>
    <row r="54" spans="52:85" ht="12.75">
      <c r="AZ54" s="1" t="s">
        <v>477</v>
      </c>
      <c r="BA54" s="1"/>
      <c r="BB54" s="1"/>
      <c r="BC54" s="1"/>
      <c r="BD54" s="1"/>
      <c r="BE54" s="1"/>
      <c r="BF54" s="1"/>
      <c r="BG54" s="1"/>
      <c r="BH54" s="1"/>
      <c r="BI54" s="1"/>
      <c r="BJ54" s="1"/>
      <c r="BK54" s="1"/>
      <c r="BL54" s="209" t="s">
        <v>578</v>
      </c>
      <c r="BM54" s="1"/>
      <c r="BN54" s="1"/>
      <c r="BO54" s="1"/>
      <c r="BP54" s="1"/>
      <c r="BQ54" s="1"/>
      <c r="BR54" s="1"/>
      <c r="BS54" s="1"/>
      <c r="BT54" s="1"/>
      <c r="BU54" s="1"/>
      <c r="BV54" s="1"/>
      <c r="BW54" s="1"/>
      <c r="BX54" s="1"/>
      <c r="BY54" s="1"/>
      <c r="BZ54" s="1"/>
      <c r="CA54" s="1"/>
      <c r="CB54" s="1"/>
      <c r="CC54" s="1"/>
      <c r="CD54" s="1"/>
      <c r="CE54" s="1"/>
      <c r="CF54" s="1"/>
      <c r="CG54" s="1"/>
    </row>
    <row r="55" spans="52:85" ht="12.75">
      <c r="AZ55" s="1" t="s">
        <v>478</v>
      </c>
      <c r="BA55" s="1"/>
      <c r="BB55" s="1"/>
      <c r="BC55" s="1"/>
      <c r="BD55" s="1"/>
      <c r="BE55" s="1"/>
      <c r="BF55" s="1"/>
      <c r="BG55" s="1"/>
      <c r="BH55" s="1"/>
      <c r="BI55" s="1"/>
      <c r="BJ55" s="1"/>
      <c r="BK55" s="1"/>
      <c r="BL55" s="209" t="s">
        <v>579</v>
      </c>
      <c r="BM55" s="1"/>
      <c r="BN55" s="1"/>
      <c r="BO55" s="1"/>
      <c r="BP55" s="1"/>
      <c r="BQ55" s="1"/>
      <c r="BR55" s="1"/>
      <c r="BS55" s="1"/>
      <c r="BT55" s="1"/>
      <c r="BU55" s="1"/>
      <c r="BV55" s="1"/>
      <c r="BW55" s="1"/>
      <c r="BX55" s="1"/>
      <c r="BY55" s="1"/>
      <c r="BZ55" s="1"/>
      <c r="CA55" s="1"/>
      <c r="CB55" s="1"/>
      <c r="CC55" s="1"/>
      <c r="CD55" s="1"/>
      <c r="CE55" s="1"/>
      <c r="CF55" s="1"/>
      <c r="CG55" s="1"/>
    </row>
    <row r="56" spans="52:85" ht="12.75">
      <c r="AZ56" s="1" t="s">
        <v>479</v>
      </c>
      <c r="BA56" s="1"/>
      <c r="BB56" s="1"/>
      <c r="BC56" s="1"/>
      <c r="BD56" s="1"/>
      <c r="BE56" s="1"/>
      <c r="BF56" s="1"/>
      <c r="BG56" s="1"/>
      <c r="BH56" s="1"/>
      <c r="BI56" s="1"/>
      <c r="BJ56" s="1"/>
      <c r="BK56" s="1"/>
      <c r="BL56" s="209" t="s">
        <v>580</v>
      </c>
      <c r="BM56" s="1"/>
      <c r="BN56" s="1"/>
      <c r="BO56" s="1"/>
      <c r="BP56" s="1"/>
      <c r="BQ56" s="1"/>
      <c r="BR56" s="1"/>
      <c r="BS56" s="1"/>
      <c r="BT56" s="1"/>
      <c r="BU56" s="1"/>
      <c r="BV56" s="1"/>
      <c r="BW56" s="1"/>
      <c r="BX56" s="1"/>
      <c r="BY56" s="1"/>
      <c r="BZ56" s="1"/>
      <c r="CA56" s="1"/>
      <c r="CB56" s="1"/>
      <c r="CC56" s="1"/>
      <c r="CD56" s="1"/>
      <c r="CE56" s="1"/>
      <c r="CF56" s="1"/>
      <c r="CG56" s="1"/>
    </row>
    <row r="57" spans="52:85" ht="12.75">
      <c r="AZ57" s="1" t="s">
        <v>480</v>
      </c>
      <c r="BA57" s="1"/>
      <c r="BB57" s="1"/>
      <c r="BC57" s="1"/>
      <c r="BD57" s="1"/>
      <c r="BE57" s="1"/>
      <c r="BF57" s="1"/>
      <c r="BG57" s="1"/>
      <c r="BH57" s="1"/>
      <c r="BI57" s="1"/>
      <c r="BJ57" s="1"/>
      <c r="BK57" s="1"/>
      <c r="BL57" s="209" t="s">
        <v>581</v>
      </c>
      <c r="BM57" s="1"/>
      <c r="BN57" s="1"/>
      <c r="BO57" s="1"/>
      <c r="BP57" s="1"/>
      <c r="BQ57" s="1"/>
      <c r="BR57" s="1"/>
      <c r="BS57" s="1"/>
      <c r="BT57" s="1"/>
      <c r="BU57" s="1"/>
      <c r="BV57" s="1"/>
      <c r="BW57" s="1"/>
      <c r="BX57" s="1"/>
      <c r="BY57" s="1"/>
      <c r="BZ57" s="1"/>
      <c r="CA57" s="1"/>
      <c r="CB57" s="1"/>
      <c r="CC57" s="1"/>
      <c r="CD57" s="1"/>
      <c r="CE57" s="1"/>
      <c r="CF57" s="1"/>
      <c r="CG57" s="1"/>
    </row>
    <row r="58" spans="52:85" ht="12.75">
      <c r="AZ58" s="1" t="s">
        <v>481</v>
      </c>
      <c r="BA58" s="1"/>
      <c r="BB58" s="1"/>
      <c r="BC58" s="1"/>
      <c r="BD58" s="1"/>
      <c r="BE58" s="1"/>
      <c r="BF58" s="1"/>
      <c r="BG58" s="1"/>
      <c r="BH58" s="1"/>
      <c r="BI58" s="1"/>
      <c r="BJ58" s="1"/>
      <c r="BK58" s="1"/>
      <c r="BL58" s="209" t="s">
        <v>582</v>
      </c>
      <c r="BM58" s="1"/>
      <c r="BN58" s="1"/>
      <c r="BO58" s="1"/>
      <c r="BP58" s="1"/>
      <c r="BQ58" s="1"/>
      <c r="BR58" s="1"/>
      <c r="BS58" s="1"/>
      <c r="BT58" s="1"/>
      <c r="BU58" s="1"/>
      <c r="BV58" s="1"/>
      <c r="BW58" s="1"/>
      <c r="BX58" s="1"/>
      <c r="BY58" s="1"/>
      <c r="BZ58" s="1"/>
      <c r="CA58" s="1"/>
      <c r="CB58" s="1"/>
      <c r="CC58" s="1"/>
      <c r="CD58" s="1"/>
      <c r="CE58" s="1"/>
      <c r="CF58" s="1"/>
      <c r="CG58" s="1"/>
    </row>
    <row r="59" spans="52:85" ht="12.75">
      <c r="AZ59" s="1" t="s">
        <v>482</v>
      </c>
      <c r="BA59" s="1"/>
      <c r="BB59" s="1"/>
      <c r="BC59" s="1"/>
      <c r="BD59" s="1"/>
      <c r="BE59" s="1"/>
      <c r="BF59" s="1"/>
      <c r="BG59" s="1"/>
      <c r="BH59" s="1"/>
      <c r="BI59" s="1"/>
      <c r="BJ59" s="1"/>
      <c r="BK59" s="1"/>
      <c r="BL59" s="209" t="s">
        <v>583</v>
      </c>
      <c r="BM59" s="1"/>
      <c r="BN59" s="1"/>
      <c r="BO59" s="1"/>
      <c r="BP59" s="1"/>
      <c r="BQ59" s="1"/>
      <c r="BR59" s="1"/>
      <c r="BS59" s="1"/>
      <c r="BT59" s="1"/>
      <c r="BU59" s="1"/>
      <c r="BV59" s="1"/>
      <c r="BW59" s="1"/>
      <c r="BX59" s="1"/>
      <c r="BY59" s="1"/>
      <c r="BZ59" s="1"/>
      <c r="CA59" s="1"/>
      <c r="CB59" s="1"/>
      <c r="CC59" s="1"/>
      <c r="CD59" s="1"/>
      <c r="CE59" s="1"/>
      <c r="CF59" s="1"/>
      <c r="CG59" s="1"/>
    </row>
    <row r="60" spans="52:85" ht="12.75">
      <c r="AZ60" s="1"/>
      <c r="BA60" s="1"/>
      <c r="BB60" s="1"/>
      <c r="BC60" s="1"/>
      <c r="BD60" s="1"/>
      <c r="BE60" s="1"/>
      <c r="BF60" s="1"/>
      <c r="BG60" s="1"/>
      <c r="BH60" s="1"/>
      <c r="BI60" s="1"/>
      <c r="BJ60" s="1"/>
      <c r="BK60" s="1"/>
      <c r="BL60" s="209" t="s">
        <v>584</v>
      </c>
      <c r="BM60" s="1"/>
      <c r="BN60" s="1"/>
      <c r="BO60" s="1"/>
      <c r="BP60" s="1"/>
      <c r="BQ60" s="1"/>
      <c r="BR60" s="1"/>
      <c r="BS60" s="1"/>
      <c r="BT60" s="1"/>
      <c r="BU60" s="1"/>
      <c r="BV60" s="1"/>
      <c r="BW60" s="1"/>
      <c r="BX60" s="1"/>
      <c r="BY60" s="1"/>
      <c r="BZ60" s="1"/>
      <c r="CA60" s="1"/>
      <c r="CB60" s="1"/>
      <c r="CC60" s="1"/>
      <c r="CD60" s="1"/>
      <c r="CE60" s="1"/>
      <c r="CF60" s="1"/>
      <c r="CG60" s="1"/>
    </row>
    <row r="61" spans="52:85" ht="12.75">
      <c r="AZ61" s="1"/>
      <c r="BA61" s="1"/>
      <c r="BB61" s="1"/>
      <c r="BC61" s="1"/>
      <c r="BD61" s="1"/>
      <c r="BE61" s="1"/>
      <c r="BF61" s="1"/>
      <c r="BG61" s="1"/>
      <c r="BH61" s="1"/>
      <c r="BI61" s="1"/>
      <c r="BJ61" s="1"/>
      <c r="BK61" s="1"/>
      <c r="BL61" s="209" t="s">
        <v>585</v>
      </c>
      <c r="BM61" s="1"/>
      <c r="BN61" s="1"/>
      <c r="BO61" s="1"/>
      <c r="BP61" s="1"/>
      <c r="BQ61" s="1"/>
      <c r="BR61" s="1"/>
      <c r="BS61" s="1"/>
      <c r="BT61" s="1"/>
      <c r="BU61" s="1"/>
      <c r="BV61" s="1"/>
      <c r="BW61" s="1"/>
      <c r="BX61" s="1"/>
      <c r="BY61" s="1"/>
      <c r="BZ61" s="1"/>
      <c r="CA61" s="1"/>
      <c r="CB61" s="1"/>
      <c r="CC61" s="1"/>
      <c r="CD61" s="1"/>
      <c r="CE61" s="1"/>
      <c r="CF61" s="1"/>
      <c r="CG61" s="1"/>
    </row>
    <row r="62" spans="52:85" ht="12.75">
      <c r="AZ62" s="221" t="s">
        <v>821</v>
      </c>
      <c r="BA62" s="1"/>
      <c r="BB62" s="1"/>
      <c r="BC62" s="1"/>
      <c r="BD62" s="1"/>
      <c r="BE62" s="1"/>
      <c r="BF62" s="1"/>
      <c r="BG62" s="1"/>
      <c r="BH62" s="1"/>
      <c r="BI62" s="1"/>
      <c r="BJ62" s="1"/>
      <c r="BK62" s="1"/>
      <c r="BL62" s="209" t="s">
        <v>714</v>
      </c>
      <c r="BM62" s="1"/>
      <c r="BN62" s="1"/>
      <c r="BO62" s="1"/>
      <c r="BP62" s="1"/>
      <c r="BQ62" s="1"/>
      <c r="BR62" s="1"/>
      <c r="BS62" s="1"/>
      <c r="BT62" s="1"/>
      <c r="BU62" s="1"/>
      <c r="BV62" s="1"/>
      <c r="BW62" s="1"/>
      <c r="BX62" s="1"/>
      <c r="BY62" s="1"/>
      <c r="BZ62" s="1"/>
      <c r="CA62" s="1"/>
      <c r="CB62" s="1"/>
      <c r="CC62" s="1"/>
      <c r="CD62" s="1"/>
      <c r="CE62" s="1"/>
      <c r="CF62" s="1"/>
      <c r="CG62" s="1"/>
    </row>
    <row r="63" spans="52:85" ht="15">
      <c r="AZ63" s="222" t="s">
        <v>822</v>
      </c>
      <c r="BA63" s="1"/>
      <c r="BB63" s="1"/>
      <c r="BC63" s="1"/>
      <c r="BD63" s="1"/>
      <c r="BE63" s="1"/>
      <c r="BF63" s="1"/>
      <c r="BG63" s="1"/>
      <c r="BH63" s="1"/>
      <c r="BI63" s="1"/>
      <c r="BJ63" s="1"/>
      <c r="BK63" s="1"/>
      <c r="BL63" s="210" t="s">
        <v>586</v>
      </c>
      <c r="BM63" s="1"/>
      <c r="BN63" s="1"/>
      <c r="BO63" s="1"/>
      <c r="BP63" s="1"/>
      <c r="BQ63" s="1"/>
      <c r="BR63" s="1"/>
      <c r="BS63" s="1"/>
      <c r="BT63" s="1"/>
      <c r="BU63" s="1"/>
      <c r="BV63" s="1"/>
      <c r="BW63" s="1"/>
      <c r="BX63" s="1"/>
      <c r="BY63" s="1"/>
      <c r="BZ63" s="1"/>
      <c r="CA63" s="1"/>
      <c r="CB63" s="1"/>
      <c r="CC63" s="1"/>
      <c r="CD63" s="1"/>
      <c r="CE63" s="1"/>
      <c r="CF63" s="1"/>
      <c r="CG63" s="1"/>
    </row>
    <row r="64" spans="52:85" ht="25.5">
      <c r="AZ64" s="223" t="s">
        <v>267</v>
      </c>
      <c r="BA64" s="1"/>
      <c r="BB64" s="1"/>
      <c r="BC64" s="1"/>
      <c r="BD64" s="1"/>
      <c r="BE64" s="1"/>
      <c r="BF64" s="1"/>
      <c r="BG64" s="1"/>
      <c r="BH64" s="1"/>
      <c r="BI64" s="1"/>
      <c r="BJ64" s="1"/>
      <c r="BK64" s="1"/>
      <c r="BL64" s="209" t="s">
        <v>587</v>
      </c>
      <c r="BM64" s="1"/>
      <c r="BN64" s="1"/>
      <c r="BO64" s="1"/>
      <c r="BP64" s="1"/>
      <c r="BQ64" s="1"/>
      <c r="BR64" s="1"/>
      <c r="BS64" s="1"/>
      <c r="BT64" s="1"/>
      <c r="BU64" s="1"/>
      <c r="BV64" s="1"/>
      <c r="BW64" s="1"/>
      <c r="BX64" s="1"/>
      <c r="BY64" s="1"/>
      <c r="BZ64" s="1"/>
      <c r="CA64" s="1"/>
      <c r="CB64" s="1"/>
      <c r="CC64" s="1"/>
      <c r="CD64" s="1"/>
      <c r="CE64" s="1"/>
      <c r="CF64" s="1"/>
      <c r="CG64" s="1"/>
    </row>
    <row r="65" spans="52:85" ht="51">
      <c r="AZ65" s="223" t="s">
        <v>879</v>
      </c>
      <c r="BA65" s="1"/>
      <c r="BB65" s="1"/>
      <c r="BC65" s="1"/>
      <c r="BD65" s="1"/>
      <c r="BE65" s="1"/>
      <c r="BF65" s="1"/>
      <c r="BG65" s="1"/>
      <c r="BH65" s="1"/>
      <c r="BI65" s="1"/>
      <c r="BJ65" s="1"/>
      <c r="BK65" s="1"/>
      <c r="BL65" s="209" t="s">
        <v>588</v>
      </c>
      <c r="BM65" s="1"/>
      <c r="BN65" s="1"/>
      <c r="BO65" s="1"/>
      <c r="BP65" s="1"/>
      <c r="BQ65" s="1"/>
      <c r="BR65" s="1"/>
      <c r="BS65" s="1"/>
      <c r="BT65" s="1"/>
      <c r="BU65" s="1"/>
      <c r="BV65" s="1"/>
      <c r="BW65" s="1"/>
      <c r="BX65" s="1"/>
      <c r="BY65" s="1"/>
      <c r="BZ65" s="1"/>
      <c r="CA65" s="1"/>
      <c r="CB65" s="1"/>
      <c r="CC65" s="1"/>
      <c r="CD65" s="1"/>
      <c r="CE65" s="1"/>
      <c r="CF65" s="1"/>
      <c r="CG65" s="1"/>
    </row>
    <row r="66" spans="52:85" ht="12.75">
      <c r="AZ66" s="223" t="s">
        <v>880</v>
      </c>
      <c r="BA66" s="1"/>
      <c r="BB66" s="1"/>
      <c r="BC66" s="1"/>
      <c r="BD66" s="1"/>
      <c r="BE66" s="1"/>
      <c r="BF66" s="1"/>
      <c r="BG66" s="1"/>
      <c r="BH66" s="1"/>
      <c r="BI66" s="1"/>
      <c r="BJ66" s="1"/>
      <c r="BK66" s="1"/>
      <c r="BL66" s="209" t="s">
        <v>589</v>
      </c>
      <c r="BM66" s="1"/>
      <c r="BN66" s="1"/>
      <c r="BO66" s="1"/>
      <c r="BP66" s="1"/>
      <c r="BQ66" s="1"/>
      <c r="BR66" s="1"/>
      <c r="BS66" s="1"/>
      <c r="BT66" s="1"/>
      <c r="BU66" s="1"/>
      <c r="BV66" s="1"/>
      <c r="BW66" s="1"/>
      <c r="BX66" s="1"/>
      <c r="BY66" s="1"/>
      <c r="BZ66" s="1"/>
      <c r="CA66" s="1"/>
      <c r="CB66" s="1"/>
      <c r="CC66" s="1"/>
      <c r="CD66" s="1"/>
      <c r="CE66" s="1"/>
      <c r="CF66" s="1"/>
      <c r="CG66" s="1"/>
    </row>
    <row r="67" spans="52:85" ht="25.5">
      <c r="AZ67" s="223" t="s">
        <v>127</v>
      </c>
      <c r="BA67" s="1"/>
      <c r="BB67" s="1"/>
      <c r="BC67" s="1"/>
      <c r="BD67" s="1"/>
      <c r="BE67" s="1"/>
      <c r="BF67" s="1"/>
      <c r="BG67" s="1"/>
      <c r="BH67" s="1"/>
      <c r="BI67" s="1"/>
      <c r="BJ67" s="1"/>
      <c r="BK67" s="1"/>
      <c r="BL67" s="209" t="s">
        <v>590</v>
      </c>
      <c r="BM67" s="1"/>
      <c r="BN67" s="1"/>
      <c r="BO67" s="1"/>
      <c r="BP67" s="1"/>
      <c r="BQ67" s="1"/>
      <c r="BR67" s="1"/>
      <c r="BS67" s="1"/>
      <c r="BT67" s="1"/>
      <c r="BU67" s="1"/>
      <c r="BV67" s="1"/>
      <c r="BW67" s="1"/>
      <c r="BX67" s="1"/>
      <c r="BY67" s="1"/>
      <c r="BZ67" s="1"/>
      <c r="CA67" s="1"/>
      <c r="CB67" s="1"/>
      <c r="CC67" s="1"/>
      <c r="CD67" s="1"/>
      <c r="CE67" s="1"/>
      <c r="CF67" s="1"/>
      <c r="CG67" s="1"/>
    </row>
    <row r="68" spans="52:85" ht="12.75">
      <c r="AZ68" s="223" t="s">
        <v>881</v>
      </c>
      <c r="BA68" s="1"/>
      <c r="BB68" s="1"/>
      <c r="BC68" s="1"/>
      <c r="BD68" s="1"/>
      <c r="BE68" s="1"/>
      <c r="BF68" s="1"/>
      <c r="BG68" s="1"/>
      <c r="BH68" s="1"/>
      <c r="BI68" s="1"/>
      <c r="BJ68" s="1"/>
      <c r="BK68" s="1"/>
      <c r="BL68" s="209" t="s">
        <v>591</v>
      </c>
      <c r="BM68" s="1"/>
      <c r="BN68" s="1"/>
      <c r="BO68" s="1"/>
      <c r="BP68" s="1"/>
      <c r="BQ68" s="1"/>
      <c r="BR68" s="1"/>
      <c r="BS68" s="1"/>
      <c r="BT68" s="1"/>
      <c r="BU68" s="1"/>
      <c r="BV68" s="1"/>
      <c r="BW68" s="1"/>
      <c r="BX68" s="1"/>
      <c r="BY68" s="1"/>
      <c r="BZ68" s="1"/>
      <c r="CA68" s="1"/>
      <c r="CB68" s="1"/>
      <c r="CC68" s="1"/>
      <c r="CD68" s="1"/>
      <c r="CE68" s="1"/>
      <c r="CF68" s="1"/>
      <c r="CG68" s="1"/>
    </row>
    <row r="69" spans="52:85" ht="15">
      <c r="AZ69" s="222" t="s">
        <v>823</v>
      </c>
      <c r="BA69" s="1"/>
      <c r="BB69" s="1"/>
      <c r="BC69" s="1"/>
      <c r="BD69" s="1"/>
      <c r="BE69" s="1"/>
      <c r="BF69" s="1"/>
      <c r="BG69" s="1"/>
      <c r="BH69" s="1"/>
      <c r="BI69" s="1"/>
      <c r="BJ69" s="1"/>
      <c r="BK69" s="1"/>
      <c r="BL69" s="209" t="s">
        <v>592</v>
      </c>
      <c r="BM69" s="1"/>
      <c r="BN69" s="1"/>
      <c r="BO69" s="1"/>
      <c r="BP69" s="1"/>
      <c r="BQ69" s="1"/>
      <c r="BR69" s="1"/>
      <c r="BS69" s="1"/>
      <c r="BT69" s="1"/>
      <c r="BU69" s="1"/>
      <c r="BV69" s="1"/>
      <c r="BW69" s="1"/>
      <c r="BX69" s="1"/>
      <c r="BY69" s="1"/>
      <c r="BZ69" s="1"/>
      <c r="CA69" s="1"/>
      <c r="CB69" s="1"/>
      <c r="CC69" s="1"/>
      <c r="CD69" s="1"/>
      <c r="CE69" s="1"/>
      <c r="CF69" s="1"/>
      <c r="CG69" s="1"/>
    </row>
    <row r="70" spans="52:85" ht="12.75">
      <c r="AZ70" t="s">
        <v>824</v>
      </c>
      <c r="BA70" s="1"/>
      <c r="BB70" s="1"/>
      <c r="BC70" s="1"/>
      <c r="BD70" s="1"/>
      <c r="BE70" s="1"/>
      <c r="BF70" s="1"/>
      <c r="BG70" s="1"/>
      <c r="BH70" s="1"/>
      <c r="BI70" s="1"/>
      <c r="BJ70" s="1"/>
      <c r="BK70" s="1"/>
      <c r="BL70" s="209" t="s">
        <v>593</v>
      </c>
      <c r="BM70" s="1"/>
      <c r="BN70" s="1"/>
      <c r="BO70" s="1"/>
      <c r="BP70" s="1"/>
      <c r="BQ70" s="1"/>
      <c r="BR70" s="1"/>
      <c r="BS70" s="1"/>
      <c r="BT70" s="1"/>
      <c r="BU70" s="1"/>
      <c r="BV70" s="1"/>
      <c r="BW70" s="1"/>
      <c r="BX70" s="1"/>
      <c r="BY70" s="1"/>
      <c r="BZ70" s="1"/>
      <c r="CA70" s="1"/>
      <c r="CB70" s="1"/>
      <c r="CC70" s="1"/>
      <c r="CD70" s="1"/>
      <c r="CE70" s="1"/>
      <c r="CF70" s="1"/>
      <c r="CG70" s="1"/>
    </row>
    <row r="71" spans="52:85" ht="12.75">
      <c r="AZ71" t="s">
        <v>825</v>
      </c>
      <c r="BA71" s="1"/>
      <c r="BB71" s="1"/>
      <c r="BC71" s="1"/>
      <c r="BD71" s="1"/>
      <c r="BE71" s="1"/>
      <c r="BF71" s="1"/>
      <c r="BG71" s="1"/>
      <c r="BH71" s="1"/>
      <c r="BI71" s="1"/>
      <c r="BJ71" s="1"/>
      <c r="BK71" s="1"/>
      <c r="BL71" s="209" t="s">
        <v>594</v>
      </c>
      <c r="BM71" s="1"/>
      <c r="BN71" s="1"/>
      <c r="BO71" s="1"/>
      <c r="BP71" s="1"/>
      <c r="BQ71" s="1"/>
      <c r="BR71" s="1"/>
      <c r="BS71" s="1"/>
      <c r="BT71" s="1"/>
      <c r="BU71" s="1"/>
      <c r="BV71" s="1"/>
      <c r="BW71" s="1"/>
      <c r="BX71" s="1"/>
      <c r="BY71" s="1"/>
      <c r="BZ71" s="1"/>
      <c r="CA71" s="1"/>
      <c r="CB71" s="1"/>
      <c r="CC71" s="1"/>
      <c r="CD71" s="1"/>
      <c r="CE71" s="1"/>
      <c r="CF71" s="1"/>
      <c r="CG71" s="1"/>
    </row>
    <row r="72" spans="52:85" ht="12.75">
      <c r="AZ72" t="s">
        <v>826</v>
      </c>
      <c r="BA72" s="1"/>
      <c r="BB72" s="1"/>
      <c r="BC72" s="1"/>
      <c r="BD72" s="1"/>
      <c r="BE72" s="1"/>
      <c r="BF72" s="1"/>
      <c r="BG72" s="1"/>
      <c r="BH72" s="1"/>
      <c r="BI72" s="1"/>
      <c r="BJ72" s="1"/>
      <c r="BK72" s="1"/>
      <c r="BL72" s="209" t="s">
        <v>595</v>
      </c>
      <c r="BM72" s="1"/>
      <c r="BN72" s="1"/>
      <c r="BO72" s="1"/>
      <c r="BP72" s="1"/>
      <c r="BQ72" s="1"/>
      <c r="BR72" s="1"/>
      <c r="BS72" s="1"/>
      <c r="BT72" s="1"/>
      <c r="BU72" s="1"/>
      <c r="BV72" s="1"/>
      <c r="BW72" s="1"/>
      <c r="BX72" s="1"/>
      <c r="BY72" s="1"/>
      <c r="BZ72" s="1"/>
      <c r="CA72" s="1"/>
      <c r="CB72" s="1"/>
      <c r="CC72" s="1"/>
      <c r="CD72" s="1"/>
      <c r="CE72" s="1"/>
      <c r="CF72" s="1"/>
      <c r="CG72" s="1"/>
    </row>
    <row r="73" spans="52:85" ht="12.75">
      <c r="AZ73" t="s">
        <v>827</v>
      </c>
      <c r="BA73" s="1"/>
      <c r="BB73" s="1"/>
      <c r="BC73" s="1"/>
      <c r="BD73" s="1"/>
      <c r="BE73" s="1"/>
      <c r="BF73" s="1"/>
      <c r="BG73" s="1"/>
      <c r="BH73" s="1"/>
      <c r="BI73" s="1"/>
      <c r="BJ73" s="1"/>
      <c r="BK73" s="1"/>
      <c r="BL73" s="209" t="s">
        <v>596</v>
      </c>
      <c r="BM73" s="1"/>
      <c r="BN73" s="1"/>
      <c r="BO73" s="1"/>
      <c r="BP73" s="1"/>
      <c r="BQ73" s="1"/>
      <c r="BR73" s="1"/>
      <c r="BS73" s="1"/>
      <c r="BT73" s="1"/>
      <c r="BU73" s="1"/>
      <c r="BV73" s="1"/>
      <c r="BW73" s="1"/>
      <c r="BX73" s="1"/>
      <c r="BY73" s="1"/>
      <c r="BZ73" s="1"/>
      <c r="CA73" s="1"/>
      <c r="CB73" s="1"/>
      <c r="CC73" s="1"/>
      <c r="CD73" s="1"/>
      <c r="CE73" s="1"/>
      <c r="CF73" s="1"/>
      <c r="CG73" s="1"/>
    </row>
    <row r="74" spans="52:85" ht="12.75">
      <c r="AZ74" t="s">
        <v>828</v>
      </c>
      <c r="BA74" s="1"/>
      <c r="BB74" s="1"/>
      <c r="BC74" s="1"/>
      <c r="BD74" s="1"/>
      <c r="BE74" s="1"/>
      <c r="BF74" s="1"/>
      <c r="BG74" s="1"/>
      <c r="BH74" s="1"/>
      <c r="BI74" s="1"/>
      <c r="BJ74" s="1"/>
      <c r="BK74" s="1"/>
      <c r="BL74" s="209" t="s">
        <v>597</v>
      </c>
      <c r="BM74" s="1"/>
      <c r="BN74" s="1"/>
      <c r="BO74" s="1"/>
      <c r="BP74" s="1"/>
      <c r="BQ74" s="1"/>
      <c r="BR74" s="1"/>
      <c r="BS74" s="1"/>
      <c r="BT74" s="1"/>
      <c r="BU74" s="1"/>
      <c r="BV74" s="1"/>
      <c r="BW74" s="1"/>
      <c r="BX74" s="1"/>
      <c r="BY74" s="1"/>
      <c r="BZ74" s="1"/>
      <c r="CA74" s="1"/>
      <c r="CB74" s="1"/>
      <c r="CC74" s="1"/>
      <c r="CD74" s="1"/>
      <c r="CE74" s="1"/>
      <c r="CF74" s="1"/>
      <c r="CG74" s="1"/>
    </row>
    <row r="75" spans="52:85" ht="12.75">
      <c r="AZ75" t="s">
        <v>829</v>
      </c>
      <c r="BA75" s="1"/>
      <c r="BB75" s="1"/>
      <c r="BC75" s="1"/>
      <c r="BD75" s="1"/>
      <c r="BE75" s="1"/>
      <c r="BF75" s="1"/>
      <c r="BG75" s="1"/>
      <c r="BH75" s="1"/>
      <c r="BI75" s="1"/>
      <c r="BJ75" s="1"/>
      <c r="BK75" s="1"/>
      <c r="BL75" s="209" t="s">
        <v>598</v>
      </c>
      <c r="BM75" s="1"/>
      <c r="BN75" s="1"/>
      <c r="BO75" s="1"/>
      <c r="BP75" s="1"/>
      <c r="BQ75" s="1"/>
      <c r="BR75" s="1"/>
      <c r="BS75" s="1"/>
      <c r="BT75" s="1"/>
      <c r="BU75" s="1"/>
      <c r="BV75" s="1"/>
      <c r="BW75" s="1"/>
      <c r="BX75" s="1"/>
      <c r="BY75" s="1"/>
      <c r="BZ75" s="1"/>
      <c r="CA75" s="1"/>
      <c r="CB75" s="1"/>
      <c r="CC75" s="1"/>
      <c r="CD75" s="1"/>
      <c r="CE75" s="1"/>
      <c r="CF75" s="1"/>
      <c r="CG75" s="1"/>
    </row>
    <row r="76" spans="52:85" ht="12.75">
      <c r="AZ76" t="s">
        <v>830</v>
      </c>
      <c r="BA76" s="1"/>
      <c r="BB76" s="1"/>
      <c r="BC76" s="1"/>
      <c r="BD76" s="1"/>
      <c r="BE76" s="1"/>
      <c r="BF76" s="1"/>
      <c r="BG76" s="1"/>
      <c r="BH76" s="1"/>
      <c r="BI76" s="1"/>
      <c r="BJ76" s="1"/>
      <c r="BK76" s="1"/>
      <c r="BL76" s="209" t="s">
        <v>599</v>
      </c>
      <c r="BM76" s="1"/>
      <c r="BN76" s="1"/>
      <c r="BO76" s="1"/>
      <c r="BP76" s="1"/>
      <c r="BQ76" s="1"/>
      <c r="BR76" s="1"/>
      <c r="BS76" s="1"/>
      <c r="BT76" s="1"/>
      <c r="BU76" s="1"/>
      <c r="BV76" s="1"/>
      <c r="BW76" s="1"/>
      <c r="BX76" s="1"/>
      <c r="BY76" s="1"/>
      <c r="BZ76" s="1"/>
      <c r="CA76" s="1"/>
      <c r="CB76" s="1"/>
      <c r="CC76" s="1"/>
      <c r="CD76" s="1"/>
      <c r="CE76" s="1"/>
      <c r="CF76" s="1"/>
      <c r="CG76" s="1"/>
    </row>
    <row r="77" spans="52:85" ht="12.75">
      <c r="AZ77" t="s">
        <v>831</v>
      </c>
      <c r="BA77" s="1"/>
      <c r="BB77" s="1"/>
      <c r="BC77" s="1"/>
      <c r="BD77" s="1"/>
      <c r="BE77" s="1"/>
      <c r="BF77" s="1"/>
      <c r="BG77" s="1"/>
      <c r="BH77" s="1"/>
      <c r="BI77" s="1"/>
      <c r="BJ77" s="1"/>
      <c r="BK77" s="1"/>
      <c r="BL77" s="209" t="s">
        <v>600</v>
      </c>
      <c r="BM77" s="1"/>
      <c r="BN77" s="1"/>
      <c r="BO77" s="1"/>
      <c r="BP77" s="1"/>
      <c r="BQ77" s="1"/>
      <c r="BR77" s="1"/>
      <c r="BS77" s="1"/>
      <c r="BT77" s="1"/>
      <c r="BU77" s="1"/>
      <c r="BV77" s="1"/>
      <c r="BW77" s="1"/>
      <c r="BX77" s="1"/>
      <c r="BY77" s="1"/>
      <c r="BZ77" s="1"/>
      <c r="CA77" s="1"/>
      <c r="CB77" s="1"/>
      <c r="CC77" s="1"/>
      <c r="CD77" s="1"/>
      <c r="CE77" s="1"/>
      <c r="CF77" s="1"/>
      <c r="CG77" s="1"/>
    </row>
    <row r="78" spans="52:85" ht="12.75">
      <c r="AZ78" t="s">
        <v>832</v>
      </c>
      <c r="BA78" s="1"/>
      <c r="BB78" s="1"/>
      <c r="BC78" s="1"/>
      <c r="BD78" s="1"/>
      <c r="BE78" s="1"/>
      <c r="BF78" s="1"/>
      <c r="BG78" s="1"/>
      <c r="BH78" s="1"/>
      <c r="BI78" s="1"/>
      <c r="BJ78" s="1"/>
      <c r="BK78" s="1"/>
      <c r="BL78" s="209" t="s">
        <v>601</v>
      </c>
      <c r="BM78" s="1"/>
      <c r="BN78" s="1"/>
      <c r="BO78" s="1"/>
      <c r="BP78" s="1"/>
      <c r="BQ78" s="1"/>
      <c r="BR78" s="1"/>
      <c r="BS78" s="1"/>
      <c r="BT78" s="1"/>
      <c r="BU78" s="1"/>
      <c r="BV78" s="1"/>
      <c r="BW78" s="1"/>
      <c r="BX78" s="1"/>
      <c r="BY78" s="1"/>
      <c r="BZ78" s="1"/>
      <c r="CA78" s="1"/>
      <c r="CB78" s="1"/>
      <c r="CC78" s="1"/>
      <c r="CD78" s="1"/>
      <c r="CE78" s="1"/>
      <c r="CF78" s="1"/>
      <c r="CG78" s="1"/>
    </row>
    <row r="79" spans="52:85" ht="15">
      <c r="AZ79" s="222" t="s">
        <v>875</v>
      </c>
      <c r="BA79" s="1"/>
      <c r="BB79" s="1"/>
      <c r="BC79" s="1"/>
      <c r="BD79" s="1"/>
      <c r="BE79" s="1"/>
      <c r="BF79" s="1"/>
      <c r="BG79" s="1"/>
      <c r="BH79" s="1"/>
      <c r="BI79" s="1"/>
      <c r="BJ79" s="1"/>
      <c r="BK79" s="1"/>
      <c r="BL79" s="209"/>
      <c r="BM79" s="1"/>
      <c r="BN79" s="1"/>
      <c r="BO79" s="1"/>
      <c r="BP79" s="1"/>
      <c r="BQ79" s="1"/>
      <c r="BR79" s="1"/>
      <c r="BS79" s="1"/>
      <c r="BT79" s="1"/>
      <c r="BU79" s="1"/>
      <c r="BV79" s="1"/>
      <c r="BW79" s="1"/>
      <c r="BX79" s="1"/>
      <c r="BY79" s="1"/>
      <c r="BZ79" s="1"/>
      <c r="CA79" s="1"/>
      <c r="CB79" s="1"/>
      <c r="CC79" s="1"/>
      <c r="CD79" s="1"/>
      <c r="CE79" s="1"/>
      <c r="CF79" s="1"/>
      <c r="CG79" s="1"/>
    </row>
    <row r="80" spans="52:85" ht="12.75">
      <c r="AZ80" t="s">
        <v>872</v>
      </c>
      <c r="BA80" s="1"/>
      <c r="BB80" s="1"/>
      <c r="BC80" s="1"/>
      <c r="BD80" s="1"/>
      <c r="BE80" s="1"/>
      <c r="BF80" s="1"/>
      <c r="BG80" s="1"/>
      <c r="BH80" s="1"/>
      <c r="BI80" s="1"/>
      <c r="BJ80" s="1"/>
      <c r="BK80" s="1"/>
      <c r="BL80" s="209"/>
      <c r="BM80" s="1"/>
      <c r="BN80" s="1"/>
      <c r="BO80" s="1"/>
      <c r="BP80" s="1"/>
      <c r="BQ80" s="1"/>
      <c r="BR80" s="1"/>
      <c r="BS80" s="1"/>
      <c r="BT80" s="1"/>
      <c r="BU80" s="1"/>
      <c r="BV80" s="1"/>
      <c r="BW80" s="1"/>
      <c r="BX80" s="1"/>
      <c r="BY80" s="1"/>
      <c r="BZ80" s="1"/>
      <c r="CA80" s="1"/>
      <c r="CB80" s="1"/>
      <c r="CC80" s="1"/>
      <c r="CD80" s="1"/>
      <c r="CE80" s="1"/>
      <c r="CF80" s="1"/>
      <c r="CG80" s="1"/>
    </row>
    <row r="81" spans="52:85" ht="12.75">
      <c r="AZ81" t="s">
        <v>873</v>
      </c>
      <c r="BA81" s="1"/>
      <c r="BB81" s="1"/>
      <c r="BC81" s="1"/>
      <c r="BD81" s="1"/>
      <c r="BE81" s="1"/>
      <c r="BF81" s="1"/>
      <c r="BG81" s="1"/>
      <c r="BH81" s="1"/>
      <c r="BI81" s="1"/>
      <c r="BJ81" s="1"/>
      <c r="BK81" s="1"/>
      <c r="BL81" s="209"/>
      <c r="BM81" s="1"/>
      <c r="BN81" s="1"/>
      <c r="BO81" s="1"/>
      <c r="BP81" s="1"/>
      <c r="BQ81" s="1"/>
      <c r="BR81" s="1"/>
      <c r="BS81" s="1"/>
      <c r="BT81" s="1"/>
      <c r="BU81" s="1"/>
      <c r="BV81" s="1"/>
      <c r="BW81" s="1"/>
      <c r="BX81" s="1"/>
      <c r="BY81" s="1"/>
      <c r="BZ81" s="1"/>
      <c r="CA81" s="1"/>
      <c r="CB81" s="1"/>
      <c r="CC81" s="1"/>
      <c r="CD81" s="1"/>
      <c r="CE81" s="1"/>
      <c r="CF81" s="1"/>
      <c r="CG81" s="1"/>
    </row>
    <row r="82" spans="52:85" ht="12.75">
      <c r="AZ82" t="s">
        <v>874</v>
      </c>
      <c r="BA82" s="1"/>
      <c r="BB82" s="1"/>
      <c r="BC82" s="1"/>
      <c r="BD82" s="1"/>
      <c r="BE82" s="1"/>
      <c r="BF82" s="1"/>
      <c r="BG82" s="1"/>
      <c r="BH82" s="1"/>
      <c r="BI82" s="1"/>
      <c r="BJ82" s="1"/>
      <c r="BK82" s="1"/>
      <c r="BL82" s="209"/>
      <c r="BM82" s="1"/>
      <c r="BN82" s="1"/>
      <c r="BO82" s="1"/>
      <c r="BP82" s="1"/>
      <c r="BQ82" s="1"/>
      <c r="BR82" s="1"/>
      <c r="BS82" s="1"/>
      <c r="BT82" s="1"/>
      <c r="BU82" s="1"/>
      <c r="BV82" s="1"/>
      <c r="BW82" s="1"/>
      <c r="BX82" s="1"/>
      <c r="BY82" s="1"/>
      <c r="BZ82" s="1"/>
      <c r="CA82" s="1"/>
      <c r="CB82" s="1"/>
      <c r="CC82" s="1"/>
      <c r="CD82" s="1"/>
      <c r="CE82" s="1"/>
      <c r="CF82" s="1"/>
      <c r="CG82" s="1"/>
    </row>
    <row r="83" spans="52:85" ht="15">
      <c r="AZ83" s="222" t="s">
        <v>833</v>
      </c>
      <c r="BA83" s="1"/>
      <c r="BB83" s="1"/>
      <c r="BC83" s="1"/>
      <c r="BD83" s="1"/>
      <c r="BE83" s="1"/>
      <c r="BF83" s="1"/>
      <c r="BG83" s="1"/>
      <c r="BH83" s="1"/>
      <c r="BI83" s="1"/>
      <c r="BJ83" s="1"/>
      <c r="BK83" s="1"/>
      <c r="BL83" s="210" t="s">
        <v>602</v>
      </c>
      <c r="BM83" s="1"/>
      <c r="BN83" s="1"/>
      <c r="BO83" s="1"/>
      <c r="BP83" s="1"/>
      <c r="BQ83" s="1"/>
      <c r="BR83" s="1"/>
      <c r="BS83" s="1"/>
      <c r="BT83" s="1"/>
      <c r="BU83" s="1"/>
      <c r="BV83" s="1"/>
      <c r="BW83" s="1"/>
      <c r="BX83" s="1"/>
      <c r="BY83" s="1"/>
      <c r="BZ83" s="1"/>
      <c r="CA83" s="1"/>
      <c r="CB83" s="1"/>
      <c r="CC83" s="1"/>
      <c r="CD83" s="1"/>
      <c r="CE83" s="1"/>
      <c r="CF83" s="1"/>
      <c r="CG83" s="1"/>
    </row>
    <row r="84" spans="52:85" ht="12.75">
      <c r="AZ84" t="s">
        <v>834</v>
      </c>
      <c r="BA84" s="1"/>
      <c r="BB84" s="1"/>
      <c r="BC84" s="1"/>
      <c r="BD84" s="1"/>
      <c r="BE84" s="1"/>
      <c r="BF84" s="1"/>
      <c r="BG84" s="1"/>
      <c r="BH84" s="1"/>
      <c r="BI84" s="1"/>
      <c r="BJ84" s="1"/>
      <c r="BK84" s="1"/>
      <c r="BL84" s="209" t="s">
        <v>603</v>
      </c>
      <c r="BM84" s="1"/>
      <c r="BN84" s="1"/>
      <c r="BO84" s="1"/>
      <c r="BP84" s="1"/>
      <c r="BQ84" s="1"/>
      <c r="BR84" s="1"/>
      <c r="BS84" s="1"/>
      <c r="BT84" s="1"/>
      <c r="BU84" s="1"/>
      <c r="BV84" s="1"/>
      <c r="BW84" s="1"/>
      <c r="BX84" s="1"/>
      <c r="BY84" s="1"/>
      <c r="BZ84" s="1"/>
      <c r="CA84" s="1"/>
      <c r="CB84" s="1"/>
      <c r="CC84" s="1"/>
      <c r="CD84" s="1"/>
      <c r="CE84" s="1"/>
      <c r="CF84" s="1"/>
      <c r="CG84" s="1"/>
    </row>
    <row r="85" spans="52:85" ht="12.75">
      <c r="AZ85" t="s">
        <v>835</v>
      </c>
      <c r="BA85" s="1"/>
      <c r="BB85" s="1"/>
      <c r="BC85" s="1"/>
      <c r="BD85" s="1"/>
      <c r="BE85" s="1"/>
      <c r="BF85" s="1"/>
      <c r="BG85" s="1"/>
      <c r="BH85" s="1"/>
      <c r="BI85" s="1"/>
      <c r="BJ85" s="1"/>
      <c r="BK85" s="1"/>
      <c r="BL85" s="209" t="s">
        <v>604</v>
      </c>
      <c r="BM85" s="1"/>
      <c r="BN85" s="1"/>
      <c r="BO85" s="1"/>
      <c r="BP85" s="1"/>
      <c r="BQ85" s="1"/>
      <c r="BR85" s="1"/>
      <c r="BS85" s="1"/>
      <c r="BT85" s="1"/>
      <c r="BU85" s="1"/>
      <c r="BV85" s="1"/>
      <c r="BW85" s="1"/>
      <c r="BX85" s="1"/>
      <c r="BY85" s="1"/>
      <c r="BZ85" s="1"/>
      <c r="CA85" s="1"/>
      <c r="CB85" s="1"/>
      <c r="CC85" s="1"/>
      <c r="CD85" s="1"/>
      <c r="CE85" s="1"/>
      <c r="CF85" s="1"/>
      <c r="CG85" s="1"/>
    </row>
    <row r="86" spans="52:85" ht="12.75">
      <c r="AZ86" t="s">
        <v>836</v>
      </c>
      <c r="BA86" s="1"/>
      <c r="BB86" s="1"/>
      <c r="BC86" s="1"/>
      <c r="BD86" s="1"/>
      <c r="BE86" s="1"/>
      <c r="BF86" s="1"/>
      <c r="BG86" s="1"/>
      <c r="BH86" s="1"/>
      <c r="BI86" s="1"/>
      <c r="BJ86" s="1"/>
      <c r="BK86" s="1"/>
      <c r="BL86" s="209" t="s">
        <v>605</v>
      </c>
      <c r="BM86" s="1"/>
      <c r="BN86" s="1"/>
      <c r="BO86" s="1"/>
      <c r="BP86" s="1"/>
      <c r="BQ86" s="1"/>
      <c r="BR86" s="1"/>
      <c r="BS86" s="1"/>
      <c r="BT86" s="1"/>
      <c r="BU86" s="1"/>
      <c r="BV86" s="1"/>
      <c r="BW86" s="1"/>
      <c r="BX86" s="1"/>
      <c r="BY86" s="1"/>
      <c r="BZ86" s="1"/>
      <c r="CA86" s="1"/>
      <c r="CB86" s="1"/>
      <c r="CC86" s="1"/>
      <c r="CD86" s="1"/>
      <c r="CE86" s="1"/>
      <c r="CF86" s="1"/>
      <c r="CG86" s="1"/>
    </row>
    <row r="87" spans="52:85" ht="12.75">
      <c r="AZ87" t="s">
        <v>837</v>
      </c>
      <c r="BA87" s="1"/>
      <c r="BB87" s="1"/>
      <c r="BC87" s="1"/>
      <c r="BD87" s="1"/>
      <c r="BE87" s="1"/>
      <c r="BF87" s="1"/>
      <c r="BG87" s="1"/>
      <c r="BH87" s="1"/>
      <c r="BI87" s="1"/>
      <c r="BJ87" s="1"/>
      <c r="BK87" s="1"/>
      <c r="BL87" s="209" t="s">
        <v>606</v>
      </c>
      <c r="BM87" s="1"/>
      <c r="BN87" s="1"/>
      <c r="BO87" s="1"/>
      <c r="BP87" s="1"/>
      <c r="BQ87" s="1"/>
      <c r="BR87" s="1"/>
      <c r="BS87" s="1"/>
      <c r="BT87" s="1"/>
      <c r="BU87" s="1"/>
      <c r="BV87" s="1"/>
      <c r="BW87" s="1"/>
      <c r="BX87" s="1"/>
      <c r="BY87" s="1"/>
      <c r="BZ87" s="1"/>
      <c r="CA87" s="1"/>
      <c r="CB87" s="1"/>
      <c r="CC87" s="1"/>
      <c r="CD87" s="1"/>
      <c r="CE87" s="1"/>
      <c r="CF87" s="1"/>
      <c r="CG87" s="1"/>
    </row>
    <row r="88" spans="52:85" ht="12.75">
      <c r="AZ88" t="s">
        <v>146</v>
      </c>
      <c r="BA88" s="1"/>
      <c r="BB88" s="1"/>
      <c r="BC88" s="1"/>
      <c r="BD88" s="1"/>
      <c r="BE88" s="1"/>
      <c r="BF88" s="1"/>
      <c r="BG88" s="1"/>
      <c r="BH88" s="1"/>
      <c r="BI88" s="1"/>
      <c r="BJ88" s="1"/>
      <c r="BK88" s="1"/>
      <c r="BL88" s="209" t="s">
        <v>162</v>
      </c>
      <c r="BM88" s="1"/>
      <c r="BN88" s="1"/>
      <c r="BO88" s="1"/>
      <c r="BP88" s="1"/>
      <c r="BQ88" s="1"/>
      <c r="BR88" s="1"/>
      <c r="BS88" s="1"/>
      <c r="BT88" s="1"/>
      <c r="BU88" s="1"/>
      <c r="BV88" s="1"/>
      <c r="BW88" s="1"/>
      <c r="BX88" s="1"/>
      <c r="BY88" s="1"/>
      <c r="BZ88" s="1"/>
      <c r="CA88" s="1"/>
      <c r="CB88" s="1"/>
      <c r="CC88" s="1"/>
      <c r="CD88" s="1"/>
      <c r="CE88" s="1"/>
      <c r="CF88" s="1"/>
      <c r="CG88" s="1"/>
    </row>
    <row r="89" spans="52:85" ht="12.75">
      <c r="AZ89" t="s">
        <v>838</v>
      </c>
      <c r="BA89" s="1"/>
      <c r="BB89" s="1"/>
      <c r="BC89" s="1"/>
      <c r="BD89" s="1"/>
      <c r="BE89" s="1"/>
      <c r="BF89" s="1"/>
      <c r="BG89" s="1"/>
      <c r="BH89" s="1"/>
      <c r="BI89" s="1"/>
      <c r="BJ89" s="1"/>
      <c r="BK89" s="1"/>
      <c r="BL89" s="209" t="s">
        <v>715</v>
      </c>
      <c r="BM89" s="1"/>
      <c r="BN89" s="1"/>
      <c r="BO89" s="1"/>
      <c r="BP89" s="1"/>
      <c r="BQ89" s="1"/>
      <c r="BR89" s="1"/>
      <c r="BS89" s="1"/>
      <c r="BT89" s="1"/>
      <c r="BU89" s="1"/>
      <c r="BV89" s="1"/>
      <c r="BW89" s="1"/>
      <c r="BX89" s="1"/>
      <c r="BY89" s="1"/>
      <c r="BZ89" s="1"/>
      <c r="CA89" s="1"/>
      <c r="CB89" s="1"/>
      <c r="CC89" s="1"/>
      <c r="CD89" s="1"/>
      <c r="CE89" s="1"/>
      <c r="CF89" s="1"/>
      <c r="CG89" s="1"/>
    </row>
    <row r="90" spans="52:85" ht="12.75">
      <c r="AZ90" t="s">
        <v>839</v>
      </c>
      <c r="BA90" s="1"/>
      <c r="BB90" s="1"/>
      <c r="BC90" s="1"/>
      <c r="BD90" s="1"/>
      <c r="BE90" s="1"/>
      <c r="BF90" s="1"/>
      <c r="BG90" s="1"/>
      <c r="BH90" s="1"/>
      <c r="BI90" s="1"/>
      <c r="BJ90" s="1"/>
      <c r="BK90" s="1"/>
      <c r="BL90" s="209" t="s">
        <v>607</v>
      </c>
      <c r="BM90" s="1"/>
      <c r="BN90" s="1"/>
      <c r="BO90" s="1"/>
      <c r="BP90" s="1"/>
      <c r="BQ90" s="1"/>
      <c r="BR90" s="1"/>
      <c r="BS90" s="1"/>
      <c r="BT90" s="1"/>
      <c r="BU90" s="1"/>
      <c r="BV90" s="1"/>
      <c r="BW90" s="1"/>
      <c r="BX90" s="1"/>
      <c r="BY90" s="1"/>
      <c r="BZ90" s="1"/>
      <c r="CA90" s="1"/>
      <c r="CB90" s="1"/>
      <c r="CC90" s="1"/>
      <c r="CD90" s="1"/>
      <c r="CE90" s="1"/>
      <c r="CF90" s="1"/>
      <c r="CG90" s="1"/>
    </row>
    <row r="91" spans="52:85" ht="12.75">
      <c r="AZ91" t="s">
        <v>840</v>
      </c>
      <c r="BA91" s="1"/>
      <c r="BB91" s="1"/>
      <c r="BC91" s="1"/>
      <c r="BD91" s="1"/>
      <c r="BE91" s="1"/>
      <c r="BF91" s="1"/>
      <c r="BG91" s="1"/>
      <c r="BH91" s="1"/>
      <c r="BI91" s="1"/>
      <c r="BJ91" s="1"/>
      <c r="BK91" s="1"/>
      <c r="BL91" s="209" t="s">
        <v>608</v>
      </c>
      <c r="BM91" s="1"/>
      <c r="BN91" s="1"/>
      <c r="BO91" s="1"/>
      <c r="BP91" s="1"/>
      <c r="BQ91" s="1"/>
      <c r="BR91" s="1"/>
      <c r="BS91" s="1"/>
      <c r="BT91" s="1"/>
      <c r="BU91" s="1"/>
      <c r="BV91" s="1"/>
      <c r="BW91" s="1"/>
      <c r="BX91" s="1"/>
      <c r="BY91" s="1"/>
      <c r="BZ91" s="1"/>
      <c r="CA91" s="1"/>
      <c r="CB91" s="1"/>
      <c r="CC91" s="1"/>
      <c r="CD91" s="1"/>
      <c r="CE91" s="1"/>
      <c r="CF91" s="1"/>
      <c r="CG91" s="1"/>
    </row>
    <row r="92" spans="52:85" ht="12.75">
      <c r="AZ92" t="s">
        <v>841</v>
      </c>
      <c r="BA92" s="1"/>
      <c r="BB92" s="1"/>
      <c r="BC92" s="1"/>
      <c r="BD92" s="1"/>
      <c r="BE92" s="1"/>
      <c r="BF92" s="1"/>
      <c r="BG92" s="1"/>
      <c r="BH92" s="1"/>
      <c r="BI92" s="1"/>
      <c r="BJ92" s="1"/>
      <c r="BK92" s="1"/>
      <c r="BL92" s="209" t="s">
        <v>609</v>
      </c>
      <c r="BM92" s="1"/>
      <c r="BN92" s="1"/>
      <c r="BO92" s="1"/>
      <c r="BP92" s="1"/>
      <c r="BQ92" s="1"/>
      <c r="BR92" s="1"/>
      <c r="BS92" s="1"/>
      <c r="BT92" s="1"/>
      <c r="BU92" s="1"/>
      <c r="BV92" s="1"/>
      <c r="BW92" s="1"/>
      <c r="BX92" s="1"/>
      <c r="BY92" s="1"/>
      <c r="BZ92" s="1"/>
      <c r="CA92" s="1"/>
      <c r="CB92" s="1"/>
      <c r="CC92" s="1"/>
      <c r="CD92" s="1"/>
      <c r="CE92" s="1"/>
      <c r="CF92" s="1"/>
      <c r="CG92" s="1"/>
    </row>
    <row r="93" spans="52:85" ht="12.75">
      <c r="AZ93" t="s">
        <v>842</v>
      </c>
      <c r="BA93" s="1"/>
      <c r="BB93" s="1"/>
      <c r="BC93" s="1"/>
      <c r="BD93" s="1"/>
      <c r="BE93" s="1"/>
      <c r="BF93" s="1"/>
      <c r="BG93" s="1"/>
      <c r="BH93" s="1"/>
      <c r="BI93" s="1"/>
      <c r="BJ93" s="1"/>
      <c r="BK93" s="1"/>
      <c r="BL93" s="209" t="s">
        <v>610</v>
      </c>
      <c r="BM93" s="1"/>
      <c r="BN93" s="1"/>
      <c r="BO93" s="1"/>
      <c r="BP93" s="1"/>
      <c r="BQ93" s="1"/>
      <c r="BR93" s="1"/>
      <c r="BS93" s="1"/>
      <c r="BT93" s="1"/>
      <c r="BU93" s="1"/>
      <c r="BV93" s="1"/>
      <c r="BW93" s="1"/>
      <c r="BX93" s="1"/>
      <c r="BY93" s="1"/>
      <c r="BZ93" s="1"/>
      <c r="CA93" s="1"/>
      <c r="CB93" s="1"/>
      <c r="CC93" s="1"/>
      <c r="CD93" s="1"/>
      <c r="CE93" s="1"/>
      <c r="CF93" s="1"/>
      <c r="CG93" s="1"/>
    </row>
    <row r="94" spans="52:85" ht="12.75">
      <c r="AZ94" t="s">
        <v>843</v>
      </c>
      <c r="BA94" s="1"/>
      <c r="BB94" s="1"/>
      <c r="BC94" s="1"/>
      <c r="BD94" s="1"/>
      <c r="BE94" s="1"/>
      <c r="BF94" s="1"/>
      <c r="BG94" s="1"/>
      <c r="BH94" s="1"/>
      <c r="BI94" s="1"/>
      <c r="BJ94" s="1"/>
      <c r="BK94" s="1"/>
      <c r="BL94" s="209" t="s">
        <v>611</v>
      </c>
      <c r="BM94" s="1"/>
      <c r="BN94" s="1"/>
      <c r="BO94" s="1"/>
      <c r="BP94" s="1"/>
      <c r="BQ94" s="1"/>
      <c r="BR94" s="1"/>
      <c r="BS94" s="1"/>
      <c r="BT94" s="1"/>
      <c r="BU94" s="1"/>
      <c r="BV94" s="1"/>
      <c r="BW94" s="1"/>
      <c r="BX94" s="1"/>
      <c r="BY94" s="1"/>
      <c r="BZ94" s="1"/>
      <c r="CA94" s="1"/>
      <c r="CB94" s="1"/>
      <c r="CC94" s="1"/>
      <c r="CD94" s="1"/>
      <c r="CE94" s="1"/>
      <c r="CF94" s="1"/>
      <c r="CG94" s="1"/>
    </row>
    <row r="95" spans="52:85" ht="12.75">
      <c r="AZ95" t="s">
        <v>844</v>
      </c>
      <c r="BA95" s="1"/>
      <c r="BB95" s="1"/>
      <c r="BC95" s="1"/>
      <c r="BD95" s="1"/>
      <c r="BE95" s="1"/>
      <c r="BF95" s="1"/>
      <c r="BG95" s="1"/>
      <c r="BH95" s="1"/>
      <c r="BI95" s="1"/>
      <c r="BJ95" s="1"/>
      <c r="BK95" s="1"/>
      <c r="BL95" s="210" t="s">
        <v>612</v>
      </c>
      <c r="BM95" s="1"/>
      <c r="BN95" s="1"/>
      <c r="BO95" s="1"/>
      <c r="BP95" s="1"/>
      <c r="BQ95" s="1"/>
      <c r="BR95" s="1"/>
      <c r="BS95" s="1"/>
      <c r="BT95" s="1"/>
      <c r="BU95" s="1"/>
      <c r="BV95" s="1"/>
      <c r="BW95" s="1"/>
      <c r="BX95" s="1"/>
      <c r="BY95" s="1"/>
      <c r="BZ95" s="1"/>
      <c r="CA95" s="1"/>
      <c r="CB95" s="1"/>
      <c r="CC95" s="1"/>
      <c r="CD95" s="1"/>
      <c r="CE95" s="1"/>
      <c r="CF95" s="1"/>
      <c r="CG95" s="1"/>
    </row>
    <row r="96" spans="52:85" ht="12.75">
      <c r="AZ96" t="s">
        <v>845</v>
      </c>
      <c r="BA96" s="1"/>
      <c r="BB96" s="1"/>
      <c r="BC96" s="1"/>
      <c r="BD96" s="1"/>
      <c r="BE96" s="1"/>
      <c r="BF96" s="1"/>
      <c r="BG96" s="1"/>
      <c r="BH96" s="1"/>
      <c r="BI96" s="1"/>
      <c r="BJ96" s="1"/>
      <c r="BK96" s="1"/>
      <c r="BL96" s="209" t="s">
        <v>613</v>
      </c>
      <c r="BM96" s="1"/>
      <c r="BN96" s="1"/>
      <c r="BO96" s="1"/>
      <c r="BP96" s="1"/>
      <c r="BQ96" s="1"/>
      <c r="BR96" s="1"/>
      <c r="BS96" s="1"/>
      <c r="BT96" s="1"/>
      <c r="BU96" s="1"/>
      <c r="BV96" s="1"/>
      <c r="BW96" s="1"/>
      <c r="BX96" s="1"/>
      <c r="BY96" s="1"/>
      <c r="BZ96" s="1"/>
      <c r="CA96" s="1"/>
      <c r="CB96" s="1"/>
      <c r="CC96" s="1"/>
      <c r="CD96" s="1"/>
      <c r="CE96" s="1"/>
      <c r="CF96" s="1"/>
      <c r="CG96" s="1"/>
    </row>
    <row r="97" spans="52:85" ht="12.75">
      <c r="AZ97" t="s">
        <v>846</v>
      </c>
      <c r="BA97" s="1"/>
      <c r="BB97" s="1"/>
      <c r="BC97" s="1"/>
      <c r="BD97" s="1"/>
      <c r="BE97" s="1"/>
      <c r="BF97" s="1"/>
      <c r="BG97" s="1"/>
      <c r="BH97" s="1"/>
      <c r="BI97" s="1"/>
      <c r="BJ97" s="1"/>
      <c r="BK97" s="1"/>
      <c r="BL97" s="209" t="s">
        <v>614</v>
      </c>
      <c r="BM97" s="1"/>
      <c r="BN97" s="1"/>
      <c r="BO97" s="1"/>
      <c r="BP97" s="1"/>
      <c r="BQ97" s="1"/>
      <c r="BR97" s="1"/>
      <c r="BS97" s="1"/>
      <c r="BT97" s="1"/>
      <c r="BU97" s="1"/>
      <c r="BV97" s="1"/>
      <c r="BW97" s="1"/>
      <c r="BX97" s="1"/>
      <c r="BY97" s="1"/>
      <c r="BZ97" s="1"/>
      <c r="CA97" s="1"/>
      <c r="CB97" s="1"/>
      <c r="CC97" s="1"/>
      <c r="CD97" s="1"/>
      <c r="CE97" s="1"/>
      <c r="CF97" s="1"/>
      <c r="CG97" s="1"/>
    </row>
    <row r="98" spans="52:85" ht="12.75">
      <c r="AZ98" t="s">
        <v>847</v>
      </c>
      <c r="BA98" s="1"/>
      <c r="BB98" s="1"/>
      <c r="BC98" s="1"/>
      <c r="BD98" s="1"/>
      <c r="BE98" s="1"/>
      <c r="BF98" s="1"/>
      <c r="BG98" s="1"/>
      <c r="BH98" s="1"/>
      <c r="BI98" s="1"/>
      <c r="BJ98" s="1"/>
      <c r="BK98" s="1"/>
      <c r="BL98" s="209" t="s">
        <v>615</v>
      </c>
      <c r="BM98" s="1"/>
      <c r="BN98" s="1"/>
      <c r="BO98" s="1"/>
      <c r="BP98" s="1"/>
      <c r="BQ98" s="1"/>
      <c r="BR98" s="1"/>
      <c r="BS98" s="1"/>
      <c r="BT98" s="1"/>
      <c r="BU98" s="1"/>
      <c r="BV98" s="1"/>
      <c r="BW98" s="1"/>
      <c r="BX98" s="1"/>
      <c r="BY98" s="1"/>
      <c r="BZ98" s="1"/>
      <c r="CA98" s="1"/>
      <c r="CB98" s="1"/>
      <c r="CC98" s="1"/>
      <c r="CD98" s="1"/>
      <c r="CE98" s="1"/>
      <c r="CF98" s="1"/>
      <c r="CG98" s="1"/>
    </row>
    <row r="99" spans="52:85" ht="12.75">
      <c r="AZ99" t="s">
        <v>848</v>
      </c>
      <c r="BA99" s="1"/>
      <c r="BB99" s="1"/>
      <c r="BC99" s="1"/>
      <c r="BD99" s="1"/>
      <c r="BE99" s="1"/>
      <c r="BF99" s="1"/>
      <c r="BG99" s="1"/>
      <c r="BH99" s="1"/>
      <c r="BI99" s="1"/>
      <c r="BJ99" s="1"/>
      <c r="BK99" s="1"/>
      <c r="BL99" s="209" t="s">
        <v>616</v>
      </c>
      <c r="BM99" s="1"/>
      <c r="BN99" s="1"/>
      <c r="BO99" s="1"/>
      <c r="BP99" s="1"/>
      <c r="BQ99" s="1"/>
      <c r="BR99" s="1"/>
      <c r="BS99" s="1"/>
      <c r="BT99" s="1"/>
      <c r="BU99" s="1"/>
      <c r="BV99" s="1"/>
      <c r="BW99" s="1"/>
      <c r="BX99" s="1"/>
      <c r="BY99" s="1"/>
      <c r="BZ99" s="1"/>
      <c r="CA99" s="1"/>
      <c r="CB99" s="1"/>
      <c r="CC99" s="1"/>
      <c r="CD99" s="1"/>
      <c r="CE99" s="1"/>
      <c r="CF99" s="1"/>
      <c r="CG99" s="1"/>
    </row>
    <row r="100" spans="52:85" ht="12.75">
      <c r="AZ100" t="s">
        <v>849</v>
      </c>
      <c r="BA100" s="1"/>
      <c r="BB100" s="1"/>
      <c r="BC100" s="1"/>
      <c r="BD100" s="1"/>
      <c r="BE100" s="1"/>
      <c r="BF100" s="1"/>
      <c r="BG100" s="1"/>
      <c r="BH100" s="1"/>
      <c r="BI100" s="1"/>
      <c r="BJ100" s="1"/>
      <c r="BK100" s="1"/>
      <c r="BL100" s="209" t="s">
        <v>617</v>
      </c>
      <c r="BM100" s="1"/>
      <c r="BN100" s="1"/>
      <c r="BO100" s="1"/>
      <c r="BP100" s="1"/>
      <c r="BQ100" s="1"/>
      <c r="BR100" s="1"/>
      <c r="BS100" s="1"/>
      <c r="BT100" s="1"/>
      <c r="BU100" s="1"/>
      <c r="BV100" s="1"/>
      <c r="BW100" s="1"/>
      <c r="BX100" s="1"/>
      <c r="BY100" s="1"/>
      <c r="BZ100" s="1"/>
      <c r="CA100" s="1"/>
      <c r="CB100" s="1"/>
      <c r="CC100" s="1"/>
      <c r="CD100" s="1"/>
      <c r="CE100" s="1"/>
      <c r="CF100" s="1"/>
      <c r="CG100" s="1"/>
    </row>
    <row r="101" spans="52:85" ht="12.75">
      <c r="AZ101" t="s">
        <v>850</v>
      </c>
      <c r="BA101" s="1"/>
      <c r="BB101" s="1"/>
      <c r="BC101" s="1"/>
      <c r="BD101" s="1"/>
      <c r="BE101" s="1"/>
      <c r="BF101" s="1"/>
      <c r="BG101" s="1"/>
      <c r="BH101" s="1"/>
      <c r="BI101" s="1"/>
      <c r="BJ101" s="1"/>
      <c r="BK101" s="1"/>
      <c r="BL101" s="209" t="s">
        <v>716</v>
      </c>
      <c r="BM101" s="1"/>
      <c r="BN101" s="1"/>
      <c r="BO101" s="1"/>
      <c r="BP101" s="1"/>
      <c r="BQ101" s="1"/>
      <c r="BR101" s="1"/>
      <c r="BS101" s="1"/>
      <c r="BT101" s="1"/>
      <c r="BU101" s="1"/>
      <c r="BV101" s="1"/>
      <c r="BW101" s="1"/>
      <c r="BX101" s="1"/>
      <c r="BY101" s="1"/>
      <c r="BZ101" s="1"/>
      <c r="CA101" s="1"/>
      <c r="CB101" s="1"/>
      <c r="CC101" s="1"/>
      <c r="CD101" s="1"/>
      <c r="CE101" s="1"/>
      <c r="CF101" s="1"/>
      <c r="CG101" s="1"/>
    </row>
    <row r="102" spans="52:85" ht="12.75">
      <c r="AZ102" t="s">
        <v>851</v>
      </c>
      <c r="BA102" s="1"/>
      <c r="BB102" s="1"/>
      <c r="BC102" s="1"/>
      <c r="BD102" s="1"/>
      <c r="BE102" s="1"/>
      <c r="BF102" s="1"/>
      <c r="BG102" s="1"/>
      <c r="BH102" s="1"/>
      <c r="BI102" s="1"/>
      <c r="BJ102" s="1"/>
      <c r="BK102" s="1"/>
      <c r="BL102" s="209" t="s">
        <v>618</v>
      </c>
      <c r="BM102" s="1"/>
      <c r="BN102" s="1"/>
      <c r="BO102" s="1"/>
      <c r="BP102" s="1"/>
      <c r="BQ102" s="1"/>
      <c r="BR102" s="1"/>
      <c r="BS102" s="1"/>
      <c r="BT102" s="1"/>
      <c r="BU102" s="1"/>
      <c r="BV102" s="1"/>
      <c r="BW102" s="1"/>
      <c r="BX102" s="1"/>
      <c r="BY102" s="1"/>
      <c r="BZ102" s="1"/>
      <c r="CA102" s="1"/>
      <c r="CB102" s="1"/>
      <c r="CC102" s="1"/>
      <c r="CD102" s="1"/>
      <c r="CE102" s="1"/>
      <c r="CF102" s="1"/>
      <c r="CG102" s="1"/>
    </row>
    <row r="103" spans="52:85" ht="15">
      <c r="AZ103" s="222" t="s">
        <v>852</v>
      </c>
      <c r="BA103" s="1"/>
      <c r="BB103" s="1"/>
      <c r="BC103" s="1"/>
      <c r="BD103" s="1"/>
      <c r="BE103" s="1"/>
      <c r="BF103" s="1"/>
      <c r="BG103" s="1"/>
      <c r="BH103" s="1"/>
      <c r="BI103" s="1"/>
      <c r="BJ103" s="1"/>
      <c r="BK103" s="1"/>
      <c r="BL103" s="209" t="s">
        <v>158</v>
      </c>
      <c r="BM103" s="1"/>
      <c r="BN103" s="1"/>
      <c r="BO103" s="1"/>
      <c r="BP103" s="1"/>
      <c r="BQ103" s="1"/>
      <c r="BR103" s="1"/>
      <c r="BS103" s="1"/>
      <c r="BT103" s="1"/>
      <c r="BU103" s="1"/>
      <c r="BV103" s="1"/>
      <c r="BW103" s="1"/>
      <c r="BX103" s="1"/>
      <c r="BY103" s="1"/>
      <c r="BZ103" s="1"/>
      <c r="CA103" s="1"/>
      <c r="CB103" s="1"/>
      <c r="CC103" s="1"/>
      <c r="CD103" s="1"/>
      <c r="CE103" s="1"/>
      <c r="CF103" s="1"/>
      <c r="CG103" s="1"/>
    </row>
    <row r="104" spans="52:85" ht="12.75">
      <c r="AZ104" t="s">
        <v>876</v>
      </c>
      <c r="BA104" s="1"/>
      <c r="BB104" s="1"/>
      <c r="BC104" s="1"/>
      <c r="BD104" s="1"/>
      <c r="BE104" s="1"/>
      <c r="BF104" s="1"/>
      <c r="BG104" s="1"/>
      <c r="BH104" s="1"/>
      <c r="BI104" s="1"/>
      <c r="BJ104" s="1"/>
      <c r="BK104" s="1"/>
      <c r="BL104" s="209" t="s">
        <v>619</v>
      </c>
      <c r="BM104" s="1"/>
      <c r="BN104" s="1"/>
      <c r="BO104" s="1"/>
      <c r="BP104" s="1"/>
      <c r="BQ104" s="1"/>
      <c r="BR104" s="1"/>
      <c r="BS104" s="1"/>
      <c r="BT104" s="1"/>
      <c r="BU104" s="1"/>
      <c r="BV104" s="1"/>
      <c r="BW104" s="1"/>
      <c r="BX104" s="1"/>
      <c r="BY104" s="1"/>
      <c r="BZ104" s="1"/>
      <c r="CA104" s="1"/>
      <c r="CB104" s="1"/>
      <c r="CC104" s="1"/>
      <c r="CD104" s="1"/>
      <c r="CE104" s="1"/>
      <c r="CF104" s="1"/>
      <c r="CG104" s="1"/>
    </row>
    <row r="105" spans="52:85" ht="12.75">
      <c r="AZ105" t="s">
        <v>877</v>
      </c>
      <c r="BA105" s="1"/>
      <c r="BB105" s="1"/>
      <c r="BC105" s="1"/>
      <c r="BD105" s="1"/>
      <c r="BE105" s="1"/>
      <c r="BF105" s="1"/>
      <c r="BG105" s="1"/>
      <c r="BH105" s="1"/>
      <c r="BI105" s="1"/>
      <c r="BJ105" s="1"/>
      <c r="BK105" s="1"/>
      <c r="BL105" s="209" t="s">
        <v>620</v>
      </c>
      <c r="BM105" s="1"/>
      <c r="BN105" s="1"/>
      <c r="BO105" s="1"/>
      <c r="BP105" s="1"/>
      <c r="BQ105" s="1"/>
      <c r="BR105" s="1"/>
      <c r="BS105" s="1"/>
      <c r="BT105" s="1"/>
      <c r="BU105" s="1"/>
      <c r="BV105" s="1"/>
      <c r="BW105" s="1"/>
      <c r="BX105" s="1"/>
      <c r="BY105" s="1"/>
      <c r="BZ105" s="1"/>
      <c r="CA105" s="1"/>
      <c r="CB105" s="1"/>
      <c r="CC105" s="1"/>
      <c r="CD105" s="1"/>
      <c r="CE105" s="1"/>
      <c r="CF105" s="1"/>
      <c r="CG105" s="1"/>
    </row>
    <row r="106" spans="52:85" ht="12.75">
      <c r="AZ106" t="s">
        <v>878</v>
      </c>
      <c r="BA106" s="1"/>
      <c r="BB106" s="1"/>
      <c r="BC106" s="1"/>
      <c r="BD106" s="1"/>
      <c r="BE106" s="1"/>
      <c r="BF106" s="1"/>
      <c r="BG106" s="1"/>
      <c r="BH106" s="1"/>
      <c r="BI106" s="1"/>
      <c r="BJ106" s="1"/>
      <c r="BK106" s="1"/>
      <c r="BL106" s="209" t="s">
        <v>621</v>
      </c>
      <c r="BM106" s="1"/>
      <c r="BN106" s="1"/>
      <c r="BO106" s="1"/>
      <c r="BP106" s="1"/>
      <c r="BQ106" s="1"/>
      <c r="BR106" s="1"/>
      <c r="BS106" s="1"/>
      <c r="BT106" s="1"/>
      <c r="BU106" s="1"/>
      <c r="BV106" s="1"/>
      <c r="BW106" s="1"/>
      <c r="BX106" s="1"/>
      <c r="BY106" s="1"/>
      <c r="BZ106" s="1"/>
      <c r="CA106" s="1"/>
      <c r="CB106" s="1"/>
      <c r="CC106" s="1"/>
      <c r="CD106" s="1"/>
      <c r="CE106" s="1"/>
      <c r="CF106" s="1"/>
      <c r="CG106" s="1"/>
    </row>
    <row r="107" spans="52:85" ht="15">
      <c r="AZ107" s="222" t="s">
        <v>853</v>
      </c>
      <c r="BA107" s="1"/>
      <c r="BB107" s="1"/>
      <c r="BC107" s="1"/>
      <c r="BD107" s="1"/>
      <c r="BE107" s="1"/>
      <c r="BF107" s="1"/>
      <c r="BG107" s="1"/>
      <c r="BH107" s="1"/>
      <c r="BI107" s="1"/>
      <c r="BJ107" s="1"/>
      <c r="BK107" s="1"/>
      <c r="BL107" s="209" t="s">
        <v>622</v>
      </c>
      <c r="BM107" s="1"/>
      <c r="BN107" s="1"/>
      <c r="BO107" s="1"/>
      <c r="BP107" s="1"/>
      <c r="BQ107" s="1"/>
      <c r="BR107" s="1"/>
      <c r="BS107" s="1"/>
      <c r="BT107" s="1"/>
      <c r="BU107" s="1"/>
      <c r="BV107" s="1"/>
      <c r="BW107" s="1"/>
      <c r="BX107" s="1"/>
      <c r="BY107" s="1"/>
      <c r="BZ107" s="1"/>
      <c r="CA107" s="1"/>
      <c r="CB107" s="1"/>
      <c r="CC107" s="1"/>
      <c r="CD107" s="1"/>
      <c r="CE107" s="1"/>
      <c r="CF107" s="1"/>
      <c r="CG107" s="1"/>
    </row>
    <row r="108" spans="52:85" ht="12.75">
      <c r="AZ108" t="s">
        <v>854</v>
      </c>
      <c r="BA108" s="1"/>
      <c r="BB108" s="1"/>
      <c r="BC108" s="1"/>
      <c r="BD108" s="1"/>
      <c r="BE108" s="1"/>
      <c r="BF108" s="1"/>
      <c r="BG108" s="1"/>
      <c r="BH108" s="1"/>
      <c r="BI108" s="1"/>
      <c r="BJ108" s="1"/>
      <c r="BK108" s="1"/>
      <c r="BL108" s="209" t="s">
        <v>623</v>
      </c>
      <c r="BM108" s="1"/>
      <c r="BN108" s="1"/>
      <c r="BO108" s="1"/>
      <c r="BP108" s="1"/>
      <c r="BQ108" s="1"/>
      <c r="BR108" s="1"/>
      <c r="BS108" s="1"/>
      <c r="BT108" s="1"/>
      <c r="BU108" s="1"/>
      <c r="BV108" s="1"/>
      <c r="BW108" s="1"/>
      <c r="BX108" s="1"/>
      <c r="BY108" s="1"/>
      <c r="BZ108" s="1"/>
      <c r="CA108" s="1"/>
      <c r="CB108" s="1"/>
      <c r="CC108" s="1"/>
      <c r="CD108" s="1"/>
      <c r="CE108" s="1"/>
      <c r="CF108" s="1"/>
      <c r="CG108" s="1"/>
    </row>
    <row r="109" spans="52:85" ht="15">
      <c r="AZ109" s="222" t="s">
        <v>855</v>
      </c>
      <c r="BA109" s="1"/>
      <c r="BB109" s="1"/>
      <c r="BC109" s="1"/>
      <c r="BD109" s="1"/>
      <c r="BE109" s="1"/>
      <c r="BF109" s="1"/>
      <c r="BG109" s="1"/>
      <c r="BH109" s="1"/>
      <c r="BI109" s="1"/>
      <c r="BJ109" s="1"/>
      <c r="BK109" s="1"/>
      <c r="BL109" s="209" t="s">
        <v>624</v>
      </c>
      <c r="BM109" s="1"/>
      <c r="BN109" s="1"/>
      <c r="BO109" s="1"/>
      <c r="BP109" s="1"/>
      <c r="BQ109" s="1"/>
      <c r="BR109" s="1"/>
      <c r="BS109" s="1"/>
      <c r="BT109" s="1"/>
      <c r="BU109" s="1"/>
      <c r="BV109" s="1"/>
      <c r="BW109" s="1"/>
      <c r="BX109" s="1"/>
      <c r="BY109" s="1"/>
      <c r="BZ109" s="1"/>
      <c r="CA109" s="1"/>
      <c r="CB109" s="1"/>
      <c r="CC109" s="1"/>
      <c r="CD109" s="1"/>
      <c r="CE109" s="1"/>
      <c r="CF109" s="1"/>
      <c r="CG109" s="1"/>
    </row>
    <row r="110" spans="52:85" ht="12.75">
      <c r="AZ110" t="s">
        <v>856</v>
      </c>
      <c r="BA110" s="1"/>
      <c r="BB110" s="1"/>
      <c r="BC110" s="1"/>
      <c r="BD110" s="1"/>
      <c r="BE110" s="1"/>
      <c r="BF110" s="1"/>
      <c r="BG110" s="1"/>
      <c r="BH110" s="1"/>
      <c r="BI110" s="1"/>
      <c r="BJ110" s="1"/>
      <c r="BK110" s="1"/>
      <c r="BL110" s="209" t="s">
        <v>717</v>
      </c>
      <c r="BM110" s="1"/>
      <c r="BN110" s="1"/>
      <c r="BO110" s="1"/>
      <c r="BP110" s="1"/>
      <c r="BQ110" s="1"/>
      <c r="BR110" s="1"/>
      <c r="BS110" s="1"/>
      <c r="BT110" s="1"/>
      <c r="BU110" s="1"/>
      <c r="BV110" s="1"/>
      <c r="BW110" s="1"/>
      <c r="BX110" s="1"/>
      <c r="BY110" s="1"/>
      <c r="BZ110" s="1"/>
      <c r="CA110" s="1"/>
      <c r="CB110" s="1"/>
      <c r="CC110" s="1"/>
      <c r="CD110" s="1"/>
      <c r="CE110" s="1"/>
      <c r="CF110" s="1"/>
      <c r="CG110" s="1"/>
    </row>
    <row r="111" spans="52:85" ht="12.75">
      <c r="AZ111" t="s">
        <v>857</v>
      </c>
      <c r="BA111" s="1"/>
      <c r="BB111" s="1"/>
      <c r="BC111" s="1"/>
      <c r="BD111" s="1"/>
      <c r="BE111" s="1"/>
      <c r="BF111" s="1"/>
      <c r="BG111" s="1"/>
      <c r="BH111" s="1"/>
      <c r="BI111" s="1"/>
      <c r="BJ111" s="1"/>
      <c r="BK111" s="1"/>
      <c r="BL111" s="209" t="s">
        <v>147</v>
      </c>
      <c r="BM111" s="1"/>
      <c r="BN111" s="1"/>
      <c r="BO111" s="1"/>
      <c r="BP111" s="1"/>
      <c r="BQ111" s="1"/>
      <c r="BR111" s="1"/>
      <c r="BS111" s="1"/>
      <c r="BT111" s="1"/>
      <c r="BU111" s="1"/>
      <c r="BV111" s="1"/>
      <c r="BW111" s="1"/>
      <c r="BX111" s="1"/>
      <c r="BY111" s="1"/>
      <c r="BZ111" s="1"/>
      <c r="CA111" s="1"/>
      <c r="CB111" s="1"/>
      <c r="CC111" s="1"/>
      <c r="CD111" s="1"/>
      <c r="CE111" s="1"/>
      <c r="CF111" s="1"/>
      <c r="CG111" s="1"/>
    </row>
    <row r="112" spans="52:85" ht="12.75">
      <c r="AZ112" t="s">
        <v>858</v>
      </c>
      <c r="BA112" s="1"/>
      <c r="BB112" s="1"/>
      <c r="BC112" s="1"/>
      <c r="BD112" s="1"/>
      <c r="BE112" s="1"/>
      <c r="BF112" s="1"/>
      <c r="BG112" s="1"/>
      <c r="BH112" s="1"/>
      <c r="BI112" s="1"/>
      <c r="BJ112" s="1"/>
      <c r="BK112" s="1"/>
      <c r="BL112" s="209" t="s">
        <v>625</v>
      </c>
      <c r="BM112" s="1"/>
      <c r="BN112" s="1"/>
      <c r="BO112" s="1"/>
      <c r="BP112" s="1"/>
      <c r="BQ112" s="1"/>
      <c r="BR112" s="1"/>
      <c r="BS112" s="1"/>
      <c r="BT112" s="1"/>
      <c r="BU112" s="1"/>
      <c r="BV112" s="1"/>
      <c r="BW112" s="1"/>
      <c r="BX112" s="1"/>
      <c r="BY112" s="1"/>
      <c r="BZ112" s="1"/>
      <c r="CA112" s="1"/>
      <c r="CB112" s="1"/>
      <c r="CC112" s="1"/>
      <c r="CD112" s="1"/>
      <c r="CE112" s="1"/>
      <c r="CF112" s="1"/>
      <c r="CG112" s="1"/>
    </row>
    <row r="113" spans="52:85" ht="12.75">
      <c r="AZ113" t="s">
        <v>859</v>
      </c>
      <c r="BA113" s="1"/>
      <c r="BB113" s="1"/>
      <c r="BC113" s="1"/>
      <c r="BD113" s="1"/>
      <c r="BE113" s="1"/>
      <c r="BF113" s="1"/>
      <c r="BG113" s="1"/>
      <c r="BH113" s="1"/>
      <c r="BI113" s="1"/>
      <c r="BJ113" s="1"/>
      <c r="BK113" s="1"/>
      <c r="BL113" s="209" t="s">
        <v>626</v>
      </c>
      <c r="BM113" s="1"/>
      <c r="BN113" s="1"/>
      <c r="BO113" s="1"/>
      <c r="BP113" s="1"/>
      <c r="BQ113" s="1"/>
      <c r="BR113" s="1"/>
      <c r="BS113" s="1"/>
      <c r="BT113" s="1"/>
      <c r="BU113" s="1"/>
      <c r="BV113" s="1"/>
      <c r="BW113" s="1"/>
      <c r="BX113" s="1"/>
      <c r="BY113" s="1"/>
      <c r="BZ113" s="1"/>
      <c r="CA113" s="1"/>
      <c r="CB113" s="1"/>
      <c r="CC113" s="1"/>
      <c r="CD113" s="1"/>
      <c r="CE113" s="1"/>
      <c r="CF113" s="1"/>
      <c r="CG113" s="1"/>
    </row>
    <row r="114" spans="52:85" ht="15">
      <c r="AZ114" s="222" t="s">
        <v>860</v>
      </c>
      <c r="BA114" s="1"/>
      <c r="BB114" s="1"/>
      <c r="BC114" s="1"/>
      <c r="BD114" s="1"/>
      <c r="BE114" s="1"/>
      <c r="BF114" s="1"/>
      <c r="BG114" s="1"/>
      <c r="BH114" s="1"/>
      <c r="BI114" s="1"/>
      <c r="BJ114" s="1"/>
      <c r="BK114" s="1"/>
      <c r="BL114" s="209" t="s">
        <v>627</v>
      </c>
      <c r="BM114" s="1"/>
      <c r="BN114" s="1"/>
      <c r="BO114" s="1"/>
      <c r="BP114" s="1"/>
      <c r="BQ114" s="1"/>
      <c r="BR114" s="1"/>
      <c r="BS114" s="1"/>
      <c r="BT114" s="1"/>
      <c r="BU114" s="1"/>
      <c r="BV114" s="1"/>
      <c r="BW114" s="1"/>
      <c r="BX114" s="1"/>
      <c r="BY114" s="1"/>
      <c r="BZ114" s="1"/>
      <c r="CA114" s="1"/>
      <c r="CB114" s="1"/>
      <c r="CC114" s="1"/>
      <c r="CD114" s="1"/>
      <c r="CE114" s="1"/>
      <c r="CF114" s="1"/>
      <c r="CG114" s="1"/>
    </row>
    <row r="115" spans="52:85" ht="12.75">
      <c r="AZ115" t="s">
        <v>861</v>
      </c>
      <c r="BA115" s="1"/>
      <c r="BB115" s="1"/>
      <c r="BC115" s="1"/>
      <c r="BD115" s="1"/>
      <c r="BE115" s="1"/>
      <c r="BF115" s="1"/>
      <c r="BG115" s="1"/>
      <c r="BH115" s="1"/>
      <c r="BI115" s="1"/>
      <c r="BJ115" s="1"/>
      <c r="BK115" s="1"/>
      <c r="BL115" s="209" t="s">
        <v>628</v>
      </c>
      <c r="BM115" s="1"/>
      <c r="BN115" s="1"/>
      <c r="BO115" s="1"/>
      <c r="BP115" s="1"/>
      <c r="BQ115" s="1"/>
      <c r="BR115" s="1"/>
      <c r="BS115" s="1"/>
      <c r="BT115" s="1"/>
      <c r="BU115" s="1"/>
      <c r="BV115" s="1"/>
      <c r="BW115" s="1"/>
      <c r="BX115" s="1"/>
      <c r="BY115" s="1"/>
      <c r="BZ115" s="1"/>
      <c r="CA115" s="1"/>
      <c r="CB115" s="1"/>
      <c r="CC115" s="1"/>
      <c r="CD115" s="1"/>
      <c r="CE115" s="1"/>
      <c r="CF115" s="1"/>
      <c r="CG115" s="1"/>
    </row>
    <row r="116" spans="52:85" ht="12.75">
      <c r="AZ116" t="s">
        <v>862</v>
      </c>
      <c r="BA116" s="1"/>
      <c r="BB116" s="1"/>
      <c r="BC116" s="1"/>
      <c r="BD116" s="1"/>
      <c r="BE116" s="1"/>
      <c r="BF116" s="1"/>
      <c r="BG116" s="1"/>
      <c r="BH116" s="1"/>
      <c r="BI116" s="1"/>
      <c r="BJ116" s="1"/>
      <c r="BK116" s="1"/>
      <c r="BL116" s="209" t="s">
        <v>629</v>
      </c>
      <c r="BM116" s="1"/>
      <c r="BN116" s="1"/>
      <c r="BO116" s="1"/>
      <c r="BP116" s="1"/>
      <c r="BQ116" s="1"/>
      <c r="BR116" s="1"/>
      <c r="BS116" s="1"/>
      <c r="BT116" s="1"/>
      <c r="BU116" s="1"/>
      <c r="BV116" s="1"/>
      <c r="BW116" s="1"/>
      <c r="BX116" s="1"/>
      <c r="BY116" s="1"/>
      <c r="BZ116" s="1"/>
      <c r="CA116" s="1"/>
      <c r="CB116" s="1"/>
      <c r="CC116" s="1"/>
      <c r="CD116" s="1"/>
      <c r="CE116" s="1"/>
      <c r="CF116" s="1"/>
      <c r="CG116" s="1"/>
    </row>
    <row r="117" spans="52:85" ht="12.75">
      <c r="AZ117" t="s">
        <v>863</v>
      </c>
      <c r="BA117" s="1"/>
      <c r="BB117" s="1"/>
      <c r="BC117" s="1"/>
      <c r="BD117" s="1"/>
      <c r="BE117" s="1"/>
      <c r="BF117" s="1"/>
      <c r="BG117" s="1"/>
      <c r="BH117" s="1"/>
      <c r="BI117" s="1"/>
      <c r="BJ117" s="1"/>
      <c r="BK117" s="1"/>
      <c r="BL117" s="209" t="s">
        <v>630</v>
      </c>
      <c r="BM117" s="1"/>
      <c r="BN117" s="1"/>
      <c r="BO117" s="1"/>
      <c r="BP117" s="1"/>
      <c r="BQ117" s="1"/>
      <c r="BR117" s="1"/>
      <c r="BS117" s="1"/>
      <c r="BT117" s="1"/>
      <c r="BU117" s="1"/>
      <c r="BV117" s="1"/>
      <c r="BW117" s="1"/>
      <c r="BX117" s="1"/>
      <c r="BY117" s="1"/>
      <c r="BZ117" s="1"/>
      <c r="CA117" s="1"/>
      <c r="CB117" s="1"/>
      <c r="CC117" s="1"/>
      <c r="CD117" s="1"/>
      <c r="CE117" s="1"/>
      <c r="CF117" s="1"/>
      <c r="CG117" s="1"/>
    </row>
    <row r="118" spans="52:85" ht="12.75">
      <c r="AZ118" t="s">
        <v>864</v>
      </c>
      <c r="BA118" s="1"/>
      <c r="BB118" s="1"/>
      <c r="BC118" s="1"/>
      <c r="BD118" s="1"/>
      <c r="BE118" s="1"/>
      <c r="BF118" s="1"/>
      <c r="BG118" s="1"/>
      <c r="BH118" s="1"/>
      <c r="BI118" s="1"/>
      <c r="BJ118" s="1"/>
      <c r="BK118" s="1"/>
      <c r="BL118" s="209" t="s">
        <v>631</v>
      </c>
      <c r="BM118" s="1"/>
      <c r="BN118" s="1"/>
      <c r="BO118" s="1"/>
      <c r="BP118" s="1"/>
      <c r="BQ118" s="1"/>
      <c r="BR118" s="1"/>
      <c r="BS118" s="1"/>
      <c r="BT118" s="1"/>
      <c r="BU118" s="1"/>
      <c r="BV118" s="1"/>
      <c r="BW118" s="1"/>
      <c r="BX118" s="1"/>
      <c r="BY118" s="1"/>
      <c r="BZ118" s="1"/>
      <c r="CA118" s="1"/>
      <c r="CB118" s="1"/>
      <c r="CC118" s="1"/>
      <c r="CD118" s="1"/>
      <c r="CE118" s="1"/>
      <c r="CF118" s="1"/>
      <c r="CG118" s="1"/>
    </row>
    <row r="119" spans="52:85" ht="12.75">
      <c r="AZ119" t="s">
        <v>865</v>
      </c>
      <c r="BA119" s="1"/>
      <c r="BB119" s="1"/>
      <c r="BC119" s="1"/>
      <c r="BD119" s="1"/>
      <c r="BE119" s="1"/>
      <c r="BF119" s="1"/>
      <c r="BG119" s="1"/>
      <c r="BH119" s="1"/>
      <c r="BI119" s="1"/>
      <c r="BJ119" s="1"/>
      <c r="BK119" s="1"/>
      <c r="BL119" s="209" t="s">
        <v>148</v>
      </c>
      <c r="BM119" s="1"/>
      <c r="BN119" s="1"/>
      <c r="BO119" s="1"/>
      <c r="BP119" s="1"/>
      <c r="BQ119" s="1"/>
      <c r="BR119" s="1"/>
      <c r="BS119" s="1"/>
      <c r="BT119" s="1"/>
      <c r="BU119" s="1"/>
      <c r="BV119" s="1"/>
      <c r="BW119" s="1"/>
      <c r="BX119" s="1"/>
      <c r="BY119" s="1"/>
      <c r="BZ119" s="1"/>
      <c r="CA119" s="1"/>
      <c r="CB119" s="1"/>
      <c r="CC119" s="1"/>
      <c r="CD119" s="1"/>
      <c r="CE119" s="1"/>
      <c r="CF119" s="1"/>
      <c r="CG119" s="1"/>
    </row>
    <row r="120" spans="52:85" ht="12.75">
      <c r="AZ120" t="s">
        <v>866</v>
      </c>
      <c r="BA120" s="1"/>
      <c r="BB120" s="1"/>
      <c r="BC120" s="1"/>
      <c r="BD120" s="1"/>
      <c r="BE120" s="1"/>
      <c r="BF120" s="1"/>
      <c r="BG120" s="1"/>
      <c r="BH120" s="1"/>
      <c r="BI120" s="1"/>
      <c r="BJ120" s="1"/>
      <c r="BK120" s="1"/>
      <c r="BL120" s="209" t="s">
        <v>632</v>
      </c>
      <c r="BM120" s="1"/>
      <c r="BN120" s="1"/>
      <c r="BO120" s="1"/>
      <c r="BP120" s="1"/>
      <c r="BQ120" s="1"/>
      <c r="BR120" s="1"/>
      <c r="BS120" s="1"/>
      <c r="BT120" s="1"/>
      <c r="BU120" s="1"/>
      <c r="BV120" s="1"/>
      <c r="BW120" s="1"/>
      <c r="BX120" s="1"/>
      <c r="BY120" s="1"/>
      <c r="BZ120" s="1"/>
      <c r="CA120" s="1"/>
      <c r="CB120" s="1"/>
      <c r="CC120" s="1"/>
      <c r="CD120" s="1"/>
      <c r="CE120" s="1"/>
      <c r="CF120" s="1"/>
      <c r="CG120" s="1"/>
    </row>
    <row r="121" spans="52:85" ht="15">
      <c r="AZ121" s="222" t="s">
        <v>867</v>
      </c>
      <c r="BA121" s="1"/>
      <c r="BB121" s="1"/>
      <c r="BC121" s="1"/>
      <c r="BD121" s="1"/>
      <c r="BE121" s="1"/>
      <c r="BF121" s="1"/>
      <c r="BG121" s="1"/>
      <c r="BH121" s="1"/>
      <c r="BI121" s="1"/>
      <c r="BJ121" s="1"/>
      <c r="BK121" s="1"/>
      <c r="BL121" s="209" t="s">
        <v>633</v>
      </c>
      <c r="BM121" s="1"/>
      <c r="BN121" s="1"/>
      <c r="BO121" s="1"/>
      <c r="BP121" s="1"/>
      <c r="BQ121" s="1"/>
      <c r="BR121" s="1"/>
      <c r="BS121" s="1"/>
      <c r="BT121" s="1"/>
      <c r="BU121" s="1"/>
      <c r="BV121" s="1"/>
      <c r="BW121" s="1"/>
      <c r="BX121" s="1"/>
      <c r="BY121" s="1"/>
      <c r="BZ121" s="1"/>
      <c r="CA121" s="1"/>
      <c r="CB121" s="1"/>
      <c r="CC121" s="1"/>
      <c r="CD121" s="1"/>
      <c r="CE121" s="1"/>
      <c r="CF121" s="1"/>
      <c r="CG121" s="1"/>
    </row>
    <row r="122" spans="52:85" ht="12.75">
      <c r="AZ122" t="s">
        <v>868</v>
      </c>
      <c r="BA122" s="1"/>
      <c r="BB122" s="1"/>
      <c r="BC122" s="1"/>
      <c r="BD122" s="1"/>
      <c r="BE122" s="1"/>
      <c r="BF122" s="1"/>
      <c r="BG122" s="1"/>
      <c r="BH122" s="1"/>
      <c r="BI122" s="1"/>
      <c r="BJ122" s="1"/>
      <c r="BK122" s="1"/>
      <c r="BL122" s="209" t="s">
        <v>634</v>
      </c>
      <c r="BM122" s="1"/>
      <c r="BN122" s="1"/>
      <c r="BO122" s="1"/>
      <c r="BP122" s="1"/>
      <c r="BQ122" s="1"/>
      <c r="BR122" s="1"/>
      <c r="BS122" s="1"/>
      <c r="BT122" s="1"/>
      <c r="BU122" s="1"/>
      <c r="BV122" s="1"/>
      <c r="BW122" s="1"/>
      <c r="BX122" s="1"/>
      <c r="BY122" s="1"/>
      <c r="BZ122" s="1"/>
      <c r="CA122" s="1"/>
      <c r="CB122" s="1"/>
      <c r="CC122" s="1"/>
      <c r="CD122" s="1"/>
      <c r="CE122" s="1"/>
      <c r="CF122" s="1"/>
      <c r="CG122" s="1"/>
    </row>
    <row r="123" spans="52:85" ht="15">
      <c r="AZ123" s="222" t="s">
        <v>869</v>
      </c>
      <c r="BA123" s="1"/>
      <c r="BB123" s="1"/>
      <c r="BC123" s="1"/>
      <c r="BD123" s="1"/>
      <c r="BE123" s="1"/>
      <c r="BF123" s="1"/>
      <c r="BG123" s="1"/>
      <c r="BH123" s="1"/>
      <c r="BI123" s="1"/>
      <c r="BJ123" s="1"/>
      <c r="BK123" s="1"/>
      <c r="BL123" s="209" t="s">
        <v>635</v>
      </c>
      <c r="BM123" s="1"/>
      <c r="BN123" s="1"/>
      <c r="BO123" s="1"/>
      <c r="BP123" s="1"/>
      <c r="BQ123" s="1"/>
      <c r="BR123" s="1"/>
      <c r="BS123" s="1"/>
      <c r="BT123" s="1"/>
      <c r="BU123" s="1"/>
      <c r="BV123" s="1"/>
      <c r="BW123" s="1"/>
      <c r="BX123" s="1"/>
      <c r="BY123" s="1"/>
      <c r="BZ123" s="1"/>
      <c r="CA123" s="1"/>
      <c r="CB123" s="1"/>
      <c r="CC123" s="1"/>
      <c r="CD123" s="1"/>
      <c r="CE123" s="1"/>
      <c r="CF123" s="1"/>
      <c r="CG123" s="1"/>
    </row>
    <row r="124" spans="52:85" ht="12.75">
      <c r="AZ124" t="s">
        <v>870</v>
      </c>
      <c r="BA124" s="1"/>
      <c r="BB124" s="1"/>
      <c r="BC124" s="1"/>
      <c r="BD124" s="1"/>
      <c r="BE124" s="1"/>
      <c r="BF124" s="1"/>
      <c r="BG124" s="1"/>
      <c r="BH124" s="1"/>
      <c r="BI124" s="1"/>
      <c r="BJ124" s="1"/>
      <c r="BK124" s="1"/>
      <c r="BL124" s="209" t="s">
        <v>636</v>
      </c>
      <c r="BM124" s="1"/>
      <c r="BN124" s="1"/>
      <c r="BO124" s="1"/>
      <c r="BP124" s="1"/>
      <c r="BQ124" s="1"/>
      <c r="BR124" s="1"/>
      <c r="BS124" s="1"/>
      <c r="BT124" s="1"/>
      <c r="BU124" s="1"/>
      <c r="BV124" s="1"/>
      <c r="BW124" s="1"/>
      <c r="BX124" s="1"/>
      <c r="BY124" s="1"/>
      <c r="BZ124" s="1"/>
      <c r="CA124" s="1"/>
      <c r="CB124" s="1"/>
      <c r="CC124" s="1"/>
      <c r="CD124" s="1"/>
      <c r="CE124" s="1"/>
      <c r="CF124" s="1"/>
      <c r="CG124" s="1"/>
    </row>
    <row r="125" spans="52:85" ht="12.75">
      <c r="AZ125" s="1"/>
      <c r="BA125" s="1"/>
      <c r="BB125" s="1"/>
      <c r="BC125" s="1"/>
      <c r="BD125" s="1"/>
      <c r="BE125" s="1"/>
      <c r="BF125" s="1"/>
      <c r="BG125" s="1"/>
      <c r="BH125" s="1"/>
      <c r="BI125" s="1"/>
      <c r="BJ125" s="1"/>
      <c r="BK125" s="1"/>
      <c r="BL125" s="209" t="s">
        <v>637</v>
      </c>
      <c r="BM125" s="1"/>
      <c r="BN125" s="1"/>
      <c r="BO125" s="1"/>
      <c r="BP125" s="1"/>
      <c r="BQ125" s="1"/>
      <c r="BR125" s="1"/>
      <c r="BS125" s="1"/>
      <c r="BT125" s="1"/>
      <c r="BU125" s="1"/>
      <c r="BV125" s="1"/>
      <c r="BW125" s="1"/>
      <c r="BX125" s="1"/>
      <c r="BY125" s="1"/>
      <c r="BZ125" s="1"/>
      <c r="CA125" s="1"/>
      <c r="CB125" s="1"/>
      <c r="CC125" s="1"/>
      <c r="CD125" s="1"/>
      <c r="CE125" s="1"/>
      <c r="CF125" s="1"/>
      <c r="CG125" s="1"/>
    </row>
    <row r="126" spans="52:85" ht="12.75">
      <c r="AZ126" s="1"/>
      <c r="BA126" s="1"/>
      <c r="BB126" s="1"/>
      <c r="BC126" s="1"/>
      <c r="BD126" s="1"/>
      <c r="BE126" s="1"/>
      <c r="BF126" s="1"/>
      <c r="BG126" s="1"/>
      <c r="BH126" s="1"/>
      <c r="BI126" s="1"/>
      <c r="BJ126" s="1"/>
      <c r="BK126" s="1"/>
      <c r="BL126" s="209" t="s">
        <v>638</v>
      </c>
      <c r="BM126" s="1"/>
      <c r="BN126" s="1"/>
      <c r="BO126" s="1"/>
      <c r="BP126" s="1"/>
      <c r="BQ126" s="1"/>
      <c r="BR126" s="1"/>
      <c r="BS126" s="1"/>
      <c r="BT126" s="1"/>
      <c r="BU126" s="1"/>
      <c r="BV126" s="1"/>
      <c r="BW126" s="1"/>
      <c r="BX126" s="1"/>
      <c r="BY126" s="1"/>
      <c r="BZ126" s="1"/>
      <c r="CA126" s="1"/>
      <c r="CB126" s="1"/>
      <c r="CC126" s="1"/>
      <c r="CD126" s="1"/>
      <c r="CE126" s="1"/>
      <c r="CF126" s="1"/>
      <c r="CG126" s="1"/>
    </row>
    <row r="127" spans="52:85" ht="12.75">
      <c r="AZ127" s="1"/>
      <c r="BA127" s="1"/>
      <c r="BB127" s="1"/>
      <c r="BC127" s="1"/>
      <c r="BD127" s="1"/>
      <c r="BE127" s="1"/>
      <c r="BF127" s="1"/>
      <c r="BG127" s="1"/>
      <c r="BH127" s="1"/>
      <c r="BI127" s="1"/>
      <c r="BJ127" s="1"/>
      <c r="BK127" s="1"/>
      <c r="BL127" s="209" t="s">
        <v>639</v>
      </c>
      <c r="BM127" s="1"/>
      <c r="BN127" s="1"/>
      <c r="BO127" s="1"/>
      <c r="BP127" s="1"/>
      <c r="BQ127" s="1"/>
      <c r="BR127" s="1"/>
      <c r="BS127" s="1"/>
      <c r="BT127" s="1"/>
      <c r="BU127" s="1"/>
      <c r="BV127" s="1"/>
      <c r="BW127" s="1"/>
      <c r="BX127" s="1"/>
      <c r="BY127" s="1"/>
      <c r="BZ127" s="1"/>
      <c r="CA127" s="1"/>
      <c r="CB127" s="1"/>
      <c r="CC127" s="1"/>
      <c r="CD127" s="1"/>
      <c r="CE127" s="1"/>
      <c r="CF127" s="1"/>
      <c r="CG127" s="1"/>
    </row>
    <row r="128" spans="52:85" ht="12.75">
      <c r="AZ128" s="1"/>
      <c r="BA128" s="1"/>
      <c r="BB128" s="1"/>
      <c r="BC128" s="1"/>
      <c r="BD128" s="1"/>
      <c r="BE128" s="1"/>
      <c r="BF128" s="1"/>
      <c r="BG128" s="1"/>
      <c r="BH128" s="1"/>
      <c r="BI128" s="1"/>
      <c r="BJ128" s="1"/>
      <c r="BK128" s="1"/>
      <c r="BL128" s="209" t="s">
        <v>640</v>
      </c>
      <c r="BM128" s="1"/>
      <c r="BN128" s="1"/>
      <c r="BO128" s="1"/>
      <c r="BP128" s="1"/>
      <c r="BQ128" s="1"/>
      <c r="BR128" s="1"/>
      <c r="BS128" s="1"/>
      <c r="BT128" s="1"/>
      <c r="BU128" s="1"/>
      <c r="BV128" s="1"/>
      <c r="BW128" s="1"/>
      <c r="BX128" s="1"/>
      <c r="BY128" s="1"/>
      <c r="BZ128" s="1"/>
      <c r="CA128" s="1"/>
      <c r="CB128" s="1"/>
      <c r="CC128" s="1"/>
      <c r="CD128" s="1"/>
      <c r="CE128" s="1"/>
      <c r="CF128" s="1"/>
      <c r="CG128" s="1"/>
    </row>
    <row r="129" spans="52:85" ht="12.75">
      <c r="AZ129" s="1"/>
      <c r="BA129" s="1"/>
      <c r="BB129" s="1"/>
      <c r="BC129" s="1"/>
      <c r="BD129" s="1"/>
      <c r="BE129" s="1"/>
      <c r="BF129" s="1"/>
      <c r="BG129" s="1"/>
      <c r="BH129" s="1"/>
      <c r="BI129" s="1"/>
      <c r="BJ129" s="1"/>
      <c r="BK129" s="1"/>
      <c r="BL129" s="209" t="s">
        <v>641</v>
      </c>
      <c r="BM129" s="1"/>
      <c r="BN129" s="1"/>
      <c r="BO129" s="1"/>
      <c r="BP129" s="1"/>
      <c r="BQ129" s="1"/>
      <c r="BR129" s="1"/>
      <c r="BS129" s="1"/>
      <c r="BT129" s="1"/>
      <c r="BU129" s="1"/>
      <c r="BV129" s="1"/>
      <c r="BW129" s="1"/>
      <c r="BX129" s="1"/>
      <c r="BY129" s="1"/>
      <c r="BZ129" s="1"/>
      <c r="CA129" s="1"/>
      <c r="CB129" s="1"/>
      <c r="CC129" s="1"/>
      <c r="CD129" s="1"/>
      <c r="CE129" s="1"/>
      <c r="CF129" s="1"/>
      <c r="CG129" s="1"/>
    </row>
    <row r="130" spans="52:85" ht="12.75">
      <c r="AZ130" s="1"/>
      <c r="BA130" s="1"/>
      <c r="BB130" s="1"/>
      <c r="BC130" s="1"/>
      <c r="BD130" s="1"/>
      <c r="BE130" s="1"/>
      <c r="BF130" s="1"/>
      <c r="BG130" s="1"/>
      <c r="BH130" s="1"/>
      <c r="BI130" s="1"/>
      <c r="BJ130" s="1"/>
      <c r="BK130" s="1"/>
      <c r="BL130" s="209" t="s">
        <v>642</v>
      </c>
      <c r="BM130" s="1"/>
      <c r="BN130" s="1"/>
      <c r="BO130" s="1"/>
      <c r="BP130" s="1"/>
      <c r="BQ130" s="1"/>
      <c r="BR130" s="1"/>
      <c r="BS130" s="1"/>
      <c r="BT130" s="1"/>
      <c r="BU130" s="1"/>
      <c r="BV130" s="1"/>
      <c r="BW130" s="1"/>
      <c r="BX130" s="1"/>
      <c r="BY130" s="1"/>
      <c r="BZ130" s="1"/>
      <c r="CA130" s="1"/>
      <c r="CB130" s="1"/>
      <c r="CC130" s="1"/>
      <c r="CD130" s="1"/>
      <c r="CE130" s="1"/>
      <c r="CF130" s="1"/>
      <c r="CG130" s="1"/>
    </row>
    <row r="131" spans="52:85" ht="12.75">
      <c r="AZ131" s="1"/>
      <c r="BA131" s="1"/>
      <c r="BB131" s="1"/>
      <c r="BC131" s="1"/>
      <c r="BD131" s="1"/>
      <c r="BE131" s="1"/>
      <c r="BF131" s="1"/>
      <c r="BG131" s="1"/>
      <c r="BH131" s="1"/>
      <c r="BI131" s="1"/>
      <c r="BJ131" s="1"/>
      <c r="BK131" s="1"/>
      <c r="BL131" s="209" t="s">
        <v>643</v>
      </c>
      <c r="BM131" s="1"/>
      <c r="BN131" s="1"/>
      <c r="BO131" s="1"/>
      <c r="BP131" s="1"/>
      <c r="BQ131" s="1"/>
      <c r="BR131" s="1"/>
      <c r="BS131" s="1"/>
      <c r="BT131" s="1"/>
      <c r="BU131" s="1"/>
      <c r="BV131" s="1"/>
      <c r="BW131" s="1"/>
      <c r="BX131" s="1"/>
      <c r="BY131" s="1"/>
      <c r="BZ131" s="1"/>
      <c r="CA131" s="1"/>
      <c r="CB131" s="1"/>
      <c r="CC131" s="1"/>
      <c r="CD131" s="1"/>
      <c r="CE131" s="1"/>
      <c r="CF131" s="1"/>
      <c r="CG131" s="1"/>
    </row>
    <row r="132" spans="52:85" ht="12.75">
      <c r="AZ132" s="1"/>
      <c r="BA132" s="1"/>
      <c r="BB132" s="1"/>
      <c r="BC132" s="1"/>
      <c r="BD132" s="1"/>
      <c r="BE132" s="1"/>
      <c r="BF132" s="1"/>
      <c r="BG132" s="1"/>
      <c r="BH132" s="1"/>
      <c r="BI132" s="1"/>
      <c r="BJ132" s="1"/>
      <c r="BK132" s="1"/>
      <c r="BL132" s="209" t="s">
        <v>644</v>
      </c>
      <c r="BM132" s="1"/>
      <c r="BN132" s="1"/>
      <c r="BO132" s="1"/>
      <c r="BP132" s="1"/>
      <c r="BQ132" s="1"/>
      <c r="BR132" s="1"/>
      <c r="BS132" s="1"/>
      <c r="BT132" s="1"/>
      <c r="BU132" s="1"/>
      <c r="BV132" s="1"/>
      <c r="BW132" s="1"/>
      <c r="BX132" s="1"/>
      <c r="BY132" s="1"/>
      <c r="BZ132" s="1"/>
      <c r="CA132" s="1"/>
      <c r="CB132" s="1"/>
      <c r="CC132" s="1"/>
      <c r="CD132" s="1"/>
      <c r="CE132" s="1"/>
      <c r="CF132" s="1"/>
      <c r="CG132" s="1"/>
    </row>
    <row r="133" spans="52:85" ht="12.75">
      <c r="AZ133" s="1"/>
      <c r="BA133" s="1"/>
      <c r="BB133" s="1"/>
      <c r="BC133" s="1"/>
      <c r="BD133" s="1"/>
      <c r="BE133" s="1"/>
      <c r="BF133" s="1"/>
      <c r="BG133" s="1"/>
      <c r="BH133" s="1"/>
      <c r="BI133" s="1"/>
      <c r="BJ133" s="1"/>
      <c r="BK133" s="1"/>
      <c r="BL133" s="209" t="s">
        <v>645</v>
      </c>
      <c r="BM133" s="1"/>
      <c r="BN133" s="1"/>
      <c r="BO133" s="1"/>
      <c r="BP133" s="1"/>
      <c r="BQ133" s="1"/>
      <c r="BR133" s="1"/>
      <c r="BS133" s="1"/>
      <c r="BT133" s="1"/>
      <c r="BU133" s="1"/>
      <c r="BV133" s="1"/>
      <c r="BW133" s="1"/>
      <c r="BX133" s="1"/>
      <c r="BY133" s="1"/>
      <c r="BZ133" s="1"/>
      <c r="CA133" s="1"/>
      <c r="CB133" s="1"/>
      <c r="CC133" s="1"/>
      <c r="CD133" s="1"/>
      <c r="CE133" s="1"/>
      <c r="CF133" s="1"/>
      <c r="CG133" s="1"/>
    </row>
    <row r="134" spans="52:85" ht="12.75">
      <c r="AZ134" s="1"/>
      <c r="BA134" s="1"/>
      <c r="BB134" s="1"/>
      <c r="BC134" s="1"/>
      <c r="BD134" s="1"/>
      <c r="BE134" s="1"/>
      <c r="BF134" s="1"/>
      <c r="BG134" s="1"/>
      <c r="BH134" s="1"/>
      <c r="BI134" s="1"/>
      <c r="BJ134" s="1"/>
      <c r="BK134" s="1"/>
      <c r="BL134" s="209" t="s">
        <v>646</v>
      </c>
      <c r="BM134" s="1"/>
      <c r="BN134" s="1"/>
      <c r="BO134" s="1"/>
      <c r="BP134" s="1"/>
      <c r="BQ134" s="1"/>
      <c r="BR134" s="1"/>
      <c r="BS134" s="1"/>
      <c r="BT134" s="1"/>
      <c r="BU134" s="1"/>
      <c r="BV134" s="1"/>
      <c r="BW134" s="1"/>
      <c r="BX134" s="1"/>
      <c r="BY134" s="1"/>
      <c r="BZ134" s="1"/>
      <c r="CA134" s="1"/>
      <c r="CB134" s="1"/>
      <c r="CC134" s="1"/>
      <c r="CD134" s="1"/>
      <c r="CE134" s="1"/>
      <c r="CF134" s="1"/>
      <c r="CG134" s="1"/>
    </row>
    <row r="135" spans="52:85" ht="12.75">
      <c r="AZ135" s="1"/>
      <c r="BA135" s="1"/>
      <c r="BB135" s="1"/>
      <c r="BC135" s="1"/>
      <c r="BD135" s="1"/>
      <c r="BE135" s="1"/>
      <c r="BF135" s="1"/>
      <c r="BG135" s="1"/>
      <c r="BH135" s="1"/>
      <c r="BI135" s="1"/>
      <c r="BJ135" s="1"/>
      <c r="BK135" s="1"/>
      <c r="BL135" s="209" t="s">
        <v>647</v>
      </c>
      <c r="BM135" s="1"/>
      <c r="BN135" s="1"/>
      <c r="BO135" s="1"/>
      <c r="BP135" s="1"/>
      <c r="BQ135" s="1"/>
      <c r="BR135" s="1"/>
      <c r="BS135" s="1"/>
      <c r="BT135" s="1"/>
      <c r="BU135" s="1"/>
      <c r="BV135" s="1"/>
      <c r="BW135" s="1"/>
      <c r="BX135" s="1"/>
      <c r="BY135" s="1"/>
      <c r="BZ135" s="1"/>
      <c r="CA135" s="1"/>
      <c r="CB135" s="1"/>
      <c r="CC135" s="1"/>
      <c r="CD135" s="1"/>
      <c r="CE135" s="1"/>
      <c r="CF135" s="1"/>
      <c r="CG135" s="1"/>
    </row>
    <row r="136" spans="52:85" ht="12.75">
      <c r="AZ136" s="1"/>
      <c r="BA136" s="1"/>
      <c r="BB136" s="1"/>
      <c r="BC136" s="1"/>
      <c r="BD136" s="1"/>
      <c r="BE136" s="1"/>
      <c r="BF136" s="1"/>
      <c r="BG136" s="1"/>
      <c r="BH136" s="1"/>
      <c r="BI136" s="1"/>
      <c r="BJ136" s="1"/>
      <c r="BK136" s="1"/>
      <c r="BL136" s="209" t="s">
        <v>648</v>
      </c>
      <c r="BM136" s="1"/>
      <c r="BN136" s="1"/>
      <c r="BO136" s="1"/>
      <c r="BP136" s="1"/>
      <c r="BQ136" s="1"/>
      <c r="BR136" s="1"/>
      <c r="BS136" s="1"/>
      <c r="BT136" s="1"/>
      <c r="BU136" s="1"/>
      <c r="BV136" s="1"/>
      <c r="BW136" s="1"/>
      <c r="BX136" s="1"/>
      <c r="BY136" s="1"/>
      <c r="BZ136" s="1"/>
      <c r="CA136" s="1"/>
      <c r="CB136" s="1"/>
      <c r="CC136" s="1"/>
      <c r="CD136" s="1"/>
      <c r="CE136" s="1"/>
      <c r="CF136" s="1"/>
      <c r="CG136" s="1"/>
    </row>
    <row r="137" spans="52:85" ht="12.75">
      <c r="AZ137" s="1"/>
      <c r="BA137" s="1"/>
      <c r="BB137" s="1"/>
      <c r="BC137" s="1"/>
      <c r="BD137" s="1"/>
      <c r="BE137" s="1"/>
      <c r="BF137" s="1"/>
      <c r="BG137" s="1"/>
      <c r="BH137" s="1"/>
      <c r="BI137" s="1"/>
      <c r="BJ137" s="1"/>
      <c r="BK137" s="1"/>
      <c r="BL137" s="209" t="s">
        <v>718</v>
      </c>
      <c r="BM137" s="1"/>
      <c r="BN137" s="1"/>
      <c r="BO137" s="1"/>
      <c r="BP137" s="1"/>
      <c r="BQ137" s="1"/>
      <c r="BR137" s="1"/>
      <c r="BS137" s="1"/>
      <c r="BT137" s="1"/>
      <c r="BU137" s="1"/>
      <c r="BV137" s="1"/>
      <c r="BW137" s="1"/>
      <c r="BX137" s="1"/>
      <c r="BY137" s="1"/>
      <c r="BZ137" s="1"/>
      <c r="CA137" s="1"/>
      <c r="CB137" s="1"/>
      <c r="CC137" s="1"/>
      <c r="CD137" s="1"/>
      <c r="CE137" s="1"/>
      <c r="CF137" s="1"/>
      <c r="CG137" s="1"/>
    </row>
    <row r="138" spans="52:85" ht="12.75">
      <c r="AZ138" s="1"/>
      <c r="BA138" s="1"/>
      <c r="BB138" s="1"/>
      <c r="BC138" s="1"/>
      <c r="BD138" s="1"/>
      <c r="BE138" s="1"/>
      <c r="BF138" s="1"/>
      <c r="BG138" s="1"/>
      <c r="BH138" s="1"/>
      <c r="BI138" s="1"/>
      <c r="BJ138" s="1"/>
      <c r="BK138" s="1"/>
      <c r="BL138" s="209" t="s">
        <v>649</v>
      </c>
      <c r="BM138" s="1"/>
      <c r="BN138" s="1"/>
      <c r="BO138" s="1"/>
      <c r="BP138" s="1"/>
      <c r="BQ138" s="1"/>
      <c r="BR138" s="1"/>
      <c r="BS138" s="1"/>
      <c r="BT138" s="1"/>
      <c r="BU138" s="1"/>
      <c r="BV138" s="1"/>
      <c r="BW138" s="1"/>
      <c r="BX138" s="1"/>
      <c r="BY138" s="1"/>
      <c r="BZ138" s="1"/>
      <c r="CA138" s="1"/>
      <c r="CB138" s="1"/>
      <c r="CC138" s="1"/>
      <c r="CD138" s="1"/>
      <c r="CE138" s="1"/>
      <c r="CF138" s="1"/>
      <c r="CG138" s="1"/>
    </row>
    <row r="139" spans="52:85" ht="12.75">
      <c r="AZ139" s="1"/>
      <c r="BA139" s="1"/>
      <c r="BB139" s="1"/>
      <c r="BC139" s="1"/>
      <c r="BD139" s="1"/>
      <c r="BE139" s="1"/>
      <c r="BF139" s="1"/>
      <c r="BG139" s="1"/>
      <c r="BH139" s="1"/>
      <c r="BI139" s="1"/>
      <c r="BJ139" s="1"/>
      <c r="BK139" s="1"/>
      <c r="BL139" s="210" t="s">
        <v>650</v>
      </c>
      <c r="BM139" s="1"/>
      <c r="BN139" s="1"/>
      <c r="BO139" s="1"/>
      <c r="BP139" s="1"/>
      <c r="BQ139" s="1"/>
      <c r="BR139" s="1"/>
      <c r="BS139" s="1"/>
      <c r="BT139" s="1"/>
      <c r="BU139" s="1"/>
      <c r="BV139" s="1"/>
      <c r="BW139" s="1"/>
      <c r="BX139" s="1"/>
      <c r="BY139" s="1"/>
      <c r="BZ139" s="1"/>
      <c r="CA139" s="1"/>
      <c r="CB139" s="1"/>
      <c r="CC139" s="1"/>
      <c r="CD139" s="1"/>
      <c r="CE139" s="1"/>
      <c r="CF139" s="1"/>
      <c r="CG139" s="1"/>
    </row>
    <row r="140" spans="52:85" ht="12.75">
      <c r="AZ140" s="1"/>
      <c r="BA140" s="1"/>
      <c r="BB140" s="1"/>
      <c r="BC140" s="1"/>
      <c r="BD140" s="1"/>
      <c r="BE140" s="1"/>
      <c r="BF140" s="1"/>
      <c r="BG140" s="1"/>
      <c r="BH140" s="1"/>
      <c r="BI140" s="1"/>
      <c r="BJ140" s="1"/>
      <c r="BK140" s="1"/>
      <c r="BL140" s="209" t="s">
        <v>651</v>
      </c>
      <c r="BM140" s="1"/>
      <c r="BN140" s="1"/>
      <c r="BO140" s="1"/>
      <c r="BP140" s="1"/>
      <c r="BQ140" s="1"/>
      <c r="BR140" s="1"/>
      <c r="BS140" s="1"/>
      <c r="BT140" s="1"/>
      <c r="BU140" s="1"/>
      <c r="BV140" s="1"/>
      <c r="BW140" s="1"/>
      <c r="BX140" s="1"/>
      <c r="BY140" s="1"/>
      <c r="BZ140" s="1"/>
      <c r="CA140" s="1"/>
      <c r="CB140" s="1"/>
      <c r="CC140" s="1"/>
      <c r="CD140" s="1"/>
      <c r="CE140" s="1"/>
      <c r="CF140" s="1"/>
      <c r="CG140" s="1"/>
    </row>
    <row r="141" spans="52:85" ht="12.75">
      <c r="AZ141" s="1"/>
      <c r="BA141" s="1"/>
      <c r="BB141" s="1"/>
      <c r="BC141" s="1"/>
      <c r="BD141" s="1"/>
      <c r="BE141" s="1"/>
      <c r="BF141" s="1"/>
      <c r="BG141" s="1"/>
      <c r="BH141" s="1"/>
      <c r="BI141" s="1"/>
      <c r="BJ141" s="1"/>
      <c r="BK141" s="1"/>
      <c r="BL141" s="209" t="s">
        <v>652</v>
      </c>
      <c r="BM141" s="1"/>
      <c r="BN141" s="1"/>
      <c r="BO141" s="1"/>
      <c r="BP141" s="1"/>
      <c r="BQ141" s="1"/>
      <c r="BR141" s="1"/>
      <c r="BS141" s="1"/>
      <c r="BT141" s="1"/>
      <c r="BU141" s="1"/>
      <c r="BV141" s="1"/>
      <c r="BW141" s="1"/>
      <c r="BX141" s="1"/>
      <c r="BY141" s="1"/>
      <c r="BZ141" s="1"/>
      <c r="CA141" s="1"/>
      <c r="CB141" s="1"/>
      <c r="CC141" s="1"/>
      <c r="CD141" s="1"/>
      <c r="CE141" s="1"/>
      <c r="CF141" s="1"/>
      <c r="CG141" s="1"/>
    </row>
    <row r="142" spans="52:85" ht="12.75">
      <c r="AZ142" s="1"/>
      <c r="BA142" s="1"/>
      <c r="BB142" s="1"/>
      <c r="BC142" s="1"/>
      <c r="BD142" s="1"/>
      <c r="BE142" s="1"/>
      <c r="BF142" s="1"/>
      <c r="BG142" s="1"/>
      <c r="BH142" s="1"/>
      <c r="BI142" s="1"/>
      <c r="BJ142" s="1"/>
      <c r="BK142" s="1"/>
      <c r="BL142" s="209" t="s">
        <v>653</v>
      </c>
      <c r="BM142" s="1"/>
      <c r="BN142" s="1"/>
      <c r="BO142" s="1"/>
      <c r="BP142" s="1"/>
      <c r="BQ142" s="1"/>
      <c r="BR142" s="1"/>
      <c r="BS142" s="1"/>
      <c r="BT142" s="1"/>
      <c r="BU142" s="1"/>
      <c r="BV142" s="1"/>
      <c r="BW142" s="1"/>
      <c r="BX142" s="1"/>
      <c r="BY142" s="1"/>
      <c r="BZ142" s="1"/>
      <c r="CA142" s="1"/>
      <c r="CB142" s="1"/>
      <c r="CC142" s="1"/>
      <c r="CD142" s="1"/>
      <c r="CE142" s="1"/>
      <c r="CF142" s="1"/>
      <c r="CG142" s="1"/>
    </row>
    <row r="143" spans="52:85" ht="12.75">
      <c r="AZ143" s="1"/>
      <c r="BA143" s="1"/>
      <c r="BB143" s="1"/>
      <c r="BC143" s="1"/>
      <c r="BD143" s="1"/>
      <c r="BE143" s="1"/>
      <c r="BF143" s="1"/>
      <c r="BG143" s="1"/>
      <c r="BH143" s="1"/>
      <c r="BI143" s="1"/>
      <c r="BJ143" s="1"/>
      <c r="BK143" s="1"/>
      <c r="BL143" s="209" t="s">
        <v>654</v>
      </c>
      <c r="BM143" s="1"/>
      <c r="BN143" s="1"/>
      <c r="BO143" s="1"/>
      <c r="BP143" s="1"/>
      <c r="BQ143" s="1"/>
      <c r="BR143" s="1"/>
      <c r="BS143" s="1"/>
      <c r="BT143" s="1"/>
      <c r="BU143" s="1"/>
      <c r="BV143" s="1"/>
      <c r="BW143" s="1"/>
      <c r="BX143" s="1"/>
      <c r="BY143" s="1"/>
      <c r="BZ143" s="1"/>
      <c r="CA143" s="1"/>
      <c r="CB143" s="1"/>
      <c r="CC143" s="1"/>
      <c r="CD143" s="1"/>
      <c r="CE143" s="1"/>
      <c r="CF143" s="1"/>
      <c r="CG143" s="1"/>
    </row>
    <row r="144" spans="52:85" ht="12.75">
      <c r="AZ144" s="1"/>
      <c r="BA144" s="1"/>
      <c r="BB144" s="1"/>
      <c r="BC144" s="1"/>
      <c r="BD144" s="1"/>
      <c r="BE144" s="1"/>
      <c r="BF144" s="1"/>
      <c r="BG144" s="1"/>
      <c r="BH144" s="1"/>
      <c r="BI144" s="1"/>
      <c r="BJ144" s="1"/>
      <c r="BK144" s="1"/>
      <c r="BL144" s="209" t="s">
        <v>655</v>
      </c>
      <c r="BM144" s="1"/>
      <c r="BN144" s="1"/>
      <c r="BO144" s="1"/>
      <c r="BP144" s="1"/>
      <c r="BQ144" s="1"/>
      <c r="BR144" s="1"/>
      <c r="BS144" s="1"/>
      <c r="BT144" s="1"/>
      <c r="BU144" s="1"/>
      <c r="BV144" s="1"/>
      <c r="BW144" s="1"/>
      <c r="BX144" s="1"/>
      <c r="BY144" s="1"/>
      <c r="BZ144" s="1"/>
      <c r="CA144" s="1"/>
      <c r="CB144" s="1"/>
      <c r="CC144" s="1"/>
      <c r="CD144" s="1"/>
      <c r="CE144" s="1"/>
      <c r="CF144" s="1"/>
      <c r="CG144" s="1"/>
    </row>
    <row r="145" spans="52:85" ht="12.75">
      <c r="AZ145" s="1"/>
      <c r="BA145" s="1"/>
      <c r="BB145" s="1"/>
      <c r="BC145" s="1"/>
      <c r="BD145" s="1"/>
      <c r="BE145" s="1"/>
      <c r="BF145" s="1"/>
      <c r="BG145" s="1"/>
      <c r="BH145" s="1"/>
      <c r="BI145" s="1"/>
      <c r="BJ145" s="1"/>
      <c r="BK145" s="1"/>
      <c r="BL145" s="209" t="s">
        <v>656</v>
      </c>
      <c r="BM145" s="1"/>
      <c r="BN145" s="1"/>
      <c r="BO145" s="1"/>
      <c r="BP145" s="1"/>
      <c r="BQ145" s="1"/>
      <c r="BR145" s="1"/>
      <c r="BS145" s="1"/>
      <c r="BT145" s="1"/>
      <c r="BU145" s="1"/>
      <c r="BV145" s="1"/>
      <c r="BW145" s="1"/>
      <c r="BX145" s="1"/>
      <c r="BY145" s="1"/>
      <c r="BZ145" s="1"/>
      <c r="CA145" s="1"/>
      <c r="CB145" s="1"/>
      <c r="CC145" s="1"/>
      <c r="CD145" s="1"/>
      <c r="CE145" s="1"/>
      <c r="CF145" s="1"/>
      <c r="CG145" s="1"/>
    </row>
    <row r="146" spans="52:85" ht="12.75">
      <c r="AZ146" s="1"/>
      <c r="BA146" s="1"/>
      <c r="BB146" s="1"/>
      <c r="BC146" s="1"/>
      <c r="BD146" s="1"/>
      <c r="BE146" s="1"/>
      <c r="BF146" s="1"/>
      <c r="BG146" s="1"/>
      <c r="BH146" s="1"/>
      <c r="BI146" s="1"/>
      <c r="BJ146" s="1"/>
      <c r="BK146" s="1"/>
      <c r="BL146" s="209" t="s">
        <v>657</v>
      </c>
      <c r="BM146" s="1"/>
      <c r="BN146" s="1"/>
      <c r="BO146" s="1"/>
      <c r="BP146" s="1"/>
      <c r="BQ146" s="1"/>
      <c r="BR146" s="1"/>
      <c r="BS146" s="1"/>
      <c r="BT146" s="1"/>
      <c r="BU146" s="1"/>
      <c r="BV146" s="1"/>
      <c r="BW146" s="1"/>
      <c r="BX146" s="1"/>
      <c r="BY146" s="1"/>
      <c r="BZ146" s="1"/>
      <c r="CA146" s="1"/>
      <c r="CB146" s="1"/>
      <c r="CC146" s="1"/>
      <c r="CD146" s="1"/>
      <c r="CE146" s="1"/>
      <c r="CF146" s="1"/>
      <c r="CG146" s="1"/>
    </row>
    <row r="147" spans="52:85" ht="12.75">
      <c r="AZ147" s="1"/>
      <c r="BA147" s="1"/>
      <c r="BB147" s="1"/>
      <c r="BC147" s="1"/>
      <c r="BD147" s="1"/>
      <c r="BE147" s="1"/>
      <c r="BF147" s="1"/>
      <c r="BG147" s="1"/>
      <c r="BH147" s="1"/>
      <c r="BI147" s="1"/>
      <c r="BJ147" s="1"/>
      <c r="BK147" s="1"/>
      <c r="BL147" s="209" t="s">
        <v>658</v>
      </c>
      <c r="BM147" s="1"/>
      <c r="BN147" s="1"/>
      <c r="BO147" s="1"/>
      <c r="BP147" s="1"/>
      <c r="BQ147" s="1"/>
      <c r="BR147" s="1"/>
      <c r="BS147" s="1"/>
      <c r="BT147" s="1"/>
      <c r="BU147" s="1"/>
      <c r="BV147" s="1"/>
      <c r="BW147" s="1"/>
      <c r="BX147" s="1"/>
      <c r="BY147" s="1"/>
      <c r="BZ147" s="1"/>
      <c r="CA147" s="1"/>
      <c r="CB147" s="1"/>
      <c r="CC147" s="1"/>
      <c r="CD147" s="1"/>
      <c r="CE147" s="1"/>
      <c r="CF147" s="1"/>
      <c r="CG147" s="1"/>
    </row>
    <row r="148" spans="52:85" ht="12.75">
      <c r="AZ148" s="1"/>
      <c r="BA148" s="1"/>
      <c r="BB148" s="1"/>
      <c r="BC148" s="1"/>
      <c r="BD148" s="1"/>
      <c r="BE148" s="1"/>
      <c r="BF148" s="1"/>
      <c r="BG148" s="1"/>
      <c r="BH148" s="1"/>
      <c r="BI148" s="1"/>
      <c r="BJ148" s="1"/>
      <c r="BK148" s="1"/>
      <c r="BL148" s="209" t="s">
        <v>659</v>
      </c>
      <c r="BM148" s="1"/>
      <c r="BN148" s="1"/>
      <c r="BO148" s="1"/>
      <c r="BP148" s="1"/>
      <c r="BQ148" s="1"/>
      <c r="BR148" s="1"/>
      <c r="BS148" s="1"/>
      <c r="BT148" s="1"/>
      <c r="BU148" s="1"/>
      <c r="BV148" s="1"/>
      <c r="BW148" s="1"/>
      <c r="BX148" s="1"/>
      <c r="BY148" s="1"/>
      <c r="BZ148" s="1"/>
      <c r="CA148" s="1"/>
      <c r="CB148" s="1"/>
      <c r="CC148" s="1"/>
      <c r="CD148" s="1"/>
      <c r="CE148" s="1"/>
      <c r="CF148" s="1"/>
      <c r="CG148" s="1"/>
    </row>
    <row r="149" spans="52:85" ht="12.75">
      <c r="AZ149" s="1"/>
      <c r="BA149" s="1"/>
      <c r="BB149" s="1"/>
      <c r="BC149" s="1"/>
      <c r="BD149" s="1"/>
      <c r="BE149" s="1"/>
      <c r="BF149" s="1"/>
      <c r="BG149" s="1"/>
      <c r="BH149" s="1"/>
      <c r="BI149" s="1"/>
      <c r="BJ149" s="1"/>
      <c r="BK149" s="1"/>
      <c r="BL149" s="209" t="s">
        <v>660</v>
      </c>
      <c r="BM149" s="1"/>
      <c r="BN149" s="1"/>
      <c r="BO149" s="1"/>
      <c r="BP149" s="1"/>
      <c r="BQ149" s="1"/>
      <c r="BR149" s="1"/>
      <c r="BS149" s="1"/>
      <c r="BT149" s="1"/>
      <c r="BU149" s="1"/>
      <c r="BV149" s="1"/>
      <c r="BW149" s="1"/>
      <c r="BX149" s="1"/>
      <c r="BY149" s="1"/>
      <c r="BZ149" s="1"/>
      <c r="CA149" s="1"/>
      <c r="CB149" s="1"/>
      <c r="CC149" s="1"/>
      <c r="CD149" s="1"/>
      <c r="CE149" s="1"/>
      <c r="CF149" s="1"/>
      <c r="CG149" s="1"/>
    </row>
    <row r="150" spans="52:85" ht="12.75">
      <c r="AZ150" s="1"/>
      <c r="BA150" s="1"/>
      <c r="BB150" s="1"/>
      <c r="BC150" s="1"/>
      <c r="BD150" s="1"/>
      <c r="BE150" s="1"/>
      <c r="BF150" s="1"/>
      <c r="BG150" s="1"/>
      <c r="BH150" s="1"/>
      <c r="BI150" s="1"/>
      <c r="BJ150" s="1"/>
      <c r="BK150" s="1"/>
      <c r="BL150" s="209" t="s">
        <v>661</v>
      </c>
      <c r="BM150" s="1"/>
      <c r="BN150" s="1"/>
      <c r="BO150" s="1"/>
      <c r="BP150" s="1"/>
      <c r="BQ150" s="1"/>
      <c r="BR150" s="1"/>
      <c r="BS150" s="1"/>
      <c r="BT150" s="1"/>
      <c r="BU150" s="1"/>
      <c r="BV150" s="1"/>
      <c r="BW150" s="1"/>
      <c r="BX150" s="1"/>
      <c r="BY150" s="1"/>
      <c r="BZ150" s="1"/>
      <c r="CA150" s="1"/>
      <c r="CB150" s="1"/>
      <c r="CC150" s="1"/>
      <c r="CD150" s="1"/>
      <c r="CE150" s="1"/>
      <c r="CF150" s="1"/>
      <c r="CG150" s="1"/>
    </row>
    <row r="151" spans="52:85" ht="12.75">
      <c r="AZ151" s="1"/>
      <c r="BA151" s="1"/>
      <c r="BB151" s="1"/>
      <c r="BC151" s="1"/>
      <c r="BD151" s="1"/>
      <c r="BE151" s="1"/>
      <c r="BF151" s="1"/>
      <c r="BG151" s="1"/>
      <c r="BH151" s="1"/>
      <c r="BI151" s="1"/>
      <c r="BJ151" s="1"/>
      <c r="BK151" s="1"/>
      <c r="BL151" s="209" t="s">
        <v>662</v>
      </c>
      <c r="BM151" s="1"/>
      <c r="BN151" s="1"/>
      <c r="BO151" s="1"/>
      <c r="BP151" s="1"/>
      <c r="BQ151" s="1"/>
      <c r="BR151" s="1"/>
      <c r="BS151" s="1"/>
      <c r="BT151" s="1"/>
      <c r="BU151" s="1"/>
      <c r="BV151" s="1"/>
      <c r="BW151" s="1"/>
      <c r="BX151" s="1"/>
      <c r="BY151" s="1"/>
      <c r="BZ151" s="1"/>
      <c r="CA151" s="1"/>
      <c r="CB151" s="1"/>
      <c r="CC151" s="1"/>
      <c r="CD151" s="1"/>
      <c r="CE151" s="1"/>
      <c r="CF151" s="1"/>
      <c r="CG151" s="1"/>
    </row>
    <row r="152" spans="52:85" ht="12.75">
      <c r="AZ152" s="1"/>
      <c r="BA152" s="1"/>
      <c r="BB152" s="1"/>
      <c r="BC152" s="1"/>
      <c r="BD152" s="1"/>
      <c r="BE152" s="1"/>
      <c r="BF152" s="1"/>
      <c r="BG152" s="1"/>
      <c r="BH152" s="1"/>
      <c r="BI152" s="1"/>
      <c r="BJ152" s="1"/>
      <c r="BK152" s="1"/>
      <c r="BL152" s="209" t="s">
        <v>663</v>
      </c>
      <c r="BM152" s="1"/>
      <c r="BN152" s="1"/>
      <c r="BO152" s="1"/>
      <c r="BP152" s="1"/>
      <c r="BQ152" s="1"/>
      <c r="BR152" s="1"/>
      <c r="BS152" s="1"/>
      <c r="BT152" s="1"/>
      <c r="BU152" s="1"/>
      <c r="BV152" s="1"/>
      <c r="BW152" s="1"/>
      <c r="BX152" s="1"/>
      <c r="BY152" s="1"/>
      <c r="BZ152" s="1"/>
      <c r="CA152" s="1"/>
      <c r="CB152" s="1"/>
      <c r="CC152" s="1"/>
      <c r="CD152" s="1"/>
      <c r="CE152" s="1"/>
      <c r="CF152" s="1"/>
      <c r="CG152" s="1"/>
    </row>
    <row r="153" spans="52:85" ht="12.75">
      <c r="AZ153" s="1"/>
      <c r="BA153" s="1"/>
      <c r="BB153" s="1"/>
      <c r="BC153" s="1"/>
      <c r="BD153" s="1"/>
      <c r="BE153" s="1"/>
      <c r="BF153" s="1"/>
      <c r="BG153" s="1"/>
      <c r="BH153" s="1"/>
      <c r="BI153" s="1"/>
      <c r="BJ153" s="1"/>
      <c r="BK153" s="1"/>
      <c r="BL153" s="209" t="s">
        <v>719</v>
      </c>
      <c r="BM153" s="1"/>
      <c r="BN153" s="1"/>
      <c r="BO153" s="1"/>
      <c r="BP153" s="1"/>
      <c r="BQ153" s="1"/>
      <c r="BR153" s="1"/>
      <c r="BS153" s="1"/>
      <c r="BT153" s="1"/>
      <c r="BU153" s="1"/>
      <c r="BV153" s="1"/>
      <c r="BW153" s="1"/>
      <c r="BX153" s="1"/>
      <c r="BY153" s="1"/>
      <c r="BZ153" s="1"/>
      <c r="CA153" s="1"/>
      <c r="CB153" s="1"/>
      <c r="CC153" s="1"/>
      <c r="CD153" s="1"/>
      <c r="CE153" s="1"/>
      <c r="CF153" s="1"/>
      <c r="CG153" s="1"/>
    </row>
    <row r="154" spans="52:85" ht="12.75">
      <c r="AZ154" s="1"/>
      <c r="BA154" s="1"/>
      <c r="BB154" s="1"/>
      <c r="BC154" s="1"/>
      <c r="BD154" s="1"/>
      <c r="BE154" s="1"/>
      <c r="BF154" s="1"/>
      <c r="BG154" s="1"/>
      <c r="BH154" s="1"/>
      <c r="BI154" s="1"/>
      <c r="BJ154" s="1"/>
      <c r="BK154" s="1"/>
      <c r="BL154" s="209" t="s">
        <v>664</v>
      </c>
      <c r="BM154" s="1"/>
      <c r="BN154" s="1"/>
      <c r="BO154" s="1"/>
      <c r="BP154" s="1"/>
      <c r="BQ154" s="1"/>
      <c r="BR154" s="1"/>
      <c r="BS154" s="1"/>
      <c r="BT154" s="1"/>
      <c r="BU154" s="1"/>
      <c r="BV154" s="1"/>
      <c r="BW154" s="1"/>
      <c r="BX154" s="1"/>
      <c r="BY154" s="1"/>
      <c r="BZ154" s="1"/>
      <c r="CA154" s="1"/>
      <c r="CB154" s="1"/>
      <c r="CC154" s="1"/>
      <c r="CD154" s="1"/>
      <c r="CE154" s="1"/>
      <c r="CF154" s="1"/>
      <c r="CG154" s="1"/>
    </row>
    <row r="155" spans="52:85" ht="12.75">
      <c r="AZ155" s="1"/>
      <c r="BA155" s="1"/>
      <c r="BB155" s="1"/>
      <c r="BC155" s="1"/>
      <c r="BD155" s="1"/>
      <c r="BE155" s="1"/>
      <c r="BF155" s="1"/>
      <c r="BG155" s="1"/>
      <c r="BH155" s="1"/>
      <c r="BI155" s="1"/>
      <c r="BJ155" s="1"/>
      <c r="BK155" s="1"/>
      <c r="BL155" s="209" t="s">
        <v>665</v>
      </c>
      <c r="BM155" s="1"/>
      <c r="BN155" s="1"/>
      <c r="BO155" s="1"/>
      <c r="BP155" s="1"/>
      <c r="BQ155" s="1"/>
      <c r="BR155" s="1"/>
      <c r="BS155" s="1"/>
      <c r="BT155" s="1"/>
      <c r="BU155" s="1"/>
      <c r="BV155" s="1"/>
      <c r="BW155" s="1"/>
      <c r="BX155" s="1"/>
      <c r="BY155" s="1"/>
      <c r="BZ155" s="1"/>
      <c r="CA155" s="1"/>
      <c r="CB155" s="1"/>
      <c r="CC155" s="1"/>
      <c r="CD155" s="1"/>
      <c r="CE155" s="1"/>
      <c r="CF155" s="1"/>
      <c r="CG155" s="1"/>
    </row>
    <row r="156" spans="52:85" ht="12.75">
      <c r="AZ156" s="1"/>
      <c r="BA156" s="1"/>
      <c r="BB156" s="1"/>
      <c r="BC156" s="1"/>
      <c r="BD156" s="1"/>
      <c r="BE156" s="1"/>
      <c r="BF156" s="1"/>
      <c r="BG156" s="1"/>
      <c r="BH156" s="1"/>
      <c r="BI156" s="1"/>
      <c r="BJ156" s="1"/>
      <c r="BK156" s="1"/>
      <c r="BL156" s="209" t="s">
        <v>666</v>
      </c>
      <c r="BM156" s="1"/>
      <c r="BN156" s="1"/>
      <c r="BO156" s="1"/>
      <c r="BP156" s="1"/>
      <c r="BQ156" s="1"/>
      <c r="BR156" s="1"/>
      <c r="BS156" s="1"/>
      <c r="BT156" s="1"/>
      <c r="BU156" s="1"/>
      <c r="BV156" s="1"/>
      <c r="BW156" s="1"/>
      <c r="BX156" s="1"/>
      <c r="BY156" s="1"/>
      <c r="BZ156" s="1"/>
      <c r="CA156" s="1"/>
      <c r="CB156" s="1"/>
      <c r="CC156" s="1"/>
      <c r="CD156" s="1"/>
      <c r="CE156" s="1"/>
      <c r="CF156" s="1"/>
      <c r="CG156" s="1"/>
    </row>
    <row r="157" spans="52:85" ht="12.75">
      <c r="AZ157" s="1"/>
      <c r="BA157" s="1"/>
      <c r="BB157" s="1"/>
      <c r="BC157" s="1"/>
      <c r="BD157" s="1"/>
      <c r="BE157" s="1"/>
      <c r="BF157" s="1"/>
      <c r="BG157" s="1"/>
      <c r="BH157" s="1"/>
      <c r="BI157" s="1"/>
      <c r="BJ157" s="1"/>
      <c r="BK157" s="1"/>
      <c r="BL157" s="209" t="s">
        <v>667</v>
      </c>
      <c r="BM157" s="1"/>
      <c r="BN157" s="1"/>
      <c r="BO157" s="1"/>
      <c r="BP157" s="1"/>
      <c r="BQ157" s="1"/>
      <c r="BR157" s="1"/>
      <c r="BS157" s="1"/>
      <c r="BT157" s="1"/>
      <c r="BU157" s="1"/>
      <c r="BV157" s="1"/>
      <c r="BW157" s="1"/>
      <c r="BX157" s="1"/>
      <c r="BY157" s="1"/>
      <c r="BZ157" s="1"/>
      <c r="CA157" s="1"/>
      <c r="CB157" s="1"/>
      <c r="CC157" s="1"/>
      <c r="CD157" s="1"/>
      <c r="CE157" s="1"/>
      <c r="CF157" s="1"/>
      <c r="CG157" s="1"/>
    </row>
    <row r="158" spans="52:85" ht="12.75">
      <c r="AZ158" s="1"/>
      <c r="BA158" s="1"/>
      <c r="BB158" s="1"/>
      <c r="BC158" s="1"/>
      <c r="BD158" s="1"/>
      <c r="BE158" s="1"/>
      <c r="BF158" s="1"/>
      <c r="BG158" s="1"/>
      <c r="BH158" s="1"/>
      <c r="BI158" s="1"/>
      <c r="BJ158" s="1"/>
      <c r="BK158" s="1"/>
      <c r="BL158" s="209" t="s">
        <v>668</v>
      </c>
      <c r="BM158" s="1"/>
      <c r="BN158" s="1"/>
      <c r="BO158" s="1"/>
      <c r="BP158" s="1"/>
      <c r="BQ158" s="1"/>
      <c r="BR158" s="1"/>
      <c r="BS158" s="1"/>
      <c r="BT158" s="1"/>
      <c r="BU158" s="1"/>
      <c r="BV158" s="1"/>
      <c r="BW158" s="1"/>
      <c r="BX158" s="1"/>
      <c r="BY158" s="1"/>
      <c r="BZ158" s="1"/>
      <c r="CA158" s="1"/>
      <c r="CB158" s="1"/>
      <c r="CC158" s="1"/>
      <c r="CD158" s="1"/>
      <c r="CE158" s="1"/>
      <c r="CF158" s="1"/>
      <c r="CG158" s="1"/>
    </row>
    <row r="159" spans="52:85" ht="12.75">
      <c r="AZ159" s="1"/>
      <c r="BA159" s="1"/>
      <c r="BB159" s="1"/>
      <c r="BC159" s="1"/>
      <c r="BD159" s="1"/>
      <c r="BE159" s="1"/>
      <c r="BF159" s="1"/>
      <c r="BG159" s="1"/>
      <c r="BH159" s="1"/>
      <c r="BI159" s="1"/>
      <c r="BJ159" s="1"/>
      <c r="BK159" s="1"/>
      <c r="BL159" s="209" t="s">
        <v>720</v>
      </c>
      <c r="BM159" s="1"/>
      <c r="BN159" s="1"/>
      <c r="BO159" s="1"/>
      <c r="BP159" s="1"/>
      <c r="BQ159" s="1"/>
      <c r="BR159" s="1"/>
      <c r="BS159" s="1"/>
      <c r="BT159" s="1"/>
      <c r="BU159" s="1"/>
      <c r="BV159" s="1"/>
      <c r="BW159" s="1"/>
      <c r="BX159" s="1"/>
      <c r="BY159" s="1"/>
      <c r="BZ159" s="1"/>
      <c r="CA159" s="1"/>
      <c r="CB159" s="1"/>
      <c r="CC159" s="1"/>
      <c r="CD159" s="1"/>
      <c r="CE159" s="1"/>
      <c r="CF159" s="1"/>
      <c r="CG159" s="1"/>
    </row>
    <row r="160" spans="52:85" ht="12.75">
      <c r="AZ160" s="1"/>
      <c r="BA160" s="1"/>
      <c r="BB160" s="1"/>
      <c r="BC160" s="1"/>
      <c r="BD160" s="1"/>
      <c r="BE160" s="1"/>
      <c r="BF160" s="1"/>
      <c r="BG160" s="1"/>
      <c r="BH160" s="1"/>
      <c r="BI160" s="1"/>
      <c r="BJ160" s="1"/>
      <c r="BK160" s="1"/>
      <c r="BL160" s="209" t="s">
        <v>669</v>
      </c>
      <c r="BM160" s="1"/>
      <c r="BN160" s="1"/>
      <c r="BO160" s="1"/>
      <c r="BP160" s="1"/>
      <c r="BQ160" s="1"/>
      <c r="BR160" s="1"/>
      <c r="BS160" s="1"/>
      <c r="BT160" s="1"/>
      <c r="BU160" s="1"/>
      <c r="BV160" s="1"/>
      <c r="BW160" s="1"/>
      <c r="BX160" s="1"/>
      <c r="BY160" s="1"/>
      <c r="BZ160" s="1"/>
      <c r="CA160" s="1"/>
      <c r="CB160" s="1"/>
      <c r="CC160" s="1"/>
      <c r="CD160" s="1"/>
      <c r="CE160" s="1"/>
      <c r="CF160" s="1"/>
      <c r="CG160" s="1"/>
    </row>
    <row r="161" spans="52:85" ht="12.75">
      <c r="AZ161" s="1"/>
      <c r="BA161" s="1"/>
      <c r="BB161" s="1"/>
      <c r="BC161" s="1"/>
      <c r="BD161" s="1"/>
      <c r="BE161" s="1"/>
      <c r="BF161" s="1"/>
      <c r="BG161" s="1"/>
      <c r="BH161" s="1"/>
      <c r="BI161" s="1"/>
      <c r="BJ161" s="1"/>
      <c r="BK161" s="1"/>
      <c r="BL161" s="209" t="s">
        <v>670</v>
      </c>
      <c r="BM161" s="1"/>
      <c r="BN161" s="1"/>
      <c r="BO161" s="1"/>
      <c r="BP161" s="1"/>
      <c r="BQ161" s="1"/>
      <c r="BR161" s="1"/>
      <c r="BS161" s="1"/>
      <c r="BT161" s="1"/>
      <c r="BU161" s="1"/>
      <c r="BV161" s="1"/>
      <c r="BW161" s="1"/>
      <c r="BX161" s="1"/>
      <c r="BY161" s="1"/>
      <c r="BZ161" s="1"/>
      <c r="CA161" s="1"/>
      <c r="CB161" s="1"/>
      <c r="CC161" s="1"/>
      <c r="CD161" s="1"/>
      <c r="CE161" s="1"/>
      <c r="CF161" s="1"/>
      <c r="CG161" s="1"/>
    </row>
    <row r="162" spans="52:85" ht="12.75">
      <c r="AZ162" s="1"/>
      <c r="BA162" s="1"/>
      <c r="BB162" s="1"/>
      <c r="BC162" s="1"/>
      <c r="BD162" s="1"/>
      <c r="BE162" s="1"/>
      <c r="BF162" s="1"/>
      <c r="BG162" s="1"/>
      <c r="BH162" s="1"/>
      <c r="BI162" s="1"/>
      <c r="BJ162" s="1"/>
      <c r="BK162" s="1"/>
      <c r="BL162" s="210" t="s">
        <v>671</v>
      </c>
      <c r="BM162" s="1"/>
      <c r="BN162" s="1"/>
      <c r="BO162" s="1"/>
      <c r="BP162" s="1"/>
      <c r="BQ162" s="1"/>
      <c r="BR162" s="1"/>
      <c r="BS162" s="1"/>
      <c r="BT162" s="1"/>
      <c r="BU162" s="1"/>
      <c r="BV162" s="1"/>
      <c r="BW162" s="1"/>
      <c r="BX162" s="1"/>
      <c r="BY162" s="1"/>
      <c r="BZ162" s="1"/>
      <c r="CA162" s="1"/>
      <c r="CB162" s="1"/>
      <c r="CC162" s="1"/>
      <c r="CD162" s="1"/>
      <c r="CE162" s="1"/>
      <c r="CF162" s="1"/>
      <c r="CG162" s="1"/>
    </row>
    <row r="163" spans="52:85" ht="12.75">
      <c r="AZ163" s="1"/>
      <c r="BA163" s="1"/>
      <c r="BB163" s="1"/>
      <c r="BC163" s="1"/>
      <c r="BD163" s="1"/>
      <c r="BE163" s="1"/>
      <c r="BF163" s="1"/>
      <c r="BG163" s="1"/>
      <c r="BH163" s="1"/>
      <c r="BI163" s="1"/>
      <c r="BJ163" s="1"/>
      <c r="BK163" s="1"/>
      <c r="BL163" s="209" t="s">
        <v>145</v>
      </c>
      <c r="BM163" s="1"/>
      <c r="BN163" s="1"/>
      <c r="BO163" s="1"/>
      <c r="BP163" s="1"/>
      <c r="BQ163" s="1"/>
      <c r="BR163" s="1"/>
      <c r="BS163" s="1"/>
      <c r="BT163" s="1"/>
      <c r="BU163" s="1"/>
      <c r="BV163" s="1"/>
      <c r="BW163" s="1"/>
      <c r="BX163" s="1"/>
      <c r="BY163" s="1"/>
      <c r="BZ163" s="1"/>
      <c r="CA163" s="1"/>
      <c r="CB163" s="1"/>
      <c r="CC163" s="1"/>
      <c r="CD163" s="1"/>
      <c r="CE163" s="1"/>
      <c r="CF163" s="1"/>
      <c r="CG163" s="1"/>
    </row>
    <row r="164" spans="52:85" ht="12.75">
      <c r="AZ164" s="1"/>
      <c r="BA164" s="1"/>
      <c r="BB164" s="1"/>
      <c r="BC164" s="1"/>
      <c r="BD164" s="1"/>
      <c r="BE164" s="1"/>
      <c r="BF164" s="1"/>
      <c r="BG164" s="1"/>
      <c r="BH164" s="1"/>
      <c r="BI164" s="1"/>
      <c r="BJ164" s="1"/>
      <c r="BK164" s="1"/>
      <c r="BL164" s="210" t="s">
        <v>672</v>
      </c>
      <c r="BM164" s="1"/>
      <c r="BN164" s="1"/>
      <c r="BO164" s="1"/>
      <c r="BP164" s="1"/>
      <c r="BQ164" s="1"/>
      <c r="BR164" s="1"/>
      <c r="BS164" s="1"/>
      <c r="BT164" s="1"/>
      <c r="BU164" s="1"/>
      <c r="BV164" s="1"/>
      <c r="BW164" s="1"/>
      <c r="BX164" s="1"/>
      <c r="BY164" s="1"/>
      <c r="BZ164" s="1"/>
      <c r="CA164" s="1"/>
      <c r="CB164" s="1"/>
      <c r="CC164" s="1"/>
      <c r="CD164" s="1"/>
      <c r="CE164" s="1"/>
      <c r="CF164" s="1"/>
      <c r="CG164" s="1"/>
    </row>
    <row r="165" spans="52:85" ht="12.75">
      <c r="AZ165" s="1"/>
      <c r="BA165" s="1"/>
      <c r="BB165" s="1"/>
      <c r="BC165" s="1"/>
      <c r="BD165" s="1"/>
      <c r="BE165" s="1"/>
      <c r="BF165" s="1"/>
      <c r="BG165" s="1"/>
      <c r="BH165" s="1"/>
      <c r="BI165" s="1"/>
      <c r="BJ165" s="1"/>
      <c r="BK165" s="1"/>
      <c r="BL165" s="209" t="s">
        <v>673</v>
      </c>
      <c r="BM165" s="1"/>
      <c r="BN165" s="1"/>
      <c r="BO165" s="1"/>
      <c r="BP165" s="1"/>
      <c r="BQ165" s="1"/>
      <c r="BR165" s="1"/>
      <c r="BS165" s="1"/>
      <c r="BT165" s="1"/>
      <c r="BU165" s="1"/>
      <c r="BV165" s="1"/>
      <c r="BW165" s="1"/>
      <c r="BX165" s="1"/>
      <c r="BY165" s="1"/>
      <c r="BZ165" s="1"/>
      <c r="CA165" s="1"/>
      <c r="CB165" s="1"/>
      <c r="CC165" s="1"/>
      <c r="CD165" s="1"/>
      <c r="CE165" s="1"/>
      <c r="CF165" s="1"/>
      <c r="CG165" s="1"/>
    </row>
    <row r="166" spans="52:85" ht="12.75">
      <c r="AZ166" s="1"/>
      <c r="BA166" s="1"/>
      <c r="BB166" s="1"/>
      <c r="BC166" s="1"/>
      <c r="BD166" s="1"/>
      <c r="BE166" s="1"/>
      <c r="BF166" s="1"/>
      <c r="BG166" s="1"/>
      <c r="BH166" s="1"/>
      <c r="BI166" s="1"/>
      <c r="BJ166" s="1"/>
      <c r="BK166" s="1"/>
      <c r="BL166" s="209" t="s">
        <v>674</v>
      </c>
      <c r="BM166" s="1"/>
      <c r="BN166" s="1"/>
      <c r="BO166" s="1"/>
      <c r="BP166" s="1"/>
      <c r="BQ166" s="1"/>
      <c r="BR166" s="1"/>
      <c r="BS166" s="1"/>
      <c r="BT166" s="1"/>
      <c r="BU166" s="1"/>
      <c r="BV166" s="1"/>
      <c r="BW166" s="1"/>
      <c r="BX166" s="1"/>
      <c r="BY166" s="1"/>
      <c r="BZ166" s="1"/>
      <c r="CA166" s="1"/>
      <c r="CB166" s="1"/>
      <c r="CC166" s="1"/>
      <c r="CD166" s="1"/>
      <c r="CE166" s="1"/>
      <c r="CF166" s="1"/>
      <c r="CG166" s="1"/>
    </row>
    <row r="167" spans="52:85" ht="12.75">
      <c r="AZ167" s="1"/>
      <c r="BA167" s="1"/>
      <c r="BB167" s="1"/>
      <c r="BC167" s="1"/>
      <c r="BD167" s="1"/>
      <c r="BE167" s="1"/>
      <c r="BF167" s="1"/>
      <c r="BG167" s="1"/>
      <c r="BH167" s="1"/>
      <c r="BI167" s="1"/>
      <c r="BJ167" s="1"/>
      <c r="BK167" s="1"/>
      <c r="BL167" s="209" t="s">
        <v>675</v>
      </c>
      <c r="BM167" s="1"/>
      <c r="BN167" s="1"/>
      <c r="BO167" s="1"/>
      <c r="BP167" s="1"/>
      <c r="BQ167" s="1"/>
      <c r="BR167" s="1"/>
      <c r="BS167" s="1"/>
      <c r="BT167" s="1"/>
      <c r="BU167" s="1"/>
      <c r="BV167" s="1"/>
      <c r="BW167" s="1"/>
      <c r="BX167" s="1"/>
      <c r="BY167" s="1"/>
      <c r="BZ167" s="1"/>
      <c r="CA167" s="1"/>
      <c r="CB167" s="1"/>
      <c r="CC167" s="1"/>
      <c r="CD167" s="1"/>
      <c r="CE167" s="1"/>
      <c r="CF167" s="1"/>
      <c r="CG167" s="1"/>
    </row>
    <row r="168" spans="52:85" ht="12.75">
      <c r="AZ168" s="1"/>
      <c r="BA168" s="1"/>
      <c r="BB168" s="1"/>
      <c r="BC168" s="1"/>
      <c r="BD168" s="1"/>
      <c r="BE168" s="1"/>
      <c r="BF168" s="1"/>
      <c r="BG168" s="1"/>
      <c r="BH168" s="1"/>
      <c r="BI168" s="1"/>
      <c r="BJ168" s="1"/>
      <c r="BK168" s="1"/>
      <c r="BL168" s="209" t="s">
        <v>676</v>
      </c>
      <c r="BM168" s="1"/>
      <c r="BN168" s="1"/>
      <c r="BO168" s="1"/>
      <c r="BP168" s="1"/>
      <c r="BQ168" s="1"/>
      <c r="BR168" s="1"/>
      <c r="BS168" s="1"/>
      <c r="BT168" s="1"/>
      <c r="BU168" s="1"/>
      <c r="BV168" s="1"/>
      <c r="BW168" s="1"/>
      <c r="BX168" s="1"/>
      <c r="BY168" s="1"/>
      <c r="BZ168" s="1"/>
      <c r="CA168" s="1"/>
      <c r="CB168" s="1"/>
      <c r="CC168" s="1"/>
      <c r="CD168" s="1"/>
      <c r="CE168" s="1"/>
      <c r="CF168" s="1"/>
      <c r="CG168" s="1"/>
    </row>
    <row r="169" spans="52:85" ht="12.75">
      <c r="AZ169" s="1"/>
      <c r="BA169" s="1"/>
      <c r="BB169" s="1"/>
      <c r="BC169" s="1"/>
      <c r="BD169" s="1"/>
      <c r="BE169" s="1"/>
      <c r="BF169" s="1"/>
      <c r="BG169" s="1"/>
      <c r="BH169" s="1"/>
      <c r="BI169" s="1"/>
      <c r="BJ169" s="1"/>
      <c r="BK169" s="1"/>
      <c r="BL169" s="209" t="s">
        <v>677</v>
      </c>
      <c r="BM169" s="1"/>
      <c r="BN169" s="1"/>
      <c r="BO169" s="1"/>
      <c r="BP169" s="1"/>
      <c r="BQ169" s="1"/>
      <c r="BR169" s="1"/>
      <c r="BS169" s="1"/>
      <c r="BT169" s="1"/>
      <c r="BU169" s="1"/>
      <c r="BV169" s="1"/>
      <c r="BW169" s="1"/>
      <c r="BX169" s="1"/>
      <c r="BY169" s="1"/>
      <c r="BZ169" s="1"/>
      <c r="CA169" s="1"/>
      <c r="CB169" s="1"/>
      <c r="CC169" s="1"/>
      <c r="CD169" s="1"/>
      <c r="CE169" s="1"/>
      <c r="CF169" s="1"/>
      <c r="CG169" s="1"/>
    </row>
    <row r="170" spans="52:85" ht="12.75">
      <c r="AZ170" s="1"/>
      <c r="BA170" s="1"/>
      <c r="BB170" s="1"/>
      <c r="BC170" s="1"/>
      <c r="BD170" s="1"/>
      <c r="BE170" s="1"/>
      <c r="BF170" s="1"/>
      <c r="BG170" s="1"/>
      <c r="BH170" s="1"/>
      <c r="BI170" s="1"/>
      <c r="BJ170" s="1"/>
      <c r="BK170" s="1"/>
      <c r="BL170" s="209" t="s">
        <v>678</v>
      </c>
      <c r="BM170" s="1"/>
      <c r="BN170" s="1"/>
      <c r="BO170" s="1"/>
      <c r="BP170" s="1"/>
      <c r="BQ170" s="1"/>
      <c r="BR170" s="1"/>
      <c r="BS170" s="1"/>
      <c r="BT170" s="1"/>
      <c r="BU170" s="1"/>
      <c r="BV170" s="1"/>
      <c r="BW170" s="1"/>
      <c r="BX170" s="1"/>
      <c r="BY170" s="1"/>
      <c r="BZ170" s="1"/>
      <c r="CA170" s="1"/>
      <c r="CB170" s="1"/>
      <c r="CC170" s="1"/>
      <c r="CD170" s="1"/>
      <c r="CE170" s="1"/>
      <c r="CF170" s="1"/>
      <c r="CG170" s="1"/>
    </row>
    <row r="171" spans="52:85" ht="12.75">
      <c r="AZ171" s="1"/>
      <c r="BA171" s="1"/>
      <c r="BB171" s="1"/>
      <c r="BC171" s="1"/>
      <c r="BD171" s="1"/>
      <c r="BE171" s="1"/>
      <c r="BF171" s="1"/>
      <c r="BG171" s="1"/>
      <c r="BH171" s="1"/>
      <c r="BI171" s="1"/>
      <c r="BJ171" s="1"/>
      <c r="BK171" s="1"/>
      <c r="BL171" s="209" t="s">
        <v>679</v>
      </c>
      <c r="BM171" s="1"/>
      <c r="BN171" s="1"/>
      <c r="BO171" s="1"/>
      <c r="BP171" s="1"/>
      <c r="BQ171" s="1"/>
      <c r="BR171" s="1"/>
      <c r="BS171" s="1"/>
      <c r="BT171" s="1"/>
      <c r="BU171" s="1"/>
      <c r="BV171" s="1"/>
      <c r="BW171" s="1"/>
      <c r="BX171" s="1"/>
      <c r="BY171" s="1"/>
      <c r="BZ171" s="1"/>
      <c r="CA171" s="1"/>
      <c r="CB171" s="1"/>
      <c r="CC171" s="1"/>
      <c r="CD171" s="1"/>
      <c r="CE171" s="1"/>
      <c r="CF171" s="1"/>
      <c r="CG171" s="1"/>
    </row>
    <row r="172" spans="52:85" ht="12.75">
      <c r="AZ172" s="1"/>
      <c r="BA172" s="1"/>
      <c r="BB172" s="1"/>
      <c r="BC172" s="1"/>
      <c r="BD172" s="1"/>
      <c r="BE172" s="1"/>
      <c r="BF172" s="1"/>
      <c r="BG172" s="1"/>
      <c r="BH172" s="1"/>
      <c r="BI172" s="1"/>
      <c r="BJ172" s="1"/>
      <c r="BK172" s="1"/>
      <c r="BL172" s="210" t="s">
        <v>680</v>
      </c>
      <c r="BM172" s="1"/>
      <c r="BN172" s="1"/>
      <c r="BO172" s="1"/>
      <c r="BP172" s="1"/>
      <c r="BQ172" s="1"/>
      <c r="BR172" s="1"/>
      <c r="BS172" s="1"/>
      <c r="BT172" s="1"/>
      <c r="BU172" s="1"/>
      <c r="BV172" s="1"/>
      <c r="BW172" s="1"/>
      <c r="BX172" s="1"/>
      <c r="BY172" s="1"/>
      <c r="BZ172" s="1"/>
      <c r="CA172" s="1"/>
      <c r="CB172" s="1"/>
      <c r="CC172" s="1"/>
      <c r="CD172" s="1"/>
      <c r="CE172" s="1"/>
      <c r="CF172" s="1"/>
      <c r="CG172" s="1"/>
    </row>
    <row r="173" spans="52:85" ht="12.75">
      <c r="AZ173" s="1"/>
      <c r="BA173" s="1"/>
      <c r="BB173" s="1"/>
      <c r="BC173" s="1"/>
      <c r="BD173" s="1"/>
      <c r="BE173" s="1"/>
      <c r="BF173" s="1"/>
      <c r="BG173" s="1"/>
      <c r="BH173" s="1"/>
      <c r="BI173" s="1"/>
      <c r="BJ173" s="1"/>
      <c r="BK173" s="1"/>
      <c r="BL173" s="209" t="s">
        <v>681</v>
      </c>
      <c r="BM173" s="1"/>
      <c r="BN173" s="1"/>
      <c r="BO173" s="1"/>
      <c r="BP173" s="1"/>
      <c r="BQ173" s="1"/>
      <c r="BR173" s="1"/>
      <c r="BS173" s="1"/>
      <c r="BT173" s="1"/>
      <c r="BU173" s="1"/>
      <c r="BV173" s="1"/>
      <c r="BW173" s="1"/>
      <c r="BX173" s="1"/>
      <c r="BY173" s="1"/>
      <c r="BZ173" s="1"/>
      <c r="CA173" s="1"/>
      <c r="CB173" s="1"/>
      <c r="CC173" s="1"/>
      <c r="CD173" s="1"/>
      <c r="CE173" s="1"/>
      <c r="CF173" s="1"/>
      <c r="CG173" s="1"/>
    </row>
    <row r="174" spans="52:85" ht="12.75">
      <c r="AZ174" s="1"/>
      <c r="BA174" s="1"/>
      <c r="BB174" s="1"/>
      <c r="BC174" s="1"/>
      <c r="BD174" s="1"/>
      <c r="BE174" s="1"/>
      <c r="BF174" s="1"/>
      <c r="BG174" s="1"/>
      <c r="BH174" s="1"/>
      <c r="BI174" s="1"/>
      <c r="BJ174" s="1"/>
      <c r="BK174" s="1"/>
      <c r="BL174" s="209" t="s">
        <v>682</v>
      </c>
      <c r="BM174" s="1"/>
      <c r="BN174" s="1"/>
      <c r="BO174" s="1"/>
      <c r="BP174" s="1"/>
      <c r="BQ174" s="1"/>
      <c r="BR174" s="1"/>
      <c r="BS174" s="1"/>
      <c r="BT174" s="1"/>
      <c r="BU174" s="1"/>
      <c r="BV174" s="1"/>
      <c r="BW174" s="1"/>
      <c r="BX174" s="1"/>
      <c r="BY174" s="1"/>
      <c r="BZ174" s="1"/>
      <c r="CA174" s="1"/>
      <c r="CB174" s="1"/>
      <c r="CC174" s="1"/>
      <c r="CD174" s="1"/>
      <c r="CE174" s="1"/>
      <c r="CF174" s="1"/>
      <c r="CG174" s="1"/>
    </row>
    <row r="175" spans="52:85" ht="12.75">
      <c r="AZ175" s="1"/>
      <c r="BA175" s="1"/>
      <c r="BB175" s="1"/>
      <c r="BC175" s="1"/>
      <c r="BD175" s="1"/>
      <c r="BE175" s="1"/>
      <c r="BF175" s="1"/>
      <c r="BG175" s="1"/>
      <c r="BH175" s="1"/>
      <c r="BI175" s="1"/>
      <c r="BJ175" s="1"/>
      <c r="BK175" s="1"/>
      <c r="BL175" s="209" t="s">
        <v>683</v>
      </c>
      <c r="BM175" s="1"/>
      <c r="BN175" s="1"/>
      <c r="BO175" s="1"/>
      <c r="BP175" s="1"/>
      <c r="BQ175" s="1"/>
      <c r="BR175" s="1"/>
      <c r="BS175" s="1"/>
      <c r="BT175" s="1"/>
      <c r="BU175" s="1"/>
      <c r="BV175" s="1"/>
      <c r="BW175" s="1"/>
      <c r="BX175" s="1"/>
      <c r="BY175" s="1"/>
      <c r="BZ175" s="1"/>
      <c r="CA175" s="1"/>
      <c r="CB175" s="1"/>
      <c r="CC175" s="1"/>
      <c r="CD175" s="1"/>
      <c r="CE175" s="1"/>
      <c r="CF175" s="1"/>
      <c r="CG175" s="1"/>
    </row>
    <row r="176" spans="52:85" ht="12.75">
      <c r="AZ176" s="1"/>
      <c r="BA176" s="1"/>
      <c r="BB176" s="1"/>
      <c r="BC176" s="1"/>
      <c r="BD176" s="1"/>
      <c r="BE176" s="1"/>
      <c r="BF176" s="1"/>
      <c r="BG176" s="1"/>
      <c r="BH176" s="1"/>
      <c r="BI176" s="1"/>
      <c r="BJ176" s="1"/>
      <c r="BK176" s="1"/>
      <c r="BL176" s="209" t="s">
        <v>684</v>
      </c>
      <c r="BM176" s="1"/>
      <c r="BN176" s="1"/>
      <c r="BO176" s="1"/>
      <c r="BP176" s="1"/>
      <c r="BQ176" s="1"/>
      <c r="BR176" s="1"/>
      <c r="BS176" s="1"/>
      <c r="BT176" s="1"/>
      <c r="BU176" s="1"/>
      <c r="BV176" s="1"/>
      <c r="BW176" s="1"/>
      <c r="BX176" s="1"/>
      <c r="BY176" s="1"/>
      <c r="BZ176" s="1"/>
      <c r="CA176" s="1"/>
      <c r="CB176" s="1"/>
      <c r="CC176" s="1"/>
      <c r="CD176" s="1"/>
      <c r="CE176" s="1"/>
      <c r="CF176" s="1"/>
      <c r="CG176" s="1"/>
    </row>
    <row r="177" spans="52:85" ht="12.75">
      <c r="AZ177" s="1"/>
      <c r="BA177" s="1"/>
      <c r="BB177" s="1"/>
      <c r="BC177" s="1"/>
      <c r="BD177" s="1"/>
      <c r="BE177" s="1"/>
      <c r="BF177" s="1"/>
      <c r="BG177" s="1"/>
      <c r="BH177" s="1"/>
      <c r="BI177" s="1"/>
      <c r="BJ177" s="1"/>
      <c r="BK177" s="1"/>
      <c r="BL177" s="209" t="s">
        <v>685</v>
      </c>
      <c r="BM177" s="1"/>
      <c r="BN177" s="1"/>
      <c r="BO177" s="1"/>
      <c r="BP177" s="1"/>
      <c r="BQ177" s="1"/>
      <c r="BR177" s="1"/>
      <c r="BS177" s="1"/>
      <c r="BT177" s="1"/>
      <c r="BU177" s="1"/>
      <c r="BV177" s="1"/>
      <c r="BW177" s="1"/>
      <c r="BX177" s="1"/>
      <c r="BY177" s="1"/>
      <c r="BZ177" s="1"/>
      <c r="CA177" s="1"/>
      <c r="CB177" s="1"/>
      <c r="CC177" s="1"/>
      <c r="CD177" s="1"/>
      <c r="CE177" s="1"/>
      <c r="CF177" s="1"/>
      <c r="CG177" s="1"/>
    </row>
    <row r="178" spans="52:85" ht="12.75">
      <c r="AZ178" s="1"/>
      <c r="BA178" s="1"/>
      <c r="BB178" s="1"/>
      <c r="BC178" s="1"/>
      <c r="BD178" s="1"/>
      <c r="BE178" s="1"/>
      <c r="BF178" s="1"/>
      <c r="BG178" s="1"/>
      <c r="BH178" s="1"/>
      <c r="BI178" s="1"/>
      <c r="BJ178" s="1"/>
      <c r="BK178" s="1"/>
      <c r="BL178" s="209" t="s">
        <v>686</v>
      </c>
      <c r="BM178" s="1"/>
      <c r="BN178" s="1"/>
      <c r="BO178" s="1"/>
      <c r="BP178" s="1"/>
      <c r="BQ178" s="1"/>
      <c r="BR178" s="1"/>
      <c r="BS178" s="1"/>
      <c r="BT178" s="1"/>
      <c r="BU178" s="1"/>
      <c r="BV178" s="1"/>
      <c r="BW178" s="1"/>
      <c r="BX178" s="1"/>
      <c r="BY178" s="1"/>
      <c r="BZ178" s="1"/>
      <c r="CA178" s="1"/>
      <c r="CB178" s="1"/>
      <c r="CC178" s="1"/>
      <c r="CD178" s="1"/>
      <c r="CE178" s="1"/>
      <c r="CF178" s="1"/>
      <c r="CG178" s="1"/>
    </row>
    <row r="179" spans="52:85" ht="12.75">
      <c r="AZ179" s="1"/>
      <c r="BA179" s="1"/>
      <c r="BB179" s="1"/>
      <c r="BC179" s="1"/>
      <c r="BD179" s="1"/>
      <c r="BE179" s="1"/>
      <c r="BF179" s="1"/>
      <c r="BG179" s="1"/>
      <c r="BH179" s="1"/>
      <c r="BI179" s="1"/>
      <c r="BJ179" s="1"/>
      <c r="BK179" s="1"/>
      <c r="BL179" s="209" t="s">
        <v>687</v>
      </c>
      <c r="BM179" s="1"/>
      <c r="BN179" s="1"/>
      <c r="BO179" s="1"/>
      <c r="BP179" s="1"/>
      <c r="BQ179" s="1"/>
      <c r="BR179" s="1"/>
      <c r="BS179" s="1"/>
      <c r="BT179" s="1"/>
      <c r="BU179" s="1"/>
      <c r="BV179" s="1"/>
      <c r="BW179" s="1"/>
      <c r="BX179" s="1"/>
      <c r="BY179" s="1"/>
      <c r="BZ179" s="1"/>
      <c r="CA179" s="1"/>
      <c r="CB179" s="1"/>
      <c r="CC179" s="1"/>
      <c r="CD179" s="1"/>
      <c r="CE179" s="1"/>
      <c r="CF179" s="1"/>
      <c r="CG179" s="1"/>
    </row>
    <row r="180" spans="52:85" ht="12.75">
      <c r="AZ180" s="1"/>
      <c r="BA180" s="1"/>
      <c r="BB180" s="1"/>
      <c r="BC180" s="1"/>
      <c r="BD180" s="1"/>
      <c r="BE180" s="1"/>
      <c r="BF180" s="1"/>
      <c r="BG180" s="1"/>
      <c r="BH180" s="1"/>
      <c r="BI180" s="1"/>
      <c r="BJ180" s="1"/>
      <c r="BK180" s="1"/>
      <c r="BL180" s="209" t="s">
        <v>688</v>
      </c>
      <c r="BM180" s="1"/>
      <c r="BN180" s="1"/>
      <c r="BO180" s="1"/>
      <c r="BP180" s="1"/>
      <c r="BQ180" s="1"/>
      <c r="BR180" s="1"/>
      <c r="BS180" s="1"/>
      <c r="BT180" s="1"/>
      <c r="BU180" s="1"/>
      <c r="BV180" s="1"/>
      <c r="BW180" s="1"/>
      <c r="BX180" s="1"/>
      <c r="BY180" s="1"/>
      <c r="BZ180" s="1"/>
      <c r="CA180" s="1"/>
      <c r="CB180" s="1"/>
      <c r="CC180" s="1"/>
      <c r="CD180" s="1"/>
      <c r="CE180" s="1"/>
      <c r="CF180" s="1"/>
      <c r="CG180" s="1"/>
    </row>
    <row r="181" spans="52:85" ht="12.75">
      <c r="AZ181" s="1"/>
      <c r="BA181" s="1"/>
      <c r="BB181" s="1"/>
      <c r="BC181" s="1"/>
      <c r="BD181" s="1"/>
      <c r="BE181" s="1"/>
      <c r="BF181" s="1"/>
      <c r="BG181" s="1"/>
      <c r="BH181" s="1"/>
      <c r="BI181" s="1"/>
      <c r="BJ181" s="1"/>
      <c r="BK181" s="1"/>
      <c r="BL181" s="209" t="s">
        <v>689</v>
      </c>
      <c r="BM181" s="1"/>
      <c r="BN181" s="1"/>
      <c r="BO181" s="1"/>
      <c r="BP181" s="1"/>
      <c r="BQ181" s="1"/>
      <c r="BR181" s="1"/>
      <c r="BS181" s="1"/>
      <c r="BT181" s="1"/>
      <c r="BU181" s="1"/>
      <c r="BV181" s="1"/>
      <c r="BW181" s="1"/>
      <c r="BX181" s="1"/>
      <c r="BY181" s="1"/>
      <c r="BZ181" s="1"/>
      <c r="CA181" s="1"/>
      <c r="CB181" s="1"/>
      <c r="CC181" s="1"/>
      <c r="CD181" s="1"/>
      <c r="CE181" s="1"/>
      <c r="CF181" s="1"/>
      <c r="CG181" s="1"/>
    </row>
    <row r="182" spans="52:85" ht="12.75">
      <c r="AZ182" s="1"/>
      <c r="BA182" s="1"/>
      <c r="BB182" s="1"/>
      <c r="BC182" s="1"/>
      <c r="BD182" s="1"/>
      <c r="BE182" s="1"/>
      <c r="BF182" s="1"/>
      <c r="BG182" s="1"/>
      <c r="BH182" s="1"/>
      <c r="BI182" s="1"/>
      <c r="BJ182" s="1"/>
      <c r="BK182" s="1"/>
      <c r="BL182" s="209" t="s">
        <v>690</v>
      </c>
      <c r="BM182" s="1"/>
      <c r="BN182" s="1"/>
      <c r="BO182" s="1"/>
      <c r="BP182" s="1"/>
      <c r="BQ182" s="1"/>
      <c r="BR182" s="1"/>
      <c r="BS182" s="1"/>
      <c r="BT182" s="1"/>
      <c r="BU182" s="1"/>
      <c r="BV182" s="1"/>
      <c r="BW182" s="1"/>
      <c r="BX182" s="1"/>
      <c r="BY182" s="1"/>
      <c r="BZ182" s="1"/>
      <c r="CA182" s="1"/>
      <c r="CB182" s="1"/>
      <c r="CC182" s="1"/>
      <c r="CD182" s="1"/>
      <c r="CE182" s="1"/>
      <c r="CF182" s="1"/>
      <c r="CG182" s="1"/>
    </row>
    <row r="183" spans="52:85" ht="12.75">
      <c r="AZ183" s="1"/>
      <c r="BA183" s="1"/>
      <c r="BB183" s="1"/>
      <c r="BC183" s="1"/>
      <c r="BD183" s="1"/>
      <c r="BE183" s="1"/>
      <c r="BF183" s="1"/>
      <c r="BG183" s="1"/>
      <c r="BH183" s="1"/>
      <c r="BI183" s="1"/>
      <c r="BJ183" s="1"/>
      <c r="BK183" s="1"/>
      <c r="BL183" s="209" t="s">
        <v>691</v>
      </c>
      <c r="BM183" s="1"/>
      <c r="BN183" s="1"/>
      <c r="BO183" s="1"/>
      <c r="BP183" s="1"/>
      <c r="BQ183" s="1"/>
      <c r="BR183" s="1"/>
      <c r="BS183" s="1"/>
      <c r="BT183" s="1"/>
      <c r="BU183" s="1"/>
      <c r="BV183" s="1"/>
      <c r="BW183" s="1"/>
      <c r="BX183" s="1"/>
      <c r="BY183" s="1"/>
      <c r="BZ183" s="1"/>
      <c r="CA183" s="1"/>
      <c r="CB183" s="1"/>
      <c r="CC183" s="1"/>
      <c r="CD183" s="1"/>
      <c r="CE183" s="1"/>
      <c r="CF183" s="1"/>
      <c r="CG183" s="1"/>
    </row>
    <row r="184" spans="52:85" ht="12.75">
      <c r="AZ184" s="1"/>
      <c r="BA184" s="1"/>
      <c r="BB184" s="1"/>
      <c r="BC184" s="1"/>
      <c r="BD184" s="1"/>
      <c r="BE184" s="1"/>
      <c r="BF184" s="1"/>
      <c r="BG184" s="1"/>
      <c r="BH184" s="1"/>
      <c r="BI184" s="1"/>
      <c r="BJ184" s="1"/>
      <c r="BK184" s="1"/>
      <c r="BL184" s="209" t="s">
        <v>692</v>
      </c>
      <c r="BM184" s="1"/>
      <c r="BN184" s="1"/>
      <c r="BO184" s="1"/>
      <c r="BP184" s="1"/>
      <c r="BQ184" s="1"/>
      <c r="BR184" s="1"/>
      <c r="BS184" s="1"/>
      <c r="BT184" s="1"/>
      <c r="BU184" s="1"/>
      <c r="BV184" s="1"/>
      <c r="BW184" s="1"/>
      <c r="BX184" s="1"/>
      <c r="BY184" s="1"/>
      <c r="BZ184" s="1"/>
      <c r="CA184" s="1"/>
      <c r="CB184" s="1"/>
      <c r="CC184" s="1"/>
      <c r="CD184" s="1"/>
      <c r="CE184" s="1"/>
      <c r="CF184" s="1"/>
      <c r="CG184" s="1"/>
    </row>
    <row r="185" spans="52:85" ht="12.75">
      <c r="AZ185" s="1"/>
      <c r="BA185" s="1"/>
      <c r="BB185" s="1"/>
      <c r="BC185" s="1"/>
      <c r="BD185" s="1"/>
      <c r="BE185" s="1"/>
      <c r="BF185" s="1"/>
      <c r="BG185" s="1"/>
      <c r="BH185" s="1"/>
      <c r="BI185" s="1"/>
      <c r="BJ185" s="1"/>
      <c r="BK185" s="1"/>
      <c r="BL185" s="209" t="s">
        <v>693</v>
      </c>
      <c r="BM185" s="1"/>
      <c r="BN185" s="1"/>
      <c r="BO185" s="1"/>
      <c r="BP185" s="1"/>
      <c r="BQ185" s="1"/>
      <c r="BR185" s="1"/>
      <c r="BS185" s="1"/>
      <c r="BT185" s="1"/>
      <c r="BU185" s="1"/>
      <c r="BV185" s="1"/>
      <c r="BW185" s="1"/>
      <c r="BX185" s="1"/>
      <c r="BY185" s="1"/>
      <c r="BZ185" s="1"/>
      <c r="CA185" s="1"/>
      <c r="CB185" s="1"/>
      <c r="CC185" s="1"/>
      <c r="CD185" s="1"/>
      <c r="CE185" s="1"/>
      <c r="CF185" s="1"/>
      <c r="CG185" s="1"/>
    </row>
    <row r="186" spans="52:85" ht="12.75">
      <c r="AZ186" s="1"/>
      <c r="BA186" s="1"/>
      <c r="BB186" s="1"/>
      <c r="BC186" s="1"/>
      <c r="BD186" s="1"/>
      <c r="BE186" s="1"/>
      <c r="BF186" s="1"/>
      <c r="BG186" s="1"/>
      <c r="BH186" s="1"/>
      <c r="BI186" s="1"/>
      <c r="BJ186" s="1"/>
      <c r="BK186" s="1"/>
      <c r="BL186" s="209" t="s">
        <v>721</v>
      </c>
      <c r="BM186" s="1"/>
      <c r="BN186" s="1"/>
      <c r="BO186" s="1"/>
      <c r="BP186" s="1"/>
      <c r="BQ186" s="1"/>
      <c r="BR186" s="1"/>
      <c r="BS186" s="1"/>
      <c r="BT186" s="1"/>
      <c r="BU186" s="1"/>
      <c r="BV186" s="1"/>
      <c r="BW186" s="1"/>
      <c r="BX186" s="1"/>
      <c r="BY186" s="1"/>
      <c r="BZ186" s="1"/>
      <c r="CA186" s="1"/>
      <c r="CB186" s="1"/>
      <c r="CC186" s="1"/>
      <c r="CD186" s="1"/>
      <c r="CE186" s="1"/>
      <c r="CF186" s="1"/>
      <c r="CG186" s="1"/>
    </row>
    <row r="187" spans="52:85" ht="12.75">
      <c r="AZ187" s="1"/>
      <c r="BA187" s="1"/>
      <c r="BB187" s="1"/>
      <c r="BC187" s="1"/>
      <c r="BD187" s="1"/>
      <c r="BE187" s="1"/>
      <c r="BF187" s="1"/>
      <c r="BG187" s="1"/>
      <c r="BH187" s="1"/>
      <c r="BI187" s="1"/>
      <c r="BJ187" s="1"/>
      <c r="BK187" s="1"/>
      <c r="BL187" s="209" t="s">
        <v>694</v>
      </c>
      <c r="BM187" s="1"/>
      <c r="BN187" s="1"/>
      <c r="BO187" s="1"/>
      <c r="BP187" s="1"/>
      <c r="BQ187" s="1"/>
      <c r="BR187" s="1"/>
      <c r="BS187" s="1"/>
      <c r="BT187" s="1"/>
      <c r="BU187" s="1"/>
      <c r="BV187" s="1"/>
      <c r="BW187" s="1"/>
      <c r="BX187" s="1"/>
      <c r="BY187" s="1"/>
      <c r="BZ187" s="1"/>
      <c r="CA187" s="1"/>
      <c r="CB187" s="1"/>
      <c r="CC187" s="1"/>
      <c r="CD187" s="1"/>
      <c r="CE187" s="1"/>
      <c r="CF187" s="1"/>
      <c r="CG187" s="1"/>
    </row>
    <row r="188" spans="52:85" ht="12.75">
      <c r="AZ188" s="1"/>
      <c r="BA188" s="1"/>
      <c r="BB188" s="1"/>
      <c r="BC188" s="1"/>
      <c r="BD188" s="1"/>
      <c r="BE188" s="1"/>
      <c r="BF188" s="1"/>
      <c r="BG188" s="1"/>
      <c r="BH188" s="1"/>
      <c r="BI188" s="1"/>
      <c r="BJ188" s="1"/>
      <c r="BK188" s="1"/>
      <c r="BL188" s="209" t="s">
        <v>695</v>
      </c>
      <c r="BM188" s="1"/>
      <c r="BN188" s="1"/>
      <c r="BO188" s="1"/>
      <c r="BP188" s="1"/>
      <c r="BQ188" s="1"/>
      <c r="BR188" s="1"/>
      <c r="BS188" s="1"/>
      <c r="BT188" s="1"/>
      <c r="BU188" s="1"/>
      <c r="BV188" s="1"/>
      <c r="BW188" s="1"/>
      <c r="BX188" s="1"/>
      <c r="BY188" s="1"/>
      <c r="BZ188" s="1"/>
      <c r="CA188" s="1"/>
      <c r="CB188" s="1"/>
      <c r="CC188" s="1"/>
      <c r="CD188" s="1"/>
      <c r="CE188" s="1"/>
      <c r="CF188" s="1"/>
      <c r="CG188" s="1"/>
    </row>
    <row r="189" spans="52:85" ht="12.75">
      <c r="AZ189" s="1"/>
      <c r="BA189" s="1"/>
      <c r="BB189" s="1"/>
      <c r="BC189" s="1"/>
      <c r="BD189" s="1"/>
      <c r="BE189" s="1"/>
      <c r="BF189" s="1"/>
      <c r="BG189" s="1"/>
      <c r="BH189" s="1"/>
      <c r="BI189" s="1"/>
      <c r="BJ189" s="1"/>
      <c r="BK189" s="1"/>
      <c r="BL189" s="209" t="s">
        <v>696</v>
      </c>
      <c r="BM189" s="1"/>
      <c r="BN189" s="1"/>
      <c r="BO189" s="1"/>
      <c r="BP189" s="1"/>
      <c r="BQ189" s="1"/>
      <c r="BR189" s="1"/>
      <c r="BS189" s="1"/>
      <c r="BT189" s="1"/>
      <c r="BU189" s="1"/>
      <c r="BV189" s="1"/>
      <c r="BW189" s="1"/>
      <c r="BX189" s="1"/>
      <c r="BY189" s="1"/>
      <c r="BZ189" s="1"/>
      <c r="CA189" s="1"/>
      <c r="CB189" s="1"/>
      <c r="CC189" s="1"/>
      <c r="CD189" s="1"/>
      <c r="CE189" s="1"/>
      <c r="CF189" s="1"/>
      <c r="CG189" s="1"/>
    </row>
    <row r="190" spans="52:85" ht="12.75">
      <c r="AZ190" s="1"/>
      <c r="BA190" s="1"/>
      <c r="BB190" s="1"/>
      <c r="BC190" s="1"/>
      <c r="BD190" s="1"/>
      <c r="BE190" s="1"/>
      <c r="BF190" s="1"/>
      <c r="BG190" s="1"/>
      <c r="BH190" s="1"/>
      <c r="BI190" s="1"/>
      <c r="BJ190" s="1"/>
      <c r="BK190" s="1"/>
      <c r="BL190" s="209" t="s">
        <v>722</v>
      </c>
      <c r="BM190" s="1"/>
      <c r="BN190" s="1"/>
      <c r="BO190" s="1"/>
      <c r="BP190" s="1"/>
      <c r="BQ190" s="1"/>
      <c r="BR190" s="1"/>
      <c r="BS190" s="1"/>
      <c r="BT190" s="1"/>
      <c r="BU190" s="1"/>
      <c r="BV190" s="1"/>
      <c r="BW190" s="1"/>
      <c r="BX190" s="1"/>
      <c r="BY190" s="1"/>
      <c r="BZ190" s="1"/>
      <c r="CA190" s="1"/>
      <c r="CB190" s="1"/>
      <c r="CC190" s="1"/>
      <c r="CD190" s="1"/>
      <c r="CE190" s="1"/>
      <c r="CF190" s="1"/>
      <c r="CG190" s="1"/>
    </row>
    <row r="191" spans="52:85" ht="12.75">
      <c r="AZ191" s="1"/>
      <c r="BA191" s="1"/>
      <c r="BB191" s="1"/>
      <c r="BC191" s="1"/>
      <c r="BD191" s="1"/>
      <c r="BE191" s="1"/>
      <c r="BF191" s="1"/>
      <c r="BG191" s="1"/>
      <c r="BH191" s="1"/>
      <c r="BI191" s="1"/>
      <c r="BJ191" s="1"/>
      <c r="BK191" s="1"/>
      <c r="BL191" s="210" t="s">
        <v>697</v>
      </c>
      <c r="BM191" s="1"/>
      <c r="BN191" s="1"/>
      <c r="BO191" s="1"/>
      <c r="BP191" s="1"/>
      <c r="BQ191" s="1"/>
      <c r="BR191" s="1"/>
      <c r="BS191" s="1"/>
      <c r="BT191" s="1"/>
      <c r="BU191" s="1"/>
      <c r="BV191" s="1"/>
      <c r="BW191" s="1"/>
      <c r="BX191" s="1"/>
      <c r="BY191" s="1"/>
      <c r="BZ191" s="1"/>
      <c r="CA191" s="1"/>
      <c r="CB191" s="1"/>
      <c r="CC191" s="1"/>
      <c r="CD191" s="1"/>
      <c r="CE191" s="1"/>
      <c r="CF191" s="1"/>
      <c r="CG191" s="1"/>
    </row>
    <row r="192" spans="52:85" ht="12.75">
      <c r="AZ192" s="1"/>
      <c r="BA192" s="1"/>
      <c r="BB192" s="1"/>
      <c r="BC192" s="1"/>
      <c r="BD192" s="1"/>
      <c r="BE192" s="1"/>
      <c r="BF192" s="1"/>
      <c r="BG192" s="1"/>
      <c r="BH192" s="1"/>
      <c r="BI192" s="1"/>
      <c r="BJ192" s="1"/>
      <c r="BK192" s="1"/>
      <c r="BL192" s="209" t="s">
        <v>698</v>
      </c>
      <c r="BM192" s="1"/>
      <c r="BN192" s="1"/>
      <c r="BO192" s="1"/>
      <c r="BP192" s="1"/>
      <c r="BQ192" s="1"/>
      <c r="BR192" s="1"/>
      <c r="BS192" s="1"/>
      <c r="BT192" s="1"/>
      <c r="BU192" s="1"/>
      <c r="BV192" s="1"/>
      <c r="BW192" s="1"/>
      <c r="BX192" s="1"/>
      <c r="BY192" s="1"/>
      <c r="BZ192" s="1"/>
      <c r="CA192" s="1"/>
      <c r="CB192" s="1"/>
      <c r="CC192" s="1"/>
      <c r="CD192" s="1"/>
      <c r="CE192" s="1"/>
      <c r="CF192" s="1"/>
      <c r="CG192" s="1"/>
    </row>
    <row r="193" spans="52:85" ht="12.75">
      <c r="AZ193" s="1"/>
      <c r="BA193" s="1"/>
      <c r="BB193" s="1"/>
      <c r="BC193" s="1"/>
      <c r="BD193" s="1"/>
      <c r="BE193" s="1"/>
      <c r="BF193" s="1"/>
      <c r="BG193" s="1"/>
      <c r="BH193" s="1"/>
      <c r="BI193" s="1"/>
      <c r="BJ193" s="1"/>
      <c r="BK193" s="1"/>
      <c r="BL193" s="209" t="s">
        <v>699</v>
      </c>
      <c r="BM193" s="1"/>
      <c r="BN193" s="1"/>
      <c r="BO193" s="1"/>
      <c r="BP193" s="1"/>
      <c r="BQ193" s="1"/>
      <c r="BR193" s="1"/>
      <c r="BS193" s="1"/>
      <c r="BT193" s="1"/>
      <c r="BU193" s="1"/>
      <c r="BV193" s="1"/>
      <c r="BW193" s="1"/>
      <c r="BX193" s="1"/>
      <c r="BY193" s="1"/>
      <c r="BZ193" s="1"/>
      <c r="CA193" s="1"/>
      <c r="CB193" s="1"/>
      <c r="CC193" s="1"/>
      <c r="CD193" s="1"/>
      <c r="CE193" s="1"/>
      <c r="CF193" s="1"/>
      <c r="CG193" s="1"/>
    </row>
    <row r="194" spans="52:85" ht="12.75">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row>
    <row r="195" spans="52:85" ht="12.75">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row>
    <row r="196" spans="52:85" ht="12.75">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row>
    <row r="197" spans="52:85" ht="12.75">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row>
    <row r="198" spans="52:85" ht="12.75">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row>
    <row r="199" spans="52:85" ht="12.75">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row>
    <row r="200" spans="52:85" ht="12.75">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row>
    <row r="201" spans="52:85" ht="12.75"/>
    <row r="202" spans="52:85" ht="12.75"/>
    <row r="203" spans="52:85" ht="12.75"/>
    <row r="204" spans="52:85" ht="12.75"/>
    <row r="205" spans="52:85" ht="12.75"/>
    <row r="206" spans="52:85" ht="12.75"/>
    <row r="207" spans="52:85" ht="12.75"/>
    <row r="208" spans="52:85"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row r="997" ht="12.75"/>
    <row r="998" ht="12.75"/>
    <row r="999" ht="12.75"/>
    <row r="1000" ht="12.75"/>
  </sheetData>
  <phoneticPr fontId="24" type="noConversion"/>
  <dataValidations count="4">
    <dataValidation type="textLength" showInputMessage="1" showErrorMessage="1" sqref="T5:T22">
      <formula1>0</formula1>
      <formula2>150</formula2>
    </dataValidation>
    <dataValidation type="list" allowBlank="1" showInputMessage="1" showErrorMessage="1" sqref="O5:O22">
      <formula1>$BJ$13:$BJ$15</formula1>
    </dataValidation>
    <dataValidation type="list" allowBlank="1" showInputMessage="1" showErrorMessage="1" sqref="A5:A22">
      <formula1>$BA$2:$BA$30</formula1>
    </dataValidation>
    <dataValidation type="list" allowBlank="1" showInputMessage="1" showErrorMessage="1" sqref="B5:B22">
      <formula1>$BT$2:$BT$44</formula1>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200"/>
  <sheetViews>
    <sheetView zoomScaleSheetLayoutView="100" workbookViewId="0">
      <selection activeCell="L28" sqref="L28"/>
    </sheetView>
  </sheetViews>
  <sheetFormatPr defaultColWidth="11.42578125" defaultRowHeight="12.75"/>
  <cols>
    <col min="1" max="1" width="8.7109375" style="1" customWidth="1"/>
    <col min="2" max="2" width="27.42578125" style="1" customWidth="1"/>
    <col min="3" max="9" width="11.42578125" style="1" customWidth="1"/>
    <col min="10" max="10" width="12.140625" style="1" customWidth="1"/>
    <col min="11" max="52" width="11.42578125" customWidth="1"/>
    <col min="53" max="90" width="11.42578125" style="299"/>
  </cols>
  <sheetData>
    <row r="1" spans="1:86" ht="15" customHeight="1" thickBot="1">
      <c r="A1" s="291" t="s">
        <v>203</v>
      </c>
      <c r="B1" s="102"/>
      <c r="C1" s="102"/>
      <c r="D1" s="102"/>
      <c r="E1" s="102"/>
      <c r="F1" s="102"/>
      <c r="G1" s="102"/>
      <c r="H1" s="102"/>
      <c r="I1" s="102"/>
      <c r="J1" s="842" t="s">
        <v>62</v>
      </c>
      <c r="K1" s="843" t="s">
        <v>891</v>
      </c>
      <c r="BA1" s="844" t="s">
        <v>473</v>
      </c>
      <c r="BB1" s="845" t="s">
        <v>885</v>
      </c>
      <c r="BC1" s="91"/>
      <c r="BD1" s="298" t="s">
        <v>485</v>
      </c>
      <c r="BE1" s="846"/>
      <c r="BF1" s="846"/>
      <c r="BG1" s="91"/>
      <c r="BH1" s="91" t="s">
        <v>520</v>
      </c>
      <c r="BI1" s="91"/>
      <c r="BJ1" s="91"/>
      <c r="BK1" s="91"/>
      <c r="BL1" s="91"/>
      <c r="BM1" s="298" t="s">
        <v>700</v>
      </c>
      <c r="BN1" s="91"/>
      <c r="BO1" s="91" t="s">
        <v>723</v>
      </c>
      <c r="BP1" s="91"/>
      <c r="BQ1" s="91"/>
      <c r="BR1" s="91"/>
      <c r="BS1" s="91"/>
      <c r="BT1" s="91"/>
      <c r="BU1" s="298" t="s">
        <v>760</v>
      </c>
      <c r="BV1" s="91"/>
      <c r="BW1" s="91"/>
      <c r="BX1" s="91"/>
      <c r="BY1" s="91"/>
      <c r="BZ1" s="91" t="s">
        <v>777</v>
      </c>
      <c r="CA1" s="91"/>
      <c r="CB1" s="91"/>
      <c r="CC1" s="91" t="s">
        <v>805</v>
      </c>
      <c r="CD1" s="91"/>
      <c r="CE1" s="91"/>
      <c r="CF1" s="91"/>
      <c r="CG1" s="91"/>
      <c r="CH1" s="91"/>
    </row>
    <row r="2" spans="1:86" ht="16.5" thickBot="1">
      <c r="A2" s="103"/>
      <c r="B2" s="103"/>
      <c r="C2" s="103"/>
      <c r="D2" s="103"/>
      <c r="E2" s="103"/>
      <c r="F2" s="103"/>
      <c r="G2" s="103"/>
      <c r="H2" s="103"/>
      <c r="I2" s="103"/>
      <c r="J2" s="178" t="s">
        <v>312</v>
      </c>
      <c r="K2" s="847" t="s">
        <v>990</v>
      </c>
      <c r="BA2" s="848" t="s">
        <v>398</v>
      </c>
      <c r="BB2" s="848" t="s">
        <v>399</v>
      </c>
      <c r="BC2" s="91"/>
      <c r="BD2" s="91" t="s">
        <v>490</v>
      </c>
      <c r="BE2" s="846"/>
      <c r="BF2" s="846"/>
      <c r="BG2" s="91"/>
      <c r="BH2" s="91" t="s">
        <v>519</v>
      </c>
      <c r="BI2" s="91"/>
      <c r="BJ2" s="91"/>
      <c r="BK2" s="91"/>
      <c r="BL2" s="91"/>
      <c r="BM2" s="849" t="s">
        <v>532</v>
      </c>
      <c r="BN2" s="91"/>
      <c r="BO2" s="91" t="s">
        <v>177</v>
      </c>
      <c r="BP2" s="91"/>
      <c r="BQ2" s="91"/>
      <c r="BR2" s="91"/>
      <c r="BS2" s="91"/>
      <c r="BT2" s="91"/>
      <c r="BU2" s="91" t="s">
        <v>763</v>
      </c>
      <c r="BV2" s="91"/>
      <c r="BW2" s="91"/>
      <c r="BX2" s="91"/>
      <c r="BY2" s="91"/>
      <c r="BZ2" s="91" t="s">
        <v>236</v>
      </c>
      <c r="CA2" s="91"/>
      <c r="CB2" s="91"/>
      <c r="CC2" s="91" t="s">
        <v>327</v>
      </c>
      <c r="CD2" s="91"/>
      <c r="CE2" s="91"/>
      <c r="CF2" s="91"/>
      <c r="CG2" s="91"/>
      <c r="CH2" s="91"/>
    </row>
    <row r="3" spans="1:86" s="304" customFormat="1" ht="13.35" customHeight="1" thickBot="1">
      <c r="A3" s="323"/>
      <c r="B3" s="1039" t="s">
        <v>140</v>
      </c>
      <c r="C3" s="1065" t="s">
        <v>204</v>
      </c>
      <c r="D3" s="1065"/>
      <c r="E3" s="1065"/>
      <c r="F3" s="1065"/>
      <c r="G3" s="1065" t="s">
        <v>205</v>
      </c>
      <c r="H3" s="1065"/>
      <c r="I3" s="1065"/>
      <c r="J3" s="1066"/>
      <c r="K3" s="351"/>
      <c r="BA3" s="848" t="s">
        <v>400</v>
      </c>
      <c r="BB3" s="848" t="s">
        <v>401</v>
      </c>
      <c r="BC3" s="287"/>
      <c r="BD3" s="287" t="s">
        <v>280</v>
      </c>
      <c r="BE3" s="850"/>
      <c r="BF3" s="850"/>
      <c r="BG3" s="287"/>
      <c r="BH3" s="287" t="s">
        <v>521</v>
      </c>
      <c r="BI3" s="287"/>
      <c r="BJ3" s="287"/>
      <c r="BK3" s="287"/>
      <c r="BL3" s="287"/>
      <c r="BM3" s="851" t="s">
        <v>533</v>
      </c>
      <c r="BN3" s="287"/>
      <c r="BO3" s="287" t="s">
        <v>179</v>
      </c>
      <c r="BP3" s="287"/>
      <c r="BQ3" s="287"/>
      <c r="BR3" s="287"/>
      <c r="BS3" s="287"/>
      <c r="BT3" s="287"/>
      <c r="BU3" s="287" t="s">
        <v>764</v>
      </c>
      <c r="BV3" s="287"/>
      <c r="BW3" s="287"/>
      <c r="BX3" s="287"/>
      <c r="BY3" s="287"/>
      <c r="BZ3" s="287" t="s">
        <v>789</v>
      </c>
      <c r="CA3" s="287"/>
      <c r="CB3" s="287"/>
      <c r="CC3" s="287" t="s">
        <v>328</v>
      </c>
      <c r="CD3" s="287"/>
      <c r="CE3" s="287"/>
      <c r="CF3" s="287"/>
      <c r="CG3" s="287"/>
      <c r="CH3" s="287"/>
    </row>
    <row r="4" spans="1:86" s="304" customFormat="1" ht="13.35" customHeight="1" thickBot="1">
      <c r="A4" s="324"/>
      <c r="B4" s="1039"/>
      <c r="C4" s="1067" t="s">
        <v>206</v>
      </c>
      <c r="D4" s="1067"/>
      <c r="E4" s="1067"/>
      <c r="F4" s="545" t="s">
        <v>207</v>
      </c>
      <c r="G4" s="1065"/>
      <c r="H4" s="1065"/>
      <c r="I4" s="1065"/>
      <c r="J4" s="1066"/>
      <c r="K4" s="852"/>
      <c r="BA4" s="848" t="s">
        <v>402</v>
      </c>
      <c r="BB4" s="848" t="s">
        <v>403</v>
      </c>
      <c r="BC4" s="287"/>
      <c r="BD4" s="287" t="s">
        <v>491</v>
      </c>
      <c r="BE4" s="850"/>
      <c r="BF4" s="850"/>
      <c r="BG4" s="287"/>
      <c r="BH4" s="287" t="s">
        <v>526</v>
      </c>
      <c r="BI4" s="287"/>
      <c r="BJ4" s="287"/>
      <c r="BK4" s="287"/>
      <c r="BL4" s="287"/>
      <c r="BM4" s="851" t="s">
        <v>534</v>
      </c>
      <c r="BN4" s="287"/>
      <c r="BO4" s="287" t="s">
        <v>183</v>
      </c>
      <c r="BP4" s="287"/>
      <c r="BQ4" s="287"/>
      <c r="BR4" s="287"/>
      <c r="BS4" s="287"/>
      <c r="BT4" s="287"/>
      <c r="BU4" s="287" t="s">
        <v>765</v>
      </c>
      <c r="BV4" s="287"/>
      <c r="BW4" s="287"/>
      <c r="BX4" s="287"/>
      <c r="BY4" s="287"/>
      <c r="BZ4" s="287" t="s">
        <v>119</v>
      </c>
      <c r="CA4" s="287"/>
      <c r="CB4" s="287"/>
      <c r="CC4" s="287" t="s">
        <v>329</v>
      </c>
      <c r="CD4" s="287"/>
      <c r="CE4" s="287"/>
      <c r="CF4" s="287"/>
      <c r="CG4" s="287"/>
      <c r="CH4" s="287"/>
    </row>
    <row r="5" spans="1:86" s="304" customFormat="1" ht="39" thickBot="1">
      <c r="A5" s="74" t="s">
        <v>63</v>
      </c>
      <c r="B5" s="1039"/>
      <c r="C5" s="325" t="s">
        <v>208</v>
      </c>
      <c r="D5" s="325" t="s">
        <v>209</v>
      </c>
      <c r="E5" s="325" t="s">
        <v>210</v>
      </c>
      <c r="F5" s="325" t="s">
        <v>207</v>
      </c>
      <c r="G5" s="325" t="s">
        <v>211</v>
      </c>
      <c r="H5" s="325" t="s">
        <v>212</v>
      </c>
      <c r="I5" s="325" t="s">
        <v>213</v>
      </c>
      <c r="J5" s="325" t="s">
        <v>214</v>
      </c>
      <c r="K5" s="853" t="s">
        <v>366</v>
      </c>
      <c r="BA5" s="848" t="s">
        <v>406</v>
      </c>
      <c r="BB5" s="848" t="s">
        <v>407</v>
      </c>
      <c r="BC5" s="287"/>
      <c r="BD5" s="287" t="s">
        <v>284</v>
      </c>
      <c r="BE5" s="850"/>
      <c r="BF5" s="850"/>
      <c r="BG5" s="287"/>
      <c r="BH5" s="287" t="s">
        <v>518</v>
      </c>
      <c r="BI5" s="287"/>
      <c r="BJ5" s="287"/>
      <c r="BK5" s="287"/>
      <c r="BL5" s="287"/>
      <c r="BM5" s="854" t="s">
        <v>535</v>
      </c>
      <c r="BN5" s="287"/>
      <c r="BO5" s="287"/>
      <c r="BP5" s="287"/>
      <c r="BQ5" s="287"/>
      <c r="BR5" s="287"/>
      <c r="BS5" s="287"/>
      <c r="BT5" s="287"/>
      <c r="BU5" s="287" t="s">
        <v>739</v>
      </c>
      <c r="BV5" s="287"/>
      <c r="BW5" s="287"/>
      <c r="BX5" s="287"/>
      <c r="BY5" s="287"/>
      <c r="BZ5" s="287" t="s">
        <v>790</v>
      </c>
      <c r="CA5" s="287"/>
      <c r="CB5" s="287"/>
      <c r="CC5" s="287" t="s">
        <v>330</v>
      </c>
      <c r="CD5" s="287"/>
      <c r="CE5" s="287"/>
      <c r="CF5" s="287"/>
      <c r="CG5" s="287"/>
      <c r="CH5" s="287"/>
    </row>
    <row r="6" spans="1:86" s="304" customFormat="1" ht="25.5">
      <c r="A6" s="855" t="s">
        <v>407</v>
      </c>
      <c r="B6" s="856" t="s">
        <v>215</v>
      </c>
      <c r="C6" s="857" t="s">
        <v>820</v>
      </c>
      <c r="D6" s="857" t="s">
        <v>820</v>
      </c>
      <c r="E6" s="857" t="s">
        <v>820</v>
      </c>
      <c r="F6" s="857" t="s">
        <v>820</v>
      </c>
      <c r="G6" s="19"/>
      <c r="H6" s="19"/>
      <c r="I6" s="19"/>
      <c r="J6" s="19"/>
      <c r="K6" s="858"/>
      <c r="BA6" s="848" t="s">
        <v>408</v>
      </c>
      <c r="BB6" s="848" t="s">
        <v>409</v>
      </c>
      <c r="BC6" s="287"/>
      <c r="BD6" s="287" t="s">
        <v>486</v>
      </c>
      <c r="BE6" s="850"/>
      <c r="BF6" s="850"/>
      <c r="BG6" s="287"/>
      <c r="BH6" s="287" t="s">
        <v>522</v>
      </c>
      <c r="BI6" s="287"/>
      <c r="BJ6" s="287"/>
      <c r="BK6" s="287"/>
      <c r="BL6" s="287"/>
      <c r="BM6" s="851" t="s">
        <v>1134</v>
      </c>
      <c r="BN6" s="287"/>
      <c r="BO6" s="287"/>
      <c r="BP6" s="287"/>
      <c r="BQ6" s="287"/>
      <c r="BR6" s="287"/>
      <c r="BS6" s="287"/>
      <c r="BT6" s="287"/>
      <c r="BU6" s="287" t="s">
        <v>740</v>
      </c>
      <c r="BV6" s="287"/>
      <c r="BW6" s="287"/>
      <c r="BX6" s="287"/>
      <c r="BY6" s="287"/>
      <c r="BZ6" s="287" t="s">
        <v>788</v>
      </c>
      <c r="CA6" s="287"/>
      <c r="CB6" s="287"/>
      <c r="CC6" s="287" t="s">
        <v>802</v>
      </c>
      <c r="CD6" s="287"/>
      <c r="CE6" s="287"/>
      <c r="CF6" s="287"/>
      <c r="CG6" s="287"/>
      <c r="CH6" s="287"/>
    </row>
    <row r="7" spans="1:86" s="304" customFormat="1">
      <c r="A7" s="855" t="s">
        <v>407</v>
      </c>
      <c r="B7" s="856" t="s">
        <v>216</v>
      </c>
      <c r="C7" s="857" t="s">
        <v>820</v>
      </c>
      <c r="D7" s="857" t="s">
        <v>820</v>
      </c>
      <c r="E7" s="857" t="s">
        <v>820</v>
      </c>
      <c r="F7" s="857" t="s">
        <v>820</v>
      </c>
      <c r="G7" s="19"/>
      <c r="H7" s="19"/>
      <c r="I7" s="19"/>
      <c r="J7" s="19"/>
      <c r="K7" s="859"/>
      <c r="BA7" s="848" t="s">
        <v>415</v>
      </c>
      <c r="BB7" s="848" t="s">
        <v>397</v>
      </c>
      <c r="BC7" s="287"/>
      <c r="BD7" s="287" t="s">
        <v>487</v>
      </c>
      <c r="BE7" s="850"/>
      <c r="BF7" s="850"/>
      <c r="BG7" s="287"/>
      <c r="BH7" s="287" t="s">
        <v>523</v>
      </c>
      <c r="BI7" s="287"/>
      <c r="BJ7" s="287"/>
      <c r="BK7" s="287"/>
      <c r="BL7" s="287"/>
      <c r="BM7" s="851" t="s">
        <v>536</v>
      </c>
      <c r="BN7" s="287"/>
      <c r="BO7" s="287" t="s">
        <v>724</v>
      </c>
      <c r="BP7" s="287"/>
      <c r="BQ7" s="287"/>
      <c r="BR7" s="287"/>
      <c r="BS7" s="287"/>
      <c r="BT7" s="287"/>
      <c r="BU7" s="287" t="s">
        <v>766</v>
      </c>
      <c r="BV7" s="287"/>
      <c r="BW7" s="287"/>
      <c r="BX7" s="287"/>
      <c r="BY7" s="287"/>
      <c r="BZ7" s="287" t="s">
        <v>237</v>
      </c>
      <c r="CA7" s="287"/>
      <c r="CB7" s="287"/>
      <c r="CC7" s="287" t="s">
        <v>803</v>
      </c>
      <c r="CD7" s="287"/>
      <c r="CE7" s="287"/>
      <c r="CF7" s="287"/>
      <c r="CG7" s="287"/>
      <c r="CH7" s="287"/>
    </row>
    <row r="8" spans="1:86" s="304" customFormat="1">
      <c r="A8" s="855" t="s">
        <v>407</v>
      </c>
      <c r="B8" s="856" t="s">
        <v>217</v>
      </c>
      <c r="C8" s="857" t="s">
        <v>128</v>
      </c>
      <c r="D8" s="857" t="s">
        <v>820</v>
      </c>
      <c r="E8" s="857" t="s">
        <v>128</v>
      </c>
      <c r="F8" s="857" t="s">
        <v>128</v>
      </c>
      <c r="G8" s="19"/>
      <c r="H8" s="19"/>
      <c r="I8" s="19"/>
      <c r="J8" s="19"/>
      <c r="K8" s="859"/>
      <c r="BA8" s="848" t="s">
        <v>410</v>
      </c>
      <c r="BB8" s="848" t="s">
        <v>393</v>
      </c>
      <c r="BC8" s="287"/>
      <c r="BD8" s="287" t="s">
        <v>488</v>
      </c>
      <c r="BE8" s="850"/>
      <c r="BF8" s="850"/>
      <c r="BG8" s="287"/>
      <c r="BH8" s="287" t="s">
        <v>524</v>
      </c>
      <c r="BI8" s="287"/>
      <c r="BJ8" s="287"/>
      <c r="BK8" s="287"/>
      <c r="BL8" s="287"/>
      <c r="BM8" s="851" t="s">
        <v>537</v>
      </c>
      <c r="BN8" s="287"/>
      <c r="BO8" s="287" t="s">
        <v>178</v>
      </c>
      <c r="BP8" s="287"/>
      <c r="BQ8" s="287"/>
      <c r="BR8" s="287"/>
      <c r="BS8" s="287"/>
      <c r="BT8" s="287"/>
      <c r="BU8" s="287" t="s">
        <v>741</v>
      </c>
      <c r="BV8" s="287"/>
      <c r="BW8" s="287"/>
      <c r="BX8" s="287"/>
      <c r="BY8" s="287"/>
      <c r="BZ8" s="287" t="s">
        <v>778</v>
      </c>
      <c r="CA8" s="287"/>
      <c r="CB8" s="287"/>
      <c r="CC8" s="287" t="s">
        <v>804</v>
      </c>
      <c r="CD8" s="287"/>
      <c r="CE8" s="287"/>
      <c r="CF8" s="287"/>
      <c r="CG8" s="287"/>
      <c r="CH8" s="287"/>
    </row>
    <row r="9" spans="1:86" s="304" customFormat="1">
      <c r="A9" s="855" t="s">
        <v>407</v>
      </c>
      <c r="B9" s="856" t="s">
        <v>218</v>
      </c>
      <c r="C9" s="857" t="s">
        <v>820</v>
      </c>
      <c r="D9" s="857" t="s">
        <v>820</v>
      </c>
      <c r="E9" s="857" t="s">
        <v>820</v>
      </c>
      <c r="F9" s="857" t="s">
        <v>820</v>
      </c>
      <c r="G9" s="19"/>
      <c r="H9" s="19"/>
      <c r="I9" s="19"/>
      <c r="J9" s="19"/>
      <c r="K9" s="860"/>
      <c r="BA9" s="848" t="s">
        <v>440</v>
      </c>
      <c r="BB9" s="848" t="s">
        <v>100</v>
      </c>
      <c r="BC9" s="287"/>
      <c r="BD9" s="287" t="s">
        <v>489</v>
      </c>
      <c r="BE9" s="850"/>
      <c r="BF9" s="850"/>
      <c r="BG9" s="287"/>
      <c r="BH9" s="287" t="s">
        <v>525</v>
      </c>
      <c r="BI9" s="287"/>
      <c r="BJ9" s="287"/>
      <c r="BK9" s="287"/>
      <c r="BL9" s="287"/>
      <c r="BM9" s="851" t="s">
        <v>1135</v>
      </c>
      <c r="BN9" s="287"/>
      <c r="BO9" s="287" t="s">
        <v>727</v>
      </c>
      <c r="BP9" s="287"/>
      <c r="BQ9" s="287"/>
      <c r="BR9" s="287"/>
      <c r="BS9" s="287"/>
      <c r="BT9" s="287"/>
      <c r="BU9" s="287" t="s">
        <v>199</v>
      </c>
      <c r="BV9" s="287"/>
      <c r="BW9" s="287"/>
      <c r="BX9" s="287"/>
      <c r="BY9" s="287"/>
      <c r="BZ9" s="287" t="s">
        <v>779</v>
      </c>
      <c r="CA9" s="287"/>
      <c r="CB9" s="287"/>
      <c r="CC9" s="287" t="s">
        <v>257</v>
      </c>
      <c r="CD9" s="287"/>
      <c r="CE9" s="287"/>
      <c r="CF9" s="287"/>
      <c r="CG9" s="287"/>
      <c r="CH9" s="287"/>
    </row>
    <row r="10" spans="1:86" s="304" customFormat="1">
      <c r="A10" s="855" t="s">
        <v>407</v>
      </c>
      <c r="B10" s="75" t="s">
        <v>1136</v>
      </c>
      <c r="C10" s="857" t="s">
        <v>820</v>
      </c>
      <c r="D10" s="857" t="s">
        <v>820</v>
      </c>
      <c r="E10" s="857" t="s">
        <v>820</v>
      </c>
      <c r="F10" s="857" t="s">
        <v>820</v>
      </c>
      <c r="G10" s="19"/>
      <c r="H10" s="19"/>
      <c r="I10" s="19"/>
      <c r="J10" s="19"/>
      <c r="K10" s="860"/>
      <c r="BA10" s="848" t="s">
        <v>411</v>
      </c>
      <c r="BB10" s="848" t="s">
        <v>412</v>
      </c>
      <c r="BC10" s="287"/>
      <c r="BD10" s="287"/>
      <c r="BE10" s="850"/>
      <c r="BF10" s="850"/>
      <c r="BG10" s="287"/>
      <c r="BH10" s="287"/>
      <c r="BI10" s="287"/>
      <c r="BJ10" s="287"/>
      <c r="BK10" s="287"/>
      <c r="BL10" s="287"/>
      <c r="BM10" s="851" t="s">
        <v>1137</v>
      </c>
      <c r="BN10" s="287"/>
      <c r="BO10" s="287" t="s">
        <v>178</v>
      </c>
      <c r="BP10" s="287"/>
      <c r="BQ10" s="287"/>
      <c r="BR10" s="287"/>
      <c r="BS10" s="287"/>
      <c r="BT10" s="287"/>
      <c r="BU10" s="287" t="s">
        <v>742</v>
      </c>
      <c r="BV10" s="287"/>
      <c r="BW10" s="287"/>
      <c r="BX10" s="287"/>
      <c r="BY10" s="287"/>
      <c r="BZ10" s="287" t="s">
        <v>780</v>
      </c>
      <c r="CA10" s="287"/>
      <c r="CB10" s="287"/>
      <c r="CC10" s="287" t="s">
        <v>261</v>
      </c>
      <c r="CD10" s="287"/>
      <c r="CE10" s="287"/>
      <c r="CF10" s="287"/>
      <c r="CG10" s="287"/>
      <c r="CH10" s="287"/>
    </row>
    <row r="11" spans="1:86" s="304" customFormat="1">
      <c r="A11" s="855" t="s">
        <v>407</v>
      </c>
      <c r="B11" s="75" t="s">
        <v>1138</v>
      </c>
      <c r="C11" s="857" t="s">
        <v>820</v>
      </c>
      <c r="D11" s="857" t="s">
        <v>820</v>
      </c>
      <c r="E11" s="857" t="s">
        <v>820</v>
      </c>
      <c r="F11" s="857" t="s">
        <v>820</v>
      </c>
      <c r="G11" s="19"/>
      <c r="H11" s="19"/>
      <c r="I11" s="19"/>
      <c r="J11" s="19"/>
      <c r="K11" s="860"/>
      <c r="BA11" s="848" t="s">
        <v>413</v>
      </c>
      <c r="BB11" s="848" t="s">
        <v>184</v>
      </c>
      <c r="BC11" s="287"/>
      <c r="BD11" s="287"/>
      <c r="BE11" s="850"/>
      <c r="BF11" s="850"/>
      <c r="BG11" s="287"/>
      <c r="BH11" s="287"/>
      <c r="BI11" s="287"/>
      <c r="BJ11" s="287"/>
      <c r="BK11" s="287"/>
      <c r="BL11" s="287"/>
      <c r="BM11" s="851" t="s">
        <v>538</v>
      </c>
      <c r="BN11" s="287"/>
      <c r="BO11" s="287" t="s">
        <v>180</v>
      </c>
      <c r="BP11" s="287"/>
      <c r="BQ11" s="287"/>
      <c r="BR11" s="287"/>
      <c r="BS11" s="287"/>
      <c r="BT11" s="287"/>
      <c r="BU11" s="287" t="s">
        <v>743</v>
      </c>
      <c r="BV11" s="287"/>
      <c r="BW11" s="287"/>
      <c r="BX11" s="287"/>
      <c r="BY11" s="287"/>
      <c r="BZ11" s="287" t="s">
        <v>246</v>
      </c>
      <c r="CA11" s="287"/>
      <c r="CB11" s="287"/>
      <c r="CC11" s="287"/>
      <c r="CD11" s="287"/>
      <c r="CE11" s="287"/>
      <c r="CF11" s="287"/>
      <c r="CG11" s="287"/>
      <c r="CH11" s="287"/>
    </row>
    <row r="12" spans="1:86" s="304" customFormat="1">
      <c r="A12" s="855" t="s">
        <v>407</v>
      </c>
      <c r="B12" s="75" t="s">
        <v>1139</v>
      </c>
      <c r="C12" s="857" t="s">
        <v>820</v>
      </c>
      <c r="D12" s="857" t="s">
        <v>820</v>
      </c>
      <c r="E12" s="857" t="s">
        <v>820</v>
      </c>
      <c r="F12" s="857" t="s">
        <v>820</v>
      </c>
      <c r="G12" s="19"/>
      <c r="H12" s="19"/>
      <c r="I12" s="19"/>
      <c r="J12" s="19"/>
      <c r="K12" s="860"/>
      <c r="BA12" s="848" t="s">
        <v>414</v>
      </c>
      <c r="BB12" s="848" t="s">
        <v>111</v>
      </c>
      <c r="BC12" s="287"/>
      <c r="BD12" s="303" t="s">
        <v>493</v>
      </c>
      <c r="BE12" s="850"/>
      <c r="BF12" s="850"/>
      <c r="BG12" s="287"/>
      <c r="BH12" s="303" t="s">
        <v>136</v>
      </c>
      <c r="BI12" s="287"/>
      <c r="BJ12" s="287"/>
      <c r="BK12" s="303" t="s">
        <v>882</v>
      </c>
      <c r="BL12" s="287"/>
      <c r="BM12" s="851" t="s">
        <v>539</v>
      </c>
      <c r="BN12" s="287"/>
      <c r="BO12" s="287" t="s">
        <v>181</v>
      </c>
      <c r="BP12" s="287"/>
      <c r="BQ12" s="287"/>
      <c r="BR12" s="287"/>
      <c r="BS12" s="287"/>
      <c r="BT12" s="287"/>
      <c r="BU12" s="287" t="s">
        <v>767</v>
      </c>
      <c r="BV12" s="287"/>
      <c r="BW12" s="287"/>
      <c r="BX12" s="287"/>
      <c r="BY12" s="287"/>
      <c r="BZ12" s="287" t="s">
        <v>781</v>
      </c>
      <c r="CA12" s="287"/>
      <c r="CB12" s="287"/>
      <c r="CC12" s="287"/>
      <c r="CD12" s="287"/>
      <c r="CE12" s="287"/>
      <c r="CF12" s="287"/>
      <c r="CG12" s="287"/>
      <c r="CH12" s="287"/>
    </row>
    <row r="13" spans="1:86" s="304" customFormat="1">
      <c r="A13" s="855" t="s">
        <v>407</v>
      </c>
      <c r="B13" s="75" t="s">
        <v>1140</v>
      </c>
      <c r="C13" s="857" t="s">
        <v>820</v>
      </c>
      <c r="D13" s="857" t="s">
        <v>820</v>
      </c>
      <c r="E13" s="857" t="s">
        <v>820</v>
      </c>
      <c r="F13" s="857" t="s">
        <v>820</v>
      </c>
      <c r="G13" s="350"/>
      <c r="H13" s="350"/>
      <c r="I13" s="350"/>
      <c r="J13" s="350"/>
      <c r="K13" s="860"/>
      <c r="BA13" s="861" t="s">
        <v>442</v>
      </c>
      <c r="BB13" s="861" t="s">
        <v>394</v>
      </c>
      <c r="BC13" s="287"/>
      <c r="BD13" s="287" t="s">
        <v>117</v>
      </c>
      <c r="BE13" s="850"/>
      <c r="BF13" s="850"/>
      <c r="BG13" s="287"/>
      <c r="BH13" s="287" t="s">
        <v>128</v>
      </c>
      <c r="BI13" s="287"/>
      <c r="BJ13" s="287"/>
      <c r="BK13" s="304" t="s">
        <v>128</v>
      </c>
      <c r="BL13" s="287"/>
      <c r="BM13" s="851" t="s">
        <v>540</v>
      </c>
      <c r="BN13" s="287"/>
      <c r="BO13" s="287" t="s">
        <v>182</v>
      </c>
      <c r="BP13" s="287"/>
      <c r="BQ13" s="287"/>
      <c r="BR13" s="287"/>
      <c r="BS13" s="287"/>
      <c r="BT13" s="287"/>
      <c r="BU13" s="287" t="s">
        <v>744</v>
      </c>
      <c r="BV13" s="287"/>
      <c r="BW13" s="287"/>
      <c r="BX13" s="287"/>
      <c r="BY13" s="287"/>
      <c r="BZ13" s="287" t="s">
        <v>791</v>
      </c>
      <c r="CA13" s="287"/>
      <c r="CB13" s="287"/>
      <c r="CC13" s="287"/>
      <c r="CD13" s="287"/>
      <c r="CE13" s="287"/>
      <c r="CF13" s="287"/>
      <c r="CG13" s="287"/>
      <c r="CH13" s="287"/>
    </row>
    <row r="14" spans="1:86" s="304" customFormat="1">
      <c r="A14" s="855" t="s">
        <v>407</v>
      </c>
      <c r="B14" s="856" t="s">
        <v>219</v>
      </c>
      <c r="C14" s="857" t="s">
        <v>820</v>
      </c>
      <c r="D14" s="857" t="s">
        <v>820</v>
      </c>
      <c r="E14" s="857" t="s">
        <v>820</v>
      </c>
      <c r="F14" s="857" t="s">
        <v>820</v>
      </c>
      <c r="G14" s="857" t="s">
        <v>820</v>
      </c>
      <c r="H14" s="857" t="s">
        <v>820</v>
      </c>
      <c r="I14" s="857" t="s">
        <v>820</v>
      </c>
      <c r="J14" s="857" t="s">
        <v>820</v>
      </c>
      <c r="K14" s="860"/>
      <c r="BA14" s="848" t="s">
        <v>416</v>
      </c>
      <c r="BB14" s="848" t="s">
        <v>417</v>
      </c>
      <c r="BC14" s="287"/>
      <c r="BD14" s="287" t="s">
        <v>494</v>
      </c>
      <c r="BE14" s="850"/>
      <c r="BF14" s="850"/>
      <c r="BG14" s="287"/>
      <c r="BH14" s="287" t="s">
        <v>138</v>
      </c>
      <c r="BI14" s="287"/>
      <c r="BJ14" s="287"/>
      <c r="BK14" s="304" t="s">
        <v>820</v>
      </c>
      <c r="BL14" s="287"/>
      <c r="BM14" s="851" t="s">
        <v>541</v>
      </c>
      <c r="BN14" s="287"/>
      <c r="BO14" s="287" t="s">
        <v>729</v>
      </c>
      <c r="BP14" s="287"/>
      <c r="BQ14" s="287"/>
      <c r="BR14" s="287"/>
      <c r="BS14" s="287"/>
      <c r="BT14" s="287"/>
      <c r="BU14" s="287" t="s">
        <v>768</v>
      </c>
      <c r="BV14" s="287"/>
      <c r="BW14" s="287"/>
      <c r="BX14" s="287"/>
      <c r="BY14" s="287"/>
      <c r="BZ14" s="287" t="s">
        <v>782</v>
      </c>
      <c r="CA14" s="287"/>
      <c r="CB14" s="287"/>
      <c r="CC14" s="287"/>
      <c r="CD14" s="287"/>
      <c r="CE14" s="287"/>
      <c r="CF14" s="287"/>
      <c r="CG14" s="287"/>
      <c r="CH14" s="287"/>
    </row>
    <row r="15" spans="1:86" s="304" customFormat="1">
      <c r="A15" s="855" t="s">
        <v>407</v>
      </c>
      <c r="B15" s="856" t="s">
        <v>220</v>
      </c>
      <c r="C15" s="857" t="s">
        <v>820</v>
      </c>
      <c r="D15" s="857" t="s">
        <v>820</v>
      </c>
      <c r="E15" s="857" t="s">
        <v>820</v>
      </c>
      <c r="F15" s="857" t="s">
        <v>820</v>
      </c>
      <c r="G15" s="857" t="s">
        <v>820</v>
      </c>
      <c r="H15" s="857" t="s">
        <v>820</v>
      </c>
      <c r="I15" s="857" t="s">
        <v>820</v>
      </c>
      <c r="J15" s="857" t="s">
        <v>820</v>
      </c>
      <c r="K15" s="860"/>
      <c r="BA15" s="848" t="s">
        <v>404</v>
      </c>
      <c r="BB15" s="848" t="s">
        <v>405</v>
      </c>
      <c r="BC15" s="287"/>
      <c r="BD15" s="287" t="s">
        <v>237</v>
      </c>
      <c r="BE15" s="850"/>
      <c r="BF15" s="850"/>
      <c r="BG15" s="287"/>
      <c r="BH15" s="287" t="s">
        <v>808</v>
      </c>
      <c r="BI15" s="287"/>
      <c r="BJ15" s="287"/>
      <c r="BK15" s="287"/>
      <c r="BL15" s="287"/>
      <c r="BM15" s="851" t="s">
        <v>542</v>
      </c>
      <c r="BN15" s="287"/>
      <c r="BO15" s="287" t="s">
        <v>728</v>
      </c>
      <c r="BP15" s="287"/>
      <c r="BQ15" s="287"/>
      <c r="BR15" s="287"/>
      <c r="BS15" s="287"/>
      <c r="BT15" s="287"/>
      <c r="BU15" s="287" t="s">
        <v>745</v>
      </c>
      <c r="BV15" s="287"/>
      <c r="BW15" s="287"/>
      <c r="BX15" s="287"/>
      <c r="BY15" s="287"/>
      <c r="BZ15" s="287" t="s">
        <v>783</v>
      </c>
      <c r="CA15" s="287"/>
      <c r="CB15" s="287"/>
      <c r="CC15" s="287"/>
      <c r="CD15" s="287"/>
      <c r="CE15" s="287"/>
      <c r="CF15" s="287"/>
      <c r="CG15" s="287"/>
      <c r="CH15" s="287"/>
    </row>
    <row r="16" spans="1:86" s="304" customFormat="1">
      <c r="A16" s="855" t="s">
        <v>407</v>
      </c>
      <c r="B16" s="856" t="s">
        <v>221</v>
      </c>
      <c r="C16" s="857" t="s">
        <v>820</v>
      </c>
      <c r="D16" s="857" t="s">
        <v>820</v>
      </c>
      <c r="E16" s="857" t="s">
        <v>820</v>
      </c>
      <c r="F16" s="857" t="s">
        <v>820</v>
      </c>
      <c r="G16" s="857" t="s">
        <v>820</v>
      </c>
      <c r="H16" s="857" t="s">
        <v>820</v>
      </c>
      <c r="I16" s="857" t="s">
        <v>820</v>
      </c>
      <c r="J16" s="857" t="s">
        <v>820</v>
      </c>
      <c r="K16" s="860"/>
      <c r="BA16" s="848" t="s">
        <v>418</v>
      </c>
      <c r="BB16" s="848" t="s">
        <v>419</v>
      </c>
      <c r="BC16" s="287"/>
      <c r="BD16" s="287" t="s">
        <v>495</v>
      </c>
      <c r="BE16" s="850"/>
      <c r="BF16" s="850"/>
      <c r="BG16" s="287"/>
      <c r="BH16" s="287"/>
      <c r="BI16" s="287"/>
      <c r="BJ16" s="287"/>
      <c r="BK16" s="287"/>
      <c r="BL16" s="287"/>
      <c r="BM16" s="851" t="s">
        <v>1141</v>
      </c>
      <c r="BN16" s="287"/>
      <c r="BO16" s="287" t="s">
        <v>730</v>
      </c>
      <c r="BP16" s="287"/>
      <c r="BQ16" s="287"/>
      <c r="BR16" s="287"/>
      <c r="BS16" s="287"/>
      <c r="BT16" s="287"/>
      <c r="BU16" s="287" t="s">
        <v>202</v>
      </c>
      <c r="BV16" s="287"/>
      <c r="BW16" s="287"/>
      <c r="BX16" s="287"/>
      <c r="BY16" s="287"/>
      <c r="BZ16" s="287" t="s">
        <v>794</v>
      </c>
      <c r="CA16" s="287"/>
      <c r="CB16" s="287"/>
      <c r="CC16" s="287"/>
      <c r="CD16" s="287"/>
      <c r="CE16" s="287"/>
      <c r="CF16" s="287"/>
      <c r="CG16" s="287"/>
      <c r="CH16" s="287"/>
    </row>
    <row r="17" spans="1:90" s="304" customFormat="1">
      <c r="A17" s="855" t="s">
        <v>407</v>
      </c>
      <c r="B17" s="856" t="s">
        <v>222</v>
      </c>
      <c r="C17" s="857" t="s">
        <v>820</v>
      </c>
      <c r="D17" s="857" t="s">
        <v>820</v>
      </c>
      <c r="E17" s="857" t="s">
        <v>128</v>
      </c>
      <c r="F17" s="857" t="s">
        <v>820</v>
      </c>
      <c r="G17" s="857" t="s">
        <v>820</v>
      </c>
      <c r="H17" s="857" t="s">
        <v>820</v>
      </c>
      <c r="I17" s="857" t="s">
        <v>820</v>
      </c>
      <c r="J17" s="857" t="s">
        <v>820</v>
      </c>
      <c r="K17" s="860"/>
      <c r="BA17" s="848" t="s">
        <v>420</v>
      </c>
      <c r="BB17" s="848" t="s">
        <v>421</v>
      </c>
      <c r="BC17" s="287"/>
      <c r="BD17" s="287" t="s">
        <v>246</v>
      </c>
      <c r="BE17" s="850"/>
      <c r="BF17" s="850"/>
      <c r="BG17" s="287"/>
      <c r="BH17" s="287"/>
      <c r="BI17" s="287"/>
      <c r="BJ17" s="287"/>
      <c r="BK17" s="287"/>
      <c r="BL17" s="287"/>
      <c r="BM17" s="851" t="s">
        <v>160</v>
      </c>
      <c r="BN17" s="287"/>
      <c r="BO17" s="287" t="s">
        <v>731</v>
      </c>
      <c r="BP17" s="287"/>
      <c r="BQ17" s="287"/>
      <c r="BR17" s="287"/>
      <c r="BS17" s="287"/>
      <c r="BT17" s="287"/>
      <c r="BU17" s="287" t="s">
        <v>769</v>
      </c>
      <c r="BV17" s="287"/>
      <c r="BW17" s="287"/>
      <c r="BX17" s="287"/>
      <c r="BY17" s="287"/>
      <c r="BZ17" s="287" t="s">
        <v>784</v>
      </c>
      <c r="CA17" s="287"/>
      <c r="CB17" s="287"/>
      <c r="CC17" s="287"/>
      <c r="CD17" s="287"/>
      <c r="CE17" s="287"/>
      <c r="CF17" s="287"/>
      <c r="CG17" s="287"/>
      <c r="CH17" s="287"/>
    </row>
    <row r="18" spans="1:90" s="304" customFormat="1">
      <c r="A18" s="855" t="s">
        <v>407</v>
      </c>
      <c r="B18" s="856" t="s">
        <v>223</v>
      </c>
      <c r="C18" s="857" t="s">
        <v>820</v>
      </c>
      <c r="D18" s="857" t="s">
        <v>820</v>
      </c>
      <c r="E18" s="857" t="s">
        <v>820</v>
      </c>
      <c r="F18" s="857" t="s">
        <v>820</v>
      </c>
      <c r="G18" s="19"/>
      <c r="H18" s="19"/>
      <c r="I18" s="19"/>
      <c r="J18" s="19"/>
      <c r="K18" s="860"/>
      <c r="BA18" s="848" t="s">
        <v>422</v>
      </c>
      <c r="BB18" s="848" t="s">
        <v>159</v>
      </c>
      <c r="BC18" s="287"/>
      <c r="BD18" s="287" t="s">
        <v>496</v>
      </c>
      <c r="BE18" s="850"/>
      <c r="BF18" s="850"/>
      <c r="BG18" s="287"/>
      <c r="BH18" s="287"/>
      <c r="BI18" s="287"/>
      <c r="BJ18" s="287"/>
      <c r="BK18" s="287"/>
      <c r="BL18" s="287"/>
      <c r="BM18" s="851" t="s">
        <v>543</v>
      </c>
      <c r="BN18" s="287"/>
      <c r="BO18" s="287" t="s">
        <v>732</v>
      </c>
      <c r="BP18" s="287"/>
      <c r="BQ18" s="287"/>
      <c r="BR18" s="287"/>
      <c r="BS18" s="287"/>
      <c r="BT18" s="287"/>
      <c r="BU18" s="287" t="s">
        <v>798</v>
      </c>
      <c r="BV18" s="287"/>
      <c r="BW18" s="287"/>
      <c r="BX18" s="287"/>
      <c r="BY18" s="287"/>
      <c r="BZ18" s="287" t="s">
        <v>785</v>
      </c>
      <c r="CA18" s="287"/>
      <c r="CB18" s="287"/>
      <c r="CC18" s="287"/>
      <c r="CD18" s="287"/>
      <c r="CE18" s="287"/>
      <c r="CF18" s="287"/>
      <c r="CG18" s="287"/>
      <c r="CH18" s="287"/>
    </row>
    <row r="19" spans="1:90" s="304" customFormat="1">
      <c r="A19" s="855" t="s">
        <v>407</v>
      </c>
      <c r="B19" s="862" t="s">
        <v>1142</v>
      </c>
      <c r="C19" s="857" t="s">
        <v>820</v>
      </c>
      <c r="D19" s="857" t="s">
        <v>128</v>
      </c>
      <c r="E19" s="857" t="s">
        <v>820</v>
      </c>
      <c r="F19" s="857" t="s">
        <v>820</v>
      </c>
      <c r="G19" s="19"/>
      <c r="H19" s="19"/>
      <c r="I19" s="19"/>
      <c r="J19" s="19"/>
      <c r="K19" s="863"/>
      <c r="BA19" s="848" t="s">
        <v>424</v>
      </c>
      <c r="BB19" s="848" t="s">
        <v>396</v>
      </c>
      <c r="BC19" s="287"/>
      <c r="BD19" s="287" t="s">
        <v>497</v>
      </c>
      <c r="BE19" s="850"/>
      <c r="BF19" s="850"/>
      <c r="BG19" s="287"/>
      <c r="BH19" s="287"/>
      <c r="BI19" s="287"/>
      <c r="BJ19" s="287"/>
      <c r="BK19" s="287"/>
      <c r="BL19" s="287"/>
      <c r="BM19" s="851" t="s">
        <v>544</v>
      </c>
      <c r="BN19" s="287"/>
      <c r="BO19" s="287" t="s">
        <v>733</v>
      </c>
      <c r="BP19" s="287"/>
      <c r="BQ19" s="287"/>
      <c r="BR19" s="287"/>
      <c r="BS19" s="287"/>
      <c r="BT19" s="287"/>
      <c r="BU19" s="287" t="s">
        <v>799</v>
      </c>
      <c r="BV19" s="287"/>
      <c r="BW19" s="287"/>
      <c r="BX19" s="287"/>
      <c r="BY19" s="287"/>
      <c r="BZ19" s="287" t="s">
        <v>793</v>
      </c>
      <c r="CA19" s="287"/>
      <c r="CB19" s="287"/>
      <c r="CC19" s="287"/>
      <c r="CD19" s="287"/>
      <c r="CE19" s="287"/>
      <c r="CF19" s="287"/>
      <c r="CG19" s="287"/>
      <c r="CH19" s="287"/>
    </row>
    <row r="20" spans="1:90" s="304" customFormat="1">
      <c r="A20" s="855" t="s">
        <v>407</v>
      </c>
      <c r="B20" s="862" t="s">
        <v>224</v>
      </c>
      <c r="C20" s="857" t="s">
        <v>820</v>
      </c>
      <c r="D20" s="857" t="s">
        <v>820</v>
      </c>
      <c r="E20" s="857" t="s">
        <v>820</v>
      </c>
      <c r="F20" s="857" t="s">
        <v>820</v>
      </c>
      <c r="G20" s="19"/>
      <c r="H20" s="19"/>
      <c r="I20" s="19"/>
      <c r="J20" s="19"/>
      <c r="K20" s="863"/>
      <c r="BA20" s="848" t="s">
        <v>425</v>
      </c>
      <c r="BB20" s="848" t="s">
        <v>426</v>
      </c>
      <c r="BC20" s="287"/>
      <c r="BD20" s="287" t="s">
        <v>498</v>
      </c>
      <c r="BE20" s="850"/>
      <c r="BF20" s="850"/>
      <c r="BG20" s="287"/>
      <c r="BH20" s="287"/>
      <c r="BI20" s="287"/>
      <c r="BJ20" s="287"/>
      <c r="BK20" s="287"/>
      <c r="BL20" s="287"/>
      <c r="BM20" s="851" t="s">
        <v>545</v>
      </c>
      <c r="BN20" s="287"/>
      <c r="BO20" s="287" t="s">
        <v>734</v>
      </c>
      <c r="BP20" s="287"/>
      <c r="BQ20" s="287"/>
      <c r="BR20" s="287"/>
      <c r="BS20" s="287"/>
      <c r="BT20" s="287"/>
      <c r="BU20" s="287" t="s">
        <v>800</v>
      </c>
      <c r="BV20" s="287"/>
      <c r="BW20" s="287"/>
      <c r="BX20" s="287"/>
      <c r="BY20" s="287"/>
      <c r="BZ20" s="287" t="s">
        <v>792</v>
      </c>
      <c r="CA20" s="287"/>
      <c r="CB20" s="287"/>
      <c r="CC20" s="287"/>
      <c r="CD20" s="287"/>
      <c r="CE20" s="287"/>
      <c r="CF20" s="287"/>
      <c r="CG20" s="287"/>
      <c r="CH20" s="287"/>
    </row>
    <row r="21" spans="1:90" s="99" customFormat="1">
      <c r="A21" s="333" t="s">
        <v>225</v>
      </c>
      <c r="B21" s="42"/>
      <c r="C21" s="42"/>
      <c r="D21" s="42"/>
      <c r="E21" s="42"/>
      <c r="F21" s="42"/>
      <c r="G21" s="42"/>
      <c r="H21" s="42"/>
      <c r="I21" s="42"/>
      <c r="J21" s="42"/>
      <c r="BA21" s="848" t="s">
        <v>423</v>
      </c>
      <c r="BB21" s="848" t="s">
        <v>392</v>
      </c>
      <c r="BC21" s="91"/>
      <c r="BD21" s="91" t="s">
        <v>499</v>
      </c>
      <c r="BE21" s="846"/>
      <c r="BF21" s="846"/>
      <c r="BG21" s="91"/>
      <c r="BH21" s="864" t="s">
        <v>1143</v>
      </c>
      <c r="BI21" s="299" t="s">
        <v>871</v>
      </c>
      <c r="BJ21" s="91"/>
      <c r="BK21" s="91"/>
      <c r="BL21" s="91"/>
      <c r="BM21" s="849" t="s">
        <v>546</v>
      </c>
      <c r="BN21" s="91"/>
      <c r="BO21" s="91" t="s">
        <v>735</v>
      </c>
      <c r="BP21" s="91"/>
      <c r="BQ21" s="91"/>
      <c r="BR21" s="91"/>
      <c r="BS21" s="91"/>
      <c r="BT21" s="91"/>
      <c r="BU21" s="91" t="s">
        <v>801</v>
      </c>
      <c r="BV21" s="91"/>
      <c r="BW21" s="91"/>
      <c r="BX21" s="91"/>
      <c r="BY21" s="91"/>
      <c r="BZ21" s="91" t="s">
        <v>786</v>
      </c>
      <c r="CA21" s="91"/>
      <c r="CB21" s="91"/>
      <c r="CC21" s="91"/>
      <c r="CD21" s="91"/>
      <c r="CE21" s="91"/>
      <c r="CF21" s="91"/>
      <c r="CG21" s="91"/>
      <c r="CH21" s="91"/>
      <c r="CI21" s="327"/>
      <c r="CJ21" s="327"/>
      <c r="CK21" s="327"/>
      <c r="CL21" s="327"/>
    </row>
    <row r="22" spans="1:90" s="99" customFormat="1">
      <c r="A22" s="42" t="s">
        <v>382</v>
      </c>
      <c r="B22" s="42"/>
      <c r="C22" s="42"/>
      <c r="D22" s="42"/>
      <c r="E22" s="42"/>
      <c r="F22" s="42"/>
      <c r="G22" s="42"/>
      <c r="H22" s="42"/>
      <c r="I22" s="42"/>
      <c r="J22" s="42"/>
      <c r="BA22" s="848" t="s">
        <v>427</v>
      </c>
      <c r="BB22" s="848" t="s">
        <v>428</v>
      </c>
      <c r="BC22" s="91"/>
      <c r="BD22" s="91" t="s">
        <v>179</v>
      </c>
      <c r="BE22" s="846"/>
      <c r="BF22" s="846"/>
      <c r="BG22" s="91"/>
      <c r="BH22" s="91"/>
      <c r="BI22" s="91"/>
      <c r="BJ22" s="91"/>
      <c r="BK22" s="91"/>
      <c r="BL22" s="91"/>
      <c r="BM22" s="849" t="s">
        <v>547</v>
      </c>
      <c r="BN22" s="91"/>
      <c r="BO22" s="91" t="s">
        <v>736</v>
      </c>
      <c r="BP22" s="91"/>
      <c r="BQ22" s="91"/>
      <c r="BR22" s="91"/>
      <c r="BS22" s="91"/>
      <c r="BT22" s="91"/>
      <c r="BU22" s="91" t="s">
        <v>746</v>
      </c>
      <c r="BV22" s="91"/>
      <c r="BW22" s="91"/>
      <c r="BX22" s="91"/>
      <c r="BY22" s="91"/>
      <c r="BZ22" s="91" t="s">
        <v>512</v>
      </c>
      <c r="CA22" s="91"/>
      <c r="CB22" s="91"/>
      <c r="CC22" s="91"/>
      <c r="CD22" s="91"/>
      <c r="CE22" s="91"/>
      <c r="CF22" s="91"/>
      <c r="CG22" s="91"/>
      <c r="CH22" s="91"/>
      <c r="CI22" s="327"/>
      <c r="CJ22" s="327"/>
      <c r="CK22" s="327"/>
      <c r="CL22" s="327"/>
    </row>
    <row r="23" spans="1:90" s="99" customFormat="1">
      <c r="A23" s="99" t="s">
        <v>384</v>
      </c>
      <c r="BA23" s="848" t="s">
        <v>429</v>
      </c>
      <c r="BB23" s="848" t="s">
        <v>395</v>
      </c>
      <c r="BC23" s="91"/>
      <c r="BD23" s="91" t="s">
        <v>500</v>
      </c>
      <c r="BE23" s="846"/>
      <c r="BF23" s="846"/>
      <c r="BG23" s="91"/>
      <c r="BH23" s="91"/>
      <c r="BI23" s="91"/>
      <c r="BJ23" s="91"/>
      <c r="BK23" s="91"/>
      <c r="BL23" s="91"/>
      <c r="BM23" s="849" t="s">
        <v>548</v>
      </c>
      <c r="BN23" s="91"/>
      <c r="BO23" s="91" t="s">
        <v>737</v>
      </c>
      <c r="BP23" s="91"/>
      <c r="BQ23" s="91"/>
      <c r="BR23" s="91"/>
      <c r="BS23" s="91"/>
      <c r="BT23" s="91"/>
      <c r="BU23" s="91" t="s">
        <v>747</v>
      </c>
      <c r="BV23" s="91"/>
      <c r="BW23" s="91"/>
      <c r="BX23" s="91"/>
      <c r="BY23" s="91"/>
      <c r="BZ23" s="91" t="s">
        <v>787</v>
      </c>
      <c r="CA23" s="91"/>
      <c r="CB23" s="91"/>
      <c r="CC23" s="91"/>
      <c r="CD23" s="91"/>
      <c r="CE23" s="91"/>
      <c r="CF23" s="91"/>
      <c r="CG23" s="91"/>
      <c r="CH23" s="91"/>
      <c r="CI23" s="327"/>
      <c r="CJ23" s="327"/>
      <c r="CK23" s="327"/>
      <c r="CL23" s="327"/>
    </row>
    <row r="24" spans="1:90" s="99" customFormat="1">
      <c r="A24" s="42" t="s">
        <v>226</v>
      </c>
      <c r="B24" s="42"/>
      <c r="C24" s="42"/>
      <c r="D24" s="42"/>
      <c r="E24" s="42"/>
      <c r="F24" s="42"/>
      <c r="G24" s="42"/>
      <c r="H24" s="42"/>
      <c r="I24" s="42"/>
      <c r="J24" s="42"/>
      <c r="BA24" s="848" t="s">
        <v>430</v>
      </c>
      <c r="BB24" s="848" t="s">
        <v>431</v>
      </c>
      <c r="BC24" s="91"/>
      <c r="BD24" s="91"/>
      <c r="BE24" s="846"/>
      <c r="BF24" s="846"/>
      <c r="BG24" s="91"/>
      <c r="BH24" s="91"/>
      <c r="BI24" s="91"/>
      <c r="BJ24" s="91"/>
      <c r="BK24" s="91"/>
      <c r="BL24" s="91"/>
      <c r="BM24" s="849" t="s">
        <v>549</v>
      </c>
      <c r="BN24" s="91"/>
      <c r="BO24" s="91" t="s">
        <v>725</v>
      </c>
      <c r="BP24" s="91"/>
      <c r="BQ24" s="91"/>
      <c r="BR24" s="91"/>
      <c r="BS24" s="91"/>
      <c r="BT24" s="91"/>
      <c r="BU24" s="91" t="s">
        <v>748</v>
      </c>
      <c r="BV24" s="91"/>
      <c r="BW24" s="91"/>
      <c r="BX24" s="91"/>
      <c r="BY24" s="91"/>
      <c r="BZ24" s="91"/>
      <c r="CA24" s="91"/>
      <c r="CB24" s="91"/>
      <c r="CC24" s="91"/>
      <c r="CD24" s="91"/>
      <c r="CE24" s="91"/>
      <c r="CF24" s="91"/>
      <c r="CG24" s="91"/>
      <c r="CH24" s="91"/>
      <c r="CI24" s="327"/>
      <c r="CJ24" s="327"/>
      <c r="CK24" s="327"/>
      <c r="CL24" s="327"/>
    </row>
    <row r="25" spans="1:90" s="99" customFormat="1">
      <c r="A25" s="42" t="s">
        <v>383</v>
      </c>
      <c r="B25" s="42"/>
      <c r="C25" s="42"/>
      <c r="D25" s="42"/>
      <c r="E25" s="42"/>
      <c r="F25" s="42"/>
      <c r="G25" s="42"/>
      <c r="H25" s="42"/>
      <c r="I25" s="42"/>
      <c r="J25" s="42"/>
      <c r="BA25" s="848" t="s">
        <v>432</v>
      </c>
      <c r="BB25" s="848" t="s">
        <v>433</v>
      </c>
      <c r="BC25" s="91"/>
      <c r="BD25" s="91"/>
      <c r="BE25" s="846"/>
      <c r="BF25" s="846"/>
      <c r="BG25" s="91"/>
      <c r="BH25" s="91"/>
      <c r="BI25" s="91"/>
      <c r="BJ25" s="91"/>
      <c r="BK25" s="91"/>
      <c r="BL25" s="91"/>
      <c r="BM25" s="849" t="s">
        <v>550</v>
      </c>
      <c r="BN25" s="91"/>
      <c r="BO25" s="91" t="s">
        <v>738</v>
      </c>
      <c r="BP25" s="91"/>
      <c r="BQ25" s="91"/>
      <c r="BR25" s="91"/>
      <c r="BS25" s="91"/>
      <c r="BT25" s="91"/>
      <c r="BU25" s="91" t="s">
        <v>749</v>
      </c>
      <c r="BV25" s="91"/>
      <c r="BW25" s="91"/>
      <c r="BX25" s="91"/>
      <c r="BY25" s="91"/>
      <c r="BZ25" s="91"/>
      <c r="CA25" s="91"/>
      <c r="CB25" s="91"/>
      <c r="CC25" s="91"/>
      <c r="CD25" s="91"/>
      <c r="CE25" s="91"/>
      <c r="CF25" s="91"/>
      <c r="CG25" s="91"/>
      <c r="CH25" s="91"/>
      <c r="CI25" s="327"/>
      <c r="CJ25" s="327"/>
      <c r="CK25" s="327"/>
      <c r="CL25" s="327"/>
    </row>
    <row r="26" spans="1:90" s="99" customFormat="1">
      <c r="A26" s="42" t="s">
        <v>385</v>
      </c>
      <c r="B26" s="42"/>
      <c r="C26" s="42"/>
      <c r="D26" s="42"/>
      <c r="E26" s="42"/>
      <c r="F26" s="42"/>
      <c r="G26" s="42"/>
      <c r="H26" s="42"/>
      <c r="I26" s="42"/>
      <c r="J26" s="42"/>
      <c r="BA26" s="848" t="s">
        <v>434</v>
      </c>
      <c r="BB26" s="848" t="s">
        <v>435</v>
      </c>
      <c r="BC26" s="91"/>
      <c r="BD26" s="298" t="s">
        <v>492</v>
      </c>
      <c r="BE26" s="846"/>
      <c r="BF26" s="846"/>
      <c r="BG26" s="91"/>
      <c r="BH26" s="298" t="s">
        <v>531</v>
      </c>
      <c r="BI26" s="91"/>
      <c r="BJ26" s="91"/>
      <c r="BK26" s="91"/>
      <c r="BL26" s="91"/>
      <c r="BM26" s="849" t="s">
        <v>551</v>
      </c>
      <c r="BN26" s="91"/>
      <c r="BO26" s="91" t="s">
        <v>726</v>
      </c>
      <c r="BP26" s="91"/>
      <c r="BQ26" s="91"/>
      <c r="BR26" s="91"/>
      <c r="BS26" s="91"/>
      <c r="BT26" s="91"/>
      <c r="BU26" s="91" t="s">
        <v>770</v>
      </c>
      <c r="BV26" s="91"/>
      <c r="BW26" s="91"/>
      <c r="BX26" s="91"/>
      <c r="BY26" s="91"/>
      <c r="BZ26" s="91" t="s">
        <v>795</v>
      </c>
      <c r="CA26" s="91"/>
      <c r="CB26" s="91"/>
      <c r="CC26" s="91"/>
      <c r="CD26" s="328" t="s">
        <v>277</v>
      </c>
      <c r="CE26" s="329"/>
      <c r="CF26" s="328" t="s">
        <v>278</v>
      </c>
      <c r="CG26" s="330"/>
      <c r="CH26" s="330"/>
      <c r="CI26" s="327"/>
      <c r="CJ26" s="327"/>
      <c r="CK26" s="327"/>
      <c r="CL26" s="327"/>
    </row>
    <row r="27" spans="1:90" s="99" customFormat="1">
      <c r="A27" s="42" t="s">
        <v>386</v>
      </c>
      <c r="B27" s="42"/>
      <c r="C27" s="42"/>
      <c r="D27" s="42"/>
      <c r="E27" s="42"/>
      <c r="F27" s="42"/>
      <c r="G27" s="42"/>
      <c r="H27" s="42"/>
      <c r="I27" s="42"/>
      <c r="J27" s="42"/>
      <c r="BA27" s="848" t="s">
        <v>436</v>
      </c>
      <c r="BB27" s="848" t="s">
        <v>437</v>
      </c>
      <c r="BC27" s="91"/>
      <c r="BD27" s="91" t="s">
        <v>501</v>
      </c>
      <c r="BE27" s="846"/>
      <c r="BF27" s="846"/>
      <c r="BG27" s="91"/>
      <c r="BH27" s="91" t="s">
        <v>530</v>
      </c>
      <c r="BI27" s="91"/>
      <c r="BJ27" s="91"/>
      <c r="BK27" s="91"/>
      <c r="BL27" s="91"/>
      <c r="BM27" s="849" t="s">
        <v>552</v>
      </c>
      <c r="BN27" s="91"/>
      <c r="BO27" s="91"/>
      <c r="BP27" s="91"/>
      <c r="BQ27" s="91"/>
      <c r="BR27" s="91"/>
      <c r="BS27" s="91"/>
      <c r="BT27" s="91"/>
      <c r="BU27" s="91" t="s">
        <v>750</v>
      </c>
      <c r="BV27" s="91"/>
      <c r="BW27" s="91"/>
      <c r="BX27" s="91"/>
      <c r="BY27" s="91"/>
      <c r="BZ27" s="91" t="s">
        <v>236</v>
      </c>
      <c r="CA27" s="91"/>
      <c r="CB27" s="91"/>
      <c r="CC27" s="91"/>
      <c r="CD27" s="329" t="s">
        <v>279</v>
      </c>
      <c r="CE27" s="329"/>
      <c r="CF27" s="329" t="s">
        <v>280</v>
      </c>
      <c r="CG27" s="330"/>
      <c r="CH27" s="330"/>
      <c r="CI27" s="327"/>
      <c r="CJ27" s="327"/>
      <c r="CK27" s="327"/>
      <c r="CL27" s="327"/>
    </row>
    <row r="28" spans="1:90" s="99" customFormat="1">
      <c r="A28" s="42" t="s">
        <v>387</v>
      </c>
      <c r="B28" s="42"/>
      <c r="C28" s="42"/>
      <c r="D28" s="42"/>
      <c r="E28" s="42"/>
      <c r="F28" s="42"/>
      <c r="G28" s="42"/>
      <c r="H28" s="42"/>
      <c r="I28" s="42"/>
      <c r="J28" s="42"/>
      <c r="BA28" s="848" t="s">
        <v>438</v>
      </c>
      <c r="BB28" s="848" t="s">
        <v>439</v>
      </c>
      <c r="BC28" s="91"/>
      <c r="BD28" s="91" t="s">
        <v>502</v>
      </c>
      <c r="BE28" s="846"/>
      <c r="BF28" s="846"/>
      <c r="BG28" s="91"/>
      <c r="BH28" s="91" t="s">
        <v>340</v>
      </c>
      <c r="BI28" s="91"/>
      <c r="BJ28" s="91"/>
      <c r="BK28" s="91"/>
      <c r="BL28" s="91"/>
      <c r="BM28" s="849" t="s">
        <v>553</v>
      </c>
      <c r="BN28" s="91"/>
      <c r="BO28" s="91"/>
      <c r="BP28" s="91"/>
      <c r="BQ28" s="91"/>
      <c r="BR28" s="91"/>
      <c r="BS28" s="91"/>
      <c r="BT28" s="91"/>
      <c r="BU28" s="91" t="s">
        <v>751</v>
      </c>
      <c r="BV28" s="91"/>
      <c r="BW28" s="91"/>
      <c r="BX28" s="91"/>
      <c r="BY28" s="91"/>
      <c r="BZ28" s="91" t="s">
        <v>789</v>
      </c>
      <c r="CA28" s="91"/>
      <c r="CB28" s="91"/>
      <c r="CC28" s="91"/>
      <c r="CD28" s="329" t="s">
        <v>281</v>
      </c>
      <c r="CE28" s="329"/>
      <c r="CF28" s="329" t="s">
        <v>282</v>
      </c>
      <c r="CG28" s="330"/>
      <c r="CH28" s="330"/>
      <c r="CI28" s="327"/>
      <c r="CJ28" s="327"/>
      <c r="CK28" s="327"/>
      <c r="CL28" s="327"/>
    </row>
    <row r="29" spans="1:90" s="99" customFormat="1">
      <c r="A29" s="42" t="s">
        <v>388</v>
      </c>
      <c r="B29" s="42"/>
      <c r="C29" s="42"/>
      <c r="D29" s="42"/>
      <c r="E29" s="42"/>
      <c r="F29" s="42"/>
      <c r="G29" s="42"/>
      <c r="H29" s="42"/>
      <c r="I29" s="42"/>
      <c r="J29" s="42"/>
      <c r="BA29" s="848" t="s">
        <v>441</v>
      </c>
      <c r="BB29" s="848" t="s">
        <v>66</v>
      </c>
      <c r="BC29" s="91"/>
      <c r="BD29" s="91" t="s">
        <v>119</v>
      </c>
      <c r="BE29" s="846"/>
      <c r="BF29" s="846"/>
      <c r="BG29" s="91"/>
      <c r="BH29" s="91" t="s">
        <v>529</v>
      </c>
      <c r="BI29" s="91"/>
      <c r="BJ29" s="91"/>
      <c r="BK29" s="91"/>
      <c r="BL29" s="91"/>
      <c r="BM29" s="849" t="s">
        <v>554</v>
      </c>
      <c r="BN29" s="91"/>
      <c r="BO29" s="91"/>
      <c r="BP29" s="91"/>
      <c r="BQ29" s="91"/>
      <c r="BR29" s="91"/>
      <c r="BS29" s="91"/>
      <c r="BT29" s="91"/>
      <c r="BU29" s="91" t="s">
        <v>752</v>
      </c>
      <c r="BV29" s="91"/>
      <c r="BW29" s="91"/>
      <c r="BX29" s="91"/>
      <c r="BY29" s="91"/>
      <c r="BZ29" s="91" t="s">
        <v>119</v>
      </c>
      <c r="CA29" s="91"/>
      <c r="CB29" s="91"/>
      <c r="CC29" s="91"/>
      <c r="CD29" s="329" t="s">
        <v>283</v>
      </c>
      <c r="CE29" s="329"/>
      <c r="CF29" s="329" t="s">
        <v>284</v>
      </c>
      <c r="CG29" s="330"/>
      <c r="CH29" s="330"/>
      <c r="CI29" s="327"/>
      <c r="CJ29" s="327"/>
      <c r="CK29" s="327"/>
      <c r="CL29" s="327"/>
    </row>
    <row r="30" spans="1:90" s="99" customFormat="1">
      <c r="A30" s="42" t="s">
        <v>389</v>
      </c>
      <c r="B30" s="42"/>
      <c r="C30" s="42"/>
      <c r="D30" s="42"/>
      <c r="E30" s="42"/>
      <c r="F30" s="42"/>
      <c r="G30" s="42"/>
      <c r="H30" s="42"/>
      <c r="I30" s="42"/>
      <c r="J30" s="42"/>
      <c r="BA30" s="91"/>
      <c r="BB30" s="91"/>
      <c r="BC30" s="91"/>
      <c r="BD30" s="91" t="s">
        <v>503</v>
      </c>
      <c r="BE30" s="91"/>
      <c r="BF30" s="91"/>
      <c r="BG30" s="91"/>
      <c r="BH30" s="91" t="s">
        <v>527</v>
      </c>
      <c r="BI30" s="91"/>
      <c r="BJ30" s="91"/>
      <c r="BK30" s="91"/>
      <c r="BL30" s="91"/>
      <c r="BM30" s="849" t="s">
        <v>555</v>
      </c>
      <c r="BN30" s="91"/>
      <c r="BO30" s="91"/>
      <c r="BP30" s="91"/>
      <c r="BQ30" s="91"/>
      <c r="BR30" s="91"/>
      <c r="BS30" s="91"/>
      <c r="BT30" s="91"/>
      <c r="BU30" s="91" t="s">
        <v>753</v>
      </c>
      <c r="BV30" s="91"/>
      <c r="BW30" s="91"/>
      <c r="BX30" s="91"/>
      <c r="BY30" s="91"/>
      <c r="BZ30" s="91" t="s">
        <v>797</v>
      </c>
      <c r="CA30" s="91"/>
      <c r="CB30" s="91"/>
      <c r="CC30" s="91"/>
      <c r="CD30" s="329" t="s">
        <v>285</v>
      </c>
      <c r="CE30" s="329"/>
      <c r="CF30" s="329" t="s">
        <v>286</v>
      </c>
      <c r="CG30" s="330"/>
      <c r="CH30" s="330"/>
      <c r="CI30" s="327"/>
      <c r="CJ30" s="327"/>
      <c r="CK30" s="327"/>
      <c r="CL30" s="327"/>
    </row>
    <row r="31" spans="1:90" s="99" customFormat="1">
      <c r="A31" s="42" t="s">
        <v>390</v>
      </c>
      <c r="B31" s="42"/>
      <c r="C31" s="42"/>
      <c r="D31" s="42"/>
      <c r="E31" s="42"/>
      <c r="F31" s="42"/>
      <c r="G31" s="42"/>
      <c r="H31" s="42"/>
      <c r="I31" s="42"/>
      <c r="J31" s="42"/>
      <c r="BA31" s="91"/>
      <c r="BB31" s="91"/>
      <c r="BC31" s="91"/>
      <c r="BD31" s="91" t="s">
        <v>504</v>
      </c>
      <c r="BE31" s="91"/>
      <c r="BF31" s="91"/>
      <c r="BG31" s="91"/>
      <c r="BH31" s="91" t="s">
        <v>528</v>
      </c>
      <c r="BI31" s="91"/>
      <c r="BJ31" s="91"/>
      <c r="BK31" s="91"/>
      <c r="BL31" s="91"/>
      <c r="BM31" s="849" t="s">
        <v>556</v>
      </c>
      <c r="BN31" s="91"/>
      <c r="BO31" s="91"/>
      <c r="BP31" s="91"/>
      <c r="BQ31" s="91"/>
      <c r="BR31" s="91"/>
      <c r="BS31" s="91"/>
      <c r="BT31" s="91"/>
      <c r="BU31" s="91" t="s">
        <v>754</v>
      </c>
      <c r="BV31" s="91"/>
      <c r="BW31" s="91"/>
      <c r="BX31" s="91"/>
      <c r="BY31" s="91"/>
      <c r="BZ31" s="91" t="s">
        <v>788</v>
      </c>
      <c r="CA31" s="91"/>
      <c r="CB31" s="91"/>
      <c r="CC31" s="91"/>
      <c r="CD31" s="329" t="s">
        <v>287</v>
      </c>
      <c r="CE31" s="329"/>
      <c r="CF31" s="329" t="s">
        <v>273</v>
      </c>
      <c r="CG31" s="330"/>
      <c r="CH31" s="330"/>
      <c r="CI31" s="327"/>
      <c r="CJ31" s="327"/>
      <c r="CK31" s="327"/>
      <c r="CL31" s="327"/>
    </row>
    <row r="32" spans="1:90" s="99" customFormat="1">
      <c r="A32" s="42" t="s">
        <v>227</v>
      </c>
      <c r="B32" s="42"/>
      <c r="C32" s="42"/>
      <c r="D32" s="42"/>
      <c r="E32" s="42"/>
      <c r="F32" s="42"/>
      <c r="G32" s="42"/>
      <c r="H32" s="42"/>
      <c r="I32" s="42"/>
      <c r="J32" s="42"/>
      <c r="BA32" s="298" t="s">
        <v>483</v>
      </c>
      <c r="BB32" s="91"/>
      <c r="BC32" s="91"/>
      <c r="BD32" s="91" t="s">
        <v>237</v>
      </c>
      <c r="BE32" s="91"/>
      <c r="BF32" s="91"/>
      <c r="BG32" s="91"/>
      <c r="BH32" s="91" t="s">
        <v>341</v>
      </c>
      <c r="BI32" s="91"/>
      <c r="BJ32" s="91"/>
      <c r="BK32" s="91"/>
      <c r="BL32" s="91"/>
      <c r="BM32" s="849" t="s">
        <v>557</v>
      </c>
      <c r="BN32" s="91"/>
      <c r="BO32" s="91"/>
      <c r="BP32" s="91"/>
      <c r="BQ32" s="91"/>
      <c r="BR32" s="91"/>
      <c r="BS32" s="91"/>
      <c r="BT32" s="91"/>
      <c r="BU32" s="91" t="s">
        <v>771</v>
      </c>
      <c r="BV32" s="91"/>
      <c r="BW32" s="91"/>
      <c r="BX32" s="91"/>
      <c r="BY32" s="91"/>
      <c r="BZ32" s="91" t="s">
        <v>237</v>
      </c>
      <c r="CA32" s="91"/>
      <c r="CB32" s="91"/>
      <c r="CC32" s="91"/>
      <c r="CD32" s="329" t="s">
        <v>288</v>
      </c>
      <c r="CE32" s="329"/>
      <c r="CF32" s="329" t="s">
        <v>271</v>
      </c>
      <c r="CG32" s="330"/>
      <c r="CH32" s="330"/>
      <c r="CI32" s="327"/>
      <c r="CJ32" s="327"/>
      <c r="CK32" s="327"/>
      <c r="CL32" s="327"/>
    </row>
    <row r="33" spans="1:90" s="99" customFormat="1">
      <c r="A33" s="42" t="s">
        <v>228</v>
      </c>
      <c r="B33" s="42"/>
      <c r="C33" s="42"/>
      <c r="D33" s="42"/>
      <c r="E33" s="42"/>
      <c r="F33" s="42"/>
      <c r="G33" s="42"/>
      <c r="H33" s="42"/>
      <c r="I33" s="42"/>
      <c r="J33" s="42"/>
      <c r="BA33" s="91" t="s">
        <v>79</v>
      </c>
      <c r="BB33" s="91"/>
      <c r="BC33" s="91"/>
      <c r="BD33" s="91" t="s">
        <v>495</v>
      </c>
      <c r="BE33" s="91"/>
      <c r="BF33" s="91"/>
      <c r="BG33" s="91"/>
      <c r="BH33" s="91"/>
      <c r="BI33" s="91"/>
      <c r="BJ33" s="91"/>
      <c r="BK33" s="91"/>
      <c r="BL33" s="91"/>
      <c r="BM33" s="849" t="s">
        <v>558</v>
      </c>
      <c r="BN33" s="91"/>
      <c r="BO33" s="91"/>
      <c r="BP33" s="91"/>
      <c r="BQ33" s="91"/>
      <c r="BR33" s="91"/>
      <c r="BS33" s="91"/>
      <c r="BT33" s="91"/>
      <c r="BU33" s="91" t="s">
        <v>755</v>
      </c>
      <c r="BV33" s="91"/>
      <c r="BW33" s="91"/>
      <c r="BX33" s="91"/>
      <c r="BY33" s="91"/>
      <c r="BZ33" s="91" t="s">
        <v>796</v>
      </c>
      <c r="CA33" s="91"/>
      <c r="CB33" s="91"/>
      <c r="CC33" s="91"/>
      <c r="CD33" s="329" t="s">
        <v>289</v>
      </c>
      <c r="CE33" s="329"/>
      <c r="CF33" s="329" t="s">
        <v>290</v>
      </c>
      <c r="CG33" s="330"/>
      <c r="CH33" s="330"/>
      <c r="CI33" s="327"/>
      <c r="CJ33" s="327"/>
      <c r="CK33" s="327"/>
      <c r="CL33" s="327"/>
    </row>
    <row r="34" spans="1:90" s="99" customFormat="1">
      <c r="A34" s="42" t="s">
        <v>391</v>
      </c>
      <c r="B34" s="42"/>
      <c r="C34" s="42"/>
      <c r="D34" s="42"/>
      <c r="E34" s="42"/>
      <c r="F34" s="42"/>
      <c r="G34" s="42"/>
      <c r="H34" s="42"/>
      <c r="I34" s="42"/>
      <c r="J34" s="42"/>
      <c r="BA34" s="91" t="s">
        <v>81</v>
      </c>
      <c r="BB34" s="91"/>
      <c r="BC34" s="91"/>
      <c r="BD34" s="91" t="s">
        <v>505</v>
      </c>
      <c r="BE34" s="91"/>
      <c r="BF34" s="91"/>
      <c r="BG34" s="91"/>
      <c r="BH34" s="91"/>
      <c r="BI34" s="91"/>
      <c r="BJ34" s="91"/>
      <c r="BK34" s="91"/>
      <c r="BL34" s="91"/>
      <c r="BM34" s="849" t="s">
        <v>559</v>
      </c>
      <c r="BN34" s="91"/>
      <c r="BO34" s="91"/>
      <c r="BP34" s="91"/>
      <c r="BQ34" s="91"/>
      <c r="BR34" s="91"/>
      <c r="BS34" s="91"/>
      <c r="BT34" s="91"/>
      <c r="BU34" s="91" t="s">
        <v>772</v>
      </c>
      <c r="BV34" s="91"/>
      <c r="BW34" s="91"/>
      <c r="BX34" s="91"/>
      <c r="BY34" s="91"/>
      <c r="BZ34" s="91" t="s">
        <v>246</v>
      </c>
      <c r="CA34" s="91"/>
      <c r="CB34" s="91"/>
      <c r="CC34" s="91"/>
      <c r="CD34" s="329" t="s">
        <v>291</v>
      </c>
      <c r="CE34" s="329"/>
      <c r="CF34" s="329" t="s">
        <v>272</v>
      </c>
      <c r="CG34" s="330"/>
      <c r="CH34" s="330"/>
      <c r="CI34" s="327"/>
      <c r="CJ34" s="327"/>
      <c r="CK34" s="327"/>
      <c r="CL34" s="327"/>
    </row>
    <row r="35" spans="1:90" s="99" customFormat="1">
      <c r="A35" s="333" t="s">
        <v>884</v>
      </c>
      <c r="B35" s="42"/>
      <c r="C35" s="42"/>
      <c r="D35" s="42"/>
      <c r="E35" s="42"/>
      <c r="F35" s="42"/>
      <c r="G35" s="42"/>
      <c r="H35" s="42"/>
      <c r="I35" s="42"/>
      <c r="J35" s="42"/>
      <c r="BA35" s="91" t="s">
        <v>83</v>
      </c>
      <c r="BB35" s="91"/>
      <c r="BC35" s="91"/>
      <c r="BD35" s="91" t="s">
        <v>506</v>
      </c>
      <c r="BE35" s="91"/>
      <c r="BF35" s="91"/>
      <c r="BG35" s="91"/>
      <c r="BH35" s="298" t="s">
        <v>701</v>
      </c>
      <c r="BI35" s="91"/>
      <c r="BJ35" s="91"/>
      <c r="BK35" s="91"/>
      <c r="BL35" s="91"/>
      <c r="BM35" s="849" t="s">
        <v>560</v>
      </c>
      <c r="BN35" s="91"/>
      <c r="BO35" s="91"/>
      <c r="BP35" s="91"/>
      <c r="BQ35" s="91"/>
      <c r="BR35" s="91"/>
      <c r="BS35" s="91"/>
      <c r="BT35" s="91"/>
      <c r="BU35" s="91" t="s">
        <v>756</v>
      </c>
      <c r="BV35" s="91"/>
      <c r="BW35" s="91"/>
      <c r="BX35" s="91"/>
      <c r="BY35" s="91"/>
      <c r="BZ35" s="91" t="s">
        <v>781</v>
      </c>
      <c r="CA35" s="91"/>
      <c r="CB35" s="91"/>
      <c r="CC35" s="91"/>
      <c r="CD35" s="329" t="s">
        <v>292</v>
      </c>
      <c r="CE35" s="329"/>
      <c r="CF35" s="329"/>
      <c r="CG35" s="330"/>
      <c r="CH35" s="330"/>
      <c r="CI35" s="327"/>
      <c r="CJ35" s="327"/>
      <c r="CK35" s="327"/>
      <c r="CL35" s="327"/>
    </row>
    <row r="36" spans="1:90" s="99" customFormat="1">
      <c r="A36" s="42"/>
      <c r="B36" s="42"/>
      <c r="C36" s="42"/>
      <c r="D36" s="42"/>
      <c r="E36" s="42"/>
      <c r="F36" s="42"/>
      <c r="G36" s="42"/>
      <c r="H36" s="42"/>
      <c r="I36" s="42"/>
      <c r="J36" s="42"/>
      <c r="BA36" s="91" t="s">
        <v>85</v>
      </c>
      <c r="BB36" s="91"/>
      <c r="BC36" s="91"/>
      <c r="BD36" s="91" t="s">
        <v>508</v>
      </c>
      <c r="BE36" s="91"/>
      <c r="BF36" s="91"/>
      <c r="BG36" s="91"/>
      <c r="BH36" s="91" t="s">
        <v>809</v>
      </c>
      <c r="BI36" s="91"/>
      <c r="BJ36" s="91"/>
      <c r="BK36" s="91"/>
      <c r="BL36" s="91"/>
      <c r="BM36" s="849" t="s">
        <v>561</v>
      </c>
      <c r="BN36" s="91"/>
      <c r="BO36" s="91"/>
      <c r="BP36" s="91"/>
      <c r="BQ36" s="91"/>
      <c r="BR36" s="91"/>
      <c r="BS36" s="91"/>
      <c r="BT36" s="91"/>
      <c r="BU36" s="91" t="s">
        <v>773</v>
      </c>
      <c r="BV36" s="91"/>
      <c r="BW36" s="91"/>
      <c r="BX36" s="91"/>
      <c r="BY36" s="91"/>
      <c r="BZ36" s="91" t="s">
        <v>791</v>
      </c>
      <c r="CA36" s="91"/>
      <c r="CB36" s="91"/>
      <c r="CC36" s="91"/>
      <c r="CD36" s="329" t="s">
        <v>293</v>
      </c>
      <c r="CE36" s="329"/>
      <c r="CF36" s="329"/>
      <c r="CG36" s="330"/>
      <c r="CH36" s="330"/>
      <c r="CI36" s="327"/>
      <c r="CJ36" s="327"/>
      <c r="CK36" s="327"/>
      <c r="CL36" s="327"/>
    </row>
    <row r="37" spans="1:90" s="99" customFormat="1">
      <c r="A37" s="42"/>
      <c r="B37" s="42"/>
      <c r="C37" s="42"/>
      <c r="D37" s="42"/>
      <c r="E37" s="42"/>
      <c r="F37" s="42"/>
      <c r="G37" s="42"/>
      <c r="H37" s="42"/>
      <c r="I37" s="42"/>
      <c r="J37" s="42"/>
      <c r="BA37" s="91" t="s">
        <v>472</v>
      </c>
      <c r="BB37" s="91"/>
      <c r="BC37" s="91"/>
      <c r="BD37" s="91" t="s">
        <v>507</v>
      </c>
      <c r="BE37" s="91"/>
      <c r="BF37" s="91"/>
      <c r="BG37" s="91"/>
      <c r="BH37" s="91" t="s">
        <v>702</v>
      </c>
      <c r="BI37" s="91"/>
      <c r="BJ37" s="91"/>
      <c r="BK37" s="91"/>
      <c r="BL37" s="91"/>
      <c r="BM37" s="849" t="s">
        <v>562</v>
      </c>
      <c r="BN37" s="91"/>
      <c r="BO37" s="91"/>
      <c r="BP37" s="91"/>
      <c r="BQ37" s="91"/>
      <c r="BR37" s="91"/>
      <c r="BS37" s="91"/>
      <c r="BT37" s="91"/>
      <c r="BU37" s="91" t="s">
        <v>757</v>
      </c>
      <c r="BV37" s="91"/>
      <c r="BW37" s="91"/>
      <c r="BX37" s="91"/>
      <c r="BY37" s="91"/>
      <c r="BZ37" s="91" t="s">
        <v>782</v>
      </c>
      <c r="CA37" s="91"/>
      <c r="CB37" s="91"/>
      <c r="CC37" s="91"/>
      <c r="CD37" s="329" t="s">
        <v>294</v>
      </c>
      <c r="CE37" s="329"/>
      <c r="CF37" s="329"/>
      <c r="CG37" s="330"/>
      <c r="CH37" s="330"/>
      <c r="CI37" s="327"/>
      <c r="CJ37" s="327"/>
      <c r="CK37" s="327"/>
      <c r="CL37" s="327"/>
    </row>
    <row r="38" spans="1:90">
      <c r="BA38" s="91"/>
      <c r="BB38" s="91"/>
      <c r="BC38" s="91"/>
      <c r="BD38" s="91" t="s">
        <v>509</v>
      </c>
      <c r="BE38" s="91"/>
      <c r="BF38" s="91"/>
      <c r="BG38" s="91"/>
      <c r="BH38" s="91" t="s">
        <v>703</v>
      </c>
      <c r="BI38" s="91"/>
      <c r="BJ38" s="91"/>
      <c r="BK38" s="91"/>
      <c r="BL38" s="91"/>
      <c r="BM38" s="849" t="s">
        <v>563</v>
      </c>
      <c r="BN38" s="91"/>
      <c r="BO38" s="91"/>
      <c r="BP38" s="91"/>
      <c r="BQ38" s="91"/>
      <c r="BR38" s="91"/>
      <c r="BS38" s="91"/>
      <c r="BT38" s="91"/>
      <c r="BU38" s="91" t="s">
        <v>774</v>
      </c>
      <c r="BV38" s="91"/>
      <c r="BW38" s="91"/>
      <c r="BX38" s="91"/>
      <c r="BY38" s="91"/>
      <c r="BZ38" s="91" t="s">
        <v>783</v>
      </c>
      <c r="CA38" s="91"/>
      <c r="CB38" s="91"/>
      <c r="CC38" s="91"/>
      <c r="CD38" s="329" t="s">
        <v>295</v>
      </c>
      <c r="CE38" s="329"/>
      <c r="CF38" s="329"/>
      <c r="CG38" s="330"/>
      <c r="CH38" s="330"/>
    </row>
    <row r="39" spans="1:90">
      <c r="BA39" s="91"/>
      <c r="BB39" s="91"/>
      <c r="BC39" s="91"/>
      <c r="BD39" s="91" t="s">
        <v>510</v>
      </c>
      <c r="BE39" s="91"/>
      <c r="BF39" s="91"/>
      <c r="BG39" s="91"/>
      <c r="BH39" s="91" t="s">
        <v>704</v>
      </c>
      <c r="BI39" s="91"/>
      <c r="BJ39" s="91"/>
      <c r="BK39" s="91"/>
      <c r="BL39" s="91"/>
      <c r="BM39" s="849" t="s">
        <v>564</v>
      </c>
      <c r="BN39" s="91"/>
      <c r="BO39" s="91"/>
      <c r="BP39" s="91"/>
      <c r="BQ39" s="91"/>
      <c r="BR39" s="91"/>
      <c r="BS39" s="91"/>
      <c r="BT39" s="91"/>
      <c r="BU39" s="91" t="s">
        <v>775</v>
      </c>
      <c r="BV39" s="91"/>
      <c r="BW39" s="91"/>
      <c r="BX39" s="91"/>
      <c r="BY39" s="91"/>
      <c r="BZ39" s="91" t="s">
        <v>794</v>
      </c>
      <c r="CA39" s="91"/>
      <c r="CB39" s="91"/>
      <c r="CC39" s="91"/>
      <c r="CD39" s="329" t="s">
        <v>296</v>
      </c>
      <c r="CE39" s="329"/>
      <c r="CF39" s="329"/>
      <c r="CG39" s="330"/>
      <c r="CH39" s="330"/>
    </row>
    <row r="40" spans="1:90">
      <c r="BA40" s="91" t="s">
        <v>484</v>
      </c>
      <c r="BB40" s="91"/>
      <c r="BC40" s="91"/>
      <c r="BD40" s="91" t="s">
        <v>511</v>
      </c>
      <c r="BE40" s="91"/>
      <c r="BF40" s="91"/>
      <c r="BG40" s="91"/>
      <c r="BH40" s="91" t="s">
        <v>705</v>
      </c>
      <c r="BI40" s="91"/>
      <c r="BJ40" s="91"/>
      <c r="BK40" s="91"/>
      <c r="BL40" s="91"/>
      <c r="BM40" s="849" t="s">
        <v>565</v>
      </c>
      <c r="BN40" s="91"/>
      <c r="BO40" s="91"/>
      <c r="BP40" s="91"/>
      <c r="BQ40" s="91"/>
      <c r="BR40" s="91"/>
      <c r="BS40" s="91"/>
      <c r="BT40" s="91"/>
      <c r="BU40" s="91" t="s">
        <v>776</v>
      </c>
      <c r="BV40" s="91"/>
      <c r="BW40" s="91"/>
      <c r="BX40" s="91"/>
      <c r="BY40" s="91"/>
      <c r="BZ40" s="91" t="s">
        <v>784</v>
      </c>
      <c r="CA40" s="91"/>
      <c r="CB40" s="91"/>
      <c r="CC40" s="91"/>
      <c r="CD40" s="91"/>
      <c r="CE40" s="91"/>
      <c r="CF40" s="91"/>
      <c r="CG40" s="91"/>
      <c r="CH40" s="91"/>
    </row>
    <row r="41" spans="1:90">
      <c r="BA41" s="91" t="s">
        <v>101</v>
      </c>
      <c r="BB41" s="91"/>
      <c r="BC41" s="91"/>
      <c r="BD41" s="91" t="s">
        <v>512</v>
      </c>
      <c r="BE41" s="91"/>
      <c r="BF41" s="91"/>
      <c r="BG41" s="91"/>
      <c r="BH41" s="91" t="s">
        <v>706</v>
      </c>
      <c r="BI41" s="91"/>
      <c r="BJ41" s="91"/>
      <c r="BK41" s="91"/>
      <c r="BL41" s="91"/>
      <c r="BM41" s="849" t="s">
        <v>566</v>
      </c>
      <c r="BN41" s="91"/>
      <c r="BO41" s="91"/>
      <c r="BP41" s="91"/>
      <c r="BQ41" s="91"/>
      <c r="BR41" s="91"/>
      <c r="BS41" s="91"/>
      <c r="BT41" s="91"/>
      <c r="BU41" s="91" t="s">
        <v>758</v>
      </c>
      <c r="BV41" s="91"/>
      <c r="BW41" s="91"/>
      <c r="BX41" s="91"/>
      <c r="BY41" s="91"/>
      <c r="BZ41" s="91" t="s">
        <v>786</v>
      </c>
      <c r="CA41" s="91"/>
      <c r="CB41" s="91"/>
      <c r="CC41" s="91"/>
      <c r="CD41" s="91"/>
      <c r="CE41" s="91"/>
      <c r="CF41" s="91"/>
      <c r="CG41" s="91"/>
      <c r="CH41" s="91"/>
    </row>
    <row r="42" spans="1:90">
      <c r="BA42" s="91" t="s">
        <v>85</v>
      </c>
      <c r="BB42" s="91"/>
      <c r="BC42" s="91"/>
      <c r="BD42" s="91" t="s">
        <v>513</v>
      </c>
      <c r="BE42" s="91"/>
      <c r="BF42" s="91"/>
      <c r="BG42" s="91"/>
      <c r="BH42" s="91" t="s">
        <v>707</v>
      </c>
      <c r="BI42" s="91"/>
      <c r="BJ42" s="91"/>
      <c r="BK42" s="91"/>
      <c r="BL42" s="91"/>
      <c r="BM42" s="849" t="s">
        <v>567</v>
      </c>
      <c r="BN42" s="91"/>
      <c r="BO42" s="91"/>
      <c r="BP42" s="91"/>
      <c r="BQ42" s="91"/>
      <c r="BR42" s="91"/>
      <c r="BS42" s="91"/>
      <c r="BT42" s="91"/>
      <c r="BU42" s="91" t="s">
        <v>759</v>
      </c>
      <c r="BV42" s="91"/>
      <c r="BW42" s="91"/>
      <c r="BX42" s="91"/>
      <c r="BY42" s="91"/>
      <c r="BZ42" s="91" t="s">
        <v>512</v>
      </c>
      <c r="CA42" s="91"/>
      <c r="CB42" s="91"/>
      <c r="CC42" s="91"/>
      <c r="CD42" s="91"/>
      <c r="CE42" s="91"/>
      <c r="CF42" s="91"/>
      <c r="CG42" s="91"/>
      <c r="CH42" s="91"/>
    </row>
    <row r="43" spans="1:90">
      <c r="BA43" s="91" t="s">
        <v>472</v>
      </c>
      <c r="BB43" s="91"/>
      <c r="BC43" s="91"/>
      <c r="BD43" s="91" t="s">
        <v>514</v>
      </c>
      <c r="BE43" s="91"/>
      <c r="BF43" s="91"/>
      <c r="BG43" s="91"/>
      <c r="BH43" s="91" t="s">
        <v>708</v>
      </c>
      <c r="BI43" s="91"/>
      <c r="BJ43" s="91"/>
      <c r="BK43" s="91"/>
      <c r="BL43" s="91"/>
      <c r="BM43" s="849" t="s">
        <v>568</v>
      </c>
      <c r="BN43" s="91"/>
      <c r="BO43" s="91"/>
      <c r="BP43" s="91"/>
      <c r="BQ43" s="91"/>
      <c r="BR43" s="91"/>
      <c r="BS43" s="91"/>
      <c r="BT43" s="91"/>
      <c r="BU43" s="91" t="s">
        <v>761</v>
      </c>
      <c r="BV43" s="91"/>
      <c r="BW43" s="91"/>
      <c r="BX43" s="91"/>
      <c r="BY43" s="91"/>
      <c r="BZ43" s="91" t="s">
        <v>787</v>
      </c>
      <c r="CA43" s="91"/>
      <c r="CB43" s="91"/>
      <c r="CC43" s="91"/>
      <c r="CD43" s="91"/>
      <c r="CE43" s="91"/>
      <c r="CF43" s="91"/>
      <c r="CG43" s="91"/>
      <c r="CH43" s="91"/>
    </row>
    <row r="44" spans="1:90">
      <c r="BA44" s="91"/>
      <c r="BB44" s="91"/>
      <c r="BC44" s="91"/>
      <c r="BD44" s="91" t="s">
        <v>500</v>
      </c>
      <c r="BE44" s="91"/>
      <c r="BF44" s="91"/>
      <c r="BG44" s="91"/>
      <c r="BH44" s="91" t="s">
        <v>709</v>
      </c>
      <c r="BI44" s="91"/>
      <c r="BJ44" s="91"/>
      <c r="BK44" s="91"/>
      <c r="BL44" s="91"/>
      <c r="BM44" s="849" t="s">
        <v>569</v>
      </c>
      <c r="BN44" s="91"/>
      <c r="BO44" s="91"/>
      <c r="BP44" s="91"/>
      <c r="BQ44" s="91"/>
      <c r="BR44" s="91"/>
      <c r="BS44" s="91"/>
      <c r="BT44" s="91"/>
      <c r="BU44" s="91" t="s">
        <v>762</v>
      </c>
      <c r="BV44" s="91"/>
      <c r="BW44" s="91"/>
      <c r="BX44" s="91"/>
      <c r="BY44" s="91"/>
      <c r="BZ44" s="91"/>
      <c r="CA44" s="91"/>
      <c r="CB44" s="91"/>
      <c r="CC44" s="91"/>
      <c r="CD44" s="91"/>
      <c r="CE44" s="91"/>
      <c r="CF44" s="91"/>
      <c r="CG44" s="91"/>
      <c r="CH44" s="91"/>
    </row>
    <row r="45" spans="1:90">
      <c r="BA45" s="91"/>
      <c r="BB45" s="91"/>
      <c r="BC45" s="91"/>
      <c r="BD45" s="91"/>
      <c r="BE45" s="91"/>
      <c r="BF45" s="91"/>
      <c r="BG45" s="91"/>
      <c r="BH45" s="91" t="s">
        <v>173</v>
      </c>
      <c r="BI45" s="91"/>
      <c r="BJ45" s="91"/>
      <c r="BK45" s="91"/>
      <c r="BL45" s="91"/>
      <c r="BM45" s="849" t="s">
        <v>570</v>
      </c>
      <c r="BN45" s="91"/>
      <c r="BO45" s="91"/>
      <c r="BP45" s="91"/>
      <c r="BQ45" s="91"/>
      <c r="BR45" s="91"/>
      <c r="BS45" s="91"/>
      <c r="BT45" s="91"/>
      <c r="BU45" s="91"/>
      <c r="BV45" s="91"/>
      <c r="BW45" s="91"/>
      <c r="BX45" s="91"/>
      <c r="BY45" s="91"/>
      <c r="BZ45" s="91"/>
      <c r="CA45" s="91"/>
      <c r="CB45" s="91"/>
      <c r="CC45" s="91"/>
      <c r="CD45" s="91"/>
      <c r="CE45" s="91"/>
      <c r="CF45" s="91"/>
      <c r="CG45" s="91"/>
      <c r="CH45" s="91"/>
    </row>
    <row r="46" spans="1:90">
      <c r="BA46" s="298" t="s">
        <v>363</v>
      </c>
      <c r="BB46" s="91"/>
      <c r="BC46" s="91"/>
      <c r="BD46" s="91"/>
      <c r="BE46" s="91"/>
      <c r="BF46" s="91"/>
      <c r="BG46" s="91"/>
      <c r="BH46" s="91" t="s">
        <v>174</v>
      </c>
      <c r="BI46" s="91"/>
      <c r="BJ46" s="91"/>
      <c r="BK46" s="91"/>
      <c r="BL46" s="91"/>
      <c r="BM46" s="849" t="s">
        <v>571</v>
      </c>
      <c r="BN46" s="91"/>
      <c r="BO46" s="91"/>
      <c r="BP46" s="91"/>
      <c r="BQ46" s="91"/>
      <c r="BR46" s="91"/>
      <c r="BS46" s="91"/>
      <c r="BT46" s="91"/>
      <c r="BU46" s="91"/>
      <c r="BV46" s="91"/>
      <c r="BW46" s="91"/>
      <c r="BX46" s="91"/>
      <c r="BY46" s="91"/>
      <c r="BZ46" s="91"/>
      <c r="CA46" s="91"/>
      <c r="CB46" s="91"/>
      <c r="CC46" s="91"/>
      <c r="CD46" s="91"/>
      <c r="CE46" s="91"/>
      <c r="CF46" s="91"/>
      <c r="CG46" s="91"/>
      <c r="CH46" s="91"/>
    </row>
    <row r="47" spans="1:90">
      <c r="BA47" s="91" t="s">
        <v>68</v>
      </c>
      <c r="BB47" s="91"/>
      <c r="BC47" s="91"/>
      <c r="BD47" s="298" t="s">
        <v>347</v>
      </c>
      <c r="BE47" s="91"/>
      <c r="BF47" s="91"/>
      <c r="BG47" s="91"/>
      <c r="BH47" s="91" t="s">
        <v>175</v>
      </c>
      <c r="BI47" s="91"/>
      <c r="BJ47" s="91"/>
      <c r="BK47" s="91"/>
      <c r="BL47" s="91"/>
      <c r="BM47" s="849" t="s">
        <v>572</v>
      </c>
      <c r="BN47" s="91"/>
      <c r="BO47" s="91"/>
      <c r="BP47" s="91"/>
      <c r="BQ47" s="91"/>
      <c r="BR47" s="91"/>
      <c r="BS47" s="91"/>
      <c r="BT47" s="91"/>
      <c r="BU47" s="91"/>
      <c r="BV47" s="91"/>
      <c r="BW47" s="91"/>
      <c r="BX47" s="91"/>
      <c r="BY47" s="91"/>
      <c r="BZ47" s="91"/>
      <c r="CA47" s="91"/>
      <c r="CB47" s="91"/>
      <c r="CC47" s="91"/>
      <c r="CD47" s="91"/>
      <c r="CE47" s="91"/>
      <c r="CF47" s="91"/>
      <c r="CG47" s="91"/>
      <c r="CH47" s="91"/>
    </row>
    <row r="48" spans="1:90">
      <c r="BA48" s="91" t="s">
        <v>161</v>
      </c>
      <c r="BB48" s="91"/>
      <c r="BC48" s="91"/>
      <c r="BD48" s="91" t="s">
        <v>515</v>
      </c>
      <c r="BE48" s="91"/>
      <c r="BF48" s="91"/>
      <c r="BG48" s="91"/>
      <c r="BH48" s="91"/>
      <c r="BI48" s="91"/>
      <c r="BJ48" s="91"/>
      <c r="BK48" s="91"/>
      <c r="BL48" s="91"/>
      <c r="BM48" s="849" t="s">
        <v>573</v>
      </c>
      <c r="BN48" s="91"/>
      <c r="BO48" s="91"/>
      <c r="BP48" s="91"/>
      <c r="BQ48" s="91"/>
      <c r="BR48" s="91"/>
      <c r="BS48" s="91"/>
      <c r="BT48" s="91"/>
      <c r="BU48" s="91"/>
      <c r="BV48" s="91"/>
      <c r="BW48" s="91"/>
      <c r="BX48" s="91"/>
      <c r="BY48" s="91"/>
      <c r="BZ48" s="91"/>
      <c r="CA48" s="91"/>
      <c r="CB48" s="91"/>
      <c r="CC48" s="91"/>
      <c r="CD48" s="91"/>
      <c r="CE48" s="91"/>
      <c r="CF48" s="91"/>
      <c r="CG48" s="91"/>
      <c r="CH48" s="91"/>
    </row>
    <row r="49" spans="53:86">
      <c r="BA49" s="91" t="s">
        <v>268</v>
      </c>
      <c r="BB49" s="91"/>
      <c r="BC49" s="91"/>
      <c r="BD49" s="91" t="s">
        <v>516</v>
      </c>
      <c r="BE49" s="91"/>
      <c r="BF49" s="91"/>
      <c r="BG49" s="91"/>
      <c r="BH49" s="91"/>
      <c r="BI49" s="91"/>
      <c r="BJ49" s="91"/>
      <c r="BK49" s="91"/>
      <c r="BL49" s="91"/>
      <c r="BM49" s="849" t="s">
        <v>574</v>
      </c>
      <c r="BN49" s="91"/>
      <c r="BO49" s="91"/>
      <c r="BP49" s="91"/>
      <c r="BQ49" s="91"/>
      <c r="BR49" s="91"/>
      <c r="BS49" s="91"/>
      <c r="BT49" s="91"/>
      <c r="BU49" s="91"/>
      <c r="BV49" s="91"/>
      <c r="BW49" s="91"/>
      <c r="BX49" s="91"/>
      <c r="BY49" s="91"/>
      <c r="BZ49" s="91"/>
      <c r="CA49" s="91"/>
      <c r="CB49" s="91"/>
      <c r="CC49" s="91"/>
      <c r="CD49" s="91"/>
      <c r="CE49" s="91"/>
      <c r="CF49" s="91"/>
      <c r="CG49" s="91"/>
      <c r="CH49" s="91"/>
    </row>
    <row r="50" spans="53:86">
      <c r="BA50" s="91" t="s">
        <v>474</v>
      </c>
      <c r="BB50" s="91"/>
      <c r="BC50" s="91"/>
      <c r="BD50" s="91" t="s">
        <v>517</v>
      </c>
      <c r="BE50" s="91"/>
      <c r="BF50" s="91"/>
      <c r="BG50" s="91"/>
      <c r="BH50" s="91"/>
      <c r="BI50" s="91"/>
      <c r="BJ50" s="91"/>
      <c r="BK50" s="91"/>
      <c r="BL50" s="91"/>
      <c r="BM50" s="849" t="s">
        <v>575</v>
      </c>
      <c r="BN50" s="91"/>
      <c r="BO50" s="91"/>
      <c r="BP50" s="91"/>
      <c r="BQ50" s="91"/>
      <c r="BR50" s="91"/>
      <c r="BS50" s="91"/>
      <c r="BT50" s="91"/>
      <c r="BU50" s="91"/>
      <c r="BV50" s="91"/>
      <c r="BW50" s="91"/>
      <c r="BX50" s="91"/>
      <c r="BY50" s="91"/>
      <c r="BZ50" s="91"/>
      <c r="CA50" s="91"/>
      <c r="CB50" s="91"/>
      <c r="CC50" s="91"/>
      <c r="CD50" s="91"/>
      <c r="CE50" s="91"/>
      <c r="CF50" s="91"/>
      <c r="CG50" s="91"/>
      <c r="CH50" s="91"/>
    </row>
    <row r="51" spans="53:86">
      <c r="BA51" s="91" t="s">
        <v>475</v>
      </c>
      <c r="BB51" s="91"/>
      <c r="BC51" s="91"/>
      <c r="BD51" s="91"/>
      <c r="BE51" s="91"/>
      <c r="BF51" s="91"/>
      <c r="BG51" s="91"/>
      <c r="BH51" s="91"/>
      <c r="BI51" s="91"/>
      <c r="BJ51" s="91"/>
      <c r="BK51" s="91"/>
      <c r="BL51" s="91"/>
      <c r="BM51" s="849" t="s">
        <v>157</v>
      </c>
      <c r="BN51" s="91"/>
      <c r="BO51" s="91"/>
      <c r="BP51" s="91"/>
      <c r="BQ51" s="91"/>
      <c r="BR51" s="91"/>
      <c r="BS51" s="91"/>
      <c r="BT51" s="91"/>
      <c r="BU51" s="91"/>
      <c r="BV51" s="91"/>
      <c r="BW51" s="91"/>
      <c r="BX51" s="91"/>
      <c r="BY51" s="91"/>
      <c r="BZ51" s="91"/>
      <c r="CA51" s="91"/>
      <c r="CB51" s="91"/>
      <c r="CC51" s="91"/>
      <c r="CD51" s="91"/>
      <c r="CE51" s="91"/>
      <c r="CF51" s="91"/>
      <c r="CG51" s="91"/>
      <c r="CH51" s="91"/>
    </row>
    <row r="52" spans="53:86">
      <c r="BA52" s="91" t="s">
        <v>334</v>
      </c>
      <c r="BB52" s="91"/>
      <c r="BC52" s="91"/>
      <c r="BD52" s="91"/>
      <c r="BE52" s="91"/>
      <c r="BF52" s="91"/>
      <c r="BG52" s="91"/>
      <c r="BH52" s="91"/>
      <c r="BI52" s="91"/>
      <c r="BJ52" s="91"/>
      <c r="BK52" s="91"/>
      <c r="BL52" s="91"/>
      <c r="BM52" s="849" t="s">
        <v>576</v>
      </c>
      <c r="BN52" s="91"/>
      <c r="BO52" s="91"/>
      <c r="BP52" s="91"/>
      <c r="BQ52" s="91"/>
      <c r="BR52" s="91"/>
      <c r="BS52" s="91"/>
      <c r="BT52" s="91"/>
      <c r="BU52" s="91"/>
      <c r="BV52" s="91"/>
      <c r="BW52" s="91"/>
      <c r="BX52" s="91"/>
      <c r="BY52" s="91"/>
      <c r="BZ52" s="91"/>
      <c r="CA52" s="91"/>
      <c r="CB52" s="91"/>
      <c r="CC52" s="91"/>
      <c r="CD52" s="91"/>
      <c r="CE52" s="91"/>
      <c r="CF52" s="91"/>
      <c r="CG52" s="91"/>
      <c r="CH52" s="91"/>
    </row>
    <row r="53" spans="53:86">
      <c r="BA53" s="91" t="s">
        <v>476</v>
      </c>
      <c r="BB53" s="91"/>
      <c r="BC53" s="91"/>
      <c r="BD53" s="91"/>
      <c r="BE53" s="91"/>
      <c r="BF53" s="91"/>
      <c r="BG53" s="91"/>
      <c r="BH53" s="91"/>
      <c r="BI53" s="91"/>
      <c r="BJ53" s="91"/>
      <c r="BK53" s="91"/>
      <c r="BL53" s="91"/>
      <c r="BM53" s="849" t="s">
        <v>577</v>
      </c>
      <c r="BN53" s="91"/>
      <c r="BO53" s="91"/>
      <c r="BP53" s="91"/>
      <c r="BQ53" s="91"/>
      <c r="BR53" s="91"/>
      <c r="BS53" s="91"/>
      <c r="BT53" s="91"/>
      <c r="BU53" s="91"/>
      <c r="BV53" s="91"/>
      <c r="BW53" s="91"/>
      <c r="BX53" s="91"/>
      <c r="BY53" s="91"/>
      <c r="BZ53" s="91"/>
      <c r="CA53" s="91"/>
      <c r="CB53" s="91"/>
      <c r="CC53" s="91"/>
      <c r="CD53" s="91"/>
      <c r="CE53" s="91"/>
      <c r="CF53" s="91"/>
      <c r="CG53" s="91"/>
      <c r="CH53" s="91"/>
    </row>
    <row r="54" spans="53:86">
      <c r="BA54" s="91" t="s">
        <v>477</v>
      </c>
      <c r="BB54" s="91"/>
      <c r="BC54" s="91"/>
      <c r="BD54" s="91"/>
      <c r="BE54" s="91"/>
      <c r="BF54" s="91"/>
      <c r="BG54" s="91"/>
      <c r="BH54" s="91"/>
      <c r="BI54" s="91"/>
      <c r="BJ54" s="91"/>
      <c r="BK54" s="91"/>
      <c r="BL54" s="91"/>
      <c r="BM54" s="849" t="s">
        <v>578</v>
      </c>
      <c r="BN54" s="91"/>
      <c r="BO54" s="91"/>
      <c r="BP54" s="91"/>
      <c r="BQ54" s="91"/>
      <c r="BR54" s="91"/>
      <c r="BS54" s="91"/>
      <c r="BT54" s="91"/>
      <c r="BU54" s="91"/>
      <c r="BV54" s="91"/>
      <c r="BW54" s="91"/>
      <c r="BX54" s="91"/>
      <c r="BY54" s="91"/>
      <c r="BZ54" s="91"/>
      <c r="CA54" s="91"/>
      <c r="CB54" s="91"/>
      <c r="CC54" s="91"/>
      <c r="CD54" s="91"/>
      <c r="CE54" s="91"/>
      <c r="CF54" s="91"/>
      <c r="CG54" s="91"/>
      <c r="CH54" s="91"/>
    </row>
    <row r="55" spans="53:86">
      <c r="BA55" s="91" t="s">
        <v>478</v>
      </c>
      <c r="BB55" s="91"/>
      <c r="BC55" s="91"/>
      <c r="BD55" s="91"/>
      <c r="BE55" s="91"/>
      <c r="BF55" s="91"/>
      <c r="BG55" s="91"/>
      <c r="BH55" s="91"/>
      <c r="BI55" s="91"/>
      <c r="BJ55" s="91"/>
      <c r="BK55" s="91"/>
      <c r="BL55" s="91"/>
      <c r="BM55" s="849" t="s">
        <v>579</v>
      </c>
      <c r="BN55" s="91"/>
      <c r="BO55" s="91"/>
      <c r="BP55" s="91"/>
      <c r="BQ55" s="91"/>
      <c r="BR55" s="91"/>
      <c r="BS55" s="91"/>
      <c r="BT55" s="91"/>
      <c r="BU55" s="91"/>
      <c r="BV55" s="91"/>
      <c r="BW55" s="91"/>
      <c r="BX55" s="91"/>
      <c r="BY55" s="91"/>
      <c r="BZ55" s="91"/>
      <c r="CA55" s="91"/>
      <c r="CB55" s="91"/>
      <c r="CC55" s="91"/>
      <c r="CD55" s="91"/>
      <c r="CE55" s="91"/>
      <c r="CF55" s="91"/>
      <c r="CG55" s="91"/>
      <c r="CH55" s="91"/>
    </row>
    <row r="56" spans="53:86">
      <c r="BA56" s="91" t="s">
        <v>479</v>
      </c>
      <c r="BB56" s="91"/>
      <c r="BC56" s="91"/>
      <c r="BD56" s="91"/>
      <c r="BE56" s="91"/>
      <c r="BF56" s="91"/>
      <c r="BG56" s="91"/>
      <c r="BH56" s="91"/>
      <c r="BI56" s="91"/>
      <c r="BJ56" s="91"/>
      <c r="BK56" s="91"/>
      <c r="BL56" s="91"/>
      <c r="BM56" s="849" t="s">
        <v>580</v>
      </c>
      <c r="BN56" s="91"/>
      <c r="BO56" s="91"/>
      <c r="BP56" s="91"/>
      <c r="BQ56" s="91"/>
      <c r="BR56" s="91"/>
      <c r="BS56" s="91"/>
      <c r="BT56" s="91"/>
      <c r="BU56" s="91"/>
      <c r="BV56" s="91"/>
      <c r="BW56" s="91"/>
      <c r="BX56" s="91"/>
      <c r="BY56" s="91"/>
      <c r="BZ56" s="91"/>
      <c r="CA56" s="91"/>
      <c r="CB56" s="91"/>
      <c r="CC56" s="91"/>
      <c r="CD56" s="91"/>
      <c r="CE56" s="91"/>
      <c r="CF56" s="91"/>
      <c r="CG56" s="91"/>
      <c r="CH56" s="91"/>
    </row>
    <row r="57" spans="53:86">
      <c r="BA57" s="91" t="s">
        <v>480</v>
      </c>
      <c r="BB57" s="91"/>
      <c r="BC57" s="91"/>
      <c r="BD57" s="91"/>
      <c r="BE57" s="91"/>
      <c r="BF57" s="91"/>
      <c r="BG57" s="91"/>
      <c r="BH57" s="91"/>
      <c r="BI57" s="91"/>
      <c r="BJ57" s="91"/>
      <c r="BK57" s="91"/>
      <c r="BL57" s="91"/>
      <c r="BM57" s="849" t="s">
        <v>581</v>
      </c>
      <c r="BN57" s="91"/>
      <c r="BO57" s="91"/>
      <c r="BP57" s="91"/>
      <c r="BQ57" s="91"/>
      <c r="BR57" s="91"/>
      <c r="BS57" s="91"/>
      <c r="BT57" s="91"/>
      <c r="BU57" s="91"/>
      <c r="BV57" s="91"/>
      <c r="BW57" s="91"/>
      <c r="BX57" s="91"/>
      <c r="BY57" s="91"/>
      <c r="BZ57" s="91"/>
      <c r="CA57" s="91"/>
      <c r="CB57" s="91"/>
      <c r="CC57" s="91"/>
      <c r="CD57" s="91"/>
      <c r="CE57" s="91"/>
      <c r="CF57" s="91"/>
      <c r="CG57" s="91"/>
      <c r="CH57" s="91"/>
    </row>
    <row r="58" spans="53:86">
      <c r="BA58" s="91" t="s">
        <v>481</v>
      </c>
      <c r="BB58" s="91"/>
      <c r="BC58" s="91"/>
      <c r="BD58" s="91"/>
      <c r="BE58" s="91"/>
      <c r="BF58" s="91"/>
      <c r="BG58" s="91"/>
      <c r="BH58" s="91"/>
      <c r="BI58" s="91"/>
      <c r="BJ58" s="91"/>
      <c r="BK58" s="91"/>
      <c r="BL58" s="91"/>
      <c r="BM58" s="849" t="s">
        <v>582</v>
      </c>
      <c r="BN58" s="91"/>
      <c r="BO58" s="91"/>
      <c r="BP58" s="91"/>
      <c r="BQ58" s="91"/>
      <c r="BR58" s="91"/>
      <c r="BS58" s="91"/>
      <c r="BT58" s="91"/>
      <c r="BU58" s="91"/>
      <c r="BV58" s="91"/>
      <c r="BW58" s="91"/>
      <c r="BX58" s="91"/>
      <c r="BY58" s="91"/>
      <c r="BZ58" s="91"/>
      <c r="CA58" s="91"/>
      <c r="CB58" s="91"/>
      <c r="CC58" s="91"/>
      <c r="CD58" s="91"/>
      <c r="CE58" s="91"/>
      <c r="CF58" s="91"/>
      <c r="CG58" s="91"/>
      <c r="CH58" s="91"/>
    </row>
    <row r="59" spans="53:86">
      <c r="BA59" s="91" t="s">
        <v>482</v>
      </c>
      <c r="BB59" s="91"/>
      <c r="BC59" s="91"/>
      <c r="BD59" s="91"/>
      <c r="BE59" s="91"/>
      <c r="BF59" s="91"/>
      <c r="BG59" s="91"/>
      <c r="BH59" s="91"/>
      <c r="BI59" s="91"/>
      <c r="BJ59" s="91"/>
      <c r="BK59" s="91"/>
      <c r="BL59" s="91"/>
      <c r="BM59" s="849" t="s">
        <v>583</v>
      </c>
      <c r="BN59" s="91"/>
      <c r="BO59" s="91"/>
      <c r="BP59" s="91"/>
      <c r="BQ59" s="91"/>
      <c r="BR59" s="91"/>
      <c r="BS59" s="91"/>
      <c r="BT59" s="91"/>
      <c r="BU59" s="91"/>
      <c r="BV59" s="91"/>
      <c r="BW59" s="91"/>
      <c r="BX59" s="91"/>
      <c r="BY59" s="91"/>
      <c r="BZ59" s="91"/>
      <c r="CA59" s="91"/>
      <c r="CB59" s="91"/>
      <c r="CC59" s="91"/>
      <c r="CD59" s="91"/>
      <c r="CE59" s="91"/>
      <c r="CF59" s="91"/>
      <c r="CG59" s="91"/>
      <c r="CH59" s="91"/>
    </row>
    <row r="60" spans="53:86">
      <c r="BA60" s="91"/>
      <c r="BB60" s="91"/>
      <c r="BC60" s="91"/>
      <c r="BD60" s="91"/>
      <c r="BE60" s="91"/>
      <c r="BF60" s="91"/>
      <c r="BG60" s="91"/>
      <c r="BH60" s="91"/>
      <c r="BI60" s="91"/>
      <c r="BJ60" s="91"/>
      <c r="BK60" s="91"/>
      <c r="BL60" s="91"/>
      <c r="BM60" s="849" t="s">
        <v>584</v>
      </c>
      <c r="BN60" s="91"/>
      <c r="BO60" s="91"/>
      <c r="BP60" s="91"/>
      <c r="BQ60" s="91"/>
      <c r="BR60" s="91"/>
      <c r="BS60" s="91"/>
      <c r="BT60" s="91"/>
      <c r="BU60" s="91"/>
      <c r="BV60" s="91"/>
      <c r="BW60" s="91"/>
      <c r="BX60" s="91"/>
      <c r="BY60" s="91"/>
      <c r="BZ60" s="91"/>
      <c r="CA60" s="91"/>
      <c r="CB60" s="91"/>
      <c r="CC60" s="91"/>
      <c r="CD60" s="91"/>
      <c r="CE60" s="91"/>
      <c r="CF60" s="91"/>
      <c r="CG60" s="91"/>
      <c r="CH60" s="91"/>
    </row>
    <row r="61" spans="53:86">
      <c r="BA61" s="91"/>
      <c r="BB61" s="91"/>
      <c r="BC61" s="91"/>
      <c r="BD61" s="91"/>
      <c r="BE61" s="91"/>
      <c r="BF61" s="91"/>
      <c r="BG61" s="91"/>
      <c r="BH61" s="91"/>
      <c r="BI61" s="91"/>
      <c r="BJ61" s="91"/>
      <c r="BK61" s="91"/>
      <c r="BL61" s="91"/>
      <c r="BM61" s="849" t="s">
        <v>585</v>
      </c>
      <c r="BN61" s="91"/>
      <c r="BO61" s="91"/>
      <c r="BP61" s="91"/>
      <c r="BQ61" s="91"/>
      <c r="BR61" s="91"/>
      <c r="BS61" s="91"/>
      <c r="BT61" s="91"/>
      <c r="BU61" s="91"/>
      <c r="BV61" s="91"/>
      <c r="BW61" s="91"/>
      <c r="BX61" s="91"/>
      <c r="BY61" s="91"/>
      <c r="BZ61" s="91"/>
      <c r="CA61" s="91"/>
      <c r="CB61" s="91"/>
      <c r="CC61" s="91"/>
      <c r="CD61" s="91"/>
      <c r="CE61" s="91"/>
      <c r="CF61" s="91"/>
      <c r="CG61" s="91"/>
      <c r="CH61" s="91"/>
    </row>
    <row r="62" spans="53:86">
      <c r="BA62" s="865" t="s">
        <v>821</v>
      </c>
      <c r="BB62" s="91"/>
      <c r="BC62" s="91"/>
      <c r="BD62" s="91"/>
      <c r="BE62" s="91"/>
      <c r="BF62" s="91"/>
      <c r="BG62" s="91"/>
      <c r="BH62" s="91"/>
      <c r="BI62" s="91"/>
      <c r="BJ62" s="91"/>
      <c r="BK62" s="91"/>
      <c r="BL62" s="91"/>
      <c r="BM62" s="849" t="s">
        <v>1144</v>
      </c>
      <c r="BN62" s="91"/>
      <c r="BO62" s="91"/>
      <c r="BP62" s="91"/>
      <c r="BQ62" s="91"/>
      <c r="BR62" s="91"/>
      <c r="BS62" s="91"/>
      <c r="BT62" s="91"/>
      <c r="BU62" s="91"/>
      <c r="BV62" s="91"/>
      <c r="BW62" s="91"/>
      <c r="BX62" s="91"/>
      <c r="BY62" s="91"/>
      <c r="BZ62" s="91"/>
      <c r="CA62" s="91"/>
      <c r="CB62" s="91"/>
      <c r="CC62" s="91"/>
      <c r="CD62" s="91"/>
      <c r="CE62" s="91"/>
      <c r="CF62" s="91"/>
      <c r="CG62" s="91"/>
      <c r="CH62" s="91"/>
    </row>
    <row r="63" spans="53:86" ht="15">
      <c r="BA63" s="866" t="s">
        <v>822</v>
      </c>
      <c r="BB63" s="91"/>
      <c r="BC63" s="91"/>
      <c r="BD63" s="91"/>
      <c r="BE63" s="91"/>
      <c r="BF63" s="91"/>
      <c r="BG63" s="91"/>
      <c r="BH63" s="91"/>
      <c r="BI63" s="91"/>
      <c r="BJ63" s="91"/>
      <c r="BK63" s="91"/>
      <c r="BL63" s="91"/>
      <c r="BM63" s="867" t="s">
        <v>586</v>
      </c>
      <c r="BN63" s="91"/>
      <c r="BO63" s="91"/>
      <c r="BP63" s="91"/>
      <c r="BQ63" s="91"/>
      <c r="BR63" s="91"/>
      <c r="BS63" s="91"/>
      <c r="BT63" s="91"/>
      <c r="BU63" s="91"/>
      <c r="BV63" s="91"/>
      <c r="BW63" s="91"/>
      <c r="BX63" s="91"/>
      <c r="BY63" s="91"/>
      <c r="BZ63" s="91"/>
      <c r="CA63" s="91"/>
      <c r="CB63" s="91"/>
      <c r="CC63" s="91"/>
      <c r="CD63" s="91"/>
      <c r="CE63" s="91"/>
      <c r="CF63" s="91"/>
      <c r="CG63" s="91"/>
      <c r="CH63" s="91"/>
    </row>
    <row r="64" spans="53:86">
      <c r="BA64" s="868" t="s">
        <v>267</v>
      </c>
      <c r="BB64" s="91"/>
      <c r="BC64" s="91"/>
      <c r="BD64" s="91"/>
      <c r="BE64" s="91"/>
      <c r="BF64" s="91"/>
      <c r="BG64" s="91"/>
      <c r="BH64" s="91"/>
      <c r="BI64" s="91"/>
      <c r="BJ64" s="91"/>
      <c r="BK64" s="91"/>
      <c r="BL64" s="91"/>
      <c r="BM64" s="849" t="s">
        <v>587</v>
      </c>
      <c r="BN64" s="91"/>
      <c r="BO64" s="91"/>
      <c r="BP64" s="91"/>
      <c r="BQ64" s="91"/>
      <c r="BR64" s="91"/>
      <c r="BS64" s="91"/>
      <c r="BT64" s="91"/>
      <c r="BU64" s="91"/>
      <c r="BV64" s="91"/>
      <c r="BW64" s="91"/>
      <c r="BX64" s="91"/>
      <c r="BY64" s="91"/>
      <c r="BZ64" s="91"/>
      <c r="CA64" s="91"/>
      <c r="CB64" s="91"/>
      <c r="CC64" s="91"/>
      <c r="CD64" s="91"/>
      <c r="CE64" s="91"/>
      <c r="CF64" s="91"/>
      <c r="CG64" s="91"/>
      <c r="CH64" s="91"/>
    </row>
    <row r="65" spans="53:86" ht="25.5">
      <c r="BA65" s="868" t="s">
        <v>879</v>
      </c>
      <c r="BB65" s="91"/>
      <c r="BC65" s="91"/>
      <c r="BD65" s="91"/>
      <c r="BE65" s="91"/>
      <c r="BF65" s="91"/>
      <c r="BG65" s="91"/>
      <c r="BH65" s="91"/>
      <c r="BI65" s="91"/>
      <c r="BJ65" s="91"/>
      <c r="BK65" s="91"/>
      <c r="BL65" s="91"/>
      <c r="BM65" s="849" t="s">
        <v>588</v>
      </c>
      <c r="BN65" s="91"/>
      <c r="BO65" s="91"/>
      <c r="BP65" s="91"/>
      <c r="BQ65" s="91"/>
      <c r="BR65" s="91"/>
      <c r="BS65" s="91"/>
      <c r="BT65" s="91"/>
      <c r="BU65" s="91"/>
      <c r="BV65" s="91"/>
      <c r="BW65" s="91"/>
      <c r="BX65" s="91"/>
      <c r="BY65" s="91"/>
      <c r="BZ65" s="91"/>
      <c r="CA65" s="91"/>
      <c r="CB65" s="91"/>
      <c r="CC65" s="91"/>
      <c r="CD65" s="91"/>
      <c r="CE65" s="91"/>
      <c r="CF65" s="91"/>
      <c r="CG65" s="91"/>
      <c r="CH65" s="91"/>
    </row>
    <row r="66" spans="53:86">
      <c r="BA66" s="868" t="s">
        <v>880</v>
      </c>
      <c r="BB66" s="91"/>
      <c r="BC66" s="91"/>
      <c r="BD66" s="91"/>
      <c r="BE66" s="91"/>
      <c r="BF66" s="91"/>
      <c r="BG66" s="91"/>
      <c r="BH66" s="91"/>
      <c r="BI66" s="91"/>
      <c r="BJ66" s="91"/>
      <c r="BK66" s="91"/>
      <c r="BL66" s="91"/>
      <c r="BM66" s="849" t="s">
        <v>589</v>
      </c>
      <c r="BN66" s="91"/>
      <c r="BO66" s="91"/>
      <c r="BP66" s="91"/>
      <c r="BQ66" s="91"/>
      <c r="BR66" s="91"/>
      <c r="BS66" s="91"/>
      <c r="BT66" s="91"/>
      <c r="BU66" s="91"/>
      <c r="BV66" s="91"/>
      <c r="BW66" s="91"/>
      <c r="BX66" s="91"/>
      <c r="BY66" s="91"/>
      <c r="BZ66" s="91"/>
      <c r="CA66" s="91"/>
      <c r="CB66" s="91"/>
      <c r="CC66" s="91"/>
      <c r="CD66" s="91"/>
      <c r="CE66" s="91"/>
      <c r="CF66" s="91"/>
      <c r="CG66" s="91"/>
      <c r="CH66" s="91"/>
    </row>
    <row r="67" spans="53:86">
      <c r="BA67" s="868" t="s">
        <v>127</v>
      </c>
      <c r="BB67" s="91"/>
      <c r="BC67" s="91"/>
      <c r="BD67" s="91"/>
      <c r="BE67" s="91"/>
      <c r="BF67" s="91"/>
      <c r="BG67" s="91"/>
      <c r="BH67" s="91"/>
      <c r="BI67" s="91"/>
      <c r="BJ67" s="91"/>
      <c r="BK67" s="91"/>
      <c r="BL67" s="91"/>
      <c r="BM67" s="849" t="s">
        <v>590</v>
      </c>
      <c r="BN67" s="91"/>
      <c r="BO67" s="91"/>
      <c r="BP67" s="91"/>
      <c r="BQ67" s="91"/>
      <c r="BR67" s="91"/>
      <c r="BS67" s="91"/>
      <c r="BT67" s="91"/>
      <c r="BU67" s="91"/>
      <c r="BV67" s="91"/>
      <c r="BW67" s="91"/>
      <c r="BX67" s="91"/>
      <c r="BY67" s="91"/>
      <c r="BZ67" s="91"/>
      <c r="CA67" s="91"/>
      <c r="CB67" s="91"/>
      <c r="CC67" s="91"/>
      <c r="CD67" s="91"/>
      <c r="CE67" s="91"/>
      <c r="CF67" s="91"/>
      <c r="CG67" s="91"/>
      <c r="CH67" s="91"/>
    </row>
    <row r="68" spans="53:86">
      <c r="BA68" s="868" t="s">
        <v>881</v>
      </c>
      <c r="BB68" s="91"/>
      <c r="BC68" s="91"/>
      <c r="BD68" s="91"/>
      <c r="BE68" s="91"/>
      <c r="BF68" s="91"/>
      <c r="BG68" s="91"/>
      <c r="BH68" s="91"/>
      <c r="BI68" s="91"/>
      <c r="BJ68" s="91"/>
      <c r="BK68" s="91"/>
      <c r="BL68" s="91"/>
      <c r="BM68" s="849" t="s">
        <v>591</v>
      </c>
      <c r="BN68" s="91"/>
      <c r="BO68" s="91"/>
      <c r="BP68" s="91"/>
      <c r="BQ68" s="91"/>
      <c r="BR68" s="91"/>
      <c r="BS68" s="91"/>
      <c r="BT68" s="91"/>
      <c r="BU68" s="91"/>
      <c r="BV68" s="91"/>
      <c r="BW68" s="91"/>
      <c r="BX68" s="91"/>
      <c r="BY68" s="91"/>
      <c r="BZ68" s="91"/>
      <c r="CA68" s="91"/>
      <c r="CB68" s="91"/>
      <c r="CC68" s="91"/>
      <c r="CD68" s="91"/>
      <c r="CE68" s="91"/>
      <c r="CF68" s="91"/>
      <c r="CG68" s="91"/>
      <c r="CH68" s="91"/>
    </row>
    <row r="69" spans="53:86" ht="15">
      <c r="BA69" s="866" t="s">
        <v>823</v>
      </c>
      <c r="BB69" s="91"/>
      <c r="BC69" s="91"/>
      <c r="BD69" s="91"/>
      <c r="BE69" s="91"/>
      <c r="BF69" s="91"/>
      <c r="BG69" s="91"/>
      <c r="BH69" s="91"/>
      <c r="BI69" s="91"/>
      <c r="BJ69" s="91"/>
      <c r="BK69" s="91"/>
      <c r="BL69" s="91"/>
      <c r="BM69" s="849" t="s">
        <v>592</v>
      </c>
      <c r="BN69" s="91"/>
      <c r="BO69" s="91"/>
      <c r="BP69" s="91"/>
      <c r="BQ69" s="91"/>
      <c r="BR69" s="91"/>
      <c r="BS69" s="91"/>
      <c r="BT69" s="91"/>
      <c r="BU69" s="91"/>
      <c r="BV69" s="91"/>
      <c r="BW69" s="91"/>
      <c r="BX69" s="91"/>
      <c r="BY69" s="91"/>
      <c r="BZ69" s="91"/>
      <c r="CA69" s="91"/>
      <c r="CB69" s="91"/>
      <c r="CC69" s="91"/>
      <c r="CD69" s="91"/>
      <c r="CE69" s="91"/>
      <c r="CF69" s="91"/>
      <c r="CG69" s="91"/>
      <c r="CH69" s="91"/>
    </row>
    <row r="70" spans="53:86">
      <c r="BA70" s="299" t="s">
        <v>824</v>
      </c>
      <c r="BB70" s="91"/>
      <c r="BC70" s="91"/>
      <c r="BD70" s="91"/>
      <c r="BE70" s="91"/>
      <c r="BF70" s="91"/>
      <c r="BG70" s="91"/>
      <c r="BH70" s="91"/>
      <c r="BI70" s="91"/>
      <c r="BJ70" s="91"/>
      <c r="BK70" s="91"/>
      <c r="BL70" s="91"/>
      <c r="BM70" s="849" t="s">
        <v>593</v>
      </c>
      <c r="BN70" s="91"/>
      <c r="BO70" s="91"/>
      <c r="BP70" s="91"/>
      <c r="BQ70" s="91"/>
      <c r="BR70" s="91"/>
      <c r="BS70" s="91"/>
      <c r="BT70" s="91"/>
      <c r="BU70" s="91"/>
      <c r="BV70" s="91"/>
      <c r="BW70" s="91"/>
      <c r="BX70" s="91"/>
      <c r="BY70" s="91"/>
      <c r="BZ70" s="91"/>
      <c r="CA70" s="91"/>
      <c r="CB70" s="91"/>
      <c r="CC70" s="91"/>
      <c r="CD70" s="91"/>
      <c r="CE70" s="91"/>
      <c r="CF70" s="91"/>
      <c r="CG70" s="91"/>
      <c r="CH70" s="91"/>
    </row>
    <row r="71" spans="53:86">
      <c r="BA71" s="299" t="s">
        <v>825</v>
      </c>
      <c r="BB71" s="91"/>
      <c r="BC71" s="91"/>
      <c r="BD71" s="91"/>
      <c r="BE71" s="91"/>
      <c r="BF71" s="91"/>
      <c r="BG71" s="91"/>
      <c r="BH71" s="91"/>
      <c r="BI71" s="91"/>
      <c r="BJ71" s="91"/>
      <c r="BK71" s="91"/>
      <c r="BL71" s="91"/>
      <c r="BM71" s="849" t="s">
        <v>594</v>
      </c>
      <c r="BN71" s="91"/>
      <c r="BO71" s="91"/>
      <c r="BP71" s="91"/>
      <c r="BQ71" s="91"/>
      <c r="BR71" s="91"/>
      <c r="BS71" s="91"/>
      <c r="BT71" s="91"/>
      <c r="BU71" s="91"/>
      <c r="BV71" s="91"/>
      <c r="BW71" s="91"/>
      <c r="BX71" s="91"/>
      <c r="BY71" s="91"/>
      <c r="BZ71" s="91"/>
      <c r="CA71" s="91"/>
      <c r="CB71" s="91"/>
      <c r="CC71" s="91"/>
      <c r="CD71" s="91"/>
      <c r="CE71" s="91"/>
      <c r="CF71" s="91"/>
      <c r="CG71" s="91"/>
      <c r="CH71" s="91"/>
    </row>
    <row r="72" spans="53:86">
      <c r="BA72" s="299" t="s">
        <v>826</v>
      </c>
      <c r="BB72" s="91"/>
      <c r="BC72" s="91"/>
      <c r="BD72" s="91"/>
      <c r="BE72" s="91"/>
      <c r="BF72" s="91"/>
      <c r="BG72" s="91"/>
      <c r="BH72" s="91"/>
      <c r="BI72" s="91"/>
      <c r="BJ72" s="91"/>
      <c r="BK72" s="91"/>
      <c r="BL72" s="91"/>
      <c r="BM72" s="849" t="s">
        <v>595</v>
      </c>
      <c r="BN72" s="91"/>
      <c r="BO72" s="91"/>
      <c r="BP72" s="91"/>
      <c r="BQ72" s="91"/>
      <c r="BR72" s="91"/>
      <c r="BS72" s="91"/>
      <c r="BT72" s="91"/>
      <c r="BU72" s="91"/>
      <c r="BV72" s="91"/>
      <c r="BW72" s="91"/>
      <c r="BX72" s="91"/>
      <c r="BY72" s="91"/>
      <c r="BZ72" s="91"/>
      <c r="CA72" s="91"/>
      <c r="CB72" s="91"/>
      <c r="CC72" s="91"/>
      <c r="CD72" s="91"/>
      <c r="CE72" s="91"/>
      <c r="CF72" s="91"/>
      <c r="CG72" s="91"/>
      <c r="CH72" s="91"/>
    </row>
    <row r="73" spans="53:86">
      <c r="BA73" s="299" t="s">
        <v>827</v>
      </c>
      <c r="BB73" s="91"/>
      <c r="BC73" s="91"/>
      <c r="BD73" s="91"/>
      <c r="BE73" s="91"/>
      <c r="BF73" s="91"/>
      <c r="BG73" s="91"/>
      <c r="BH73" s="91"/>
      <c r="BI73" s="91"/>
      <c r="BJ73" s="91"/>
      <c r="BK73" s="91"/>
      <c r="BL73" s="91"/>
      <c r="BM73" s="849" t="s">
        <v>596</v>
      </c>
      <c r="BN73" s="91"/>
      <c r="BO73" s="91"/>
      <c r="BP73" s="91"/>
      <c r="BQ73" s="91"/>
      <c r="BR73" s="91"/>
      <c r="BS73" s="91"/>
      <c r="BT73" s="91"/>
      <c r="BU73" s="91"/>
      <c r="BV73" s="91"/>
      <c r="BW73" s="91"/>
      <c r="BX73" s="91"/>
      <c r="BY73" s="91"/>
      <c r="BZ73" s="91"/>
      <c r="CA73" s="91"/>
      <c r="CB73" s="91"/>
      <c r="CC73" s="91"/>
      <c r="CD73" s="91"/>
      <c r="CE73" s="91"/>
      <c r="CF73" s="91"/>
      <c r="CG73" s="91"/>
      <c r="CH73" s="91"/>
    </row>
    <row r="74" spans="53:86">
      <c r="BA74" s="299" t="s">
        <v>828</v>
      </c>
      <c r="BB74" s="91"/>
      <c r="BC74" s="91"/>
      <c r="BD74" s="91"/>
      <c r="BE74" s="91"/>
      <c r="BF74" s="91"/>
      <c r="BG74" s="91"/>
      <c r="BH74" s="91"/>
      <c r="BI74" s="91"/>
      <c r="BJ74" s="91"/>
      <c r="BK74" s="91"/>
      <c r="BL74" s="91"/>
      <c r="BM74" s="849" t="s">
        <v>597</v>
      </c>
      <c r="BN74" s="91"/>
      <c r="BO74" s="91"/>
      <c r="BP74" s="91"/>
      <c r="BQ74" s="91"/>
      <c r="BR74" s="91"/>
      <c r="BS74" s="91"/>
      <c r="BT74" s="91"/>
      <c r="BU74" s="91"/>
      <c r="BV74" s="91"/>
      <c r="BW74" s="91"/>
      <c r="BX74" s="91"/>
      <c r="BY74" s="91"/>
      <c r="BZ74" s="91"/>
      <c r="CA74" s="91"/>
      <c r="CB74" s="91"/>
      <c r="CC74" s="91"/>
      <c r="CD74" s="91"/>
      <c r="CE74" s="91"/>
      <c r="CF74" s="91"/>
      <c r="CG74" s="91"/>
      <c r="CH74" s="91"/>
    </row>
    <row r="75" spans="53:86">
      <c r="BA75" s="299" t="s">
        <v>829</v>
      </c>
      <c r="BB75" s="91"/>
      <c r="BC75" s="91"/>
      <c r="BD75" s="91"/>
      <c r="BE75" s="91"/>
      <c r="BF75" s="91"/>
      <c r="BG75" s="91"/>
      <c r="BH75" s="91"/>
      <c r="BI75" s="91"/>
      <c r="BJ75" s="91"/>
      <c r="BK75" s="91"/>
      <c r="BL75" s="91"/>
      <c r="BM75" s="849" t="s">
        <v>598</v>
      </c>
      <c r="BN75" s="91"/>
      <c r="BO75" s="91"/>
      <c r="BP75" s="91"/>
      <c r="BQ75" s="91"/>
      <c r="BR75" s="91"/>
      <c r="BS75" s="91"/>
      <c r="BT75" s="91"/>
      <c r="BU75" s="91"/>
      <c r="BV75" s="91"/>
      <c r="BW75" s="91"/>
      <c r="BX75" s="91"/>
      <c r="BY75" s="91"/>
      <c r="BZ75" s="91"/>
      <c r="CA75" s="91"/>
      <c r="CB75" s="91"/>
      <c r="CC75" s="91"/>
      <c r="CD75" s="91"/>
      <c r="CE75" s="91"/>
      <c r="CF75" s="91"/>
      <c r="CG75" s="91"/>
      <c r="CH75" s="91"/>
    </row>
    <row r="76" spans="53:86">
      <c r="BA76" s="299" t="s">
        <v>830</v>
      </c>
      <c r="BB76" s="91"/>
      <c r="BC76" s="91"/>
      <c r="BD76" s="91"/>
      <c r="BE76" s="91"/>
      <c r="BF76" s="91"/>
      <c r="BG76" s="91"/>
      <c r="BH76" s="91"/>
      <c r="BI76" s="91"/>
      <c r="BJ76" s="91"/>
      <c r="BK76" s="91"/>
      <c r="BL76" s="91"/>
      <c r="BM76" s="849" t="s">
        <v>599</v>
      </c>
      <c r="BN76" s="91"/>
      <c r="BO76" s="91"/>
      <c r="BP76" s="91"/>
      <c r="BQ76" s="91"/>
      <c r="BR76" s="91"/>
      <c r="BS76" s="91"/>
      <c r="BT76" s="91"/>
      <c r="BU76" s="91"/>
      <c r="BV76" s="91"/>
      <c r="BW76" s="91"/>
      <c r="BX76" s="91"/>
      <c r="BY76" s="91"/>
      <c r="BZ76" s="91"/>
      <c r="CA76" s="91"/>
      <c r="CB76" s="91"/>
      <c r="CC76" s="91"/>
      <c r="CD76" s="91"/>
      <c r="CE76" s="91"/>
      <c r="CF76" s="91"/>
      <c r="CG76" s="91"/>
      <c r="CH76" s="91"/>
    </row>
    <row r="77" spans="53:86">
      <c r="BA77" s="299" t="s">
        <v>831</v>
      </c>
      <c r="BB77" s="91"/>
      <c r="BC77" s="91"/>
      <c r="BD77" s="91"/>
      <c r="BE77" s="91"/>
      <c r="BF77" s="91"/>
      <c r="BG77" s="91"/>
      <c r="BH77" s="91"/>
      <c r="BI77" s="91"/>
      <c r="BJ77" s="91"/>
      <c r="BK77" s="91"/>
      <c r="BL77" s="91"/>
      <c r="BM77" s="849" t="s">
        <v>600</v>
      </c>
      <c r="BN77" s="91"/>
      <c r="BO77" s="91"/>
      <c r="BP77" s="91"/>
      <c r="BQ77" s="91"/>
      <c r="BR77" s="91"/>
      <c r="BS77" s="91"/>
      <c r="BT77" s="91"/>
      <c r="BU77" s="91"/>
      <c r="BV77" s="91"/>
      <c r="BW77" s="91"/>
      <c r="BX77" s="91"/>
      <c r="BY77" s="91"/>
      <c r="BZ77" s="91"/>
      <c r="CA77" s="91"/>
      <c r="CB77" s="91"/>
      <c r="CC77" s="91"/>
      <c r="CD77" s="91"/>
      <c r="CE77" s="91"/>
      <c r="CF77" s="91"/>
      <c r="CG77" s="91"/>
      <c r="CH77" s="91"/>
    </row>
    <row r="78" spans="53:86">
      <c r="BA78" s="299" t="s">
        <v>832</v>
      </c>
      <c r="BB78" s="91"/>
      <c r="BC78" s="91"/>
      <c r="BD78" s="91"/>
      <c r="BE78" s="91"/>
      <c r="BF78" s="91"/>
      <c r="BG78" s="91"/>
      <c r="BH78" s="91"/>
      <c r="BI78" s="91"/>
      <c r="BJ78" s="91"/>
      <c r="BK78" s="91"/>
      <c r="BL78" s="91"/>
      <c r="BM78" s="849" t="s">
        <v>601</v>
      </c>
      <c r="BN78" s="91"/>
      <c r="BO78" s="91"/>
      <c r="BP78" s="91"/>
      <c r="BQ78" s="91"/>
      <c r="BR78" s="91"/>
      <c r="BS78" s="91"/>
      <c r="BT78" s="91"/>
      <c r="BU78" s="91"/>
      <c r="BV78" s="91"/>
      <c r="BW78" s="91"/>
      <c r="BX78" s="91"/>
      <c r="BY78" s="91"/>
      <c r="BZ78" s="91"/>
      <c r="CA78" s="91"/>
      <c r="CB78" s="91"/>
      <c r="CC78" s="91"/>
      <c r="CD78" s="91"/>
      <c r="CE78" s="91"/>
      <c r="CF78" s="91"/>
      <c r="CG78" s="91"/>
      <c r="CH78" s="91"/>
    </row>
    <row r="79" spans="53:86" ht="15">
      <c r="BA79" s="866" t="s">
        <v>875</v>
      </c>
      <c r="BB79" s="91"/>
      <c r="BC79" s="91"/>
      <c r="BD79" s="91"/>
      <c r="BE79" s="91"/>
      <c r="BF79" s="91"/>
      <c r="BG79" s="91"/>
      <c r="BH79" s="91"/>
      <c r="BI79" s="91"/>
      <c r="BJ79" s="91"/>
      <c r="BK79" s="91"/>
      <c r="BL79" s="91"/>
      <c r="BM79" s="849"/>
      <c r="BN79" s="91"/>
      <c r="BO79" s="91"/>
      <c r="BP79" s="91"/>
      <c r="BQ79" s="91"/>
      <c r="BR79" s="91"/>
      <c r="BS79" s="91"/>
      <c r="BT79" s="91"/>
      <c r="BU79" s="91"/>
      <c r="BV79" s="91"/>
      <c r="BW79" s="91"/>
      <c r="BX79" s="91"/>
      <c r="BY79" s="91"/>
      <c r="BZ79" s="91"/>
      <c r="CA79" s="91"/>
      <c r="CB79" s="91"/>
      <c r="CC79" s="91"/>
      <c r="CD79" s="91"/>
      <c r="CE79" s="91"/>
      <c r="CF79" s="91"/>
      <c r="CG79" s="91"/>
      <c r="CH79" s="91"/>
    </row>
    <row r="80" spans="53:86">
      <c r="BA80" s="299" t="s">
        <v>872</v>
      </c>
      <c r="BB80" s="91"/>
      <c r="BC80" s="91"/>
      <c r="BD80" s="91"/>
      <c r="BE80" s="91"/>
      <c r="BF80" s="91"/>
      <c r="BG80" s="91"/>
      <c r="BH80" s="91"/>
      <c r="BI80" s="91"/>
      <c r="BJ80" s="91"/>
      <c r="BK80" s="91"/>
      <c r="BL80" s="91"/>
      <c r="BM80" s="849"/>
      <c r="BN80" s="91"/>
      <c r="BO80" s="91"/>
      <c r="BP80" s="91"/>
      <c r="BQ80" s="91"/>
      <c r="BR80" s="91"/>
      <c r="BS80" s="91"/>
      <c r="BT80" s="91"/>
      <c r="BU80" s="91"/>
      <c r="BV80" s="91"/>
      <c r="BW80" s="91"/>
      <c r="BX80" s="91"/>
      <c r="BY80" s="91"/>
      <c r="BZ80" s="91"/>
      <c r="CA80" s="91"/>
      <c r="CB80" s="91"/>
      <c r="CC80" s="91"/>
      <c r="CD80" s="91"/>
      <c r="CE80" s="91"/>
      <c r="CF80" s="91"/>
      <c r="CG80" s="91"/>
      <c r="CH80" s="91"/>
    </row>
    <row r="81" spans="53:86">
      <c r="BA81" s="299" t="s">
        <v>873</v>
      </c>
      <c r="BB81" s="91"/>
      <c r="BC81" s="91"/>
      <c r="BD81" s="91"/>
      <c r="BE81" s="91"/>
      <c r="BF81" s="91"/>
      <c r="BG81" s="91"/>
      <c r="BH81" s="91"/>
      <c r="BI81" s="91"/>
      <c r="BJ81" s="91"/>
      <c r="BK81" s="91"/>
      <c r="BL81" s="91"/>
      <c r="BM81" s="849"/>
      <c r="BN81" s="91"/>
      <c r="BO81" s="91"/>
      <c r="BP81" s="91"/>
      <c r="BQ81" s="91"/>
      <c r="BR81" s="91"/>
      <c r="BS81" s="91"/>
      <c r="BT81" s="91"/>
      <c r="BU81" s="91"/>
      <c r="BV81" s="91"/>
      <c r="BW81" s="91"/>
      <c r="BX81" s="91"/>
      <c r="BY81" s="91"/>
      <c r="BZ81" s="91"/>
      <c r="CA81" s="91"/>
      <c r="CB81" s="91"/>
      <c r="CC81" s="91"/>
      <c r="CD81" s="91"/>
      <c r="CE81" s="91"/>
      <c r="CF81" s="91"/>
      <c r="CG81" s="91"/>
      <c r="CH81" s="91"/>
    </row>
    <row r="82" spans="53:86">
      <c r="BA82" s="299" t="s">
        <v>874</v>
      </c>
      <c r="BB82" s="91"/>
      <c r="BC82" s="91"/>
      <c r="BD82" s="91"/>
      <c r="BE82" s="91"/>
      <c r="BF82" s="91"/>
      <c r="BG82" s="91"/>
      <c r="BH82" s="91"/>
      <c r="BI82" s="91"/>
      <c r="BJ82" s="91"/>
      <c r="BK82" s="91"/>
      <c r="BL82" s="91"/>
      <c r="BM82" s="849"/>
      <c r="BN82" s="91"/>
      <c r="BO82" s="91"/>
      <c r="BP82" s="91"/>
      <c r="BQ82" s="91"/>
      <c r="BR82" s="91"/>
      <c r="BS82" s="91"/>
      <c r="BT82" s="91"/>
      <c r="BU82" s="91"/>
      <c r="BV82" s="91"/>
      <c r="BW82" s="91"/>
      <c r="BX82" s="91"/>
      <c r="BY82" s="91"/>
      <c r="BZ82" s="91"/>
      <c r="CA82" s="91"/>
      <c r="CB82" s="91"/>
      <c r="CC82" s="91"/>
      <c r="CD82" s="91"/>
      <c r="CE82" s="91"/>
      <c r="CF82" s="91"/>
      <c r="CG82" s="91"/>
      <c r="CH82" s="91"/>
    </row>
    <row r="83" spans="53:86" ht="15">
      <c r="BA83" s="866" t="s">
        <v>1145</v>
      </c>
      <c r="BB83" s="91"/>
      <c r="BC83" s="91"/>
      <c r="BD83" s="91"/>
      <c r="BE83" s="91"/>
      <c r="BF83" s="91"/>
      <c r="BG83" s="91"/>
      <c r="BH83" s="91"/>
      <c r="BI83" s="91"/>
      <c r="BJ83" s="91"/>
      <c r="BK83" s="91"/>
      <c r="BL83" s="91"/>
      <c r="BM83" s="867" t="s">
        <v>602</v>
      </c>
      <c r="BN83" s="91"/>
      <c r="BO83" s="91"/>
      <c r="BP83" s="91"/>
      <c r="BQ83" s="91"/>
      <c r="BR83" s="91"/>
      <c r="BS83" s="91"/>
      <c r="BT83" s="91"/>
      <c r="BU83" s="91"/>
      <c r="BV83" s="91"/>
      <c r="BW83" s="91"/>
      <c r="BX83" s="91"/>
      <c r="BY83" s="91"/>
      <c r="BZ83" s="91"/>
      <c r="CA83" s="91"/>
      <c r="CB83" s="91"/>
      <c r="CC83" s="91"/>
      <c r="CD83" s="91"/>
      <c r="CE83" s="91"/>
      <c r="CF83" s="91"/>
      <c r="CG83" s="91"/>
      <c r="CH83" s="91"/>
    </row>
    <row r="84" spans="53:86">
      <c r="BA84" s="299" t="s">
        <v>834</v>
      </c>
      <c r="BB84" s="91"/>
      <c r="BC84" s="91"/>
      <c r="BD84" s="91"/>
      <c r="BE84" s="91"/>
      <c r="BF84" s="91"/>
      <c r="BG84" s="91"/>
      <c r="BH84" s="91"/>
      <c r="BI84" s="91"/>
      <c r="BJ84" s="91"/>
      <c r="BK84" s="91"/>
      <c r="BL84" s="91"/>
      <c r="BM84" s="849" t="s">
        <v>603</v>
      </c>
      <c r="BN84" s="91"/>
      <c r="BO84" s="91"/>
      <c r="BP84" s="91"/>
      <c r="BQ84" s="91"/>
      <c r="BR84" s="91"/>
      <c r="BS84" s="91"/>
      <c r="BT84" s="91"/>
      <c r="BU84" s="91"/>
      <c r="BV84" s="91"/>
      <c r="BW84" s="91"/>
      <c r="BX84" s="91"/>
      <c r="BY84" s="91"/>
      <c r="BZ84" s="91"/>
      <c r="CA84" s="91"/>
      <c r="CB84" s="91"/>
      <c r="CC84" s="91"/>
      <c r="CD84" s="91"/>
      <c r="CE84" s="91"/>
      <c r="CF84" s="91"/>
      <c r="CG84" s="91"/>
      <c r="CH84" s="91"/>
    </row>
    <row r="85" spans="53:86">
      <c r="BA85" s="299" t="s">
        <v>835</v>
      </c>
      <c r="BB85" s="91"/>
      <c r="BC85" s="91"/>
      <c r="BD85" s="91"/>
      <c r="BE85" s="91"/>
      <c r="BF85" s="91"/>
      <c r="BG85" s="91"/>
      <c r="BH85" s="91"/>
      <c r="BI85" s="91"/>
      <c r="BJ85" s="91"/>
      <c r="BK85" s="91"/>
      <c r="BL85" s="91"/>
      <c r="BM85" s="849" t="s">
        <v>604</v>
      </c>
      <c r="BN85" s="91"/>
      <c r="BO85" s="91"/>
      <c r="BP85" s="91"/>
      <c r="BQ85" s="91"/>
      <c r="BR85" s="91"/>
      <c r="BS85" s="91"/>
      <c r="BT85" s="91"/>
      <c r="BU85" s="91"/>
      <c r="BV85" s="91"/>
      <c r="BW85" s="91"/>
      <c r="BX85" s="91"/>
      <c r="BY85" s="91"/>
      <c r="BZ85" s="91"/>
      <c r="CA85" s="91"/>
      <c r="CB85" s="91"/>
      <c r="CC85" s="91"/>
      <c r="CD85" s="91"/>
      <c r="CE85" s="91"/>
      <c r="CF85" s="91"/>
      <c r="CG85" s="91"/>
      <c r="CH85" s="91"/>
    </row>
    <row r="86" spans="53:86">
      <c r="BA86" s="299" t="s">
        <v>836</v>
      </c>
      <c r="BB86" s="91"/>
      <c r="BC86" s="91"/>
      <c r="BD86" s="91"/>
      <c r="BE86" s="91"/>
      <c r="BF86" s="91"/>
      <c r="BG86" s="91"/>
      <c r="BH86" s="91"/>
      <c r="BI86" s="91"/>
      <c r="BJ86" s="91"/>
      <c r="BK86" s="91"/>
      <c r="BL86" s="91"/>
      <c r="BM86" s="849" t="s">
        <v>605</v>
      </c>
      <c r="BN86" s="91"/>
      <c r="BO86" s="91"/>
      <c r="BP86" s="91"/>
      <c r="BQ86" s="91"/>
      <c r="BR86" s="91"/>
      <c r="BS86" s="91"/>
      <c r="BT86" s="91"/>
      <c r="BU86" s="91"/>
      <c r="BV86" s="91"/>
      <c r="BW86" s="91"/>
      <c r="BX86" s="91"/>
      <c r="BY86" s="91"/>
      <c r="BZ86" s="91"/>
      <c r="CA86" s="91"/>
      <c r="CB86" s="91"/>
      <c r="CC86" s="91"/>
      <c r="CD86" s="91"/>
      <c r="CE86" s="91"/>
      <c r="CF86" s="91"/>
      <c r="CG86" s="91"/>
      <c r="CH86" s="91"/>
    </row>
    <row r="87" spans="53:86">
      <c r="BA87" s="299" t="s">
        <v>837</v>
      </c>
      <c r="BB87" s="91"/>
      <c r="BC87" s="91"/>
      <c r="BD87" s="91"/>
      <c r="BE87" s="91"/>
      <c r="BF87" s="91"/>
      <c r="BG87" s="91"/>
      <c r="BH87" s="91"/>
      <c r="BI87" s="91"/>
      <c r="BJ87" s="91"/>
      <c r="BK87" s="91"/>
      <c r="BL87" s="91"/>
      <c r="BM87" s="849" t="s">
        <v>606</v>
      </c>
      <c r="BN87" s="91"/>
      <c r="BO87" s="91"/>
      <c r="BP87" s="91"/>
      <c r="BQ87" s="91"/>
      <c r="BR87" s="91"/>
      <c r="BS87" s="91"/>
      <c r="BT87" s="91"/>
      <c r="BU87" s="91"/>
      <c r="BV87" s="91"/>
      <c r="BW87" s="91"/>
      <c r="BX87" s="91"/>
      <c r="BY87" s="91"/>
      <c r="BZ87" s="91"/>
      <c r="CA87" s="91"/>
      <c r="CB87" s="91"/>
      <c r="CC87" s="91"/>
      <c r="CD87" s="91"/>
      <c r="CE87" s="91"/>
      <c r="CF87" s="91"/>
      <c r="CG87" s="91"/>
      <c r="CH87" s="91"/>
    </row>
    <row r="88" spans="53:86">
      <c r="BA88" s="299" t="s">
        <v>146</v>
      </c>
      <c r="BB88" s="91"/>
      <c r="BC88" s="91"/>
      <c r="BD88" s="91"/>
      <c r="BE88" s="91"/>
      <c r="BF88" s="91"/>
      <c r="BG88" s="91"/>
      <c r="BH88" s="91"/>
      <c r="BI88" s="91"/>
      <c r="BJ88" s="91"/>
      <c r="BK88" s="91"/>
      <c r="BL88" s="91"/>
      <c r="BM88" s="849" t="s">
        <v>162</v>
      </c>
      <c r="BN88" s="91"/>
      <c r="BO88" s="91"/>
      <c r="BP88" s="91"/>
      <c r="BQ88" s="91"/>
      <c r="BR88" s="91"/>
      <c r="BS88" s="91"/>
      <c r="BT88" s="91"/>
      <c r="BU88" s="91"/>
      <c r="BV88" s="91"/>
      <c r="BW88" s="91"/>
      <c r="BX88" s="91"/>
      <c r="BY88" s="91"/>
      <c r="BZ88" s="91"/>
      <c r="CA88" s="91"/>
      <c r="CB88" s="91"/>
      <c r="CC88" s="91"/>
      <c r="CD88" s="91"/>
      <c r="CE88" s="91"/>
      <c r="CF88" s="91"/>
      <c r="CG88" s="91"/>
      <c r="CH88" s="91"/>
    </row>
    <row r="89" spans="53:86">
      <c r="BA89" s="299" t="s">
        <v>838</v>
      </c>
      <c r="BB89" s="91"/>
      <c r="BC89" s="91"/>
      <c r="BD89" s="91"/>
      <c r="BE89" s="91"/>
      <c r="BF89" s="91"/>
      <c r="BG89" s="91"/>
      <c r="BH89" s="91"/>
      <c r="BI89" s="91"/>
      <c r="BJ89" s="91"/>
      <c r="BK89" s="91"/>
      <c r="BL89" s="91"/>
      <c r="BM89" s="849" t="s">
        <v>1146</v>
      </c>
      <c r="BN89" s="91"/>
      <c r="BO89" s="91"/>
      <c r="BP89" s="91"/>
      <c r="BQ89" s="91"/>
      <c r="BR89" s="91"/>
      <c r="BS89" s="91"/>
      <c r="BT89" s="91"/>
      <c r="BU89" s="91"/>
      <c r="BV89" s="91"/>
      <c r="BW89" s="91"/>
      <c r="BX89" s="91"/>
      <c r="BY89" s="91"/>
      <c r="BZ89" s="91"/>
      <c r="CA89" s="91"/>
      <c r="CB89" s="91"/>
      <c r="CC89" s="91"/>
      <c r="CD89" s="91"/>
      <c r="CE89" s="91"/>
      <c r="CF89" s="91"/>
      <c r="CG89" s="91"/>
      <c r="CH89" s="91"/>
    </row>
    <row r="90" spans="53:86">
      <c r="BA90" s="299" t="s">
        <v>839</v>
      </c>
      <c r="BB90" s="91"/>
      <c r="BC90" s="91"/>
      <c r="BD90" s="91"/>
      <c r="BE90" s="91"/>
      <c r="BF90" s="91"/>
      <c r="BG90" s="91"/>
      <c r="BH90" s="91"/>
      <c r="BI90" s="91"/>
      <c r="BJ90" s="91"/>
      <c r="BK90" s="91"/>
      <c r="BL90" s="91"/>
      <c r="BM90" s="849" t="s">
        <v>607</v>
      </c>
      <c r="BN90" s="91"/>
      <c r="BO90" s="91"/>
      <c r="BP90" s="91"/>
      <c r="BQ90" s="91"/>
      <c r="BR90" s="91"/>
      <c r="BS90" s="91"/>
      <c r="BT90" s="91"/>
      <c r="BU90" s="91"/>
      <c r="BV90" s="91"/>
      <c r="BW90" s="91"/>
      <c r="BX90" s="91"/>
      <c r="BY90" s="91"/>
      <c r="BZ90" s="91"/>
      <c r="CA90" s="91"/>
      <c r="CB90" s="91"/>
      <c r="CC90" s="91"/>
      <c r="CD90" s="91"/>
      <c r="CE90" s="91"/>
      <c r="CF90" s="91"/>
      <c r="CG90" s="91"/>
      <c r="CH90" s="91"/>
    </row>
    <row r="91" spans="53:86">
      <c r="BA91" s="299" t="s">
        <v>840</v>
      </c>
      <c r="BB91" s="91"/>
      <c r="BC91" s="91"/>
      <c r="BD91" s="91"/>
      <c r="BE91" s="91"/>
      <c r="BF91" s="91"/>
      <c r="BG91" s="91"/>
      <c r="BH91" s="91"/>
      <c r="BI91" s="91"/>
      <c r="BJ91" s="91"/>
      <c r="BK91" s="91"/>
      <c r="BL91" s="91"/>
      <c r="BM91" s="849" t="s">
        <v>608</v>
      </c>
      <c r="BN91" s="91"/>
      <c r="BO91" s="91"/>
      <c r="BP91" s="91"/>
      <c r="BQ91" s="91"/>
      <c r="BR91" s="91"/>
      <c r="BS91" s="91"/>
      <c r="BT91" s="91"/>
      <c r="BU91" s="91"/>
      <c r="BV91" s="91"/>
      <c r="BW91" s="91"/>
      <c r="BX91" s="91"/>
      <c r="BY91" s="91"/>
      <c r="BZ91" s="91"/>
      <c r="CA91" s="91"/>
      <c r="CB91" s="91"/>
      <c r="CC91" s="91"/>
      <c r="CD91" s="91"/>
      <c r="CE91" s="91"/>
      <c r="CF91" s="91"/>
      <c r="CG91" s="91"/>
      <c r="CH91" s="91"/>
    </row>
    <row r="92" spans="53:86">
      <c r="BA92" s="299" t="s">
        <v>841</v>
      </c>
      <c r="BB92" s="91"/>
      <c r="BC92" s="91"/>
      <c r="BD92" s="91"/>
      <c r="BE92" s="91"/>
      <c r="BF92" s="91"/>
      <c r="BG92" s="91"/>
      <c r="BH92" s="91"/>
      <c r="BI92" s="91"/>
      <c r="BJ92" s="91"/>
      <c r="BK92" s="91"/>
      <c r="BL92" s="91"/>
      <c r="BM92" s="849" t="s">
        <v>609</v>
      </c>
      <c r="BN92" s="91"/>
      <c r="BO92" s="91"/>
      <c r="BP92" s="91"/>
      <c r="BQ92" s="91"/>
      <c r="BR92" s="91"/>
      <c r="BS92" s="91"/>
      <c r="BT92" s="91"/>
      <c r="BU92" s="91"/>
      <c r="BV92" s="91"/>
      <c r="BW92" s="91"/>
      <c r="BX92" s="91"/>
      <c r="BY92" s="91"/>
      <c r="BZ92" s="91"/>
      <c r="CA92" s="91"/>
      <c r="CB92" s="91"/>
      <c r="CC92" s="91"/>
      <c r="CD92" s="91"/>
      <c r="CE92" s="91"/>
      <c r="CF92" s="91"/>
      <c r="CG92" s="91"/>
      <c r="CH92" s="91"/>
    </row>
    <row r="93" spans="53:86">
      <c r="BA93" s="299" t="s">
        <v>842</v>
      </c>
      <c r="BB93" s="91"/>
      <c r="BC93" s="91"/>
      <c r="BD93" s="91"/>
      <c r="BE93" s="91"/>
      <c r="BF93" s="91"/>
      <c r="BG93" s="91"/>
      <c r="BH93" s="91"/>
      <c r="BI93" s="91"/>
      <c r="BJ93" s="91"/>
      <c r="BK93" s="91"/>
      <c r="BL93" s="91"/>
      <c r="BM93" s="849" t="s">
        <v>610</v>
      </c>
      <c r="BN93" s="91"/>
      <c r="BO93" s="91"/>
      <c r="BP93" s="91"/>
      <c r="BQ93" s="91"/>
      <c r="BR93" s="91"/>
      <c r="BS93" s="91"/>
      <c r="BT93" s="91"/>
      <c r="BU93" s="91"/>
      <c r="BV93" s="91"/>
      <c r="BW93" s="91"/>
      <c r="BX93" s="91"/>
      <c r="BY93" s="91"/>
      <c r="BZ93" s="91"/>
      <c r="CA93" s="91"/>
      <c r="CB93" s="91"/>
      <c r="CC93" s="91"/>
      <c r="CD93" s="91"/>
      <c r="CE93" s="91"/>
      <c r="CF93" s="91"/>
      <c r="CG93" s="91"/>
      <c r="CH93" s="91"/>
    </row>
    <row r="94" spans="53:86">
      <c r="BA94" s="299" t="s">
        <v>843</v>
      </c>
      <c r="BB94" s="91"/>
      <c r="BC94" s="91"/>
      <c r="BD94" s="91"/>
      <c r="BE94" s="91"/>
      <c r="BF94" s="91"/>
      <c r="BG94" s="91"/>
      <c r="BH94" s="91"/>
      <c r="BI94" s="91"/>
      <c r="BJ94" s="91"/>
      <c r="BK94" s="91"/>
      <c r="BL94" s="91"/>
      <c r="BM94" s="849" t="s">
        <v>611</v>
      </c>
      <c r="BN94" s="91"/>
      <c r="BO94" s="91"/>
      <c r="BP94" s="91"/>
      <c r="BQ94" s="91"/>
      <c r="BR94" s="91"/>
      <c r="BS94" s="91"/>
      <c r="BT94" s="91"/>
      <c r="BU94" s="91"/>
      <c r="BV94" s="91"/>
      <c r="BW94" s="91"/>
      <c r="BX94" s="91"/>
      <c r="BY94" s="91"/>
      <c r="BZ94" s="91"/>
      <c r="CA94" s="91"/>
      <c r="CB94" s="91"/>
      <c r="CC94" s="91"/>
      <c r="CD94" s="91"/>
      <c r="CE94" s="91"/>
      <c r="CF94" s="91"/>
      <c r="CG94" s="91"/>
      <c r="CH94" s="91"/>
    </row>
    <row r="95" spans="53:86">
      <c r="BA95" s="299" t="s">
        <v>844</v>
      </c>
      <c r="BB95" s="91"/>
      <c r="BC95" s="91"/>
      <c r="BD95" s="91"/>
      <c r="BE95" s="91"/>
      <c r="BF95" s="91"/>
      <c r="BG95" s="91"/>
      <c r="BH95" s="91"/>
      <c r="BI95" s="91"/>
      <c r="BJ95" s="91"/>
      <c r="BK95" s="91"/>
      <c r="BL95" s="91"/>
      <c r="BM95" s="867" t="s">
        <v>612</v>
      </c>
      <c r="BN95" s="91"/>
      <c r="BO95" s="91"/>
      <c r="BP95" s="91"/>
      <c r="BQ95" s="91"/>
      <c r="BR95" s="91"/>
      <c r="BS95" s="91"/>
      <c r="BT95" s="91"/>
      <c r="BU95" s="91"/>
      <c r="BV95" s="91"/>
      <c r="BW95" s="91"/>
      <c r="BX95" s="91"/>
      <c r="BY95" s="91"/>
      <c r="BZ95" s="91"/>
      <c r="CA95" s="91"/>
      <c r="CB95" s="91"/>
      <c r="CC95" s="91"/>
      <c r="CD95" s="91"/>
      <c r="CE95" s="91"/>
      <c r="CF95" s="91"/>
      <c r="CG95" s="91"/>
      <c r="CH95" s="91"/>
    </row>
    <row r="96" spans="53:86">
      <c r="BA96" s="299" t="s">
        <v>845</v>
      </c>
      <c r="BB96" s="91"/>
      <c r="BC96" s="91"/>
      <c r="BD96" s="91"/>
      <c r="BE96" s="91"/>
      <c r="BF96" s="91"/>
      <c r="BG96" s="91"/>
      <c r="BH96" s="91"/>
      <c r="BI96" s="91"/>
      <c r="BJ96" s="91"/>
      <c r="BK96" s="91"/>
      <c r="BL96" s="91"/>
      <c r="BM96" s="849" t="s">
        <v>613</v>
      </c>
      <c r="BN96" s="91"/>
      <c r="BO96" s="91"/>
      <c r="BP96" s="91"/>
      <c r="BQ96" s="91"/>
      <c r="BR96" s="91"/>
      <c r="BS96" s="91"/>
      <c r="BT96" s="91"/>
      <c r="BU96" s="91"/>
      <c r="BV96" s="91"/>
      <c r="BW96" s="91"/>
      <c r="BX96" s="91"/>
      <c r="BY96" s="91"/>
      <c r="BZ96" s="91"/>
      <c r="CA96" s="91"/>
      <c r="CB96" s="91"/>
      <c r="CC96" s="91"/>
      <c r="CD96" s="91"/>
      <c r="CE96" s="91"/>
      <c r="CF96" s="91"/>
      <c r="CG96" s="91"/>
      <c r="CH96" s="91"/>
    </row>
    <row r="97" spans="53:86">
      <c r="BA97" s="299" t="s">
        <v>846</v>
      </c>
      <c r="BB97" s="91"/>
      <c r="BC97" s="91"/>
      <c r="BD97" s="91"/>
      <c r="BE97" s="91"/>
      <c r="BF97" s="91"/>
      <c r="BG97" s="91"/>
      <c r="BH97" s="91"/>
      <c r="BI97" s="91"/>
      <c r="BJ97" s="91"/>
      <c r="BK97" s="91"/>
      <c r="BL97" s="91"/>
      <c r="BM97" s="849" t="s">
        <v>614</v>
      </c>
      <c r="BN97" s="91"/>
      <c r="BO97" s="91"/>
      <c r="BP97" s="91"/>
      <c r="BQ97" s="91"/>
      <c r="BR97" s="91"/>
      <c r="BS97" s="91"/>
      <c r="BT97" s="91"/>
      <c r="BU97" s="91"/>
      <c r="BV97" s="91"/>
      <c r="BW97" s="91"/>
      <c r="BX97" s="91"/>
      <c r="BY97" s="91"/>
      <c r="BZ97" s="91"/>
      <c r="CA97" s="91"/>
      <c r="CB97" s="91"/>
      <c r="CC97" s="91"/>
      <c r="CD97" s="91"/>
      <c r="CE97" s="91"/>
      <c r="CF97" s="91"/>
      <c r="CG97" s="91"/>
      <c r="CH97" s="91"/>
    </row>
    <row r="98" spans="53:86">
      <c r="BA98" s="299" t="s">
        <v>847</v>
      </c>
      <c r="BB98" s="91"/>
      <c r="BC98" s="91"/>
      <c r="BD98" s="91"/>
      <c r="BE98" s="91"/>
      <c r="BF98" s="91"/>
      <c r="BG98" s="91"/>
      <c r="BH98" s="91"/>
      <c r="BI98" s="91"/>
      <c r="BJ98" s="91"/>
      <c r="BK98" s="91"/>
      <c r="BL98" s="91"/>
      <c r="BM98" s="849" t="s">
        <v>615</v>
      </c>
      <c r="BN98" s="91"/>
      <c r="BO98" s="91"/>
      <c r="BP98" s="91"/>
      <c r="BQ98" s="91"/>
      <c r="BR98" s="91"/>
      <c r="BS98" s="91"/>
      <c r="BT98" s="91"/>
      <c r="BU98" s="91"/>
      <c r="BV98" s="91"/>
      <c r="BW98" s="91"/>
      <c r="BX98" s="91"/>
      <c r="BY98" s="91"/>
      <c r="BZ98" s="91"/>
      <c r="CA98" s="91"/>
      <c r="CB98" s="91"/>
      <c r="CC98" s="91"/>
      <c r="CD98" s="91"/>
      <c r="CE98" s="91"/>
      <c r="CF98" s="91"/>
      <c r="CG98" s="91"/>
      <c r="CH98" s="91"/>
    </row>
    <row r="99" spans="53:86">
      <c r="BA99" s="299" t="s">
        <v>848</v>
      </c>
      <c r="BB99" s="91"/>
      <c r="BC99" s="91"/>
      <c r="BD99" s="91"/>
      <c r="BE99" s="91"/>
      <c r="BF99" s="91"/>
      <c r="BG99" s="91"/>
      <c r="BH99" s="91"/>
      <c r="BI99" s="91"/>
      <c r="BJ99" s="91"/>
      <c r="BK99" s="91"/>
      <c r="BL99" s="91"/>
      <c r="BM99" s="849" t="s">
        <v>616</v>
      </c>
      <c r="BN99" s="91"/>
      <c r="BO99" s="91"/>
      <c r="BP99" s="91"/>
      <c r="BQ99" s="91"/>
      <c r="BR99" s="91"/>
      <c r="BS99" s="91"/>
      <c r="BT99" s="91"/>
      <c r="BU99" s="91"/>
      <c r="BV99" s="91"/>
      <c r="BW99" s="91"/>
      <c r="BX99" s="91"/>
      <c r="BY99" s="91"/>
      <c r="BZ99" s="91"/>
      <c r="CA99" s="91"/>
      <c r="CB99" s="91"/>
      <c r="CC99" s="91"/>
      <c r="CD99" s="91"/>
      <c r="CE99" s="91"/>
      <c r="CF99" s="91"/>
      <c r="CG99" s="91"/>
      <c r="CH99" s="91"/>
    </row>
    <row r="100" spans="53:86">
      <c r="BA100" s="299" t="s">
        <v>849</v>
      </c>
      <c r="BB100" s="91"/>
      <c r="BC100" s="91"/>
      <c r="BD100" s="91"/>
      <c r="BE100" s="91"/>
      <c r="BF100" s="91"/>
      <c r="BG100" s="91"/>
      <c r="BH100" s="91"/>
      <c r="BI100" s="91"/>
      <c r="BJ100" s="91"/>
      <c r="BK100" s="91"/>
      <c r="BL100" s="91"/>
      <c r="BM100" s="849" t="s">
        <v>617</v>
      </c>
      <c r="BN100" s="91"/>
      <c r="BO100" s="91"/>
      <c r="BP100" s="91"/>
      <c r="BQ100" s="91"/>
      <c r="BR100" s="91"/>
      <c r="BS100" s="91"/>
      <c r="BT100" s="91"/>
      <c r="BU100" s="91"/>
      <c r="BV100" s="91"/>
      <c r="BW100" s="91"/>
      <c r="BX100" s="91"/>
      <c r="BY100" s="91"/>
      <c r="BZ100" s="91"/>
      <c r="CA100" s="91"/>
      <c r="CB100" s="91"/>
      <c r="CC100" s="91"/>
      <c r="CD100" s="91"/>
      <c r="CE100" s="91"/>
      <c r="CF100" s="91"/>
      <c r="CG100" s="91"/>
      <c r="CH100" s="91"/>
    </row>
    <row r="101" spans="53:86">
      <c r="BA101" s="299" t="s">
        <v>850</v>
      </c>
      <c r="BB101" s="91"/>
      <c r="BC101" s="91"/>
      <c r="BD101" s="91"/>
      <c r="BE101" s="91"/>
      <c r="BF101" s="91"/>
      <c r="BG101" s="91"/>
      <c r="BH101" s="91"/>
      <c r="BI101" s="91"/>
      <c r="BJ101" s="91"/>
      <c r="BK101" s="91"/>
      <c r="BL101" s="91"/>
      <c r="BM101" s="849" t="s">
        <v>1147</v>
      </c>
      <c r="BN101" s="91"/>
      <c r="BO101" s="91"/>
      <c r="BP101" s="91"/>
      <c r="BQ101" s="91"/>
      <c r="BR101" s="91"/>
      <c r="BS101" s="91"/>
      <c r="BT101" s="91"/>
      <c r="BU101" s="91"/>
      <c r="BV101" s="91"/>
      <c r="BW101" s="91"/>
      <c r="BX101" s="91"/>
      <c r="BY101" s="91"/>
      <c r="BZ101" s="91"/>
      <c r="CA101" s="91"/>
      <c r="CB101" s="91"/>
      <c r="CC101" s="91"/>
      <c r="CD101" s="91"/>
      <c r="CE101" s="91"/>
      <c r="CF101" s="91"/>
      <c r="CG101" s="91"/>
      <c r="CH101" s="91"/>
    </row>
    <row r="102" spans="53:86">
      <c r="BA102" s="299" t="s">
        <v>851</v>
      </c>
      <c r="BB102" s="91"/>
      <c r="BC102" s="91"/>
      <c r="BD102" s="91"/>
      <c r="BE102" s="91"/>
      <c r="BF102" s="91"/>
      <c r="BG102" s="91"/>
      <c r="BH102" s="91"/>
      <c r="BI102" s="91"/>
      <c r="BJ102" s="91"/>
      <c r="BK102" s="91"/>
      <c r="BL102" s="91"/>
      <c r="BM102" s="849" t="s">
        <v>618</v>
      </c>
      <c r="BN102" s="91"/>
      <c r="BO102" s="91"/>
      <c r="BP102" s="91"/>
      <c r="BQ102" s="91"/>
      <c r="BR102" s="91"/>
      <c r="BS102" s="91"/>
      <c r="BT102" s="91"/>
      <c r="BU102" s="91"/>
      <c r="BV102" s="91"/>
      <c r="BW102" s="91"/>
      <c r="BX102" s="91"/>
      <c r="BY102" s="91"/>
      <c r="BZ102" s="91"/>
      <c r="CA102" s="91"/>
      <c r="CB102" s="91"/>
      <c r="CC102" s="91"/>
      <c r="CD102" s="91"/>
      <c r="CE102" s="91"/>
      <c r="CF102" s="91"/>
      <c r="CG102" s="91"/>
      <c r="CH102" s="91"/>
    </row>
    <row r="103" spans="53:86" ht="15">
      <c r="BA103" s="866" t="s">
        <v>852</v>
      </c>
      <c r="BB103" s="91"/>
      <c r="BC103" s="91"/>
      <c r="BD103" s="91"/>
      <c r="BE103" s="91"/>
      <c r="BF103" s="91"/>
      <c r="BG103" s="91"/>
      <c r="BH103" s="91"/>
      <c r="BI103" s="91"/>
      <c r="BJ103" s="91"/>
      <c r="BK103" s="91"/>
      <c r="BL103" s="91"/>
      <c r="BM103" s="849" t="s">
        <v>158</v>
      </c>
      <c r="BN103" s="91"/>
      <c r="BO103" s="91"/>
      <c r="BP103" s="91"/>
      <c r="BQ103" s="91"/>
      <c r="BR103" s="91"/>
      <c r="BS103" s="91"/>
      <c r="BT103" s="91"/>
      <c r="BU103" s="91"/>
      <c r="BV103" s="91"/>
      <c r="BW103" s="91"/>
      <c r="BX103" s="91"/>
      <c r="BY103" s="91"/>
      <c r="BZ103" s="91"/>
      <c r="CA103" s="91"/>
      <c r="CB103" s="91"/>
      <c r="CC103" s="91"/>
      <c r="CD103" s="91"/>
      <c r="CE103" s="91"/>
      <c r="CF103" s="91"/>
      <c r="CG103" s="91"/>
      <c r="CH103" s="91"/>
    </row>
    <row r="104" spans="53:86">
      <c r="BA104" s="299" t="s">
        <v>876</v>
      </c>
      <c r="BB104" s="91"/>
      <c r="BC104" s="91"/>
      <c r="BD104" s="91"/>
      <c r="BE104" s="91"/>
      <c r="BF104" s="91"/>
      <c r="BG104" s="91"/>
      <c r="BH104" s="91"/>
      <c r="BI104" s="91"/>
      <c r="BJ104" s="91"/>
      <c r="BK104" s="91"/>
      <c r="BL104" s="91"/>
      <c r="BM104" s="849" t="s">
        <v>619</v>
      </c>
      <c r="BN104" s="91"/>
      <c r="BO104" s="91"/>
      <c r="BP104" s="91"/>
      <c r="BQ104" s="91"/>
      <c r="BR104" s="91"/>
      <c r="BS104" s="91"/>
      <c r="BT104" s="91"/>
      <c r="BU104" s="91"/>
      <c r="BV104" s="91"/>
      <c r="BW104" s="91"/>
      <c r="BX104" s="91"/>
      <c r="BY104" s="91"/>
      <c r="BZ104" s="91"/>
      <c r="CA104" s="91"/>
      <c r="CB104" s="91"/>
      <c r="CC104" s="91"/>
      <c r="CD104" s="91"/>
      <c r="CE104" s="91"/>
      <c r="CF104" s="91"/>
      <c r="CG104" s="91"/>
      <c r="CH104" s="91"/>
    </row>
    <row r="105" spans="53:86">
      <c r="BA105" s="299" t="s">
        <v>877</v>
      </c>
      <c r="BB105" s="91"/>
      <c r="BC105" s="91"/>
      <c r="BD105" s="91"/>
      <c r="BE105" s="91"/>
      <c r="BF105" s="91"/>
      <c r="BG105" s="91"/>
      <c r="BH105" s="91"/>
      <c r="BI105" s="91"/>
      <c r="BJ105" s="91"/>
      <c r="BK105" s="91"/>
      <c r="BL105" s="91"/>
      <c r="BM105" s="849" t="s">
        <v>620</v>
      </c>
      <c r="BN105" s="91"/>
      <c r="BO105" s="91"/>
      <c r="BP105" s="91"/>
      <c r="BQ105" s="91"/>
      <c r="BR105" s="91"/>
      <c r="BS105" s="91"/>
      <c r="BT105" s="91"/>
      <c r="BU105" s="91"/>
      <c r="BV105" s="91"/>
      <c r="BW105" s="91"/>
      <c r="BX105" s="91"/>
      <c r="BY105" s="91"/>
      <c r="BZ105" s="91"/>
      <c r="CA105" s="91"/>
      <c r="CB105" s="91"/>
      <c r="CC105" s="91"/>
      <c r="CD105" s="91"/>
      <c r="CE105" s="91"/>
      <c r="CF105" s="91"/>
      <c r="CG105" s="91"/>
      <c r="CH105" s="91"/>
    </row>
    <row r="106" spans="53:86">
      <c r="BA106" s="299" t="s">
        <v>878</v>
      </c>
      <c r="BB106" s="91"/>
      <c r="BC106" s="91"/>
      <c r="BD106" s="91"/>
      <c r="BE106" s="91"/>
      <c r="BF106" s="91"/>
      <c r="BG106" s="91"/>
      <c r="BH106" s="91"/>
      <c r="BI106" s="91"/>
      <c r="BJ106" s="91"/>
      <c r="BK106" s="91"/>
      <c r="BL106" s="91"/>
      <c r="BM106" s="849" t="s">
        <v>621</v>
      </c>
      <c r="BN106" s="91"/>
      <c r="BO106" s="91"/>
      <c r="BP106" s="91"/>
      <c r="BQ106" s="91"/>
      <c r="BR106" s="91"/>
      <c r="BS106" s="91"/>
      <c r="BT106" s="91"/>
      <c r="BU106" s="91"/>
      <c r="BV106" s="91"/>
      <c r="BW106" s="91"/>
      <c r="BX106" s="91"/>
      <c r="BY106" s="91"/>
      <c r="BZ106" s="91"/>
      <c r="CA106" s="91"/>
      <c r="CB106" s="91"/>
      <c r="CC106" s="91"/>
      <c r="CD106" s="91"/>
      <c r="CE106" s="91"/>
      <c r="CF106" s="91"/>
      <c r="CG106" s="91"/>
      <c r="CH106" s="91"/>
    </row>
    <row r="107" spans="53:86" ht="15">
      <c r="BA107" s="866" t="s">
        <v>853</v>
      </c>
      <c r="BB107" s="91"/>
      <c r="BC107" s="91"/>
      <c r="BD107" s="91"/>
      <c r="BE107" s="91"/>
      <c r="BF107" s="91"/>
      <c r="BG107" s="91"/>
      <c r="BH107" s="91"/>
      <c r="BI107" s="91"/>
      <c r="BJ107" s="91"/>
      <c r="BK107" s="91"/>
      <c r="BL107" s="91"/>
      <c r="BM107" s="849" t="s">
        <v>622</v>
      </c>
      <c r="BN107" s="91"/>
      <c r="BO107" s="91"/>
      <c r="BP107" s="91"/>
      <c r="BQ107" s="91"/>
      <c r="BR107" s="91"/>
      <c r="BS107" s="91"/>
      <c r="BT107" s="91"/>
      <c r="BU107" s="91"/>
      <c r="BV107" s="91"/>
      <c r="BW107" s="91"/>
      <c r="BX107" s="91"/>
      <c r="BY107" s="91"/>
      <c r="BZ107" s="91"/>
      <c r="CA107" s="91"/>
      <c r="CB107" s="91"/>
      <c r="CC107" s="91"/>
      <c r="CD107" s="91"/>
      <c r="CE107" s="91"/>
      <c r="CF107" s="91"/>
      <c r="CG107" s="91"/>
      <c r="CH107" s="91"/>
    </row>
    <row r="108" spans="53:86">
      <c r="BA108" s="299" t="s">
        <v>854</v>
      </c>
      <c r="BB108" s="91"/>
      <c r="BC108" s="91"/>
      <c r="BD108" s="91"/>
      <c r="BE108" s="91"/>
      <c r="BF108" s="91"/>
      <c r="BG108" s="91"/>
      <c r="BH108" s="91"/>
      <c r="BI108" s="91"/>
      <c r="BJ108" s="91"/>
      <c r="BK108" s="91"/>
      <c r="BL108" s="91"/>
      <c r="BM108" s="849" t="s">
        <v>623</v>
      </c>
      <c r="BN108" s="91"/>
      <c r="BO108" s="91"/>
      <c r="BP108" s="91"/>
      <c r="BQ108" s="91"/>
      <c r="BR108" s="91"/>
      <c r="BS108" s="91"/>
      <c r="BT108" s="91"/>
      <c r="BU108" s="91"/>
      <c r="BV108" s="91"/>
      <c r="BW108" s="91"/>
      <c r="BX108" s="91"/>
      <c r="BY108" s="91"/>
      <c r="BZ108" s="91"/>
      <c r="CA108" s="91"/>
      <c r="CB108" s="91"/>
      <c r="CC108" s="91"/>
      <c r="CD108" s="91"/>
      <c r="CE108" s="91"/>
      <c r="CF108" s="91"/>
      <c r="CG108" s="91"/>
      <c r="CH108" s="91"/>
    </row>
    <row r="109" spans="53:86" ht="15">
      <c r="BA109" s="866" t="s">
        <v>855</v>
      </c>
      <c r="BB109" s="91"/>
      <c r="BC109" s="91"/>
      <c r="BD109" s="91"/>
      <c r="BE109" s="91"/>
      <c r="BF109" s="91"/>
      <c r="BG109" s="91"/>
      <c r="BH109" s="91"/>
      <c r="BI109" s="91"/>
      <c r="BJ109" s="91"/>
      <c r="BK109" s="91"/>
      <c r="BL109" s="91"/>
      <c r="BM109" s="849" t="s">
        <v>624</v>
      </c>
      <c r="BN109" s="91"/>
      <c r="BO109" s="91"/>
      <c r="BP109" s="91"/>
      <c r="BQ109" s="91"/>
      <c r="BR109" s="91"/>
      <c r="BS109" s="91"/>
      <c r="BT109" s="91"/>
      <c r="BU109" s="91"/>
      <c r="BV109" s="91"/>
      <c r="BW109" s="91"/>
      <c r="BX109" s="91"/>
      <c r="BY109" s="91"/>
      <c r="BZ109" s="91"/>
      <c r="CA109" s="91"/>
      <c r="CB109" s="91"/>
      <c r="CC109" s="91"/>
      <c r="CD109" s="91"/>
      <c r="CE109" s="91"/>
      <c r="CF109" s="91"/>
      <c r="CG109" s="91"/>
      <c r="CH109" s="91"/>
    </row>
    <row r="110" spans="53:86">
      <c r="BA110" s="299" t="s">
        <v>856</v>
      </c>
      <c r="BB110" s="91"/>
      <c r="BC110" s="91"/>
      <c r="BD110" s="91"/>
      <c r="BE110" s="91"/>
      <c r="BF110" s="91"/>
      <c r="BG110" s="91"/>
      <c r="BH110" s="91"/>
      <c r="BI110" s="91"/>
      <c r="BJ110" s="91"/>
      <c r="BK110" s="91"/>
      <c r="BL110" s="91"/>
      <c r="BM110" s="849" t="s">
        <v>1148</v>
      </c>
      <c r="BN110" s="91"/>
      <c r="BO110" s="91"/>
      <c r="BP110" s="91"/>
      <c r="BQ110" s="91"/>
      <c r="BR110" s="91"/>
      <c r="BS110" s="91"/>
      <c r="BT110" s="91"/>
      <c r="BU110" s="91"/>
      <c r="BV110" s="91"/>
      <c r="BW110" s="91"/>
      <c r="BX110" s="91"/>
      <c r="BY110" s="91"/>
      <c r="BZ110" s="91"/>
      <c r="CA110" s="91"/>
      <c r="CB110" s="91"/>
      <c r="CC110" s="91"/>
      <c r="CD110" s="91"/>
      <c r="CE110" s="91"/>
      <c r="CF110" s="91"/>
      <c r="CG110" s="91"/>
      <c r="CH110" s="91"/>
    </row>
    <row r="111" spans="53:86">
      <c r="BA111" s="299" t="s">
        <v>857</v>
      </c>
      <c r="BB111" s="91"/>
      <c r="BC111" s="91"/>
      <c r="BD111" s="91"/>
      <c r="BE111" s="91"/>
      <c r="BF111" s="91"/>
      <c r="BG111" s="91"/>
      <c r="BH111" s="91"/>
      <c r="BI111" s="91"/>
      <c r="BJ111" s="91"/>
      <c r="BK111" s="91"/>
      <c r="BL111" s="91"/>
      <c r="BM111" s="849" t="s">
        <v>147</v>
      </c>
      <c r="BN111" s="91"/>
      <c r="BO111" s="91"/>
      <c r="BP111" s="91"/>
      <c r="BQ111" s="91"/>
      <c r="BR111" s="91"/>
      <c r="BS111" s="91"/>
      <c r="BT111" s="91"/>
      <c r="BU111" s="91"/>
      <c r="BV111" s="91"/>
      <c r="BW111" s="91"/>
      <c r="BX111" s="91"/>
      <c r="BY111" s="91"/>
      <c r="BZ111" s="91"/>
      <c r="CA111" s="91"/>
      <c r="CB111" s="91"/>
      <c r="CC111" s="91"/>
      <c r="CD111" s="91"/>
      <c r="CE111" s="91"/>
      <c r="CF111" s="91"/>
      <c r="CG111" s="91"/>
      <c r="CH111" s="91"/>
    </row>
    <row r="112" spans="53:86">
      <c r="BA112" s="299" t="s">
        <v>858</v>
      </c>
      <c r="BB112" s="91"/>
      <c r="BC112" s="91"/>
      <c r="BD112" s="91"/>
      <c r="BE112" s="91"/>
      <c r="BF112" s="91"/>
      <c r="BG112" s="91"/>
      <c r="BH112" s="91"/>
      <c r="BI112" s="91"/>
      <c r="BJ112" s="91"/>
      <c r="BK112" s="91"/>
      <c r="BL112" s="91"/>
      <c r="BM112" s="849" t="s">
        <v>625</v>
      </c>
      <c r="BN112" s="91"/>
      <c r="BO112" s="91"/>
      <c r="BP112" s="91"/>
      <c r="BQ112" s="91"/>
      <c r="BR112" s="91"/>
      <c r="BS112" s="91"/>
      <c r="BT112" s="91"/>
      <c r="BU112" s="91"/>
      <c r="BV112" s="91"/>
      <c r="BW112" s="91"/>
      <c r="BX112" s="91"/>
      <c r="BY112" s="91"/>
      <c r="BZ112" s="91"/>
      <c r="CA112" s="91"/>
      <c r="CB112" s="91"/>
      <c r="CC112" s="91"/>
      <c r="CD112" s="91"/>
      <c r="CE112" s="91"/>
      <c r="CF112" s="91"/>
      <c r="CG112" s="91"/>
      <c r="CH112" s="91"/>
    </row>
    <row r="113" spans="53:86">
      <c r="BA113" s="299" t="s">
        <v>859</v>
      </c>
      <c r="BB113" s="91"/>
      <c r="BC113" s="91"/>
      <c r="BD113" s="91"/>
      <c r="BE113" s="91"/>
      <c r="BF113" s="91"/>
      <c r="BG113" s="91"/>
      <c r="BH113" s="91"/>
      <c r="BI113" s="91"/>
      <c r="BJ113" s="91"/>
      <c r="BK113" s="91"/>
      <c r="BL113" s="91"/>
      <c r="BM113" s="849" t="s">
        <v>626</v>
      </c>
      <c r="BN113" s="91"/>
      <c r="BO113" s="91"/>
      <c r="BP113" s="91"/>
      <c r="BQ113" s="91"/>
      <c r="BR113" s="91"/>
      <c r="BS113" s="91"/>
      <c r="BT113" s="91"/>
      <c r="BU113" s="91"/>
      <c r="BV113" s="91"/>
      <c r="BW113" s="91"/>
      <c r="BX113" s="91"/>
      <c r="BY113" s="91"/>
      <c r="BZ113" s="91"/>
      <c r="CA113" s="91"/>
      <c r="CB113" s="91"/>
      <c r="CC113" s="91"/>
      <c r="CD113" s="91"/>
      <c r="CE113" s="91"/>
      <c r="CF113" s="91"/>
      <c r="CG113" s="91"/>
      <c r="CH113" s="91"/>
    </row>
    <row r="114" spans="53:86" ht="15">
      <c r="BA114" s="866" t="s">
        <v>860</v>
      </c>
      <c r="BB114" s="91"/>
      <c r="BC114" s="91"/>
      <c r="BD114" s="91"/>
      <c r="BE114" s="91"/>
      <c r="BF114" s="91"/>
      <c r="BG114" s="91"/>
      <c r="BH114" s="91"/>
      <c r="BI114" s="91"/>
      <c r="BJ114" s="91"/>
      <c r="BK114" s="91"/>
      <c r="BL114" s="91"/>
      <c r="BM114" s="849" t="s">
        <v>627</v>
      </c>
      <c r="BN114" s="91"/>
      <c r="BO114" s="91"/>
      <c r="BP114" s="91"/>
      <c r="BQ114" s="91"/>
      <c r="BR114" s="91"/>
      <c r="BS114" s="91"/>
      <c r="BT114" s="91"/>
      <c r="BU114" s="91"/>
      <c r="BV114" s="91"/>
      <c r="BW114" s="91"/>
      <c r="BX114" s="91"/>
      <c r="BY114" s="91"/>
      <c r="BZ114" s="91"/>
      <c r="CA114" s="91"/>
      <c r="CB114" s="91"/>
      <c r="CC114" s="91"/>
      <c r="CD114" s="91"/>
      <c r="CE114" s="91"/>
      <c r="CF114" s="91"/>
      <c r="CG114" s="91"/>
      <c r="CH114" s="91"/>
    </row>
    <row r="115" spans="53:86">
      <c r="BA115" s="299" t="s">
        <v>861</v>
      </c>
      <c r="BB115" s="91"/>
      <c r="BC115" s="91"/>
      <c r="BD115" s="91"/>
      <c r="BE115" s="91"/>
      <c r="BF115" s="91"/>
      <c r="BG115" s="91"/>
      <c r="BH115" s="91"/>
      <c r="BI115" s="91"/>
      <c r="BJ115" s="91"/>
      <c r="BK115" s="91"/>
      <c r="BL115" s="91"/>
      <c r="BM115" s="849" t="s">
        <v>628</v>
      </c>
      <c r="BN115" s="91"/>
      <c r="BO115" s="91"/>
      <c r="BP115" s="91"/>
      <c r="BQ115" s="91"/>
      <c r="BR115" s="91"/>
      <c r="BS115" s="91"/>
      <c r="BT115" s="91"/>
      <c r="BU115" s="91"/>
      <c r="BV115" s="91"/>
      <c r="BW115" s="91"/>
      <c r="BX115" s="91"/>
      <c r="BY115" s="91"/>
      <c r="BZ115" s="91"/>
      <c r="CA115" s="91"/>
      <c r="CB115" s="91"/>
      <c r="CC115" s="91"/>
      <c r="CD115" s="91"/>
      <c r="CE115" s="91"/>
      <c r="CF115" s="91"/>
      <c r="CG115" s="91"/>
      <c r="CH115" s="91"/>
    </row>
    <row r="116" spans="53:86">
      <c r="BA116" s="299" t="s">
        <v>862</v>
      </c>
      <c r="BB116" s="91"/>
      <c r="BC116" s="91"/>
      <c r="BD116" s="91"/>
      <c r="BE116" s="91"/>
      <c r="BF116" s="91"/>
      <c r="BG116" s="91"/>
      <c r="BH116" s="91"/>
      <c r="BI116" s="91"/>
      <c r="BJ116" s="91"/>
      <c r="BK116" s="91"/>
      <c r="BL116" s="91"/>
      <c r="BM116" s="849" t="s">
        <v>629</v>
      </c>
      <c r="BN116" s="91"/>
      <c r="BO116" s="91"/>
      <c r="BP116" s="91"/>
      <c r="BQ116" s="91"/>
      <c r="BR116" s="91"/>
      <c r="BS116" s="91"/>
      <c r="BT116" s="91"/>
      <c r="BU116" s="91"/>
      <c r="BV116" s="91"/>
      <c r="BW116" s="91"/>
      <c r="BX116" s="91"/>
      <c r="BY116" s="91"/>
      <c r="BZ116" s="91"/>
      <c r="CA116" s="91"/>
      <c r="CB116" s="91"/>
      <c r="CC116" s="91"/>
      <c r="CD116" s="91"/>
      <c r="CE116" s="91"/>
      <c r="CF116" s="91"/>
      <c r="CG116" s="91"/>
      <c r="CH116" s="91"/>
    </row>
    <row r="117" spans="53:86">
      <c r="BA117" s="299" t="s">
        <v>863</v>
      </c>
      <c r="BB117" s="91"/>
      <c r="BC117" s="91"/>
      <c r="BD117" s="91"/>
      <c r="BE117" s="91"/>
      <c r="BF117" s="91"/>
      <c r="BG117" s="91"/>
      <c r="BH117" s="91"/>
      <c r="BI117" s="91"/>
      <c r="BJ117" s="91"/>
      <c r="BK117" s="91"/>
      <c r="BL117" s="91"/>
      <c r="BM117" s="849" t="s">
        <v>630</v>
      </c>
      <c r="BN117" s="91"/>
      <c r="BO117" s="91"/>
      <c r="BP117" s="91"/>
      <c r="BQ117" s="91"/>
      <c r="BR117" s="91"/>
      <c r="BS117" s="91"/>
      <c r="BT117" s="91"/>
      <c r="BU117" s="91"/>
      <c r="BV117" s="91"/>
      <c r="BW117" s="91"/>
      <c r="BX117" s="91"/>
      <c r="BY117" s="91"/>
      <c r="BZ117" s="91"/>
      <c r="CA117" s="91"/>
      <c r="CB117" s="91"/>
      <c r="CC117" s="91"/>
      <c r="CD117" s="91"/>
      <c r="CE117" s="91"/>
      <c r="CF117" s="91"/>
      <c r="CG117" s="91"/>
      <c r="CH117" s="91"/>
    </row>
    <row r="118" spans="53:86">
      <c r="BA118" s="299" t="s">
        <v>864</v>
      </c>
      <c r="BB118" s="91"/>
      <c r="BC118" s="91"/>
      <c r="BD118" s="91"/>
      <c r="BE118" s="91"/>
      <c r="BF118" s="91"/>
      <c r="BG118" s="91"/>
      <c r="BH118" s="91"/>
      <c r="BI118" s="91"/>
      <c r="BJ118" s="91"/>
      <c r="BK118" s="91"/>
      <c r="BL118" s="91"/>
      <c r="BM118" s="849" t="s">
        <v>631</v>
      </c>
      <c r="BN118" s="91"/>
      <c r="BO118" s="91"/>
      <c r="BP118" s="91"/>
      <c r="BQ118" s="91"/>
      <c r="BR118" s="91"/>
      <c r="BS118" s="91"/>
      <c r="BT118" s="91"/>
      <c r="BU118" s="91"/>
      <c r="BV118" s="91"/>
      <c r="BW118" s="91"/>
      <c r="BX118" s="91"/>
      <c r="BY118" s="91"/>
      <c r="BZ118" s="91"/>
      <c r="CA118" s="91"/>
      <c r="CB118" s="91"/>
      <c r="CC118" s="91"/>
      <c r="CD118" s="91"/>
      <c r="CE118" s="91"/>
      <c r="CF118" s="91"/>
      <c r="CG118" s="91"/>
      <c r="CH118" s="91"/>
    </row>
    <row r="119" spans="53:86">
      <c r="BA119" s="299" t="s">
        <v>865</v>
      </c>
      <c r="BB119" s="91"/>
      <c r="BC119" s="91"/>
      <c r="BD119" s="91"/>
      <c r="BE119" s="91"/>
      <c r="BF119" s="91"/>
      <c r="BG119" s="91"/>
      <c r="BH119" s="91"/>
      <c r="BI119" s="91"/>
      <c r="BJ119" s="91"/>
      <c r="BK119" s="91"/>
      <c r="BL119" s="91"/>
      <c r="BM119" s="849" t="s">
        <v>148</v>
      </c>
      <c r="BN119" s="91"/>
      <c r="BO119" s="91"/>
      <c r="BP119" s="91"/>
      <c r="BQ119" s="91"/>
      <c r="BR119" s="91"/>
      <c r="BS119" s="91"/>
      <c r="BT119" s="91"/>
      <c r="BU119" s="91"/>
      <c r="BV119" s="91"/>
      <c r="BW119" s="91"/>
      <c r="BX119" s="91"/>
      <c r="BY119" s="91"/>
      <c r="BZ119" s="91"/>
      <c r="CA119" s="91"/>
      <c r="CB119" s="91"/>
      <c r="CC119" s="91"/>
      <c r="CD119" s="91"/>
      <c r="CE119" s="91"/>
      <c r="CF119" s="91"/>
      <c r="CG119" s="91"/>
      <c r="CH119" s="91"/>
    </row>
    <row r="120" spans="53:86">
      <c r="BA120" s="299" t="s">
        <v>866</v>
      </c>
      <c r="BB120" s="91"/>
      <c r="BC120" s="91"/>
      <c r="BD120" s="91"/>
      <c r="BE120" s="91"/>
      <c r="BF120" s="91"/>
      <c r="BG120" s="91"/>
      <c r="BH120" s="91"/>
      <c r="BI120" s="91"/>
      <c r="BJ120" s="91"/>
      <c r="BK120" s="91"/>
      <c r="BL120" s="91"/>
      <c r="BM120" s="849" t="s">
        <v>632</v>
      </c>
      <c r="BN120" s="91"/>
      <c r="BO120" s="91"/>
      <c r="BP120" s="91"/>
      <c r="BQ120" s="91"/>
      <c r="BR120" s="91"/>
      <c r="BS120" s="91"/>
      <c r="BT120" s="91"/>
      <c r="BU120" s="91"/>
      <c r="BV120" s="91"/>
      <c r="BW120" s="91"/>
      <c r="BX120" s="91"/>
      <c r="BY120" s="91"/>
      <c r="BZ120" s="91"/>
      <c r="CA120" s="91"/>
      <c r="CB120" s="91"/>
      <c r="CC120" s="91"/>
      <c r="CD120" s="91"/>
      <c r="CE120" s="91"/>
      <c r="CF120" s="91"/>
      <c r="CG120" s="91"/>
      <c r="CH120" s="91"/>
    </row>
    <row r="121" spans="53:86" ht="15">
      <c r="BA121" s="866" t="s">
        <v>867</v>
      </c>
      <c r="BB121" s="91"/>
      <c r="BC121" s="91"/>
      <c r="BD121" s="91"/>
      <c r="BE121" s="91"/>
      <c r="BF121" s="91"/>
      <c r="BG121" s="91"/>
      <c r="BH121" s="91"/>
      <c r="BI121" s="91"/>
      <c r="BJ121" s="91"/>
      <c r="BK121" s="91"/>
      <c r="BL121" s="91"/>
      <c r="BM121" s="849" t="s">
        <v>633</v>
      </c>
      <c r="BN121" s="91"/>
      <c r="BO121" s="91"/>
      <c r="BP121" s="91"/>
      <c r="BQ121" s="91"/>
      <c r="BR121" s="91"/>
      <c r="BS121" s="91"/>
      <c r="BT121" s="91"/>
      <c r="BU121" s="91"/>
      <c r="BV121" s="91"/>
      <c r="BW121" s="91"/>
      <c r="BX121" s="91"/>
      <c r="BY121" s="91"/>
      <c r="BZ121" s="91"/>
      <c r="CA121" s="91"/>
      <c r="CB121" s="91"/>
      <c r="CC121" s="91"/>
      <c r="CD121" s="91"/>
      <c r="CE121" s="91"/>
      <c r="CF121" s="91"/>
      <c r="CG121" s="91"/>
      <c r="CH121" s="91"/>
    </row>
    <row r="122" spans="53:86">
      <c r="BA122" s="299" t="s">
        <v>868</v>
      </c>
      <c r="BB122" s="91"/>
      <c r="BC122" s="91"/>
      <c r="BD122" s="91"/>
      <c r="BE122" s="91"/>
      <c r="BF122" s="91"/>
      <c r="BG122" s="91"/>
      <c r="BH122" s="91"/>
      <c r="BI122" s="91"/>
      <c r="BJ122" s="91"/>
      <c r="BK122" s="91"/>
      <c r="BL122" s="91"/>
      <c r="BM122" s="849" t="s">
        <v>634</v>
      </c>
      <c r="BN122" s="91"/>
      <c r="BO122" s="91"/>
      <c r="BP122" s="91"/>
      <c r="BQ122" s="91"/>
      <c r="BR122" s="91"/>
      <c r="BS122" s="91"/>
      <c r="BT122" s="91"/>
      <c r="BU122" s="91"/>
      <c r="BV122" s="91"/>
      <c r="BW122" s="91"/>
      <c r="BX122" s="91"/>
      <c r="BY122" s="91"/>
      <c r="BZ122" s="91"/>
      <c r="CA122" s="91"/>
      <c r="CB122" s="91"/>
      <c r="CC122" s="91"/>
      <c r="CD122" s="91"/>
      <c r="CE122" s="91"/>
      <c r="CF122" s="91"/>
      <c r="CG122" s="91"/>
      <c r="CH122" s="91"/>
    </row>
    <row r="123" spans="53:86" ht="15">
      <c r="BA123" s="866" t="s">
        <v>869</v>
      </c>
      <c r="BB123" s="91"/>
      <c r="BC123" s="91"/>
      <c r="BD123" s="91"/>
      <c r="BE123" s="91"/>
      <c r="BF123" s="91"/>
      <c r="BG123" s="91"/>
      <c r="BH123" s="91"/>
      <c r="BI123" s="91"/>
      <c r="BJ123" s="91"/>
      <c r="BK123" s="91"/>
      <c r="BL123" s="91"/>
      <c r="BM123" s="849" t="s">
        <v>635</v>
      </c>
      <c r="BN123" s="91"/>
      <c r="BO123" s="91"/>
      <c r="BP123" s="91"/>
      <c r="BQ123" s="91"/>
      <c r="BR123" s="91"/>
      <c r="BS123" s="91"/>
      <c r="BT123" s="91"/>
      <c r="BU123" s="91"/>
      <c r="BV123" s="91"/>
      <c r="BW123" s="91"/>
      <c r="BX123" s="91"/>
      <c r="BY123" s="91"/>
      <c r="BZ123" s="91"/>
      <c r="CA123" s="91"/>
      <c r="CB123" s="91"/>
      <c r="CC123" s="91"/>
      <c r="CD123" s="91"/>
      <c r="CE123" s="91"/>
      <c r="CF123" s="91"/>
      <c r="CG123" s="91"/>
      <c r="CH123" s="91"/>
    </row>
    <row r="124" spans="53:86">
      <c r="BA124" s="299" t="s">
        <v>870</v>
      </c>
      <c r="BB124" s="91"/>
      <c r="BC124" s="91"/>
      <c r="BD124" s="91"/>
      <c r="BE124" s="91"/>
      <c r="BF124" s="91"/>
      <c r="BG124" s="91"/>
      <c r="BH124" s="91"/>
      <c r="BI124" s="91"/>
      <c r="BJ124" s="91"/>
      <c r="BK124" s="91"/>
      <c r="BL124" s="91"/>
      <c r="BM124" s="849" t="s">
        <v>636</v>
      </c>
      <c r="BN124" s="91"/>
      <c r="BO124" s="91"/>
      <c r="BP124" s="91"/>
      <c r="BQ124" s="91"/>
      <c r="BR124" s="91"/>
      <c r="BS124" s="91"/>
      <c r="BT124" s="91"/>
      <c r="BU124" s="91"/>
      <c r="BV124" s="91"/>
      <c r="BW124" s="91"/>
      <c r="BX124" s="91"/>
      <c r="BY124" s="91"/>
      <c r="BZ124" s="91"/>
      <c r="CA124" s="91"/>
      <c r="CB124" s="91"/>
      <c r="CC124" s="91"/>
      <c r="CD124" s="91"/>
      <c r="CE124" s="91"/>
      <c r="CF124" s="91"/>
      <c r="CG124" s="91"/>
      <c r="CH124" s="91"/>
    </row>
    <row r="125" spans="53:86">
      <c r="BA125" s="91"/>
      <c r="BB125" s="91"/>
      <c r="BC125" s="91"/>
      <c r="BD125" s="91"/>
      <c r="BE125" s="91"/>
      <c r="BF125" s="91"/>
      <c r="BG125" s="91"/>
      <c r="BH125" s="91"/>
      <c r="BI125" s="91"/>
      <c r="BJ125" s="91"/>
      <c r="BK125" s="91"/>
      <c r="BL125" s="91"/>
      <c r="BM125" s="849" t="s">
        <v>637</v>
      </c>
      <c r="BN125" s="91"/>
      <c r="BO125" s="91"/>
      <c r="BP125" s="91"/>
      <c r="BQ125" s="91"/>
      <c r="BR125" s="91"/>
      <c r="BS125" s="91"/>
      <c r="BT125" s="91"/>
      <c r="BU125" s="91"/>
      <c r="BV125" s="91"/>
      <c r="BW125" s="91"/>
      <c r="BX125" s="91"/>
      <c r="BY125" s="91"/>
      <c r="BZ125" s="91"/>
      <c r="CA125" s="91"/>
      <c r="CB125" s="91"/>
      <c r="CC125" s="91"/>
      <c r="CD125" s="91"/>
      <c r="CE125" s="91"/>
      <c r="CF125" s="91"/>
      <c r="CG125" s="91"/>
      <c r="CH125" s="91"/>
    </row>
    <row r="126" spans="53:86">
      <c r="BA126" s="91"/>
      <c r="BB126" s="91"/>
      <c r="BC126" s="91"/>
      <c r="BD126" s="91"/>
      <c r="BE126" s="91"/>
      <c r="BF126" s="91"/>
      <c r="BG126" s="91"/>
      <c r="BH126" s="91"/>
      <c r="BI126" s="91"/>
      <c r="BJ126" s="91"/>
      <c r="BK126" s="91"/>
      <c r="BL126" s="91"/>
      <c r="BM126" s="849" t="s">
        <v>638</v>
      </c>
      <c r="BN126" s="91"/>
      <c r="BO126" s="91"/>
      <c r="BP126" s="91"/>
      <c r="BQ126" s="91"/>
      <c r="BR126" s="91"/>
      <c r="BS126" s="91"/>
      <c r="BT126" s="91"/>
      <c r="BU126" s="91"/>
      <c r="BV126" s="91"/>
      <c r="BW126" s="91"/>
      <c r="BX126" s="91"/>
      <c r="BY126" s="91"/>
      <c r="BZ126" s="91"/>
      <c r="CA126" s="91"/>
      <c r="CB126" s="91"/>
      <c r="CC126" s="91"/>
      <c r="CD126" s="91"/>
      <c r="CE126" s="91"/>
      <c r="CF126" s="91"/>
      <c r="CG126" s="91"/>
      <c r="CH126" s="91"/>
    </row>
    <row r="127" spans="53:86">
      <c r="BA127" s="91"/>
      <c r="BB127" s="91"/>
      <c r="BC127" s="91"/>
      <c r="BD127" s="91"/>
      <c r="BE127" s="91"/>
      <c r="BF127" s="91"/>
      <c r="BG127" s="91"/>
      <c r="BH127" s="91"/>
      <c r="BI127" s="91"/>
      <c r="BJ127" s="91"/>
      <c r="BK127" s="91"/>
      <c r="BL127" s="91"/>
      <c r="BM127" s="849" t="s">
        <v>639</v>
      </c>
      <c r="BN127" s="91"/>
      <c r="BO127" s="91"/>
      <c r="BP127" s="91"/>
      <c r="BQ127" s="91"/>
      <c r="BR127" s="91"/>
      <c r="BS127" s="91"/>
      <c r="BT127" s="91"/>
      <c r="BU127" s="91"/>
      <c r="BV127" s="91"/>
      <c r="BW127" s="91"/>
      <c r="BX127" s="91"/>
      <c r="BY127" s="91"/>
      <c r="BZ127" s="91"/>
      <c r="CA127" s="91"/>
      <c r="CB127" s="91"/>
      <c r="CC127" s="91"/>
      <c r="CD127" s="91"/>
      <c r="CE127" s="91"/>
      <c r="CF127" s="91"/>
      <c r="CG127" s="91"/>
      <c r="CH127" s="91"/>
    </row>
    <row r="128" spans="53:86">
      <c r="BA128" s="91"/>
      <c r="BB128" s="91"/>
      <c r="BC128" s="91"/>
      <c r="BD128" s="91"/>
      <c r="BE128" s="91"/>
      <c r="BF128" s="91"/>
      <c r="BG128" s="91"/>
      <c r="BH128" s="91"/>
      <c r="BI128" s="91"/>
      <c r="BJ128" s="91"/>
      <c r="BK128" s="91"/>
      <c r="BL128" s="91"/>
      <c r="BM128" s="849" t="s">
        <v>640</v>
      </c>
      <c r="BN128" s="91"/>
      <c r="BO128" s="91"/>
      <c r="BP128" s="91"/>
      <c r="BQ128" s="91"/>
      <c r="BR128" s="91"/>
      <c r="BS128" s="91"/>
      <c r="BT128" s="91"/>
      <c r="BU128" s="91"/>
      <c r="BV128" s="91"/>
      <c r="BW128" s="91"/>
      <c r="BX128" s="91"/>
      <c r="BY128" s="91"/>
      <c r="BZ128" s="91"/>
      <c r="CA128" s="91"/>
      <c r="CB128" s="91"/>
      <c r="CC128" s="91"/>
      <c r="CD128" s="91"/>
      <c r="CE128" s="91"/>
      <c r="CF128" s="91"/>
      <c r="CG128" s="91"/>
      <c r="CH128" s="91"/>
    </row>
    <row r="129" spans="53:86">
      <c r="BA129" s="91"/>
      <c r="BB129" s="91"/>
      <c r="BC129" s="91"/>
      <c r="BD129" s="91"/>
      <c r="BE129" s="91"/>
      <c r="BF129" s="91"/>
      <c r="BG129" s="91"/>
      <c r="BH129" s="91"/>
      <c r="BI129" s="91"/>
      <c r="BJ129" s="91"/>
      <c r="BK129" s="91"/>
      <c r="BL129" s="91"/>
      <c r="BM129" s="849" t="s">
        <v>641</v>
      </c>
      <c r="BN129" s="91"/>
      <c r="BO129" s="91"/>
      <c r="BP129" s="91"/>
      <c r="BQ129" s="91"/>
      <c r="BR129" s="91"/>
      <c r="BS129" s="91"/>
      <c r="BT129" s="91"/>
      <c r="BU129" s="91"/>
      <c r="BV129" s="91"/>
      <c r="BW129" s="91"/>
      <c r="BX129" s="91"/>
      <c r="BY129" s="91"/>
      <c r="BZ129" s="91"/>
      <c r="CA129" s="91"/>
      <c r="CB129" s="91"/>
      <c r="CC129" s="91"/>
      <c r="CD129" s="91"/>
      <c r="CE129" s="91"/>
      <c r="CF129" s="91"/>
      <c r="CG129" s="91"/>
      <c r="CH129" s="91"/>
    </row>
    <row r="130" spans="53:86">
      <c r="BA130" s="91"/>
      <c r="BB130" s="91"/>
      <c r="BC130" s="91"/>
      <c r="BD130" s="91"/>
      <c r="BE130" s="91"/>
      <c r="BF130" s="91"/>
      <c r="BG130" s="91"/>
      <c r="BH130" s="91"/>
      <c r="BI130" s="91"/>
      <c r="BJ130" s="91"/>
      <c r="BK130" s="91"/>
      <c r="BL130" s="91"/>
      <c r="BM130" s="849" t="s">
        <v>642</v>
      </c>
      <c r="BN130" s="91"/>
      <c r="BO130" s="91"/>
      <c r="BP130" s="91"/>
      <c r="BQ130" s="91"/>
      <c r="BR130" s="91"/>
      <c r="BS130" s="91"/>
      <c r="BT130" s="91"/>
      <c r="BU130" s="91"/>
      <c r="BV130" s="91"/>
      <c r="BW130" s="91"/>
      <c r="BX130" s="91"/>
      <c r="BY130" s="91"/>
      <c r="BZ130" s="91"/>
      <c r="CA130" s="91"/>
      <c r="CB130" s="91"/>
      <c r="CC130" s="91"/>
      <c r="CD130" s="91"/>
      <c r="CE130" s="91"/>
      <c r="CF130" s="91"/>
      <c r="CG130" s="91"/>
      <c r="CH130" s="91"/>
    </row>
    <row r="131" spans="53:86">
      <c r="BA131" s="91"/>
      <c r="BB131" s="91"/>
      <c r="BC131" s="91"/>
      <c r="BD131" s="91"/>
      <c r="BE131" s="91"/>
      <c r="BF131" s="91"/>
      <c r="BG131" s="91"/>
      <c r="BH131" s="91"/>
      <c r="BI131" s="91"/>
      <c r="BJ131" s="91"/>
      <c r="BK131" s="91"/>
      <c r="BL131" s="91"/>
      <c r="BM131" s="849" t="s">
        <v>643</v>
      </c>
      <c r="BN131" s="91"/>
      <c r="BO131" s="91"/>
      <c r="BP131" s="91"/>
      <c r="BQ131" s="91"/>
      <c r="BR131" s="91"/>
      <c r="BS131" s="91"/>
      <c r="BT131" s="91"/>
      <c r="BU131" s="91"/>
      <c r="BV131" s="91"/>
      <c r="BW131" s="91"/>
      <c r="BX131" s="91"/>
      <c r="BY131" s="91"/>
      <c r="BZ131" s="91"/>
      <c r="CA131" s="91"/>
      <c r="CB131" s="91"/>
      <c r="CC131" s="91"/>
      <c r="CD131" s="91"/>
      <c r="CE131" s="91"/>
      <c r="CF131" s="91"/>
      <c r="CG131" s="91"/>
      <c r="CH131" s="91"/>
    </row>
    <row r="132" spans="53:86">
      <c r="BA132" s="91"/>
      <c r="BB132" s="91"/>
      <c r="BC132" s="91"/>
      <c r="BD132" s="91"/>
      <c r="BE132" s="91"/>
      <c r="BF132" s="91"/>
      <c r="BG132" s="91"/>
      <c r="BH132" s="91"/>
      <c r="BI132" s="91"/>
      <c r="BJ132" s="91"/>
      <c r="BK132" s="91"/>
      <c r="BL132" s="91"/>
      <c r="BM132" s="849" t="s">
        <v>644</v>
      </c>
      <c r="BN132" s="91"/>
      <c r="BO132" s="91"/>
      <c r="BP132" s="91"/>
      <c r="BQ132" s="91"/>
      <c r="BR132" s="91"/>
      <c r="BS132" s="91"/>
      <c r="BT132" s="91"/>
      <c r="BU132" s="91"/>
      <c r="BV132" s="91"/>
      <c r="BW132" s="91"/>
      <c r="BX132" s="91"/>
      <c r="BY132" s="91"/>
      <c r="BZ132" s="91"/>
      <c r="CA132" s="91"/>
      <c r="CB132" s="91"/>
      <c r="CC132" s="91"/>
      <c r="CD132" s="91"/>
      <c r="CE132" s="91"/>
      <c r="CF132" s="91"/>
      <c r="CG132" s="91"/>
      <c r="CH132" s="91"/>
    </row>
    <row r="133" spans="53:86">
      <c r="BA133" s="91"/>
      <c r="BB133" s="91"/>
      <c r="BC133" s="91"/>
      <c r="BD133" s="91"/>
      <c r="BE133" s="91"/>
      <c r="BF133" s="91"/>
      <c r="BG133" s="91"/>
      <c r="BH133" s="91"/>
      <c r="BI133" s="91"/>
      <c r="BJ133" s="91"/>
      <c r="BK133" s="91"/>
      <c r="BL133" s="91"/>
      <c r="BM133" s="849" t="s">
        <v>645</v>
      </c>
      <c r="BN133" s="91"/>
      <c r="BO133" s="91"/>
      <c r="BP133" s="91"/>
      <c r="BQ133" s="91"/>
      <c r="BR133" s="91"/>
      <c r="BS133" s="91"/>
      <c r="BT133" s="91"/>
      <c r="BU133" s="91"/>
      <c r="BV133" s="91"/>
      <c r="BW133" s="91"/>
      <c r="BX133" s="91"/>
      <c r="BY133" s="91"/>
      <c r="BZ133" s="91"/>
      <c r="CA133" s="91"/>
      <c r="CB133" s="91"/>
      <c r="CC133" s="91"/>
      <c r="CD133" s="91"/>
      <c r="CE133" s="91"/>
      <c r="CF133" s="91"/>
      <c r="CG133" s="91"/>
      <c r="CH133" s="91"/>
    </row>
    <row r="134" spans="53:86">
      <c r="BA134" s="91"/>
      <c r="BB134" s="91"/>
      <c r="BC134" s="91"/>
      <c r="BD134" s="91"/>
      <c r="BE134" s="91"/>
      <c r="BF134" s="91"/>
      <c r="BG134" s="91"/>
      <c r="BH134" s="91"/>
      <c r="BI134" s="91"/>
      <c r="BJ134" s="91"/>
      <c r="BK134" s="91"/>
      <c r="BL134" s="91"/>
      <c r="BM134" s="849" t="s">
        <v>646</v>
      </c>
      <c r="BN134" s="91"/>
      <c r="BO134" s="91"/>
      <c r="BP134" s="91"/>
      <c r="BQ134" s="91"/>
      <c r="BR134" s="91"/>
      <c r="BS134" s="91"/>
      <c r="BT134" s="91"/>
      <c r="BU134" s="91"/>
      <c r="BV134" s="91"/>
      <c r="BW134" s="91"/>
      <c r="BX134" s="91"/>
      <c r="BY134" s="91"/>
      <c r="BZ134" s="91"/>
      <c r="CA134" s="91"/>
      <c r="CB134" s="91"/>
      <c r="CC134" s="91"/>
      <c r="CD134" s="91"/>
      <c r="CE134" s="91"/>
      <c r="CF134" s="91"/>
      <c r="CG134" s="91"/>
      <c r="CH134" s="91"/>
    </row>
    <row r="135" spans="53:86">
      <c r="BA135" s="91"/>
      <c r="BB135" s="91"/>
      <c r="BC135" s="91"/>
      <c r="BD135" s="91"/>
      <c r="BE135" s="91"/>
      <c r="BF135" s="91"/>
      <c r="BG135" s="91"/>
      <c r="BH135" s="91"/>
      <c r="BI135" s="91"/>
      <c r="BJ135" s="91"/>
      <c r="BK135" s="91"/>
      <c r="BL135" s="91"/>
      <c r="BM135" s="849" t="s">
        <v>647</v>
      </c>
      <c r="BN135" s="91"/>
      <c r="BO135" s="91"/>
      <c r="BP135" s="91"/>
      <c r="BQ135" s="91"/>
      <c r="BR135" s="91"/>
      <c r="BS135" s="91"/>
      <c r="BT135" s="91"/>
      <c r="BU135" s="91"/>
      <c r="BV135" s="91"/>
      <c r="BW135" s="91"/>
      <c r="BX135" s="91"/>
      <c r="BY135" s="91"/>
      <c r="BZ135" s="91"/>
      <c r="CA135" s="91"/>
      <c r="CB135" s="91"/>
      <c r="CC135" s="91"/>
      <c r="CD135" s="91"/>
      <c r="CE135" s="91"/>
      <c r="CF135" s="91"/>
      <c r="CG135" s="91"/>
      <c r="CH135" s="91"/>
    </row>
    <row r="136" spans="53:86">
      <c r="BA136" s="91"/>
      <c r="BB136" s="91"/>
      <c r="BC136" s="91"/>
      <c r="BD136" s="91"/>
      <c r="BE136" s="91"/>
      <c r="BF136" s="91"/>
      <c r="BG136" s="91"/>
      <c r="BH136" s="91"/>
      <c r="BI136" s="91"/>
      <c r="BJ136" s="91"/>
      <c r="BK136" s="91"/>
      <c r="BL136" s="91"/>
      <c r="BM136" s="849" t="s">
        <v>648</v>
      </c>
      <c r="BN136" s="91"/>
      <c r="BO136" s="91"/>
      <c r="BP136" s="91"/>
      <c r="BQ136" s="91"/>
      <c r="BR136" s="91"/>
      <c r="BS136" s="91"/>
      <c r="BT136" s="91"/>
      <c r="BU136" s="91"/>
      <c r="BV136" s="91"/>
      <c r="BW136" s="91"/>
      <c r="BX136" s="91"/>
      <c r="BY136" s="91"/>
      <c r="BZ136" s="91"/>
      <c r="CA136" s="91"/>
      <c r="CB136" s="91"/>
      <c r="CC136" s="91"/>
      <c r="CD136" s="91"/>
      <c r="CE136" s="91"/>
      <c r="CF136" s="91"/>
      <c r="CG136" s="91"/>
      <c r="CH136" s="91"/>
    </row>
    <row r="137" spans="53:86">
      <c r="BA137" s="91"/>
      <c r="BB137" s="91"/>
      <c r="BC137" s="91"/>
      <c r="BD137" s="91"/>
      <c r="BE137" s="91"/>
      <c r="BF137" s="91"/>
      <c r="BG137" s="91"/>
      <c r="BH137" s="91"/>
      <c r="BI137" s="91"/>
      <c r="BJ137" s="91"/>
      <c r="BK137" s="91"/>
      <c r="BL137" s="91"/>
      <c r="BM137" s="849" t="s">
        <v>1149</v>
      </c>
      <c r="BN137" s="91"/>
      <c r="BO137" s="91"/>
      <c r="BP137" s="91"/>
      <c r="BQ137" s="91"/>
      <c r="BR137" s="91"/>
      <c r="BS137" s="91"/>
      <c r="BT137" s="91"/>
      <c r="BU137" s="91"/>
      <c r="BV137" s="91"/>
      <c r="BW137" s="91"/>
      <c r="BX137" s="91"/>
      <c r="BY137" s="91"/>
      <c r="BZ137" s="91"/>
      <c r="CA137" s="91"/>
      <c r="CB137" s="91"/>
      <c r="CC137" s="91"/>
      <c r="CD137" s="91"/>
      <c r="CE137" s="91"/>
      <c r="CF137" s="91"/>
      <c r="CG137" s="91"/>
      <c r="CH137" s="91"/>
    </row>
    <row r="138" spans="53:86">
      <c r="BA138" s="91"/>
      <c r="BB138" s="91"/>
      <c r="BC138" s="91"/>
      <c r="BD138" s="91"/>
      <c r="BE138" s="91"/>
      <c r="BF138" s="91"/>
      <c r="BG138" s="91"/>
      <c r="BH138" s="91"/>
      <c r="BI138" s="91"/>
      <c r="BJ138" s="91"/>
      <c r="BK138" s="91"/>
      <c r="BL138" s="91"/>
      <c r="BM138" s="849" t="s">
        <v>649</v>
      </c>
      <c r="BN138" s="91"/>
      <c r="BO138" s="91"/>
      <c r="BP138" s="91"/>
      <c r="BQ138" s="91"/>
      <c r="BR138" s="91"/>
      <c r="BS138" s="91"/>
      <c r="BT138" s="91"/>
      <c r="BU138" s="91"/>
      <c r="BV138" s="91"/>
      <c r="BW138" s="91"/>
      <c r="BX138" s="91"/>
      <c r="BY138" s="91"/>
      <c r="BZ138" s="91"/>
      <c r="CA138" s="91"/>
      <c r="CB138" s="91"/>
      <c r="CC138" s="91"/>
      <c r="CD138" s="91"/>
      <c r="CE138" s="91"/>
      <c r="CF138" s="91"/>
      <c r="CG138" s="91"/>
      <c r="CH138" s="91"/>
    </row>
    <row r="139" spans="53:86">
      <c r="BA139" s="91"/>
      <c r="BB139" s="91"/>
      <c r="BC139" s="91"/>
      <c r="BD139" s="91"/>
      <c r="BE139" s="91"/>
      <c r="BF139" s="91"/>
      <c r="BG139" s="91"/>
      <c r="BH139" s="91"/>
      <c r="BI139" s="91"/>
      <c r="BJ139" s="91"/>
      <c r="BK139" s="91"/>
      <c r="BL139" s="91"/>
      <c r="BM139" s="867" t="s">
        <v>650</v>
      </c>
      <c r="BN139" s="91"/>
      <c r="BO139" s="91"/>
      <c r="BP139" s="91"/>
      <c r="BQ139" s="91"/>
      <c r="BR139" s="91"/>
      <c r="BS139" s="91"/>
      <c r="BT139" s="91"/>
      <c r="BU139" s="91"/>
      <c r="BV139" s="91"/>
      <c r="BW139" s="91"/>
      <c r="BX139" s="91"/>
      <c r="BY139" s="91"/>
      <c r="BZ139" s="91"/>
      <c r="CA139" s="91"/>
      <c r="CB139" s="91"/>
      <c r="CC139" s="91"/>
      <c r="CD139" s="91"/>
      <c r="CE139" s="91"/>
      <c r="CF139" s="91"/>
      <c r="CG139" s="91"/>
      <c r="CH139" s="91"/>
    </row>
    <row r="140" spans="53:86">
      <c r="BA140" s="91"/>
      <c r="BB140" s="91"/>
      <c r="BC140" s="91"/>
      <c r="BD140" s="91"/>
      <c r="BE140" s="91"/>
      <c r="BF140" s="91"/>
      <c r="BG140" s="91"/>
      <c r="BH140" s="91"/>
      <c r="BI140" s="91"/>
      <c r="BJ140" s="91"/>
      <c r="BK140" s="91"/>
      <c r="BL140" s="91"/>
      <c r="BM140" s="849" t="s">
        <v>651</v>
      </c>
      <c r="BN140" s="91"/>
      <c r="BO140" s="91"/>
      <c r="BP140" s="91"/>
      <c r="BQ140" s="91"/>
      <c r="BR140" s="91"/>
      <c r="BS140" s="91"/>
      <c r="BT140" s="91"/>
      <c r="BU140" s="91"/>
      <c r="BV140" s="91"/>
      <c r="BW140" s="91"/>
      <c r="BX140" s="91"/>
      <c r="BY140" s="91"/>
      <c r="BZ140" s="91"/>
      <c r="CA140" s="91"/>
      <c r="CB140" s="91"/>
      <c r="CC140" s="91"/>
      <c r="CD140" s="91"/>
      <c r="CE140" s="91"/>
      <c r="CF140" s="91"/>
      <c r="CG140" s="91"/>
      <c r="CH140" s="91"/>
    </row>
    <row r="141" spans="53:86">
      <c r="BA141" s="91"/>
      <c r="BB141" s="91"/>
      <c r="BC141" s="91"/>
      <c r="BD141" s="91"/>
      <c r="BE141" s="91"/>
      <c r="BF141" s="91"/>
      <c r="BG141" s="91"/>
      <c r="BH141" s="91"/>
      <c r="BI141" s="91"/>
      <c r="BJ141" s="91"/>
      <c r="BK141" s="91"/>
      <c r="BL141" s="91"/>
      <c r="BM141" s="849" t="s">
        <v>652</v>
      </c>
      <c r="BN141" s="91"/>
      <c r="BO141" s="91"/>
      <c r="BP141" s="91"/>
      <c r="BQ141" s="91"/>
      <c r="BR141" s="91"/>
      <c r="BS141" s="91"/>
      <c r="BT141" s="91"/>
      <c r="BU141" s="91"/>
      <c r="BV141" s="91"/>
      <c r="BW141" s="91"/>
      <c r="BX141" s="91"/>
      <c r="BY141" s="91"/>
      <c r="BZ141" s="91"/>
      <c r="CA141" s="91"/>
      <c r="CB141" s="91"/>
      <c r="CC141" s="91"/>
      <c r="CD141" s="91"/>
      <c r="CE141" s="91"/>
      <c r="CF141" s="91"/>
      <c r="CG141" s="91"/>
      <c r="CH141" s="91"/>
    </row>
    <row r="142" spans="53:86">
      <c r="BA142" s="91"/>
      <c r="BB142" s="91"/>
      <c r="BC142" s="91"/>
      <c r="BD142" s="91"/>
      <c r="BE142" s="91"/>
      <c r="BF142" s="91"/>
      <c r="BG142" s="91"/>
      <c r="BH142" s="91"/>
      <c r="BI142" s="91"/>
      <c r="BJ142" s="91"/>
      <c r="BK142" s="91"/>
      <c r="BL142" s="91"/>
      <c r="BM142" s="849" t="s">
        <v>653</v>
      </c>
      <c r="BN142" s="91"/>
      <c r="BO142" s="91"/>
      <c r="BP142" s="91"/>
      <c r="BQ142" s="91"/>
      <c r="BR142" s="91"/>
      <c r="BS142" s="91"/>
      <c r="BT142" s="91"/>
      <c r="BU142" s="91"/>
      <c r="BV142" s="91"/>
      <c r="BW142" s="91"/>
      <c r="BX142" s="91"/>
      <c r="BY142" s="91"/>
      <c r="BZ142" s="91"/>
      <c r="CA142" s="91"/>
      <c r="CB142" s="91"/>
      <c r="CC142" s="91"/>
      <c r="CD142" s="91"/>
      <c r="CE142" s="91"/>
      <c r="CF142" s="91"/>
      <c r="CG142" s="91"/>
      <c r="CH142" s="91"/>
    </row>
    <row r="143" spans="53:86">
      <c r="BA143" s="91"/>
      <c r="BB143" s="91"/>
      <c r="BC143" s="91"/>
      <c r="BD143" s="91"/>
      <c r="BE143" s="91"/>
      <c r="BF143" s="91"/>
      <c r="BG143" s="91"/>
      <c r="BH143" s="91"/>
      <c r="BI143" s="91"/>
      <c r="BJ143" s="91"/>
      <c r="BK143" s="91"/>
      <c r="BL143" s="91"/>
      <c r="BM143" s="849" t="s">
        <v>654</v>
      </c>
      <c r="BN143" s="91"/>
      <c r="BO143" s="91"/>
      <c r="BP143" s="91"/>
      <c r="BQ143" s="91"/>
      <c r="BR143" s="91"/>
      <c r="BS143" s="91"/>
      <c r="BT143" s="91"/>
      <c r="BU143" s="91"/>
      <c r="BV143" s="91"/>
      <c r="BW143" s="91"/>
      <c r="BX143" s="91"/>
      <c r="BY143" s="91"/>
      <c r="BZ143" s="91"/>
      <c r="CA143" s="91"/>
      <c r="CB143" s="91"/>
      <c r="CC143" s="91"/>
      <c r="CD143" s="91"/>
      <c r="CE143" s="91"/>
      <c r="CF143" s="91"/>
      <c r="CG143" s="91"/>
      <c r="CH143" s="91"/>
    </row>
    <row r="144" spans="53:86">
      <c r="BA144" s="91"/>
      <c r="BB144" s="91"/>
      <c r="BC144" s="91"/>
      <c r="BD144" s="91"/>
      <c r="BE144" s="91"/>
      <c r="BF144" s="91"/>
      <c r="BG144" s="91"/>
      <c r="BH144" s="91"/>
      <c r="BI144" s="91"/>
      <c r="BJ144" s="91"/>
      <c r="BK144" s="91"/>
      <c r="BL144" s="91"/>
      <c r="BM144" s="849" t="s">
        <v>655</v>
      </c>
      <c r="BN144" s="91"/>
      <c r="BO144" s="91"/>
      <c r="BP144" s="91"/>
      <c r="BQ144" s="91"/>
      <c r="BR144" s="91"/>
      <c r="BS144" s="91"/>
      <c r="BT144" s="91"/>
      <c r="BU144" s="91"/>
      <c r="BV144" s="91"/>
      <c r="BW144" s="91"/>
      <c r="BX144" s="91"/>
      <c r="BY144" s="91"/>
      <c r="BZ144" s="91"/>
      <c r="CA144" s="91"/>
      <c r="CB144" s="91"/>
      <c r="CC144" s="91"/>
      <c r="CD144" s="91"/>
      <c r="CE144" s="91"/>
      <c r="CF144" s="91"/>
      <c r="CG144" s="91"/>
      <c r="CH144" s="91"/>
    </row>
    <row r="145" spans="53:86">
      <c r="BA145" s="91"/>
      <c r="BB145" s="91"/>
      <c r="BC145" s="91"/>
      <c r="BD145" s="91"/>
      <c r="BE145" s="91"/>
      <c r="BF145" s="91"/>
      <c r="BG145" s="91"/>
      <c r="BH145" s="91"/>
      <c r="BI145" s="91"/>
      <c r="BJ145" s="91"/>
      <c r="BK145" s="91"/>
      <c r="BL145" s="91"/>
      <c r="BM145" s="849" t="s">
        <v>656</v>
      </c>
      <c r="BN145" s="91"/>
      <c r="BO145" s="91"/>
      <c r="BP145" s="91"/>
      <c r="BQ145" s="91"/>
      <c r="BR145" s="91"/>
      <c r="BS145" s="91"/>
      <c r="BT145" s="91"/>
      <c r="BU145" s="91"/>
      <c r="BV145" s="91"/>
      <c r="BW145" s="91"/>
      <c r="BX145" s="91"/>
      <c r="BY145" s="91"/>
      <c r="BZ145" s="91"/>
      <c r="CA145" s="91"/>
      <c r="CB145" s="91"/>
      <c r="CC145" s="91"/>
      <c r="CD145" s="91"/>
      <c r="CE145" s="91"/>
      <c r="CF145" s="91"/>
      <c r="CG145" s="91"/>
      <c r="CH145" s="91"/>
    </row>
    <row r="146" spans="53:86">
      <c r="BA146" s="91"/>
      <c r="BB146" s="91"/>
      <c r="BC146" s="91"/>
      <c r="BD146" s="91"/>
      <c r="BE146" s="91"/>
      <c r="BF146" s="91"/>
      <c r="BG146" s="91"/>
      <c r="BH146" s="91"/>
      <c r="BI146" s="91"/>
      <c r="BJ146" s="91"/>
      <c r="BK146" s="91"/>
      <c r="BL146" s="91"/>
      <c r="BM146" s="849" t="s">
        <v>657</v>
      </c>
      <c r="BN146" s="91"/>
      <c r="BO146" s="91"/>
      <c r="BP146" s="91"/>
      <c r="BQ146" s="91"/>
      <c r="BR146" s="91"/>
      <c r="BS146" s="91"/>
      <c r="BT146" s="91"/>
      <c r="BU146" s="91"/>
      <c r="BV146" s="91"/>
      <c r="BW146" s="91"/>
      <c r="BX146" s="91"/>
      <c r="BY146" s="91"/>
      <c r="BZ146" s="91"/>
      <c r="CA146" s="91"/>
      <c r="CB146" s="91"/>
      <c r="CC146" s="91"/>
      <c r="CD146" s="91"/>
      <c r="CE146" s="91"/>
      <c r="CF146" s="91"/>
      <c r="CG146" s="91"/>
      <c r="CH146" s="91"/>
    </row>
    <row r="147" spans="53:86">
      <c r="BA147" s="91"/>
      <c r="BB147" s="91"/>
      <c r="BC147" s="91"/>
      <c r="BD147" s="91"/>
      <c r="BE147" s="91"/>
      <c r="BF147" s="91"/>
      <c r="BG147" s="91"/>
      <c r="BH147" s="91"/>
      <c r="BI147" s="91"/>
      <c r="BJ147" s="91"/>
      <c r="BK147" s="91"/>
      <c r="BL147" s="91"/>
      <c r="BM147" s="849" t="s">
        <v>658</v>
      </c>
      <c r="BN147" s="91"/>
      <c r="BO147" s="91"/>
      <c r="BP147" s="91"/>
      <c r="BQ147" s="91"/>
      <c r="BR147" s="91"/>
      <c r="BS147" s="91"/>
      <c r="BT147" s="91"/>
      <c r="BU147" s="91"/>
      <c r="BV147" s="91"/>
      <c r="BW147" s="91"/>
      <c r="BX147" s="91"/>
      <c r="BY147" s="91"/>
      <c r="BZ147" s="91"/>
      <c r="CA147" s="91"/>
      <c r="CB147" s="91"/>
      <c r="CC147" s="91"/>
      <c r="CD147" s="91"/>
      <c r="CE147" s="91"/>
      <c r="CF147" s="91"/>
      <c r="CG147" s="91"/>
      <c r="CH147" s="91"/>
    </row>
    <row r="148" spans="53:86">
      <c r="BA148" s="91"/>
      <c r="BB148" s="91"/>
      <c r="BC148" s="91"/>
      <c r="BD148" s="91"/>
      <c r="BE148" s="91"/>
      <c r="BF148" s="91"/>
      <c r="BG148" s="91"/>
      <c r="BH148" s="91"/>
      <c r="BI148" s="91"/>
      <c r="BJ148" s="91"/>
      <c r="BK148" s="91"/>
      <c r="BL148" s="91"/>
      <c r="BM148" s="849" t="s">
        <v>659</v>
      </c>
      <c r="BN148" s="91"/>
      <c r="BO148" s="91"/>
      <c r="BP148" s="91"/>
      <c r="BQ148" s="91"/>
      <c r="BR148" s="91"/>
      <c r="BS148" s="91"/>
      <c r="BT148" s="91"/>
      <c r="BU148" s="91"/>
      <c r="BV148" s="91"/>
      <c r="BW148" s="91"/>
      <c r="BX148" s="91"/>
      <c r="BY148" s="91"/>
      <c r="BZ148" s="91"/>
      <c r="CA148" s="91"/>
      <c r="CB148" s="91"/>
      <c r="CC148" s="91"/>
      <c r="CD148" s="91"/>
      <c r="CE148" s="91"/>
      <c r="CF148" s="91"/>
      <c r="CG148" s="91"/>
      <c r="CH148" s="91"/>
    </row>
    <row r="149" spans="53:86">
      <c r="BA149" s="91"/>
      <c r="BB149" s="91"/>
      <c r="BC149" s="91"/>
      <c r="BD149" s="91"/>
      <c r="BE149" s="91"/>
      <c r="BF149" s="91"/>
      <c r="BG149" s="91"/>
      <c r="BH149" s="91"/>
      <c r="BI149" s="91"/>
      <c r="BJ149" s="91"/>
      <c r="BK149" s="91"/>
      <c r="BL149" s="91"/>
      <c r="BM149" s="849" t="s">
        <v>660</v>
      </c>
      <c r="BN149" s="91"/>
      <c r="BO149" s="91"/>
      <c r="BP149" s="91"/>
      <c r="BQ149" s="91"/>
      <c r="BR149" s="91"/>
      <c r="BS149" s="91"/>
      <c r="BT149" s="91"/>
      <c r="BU149" s="91"/>
      <c r="BV149" s="91"/>
      <c r="BW149" s="91"/>
      <c r="BX149" s="91"/>
      <c r="BY149" s="91"/>
      <c r="BZ149" s="91"/>
      <c r="CA149" s="91"/>
      <c r="CB149" s="91"/>
      <c r="CC149" s="91"/>
      <c r="CD149" s="91"/>
      <c r="CE149" s="91"/>
      <c r="CF149" s="91"/>
      <c r="CG149" s="91"/>
      <c r="CH149" s="91"/>
    </row>
    <row r="150" spans="53:86">
      <c r="BA150" s="91"/>
      <c r="BB150" s="91"/>
      <c r="BC150" s="91"/>
      <c r="BD150" s="91"/>
      <c r="BE150" s="91"/>
      <c r="BF150" s="91"/>
      <c r="BG150" s="91"/>
      <c r="BH150" s="91"/>
      <c r="BI150" s="91"/>
      <c r="BJ150" s="91"/>
      <c r="BK150" s="91"/>
      <c r="BL150" s="91"/>
      <c r="BM150" s="849" t="s">
        <v>661</v>
      </c>
      <c r="BN150" s="91"/>
      <c r="BO150" s="91"/>
      <c r="BP150" s="91"/>
      <c r="BQ150" s="91"/>
      <c r="BR150" s="91"/>
      <c r="BS150" s="91"/>
      <c r="BT150" s="91"/>
      <c r="BU150" s="91"/>
      <c r="BV150" s="91"/>
      <c r="BW150" s="91"/>
      <c r="BX150" s="91"/>
      <c r="BY150" s="91"/>
      <c r="BZ150" s="91"/>
      <c r="CA150" s="91"/>
      <c r="CB150" s="91"/>
      <c r="CC150" s="91"/>
      <c r="CD150" s="91"/>
      <c r="CE150" s="91"/>
      <c r="CF150" s="91"/>
      <c r="CG150" s="91"/>
      <c r="CH150" s="91"/>
    </row>
    <row r="151" spans="53:86">
      <c r="BA151" s="91"/>
      <c r="BB151" s="91"/>
      <c r="BC151" s="91"/>
      <c r="BD151" s="91"/>
      <c r="BE151" s="91"/>
      <c r="BF151" s="91"/>
      <c r="BG151" s="91"/>
      <c r="BH151" s="91"/>
      <c r="BI151" s="91"/>
      <c r="BJ151" s="91"/>
      <c r="BK151" s="91"/>
      <c r="BL151" s="91"/>
      <c r="BM151" s="849" t="s">
        <v>662</v>
      </c>
      <c r="BN151" s="91"/>
      <c r="BO151" s="91"/>
      <c r="BP151" s="91"/>
      <c r="BQ151" s="91"/>
      <c r="BR151" s="91"/>
      <c r="BS151" s="91"/>
      <c r="BT151" s="91"/>
      <c r="BU151" s="91"/>
      <c r="BV151" s="91"/>
      <c r="BW151" s="91"/>
      <c r="BX151" s="91"/>
      <c r="BY151" s="91"/>
      <c r="BZ151" s="91"/>
      <c r="CA151" s="91"/>
      <c r="CB151" s="91"/>
      <c r="CC151" s="91"/>
      <c r="CD151" s="91"/>
      <c r="CE151" s="91"/>
      <c r="CF151" s="91"/>
      <c r="CG151" s="91"/>
      <c r="CH151" s="91"/>
    </row>
    <row r="152" spans="53:86">
      <c r="BA152" s="91"/>
      <c r="BB152" s="91"/>
      <c r="BC152" s="91"/>
      <c r="BD152" s="91"/>
      <c r="BE152" s="91"/>
      <c r="BF152" s="91"/>
      <c r="BG152" s="91"/>
      <c r="BH152" s="91"/>
      <c r="BI152" s="91"/>
      <c r="BJ152" s="91"/>
      <c r="BK152" s="91"/>
      <c r="BL152" s="91"/>
      <c r="BM152" s="849" t="s">
        <v>663</v>
      </c>
      <c r="BN152" s="91"/>
      <c r="BO152" s="91"/>
      <c r="BP152" s="91"/>
      <c r="BQ152" s="91"/>
      <c r="BR152" s="91"/>
      <c r="BS152" s="91"/>
      <c r="BT152" s="91"/>
      <c r="BU152" s="91"/>
      <c r="BV152" s="91"/>
      <c r="BW152" s="91"/>
      <c r="BX152" s="91"/>
      <c r="BY152" s="91"/>
      <c r="BZ152" s="91"/>
      <c r="CA152" s="91"/>
      <c r="CB152" s="91"/>
      <c r="CC152" s="91"/>
      <c r="CD152" s="91"/>
      <c r="CE152" s="91"/>
      <c r="CF152" s="91"/>
      <c r="CG152" s="91"/>
      <c r="CH152" s="91"/>
    </row>
    <row r="153" spans="53:86">
      <c r="BA153" s="91"/>
      <c r="BB153" s="91"/>
      <c r="BC153" s="91"/>
      <c r="BD153" s="91"/>
      <c r="BE153" s="91"/>
      <c r="BF153" s="91"/>
      <c r="BG153" s="91"/>
      <c r="BH153" s="91"/>
      <c r="BI153" s="91"/>
      <c r="BJ153" s="91"/>
      <c r="BK153" s="91"/>
      <c r="BL153" s="91"/>
      <c r="BM153" s="849" t="s">
        <v>1150</v>
      </c>
      <c r="BN153" s="91"/>
      <c r="BO153" s="91"/>
      <c r="BP153" s="91"/>
      <c r="BQ153" s="91"/>
      <c r="BR153" s="91"/>
      <c r="BS153" s="91"/>
      <c r="BT153" s="91"/>
      <c r="BU153" s="91"/>
      <c r="BV153" s="91"/>
      <c r="BW153" s="91"/>
      <c r="BX153" s="91"/>
      <c r="BY153" s="91"/>
      <c r="BZ153" s="91"/>
      <c r="CA153" s="91"/>
      <c r="CB153" s="91"/>
      <c r="CC153" s="91"/>
      <c r="CD153" s="91"/>
      <c r="CE153" s="91"/>
      <c r="CF153" s="91"/>
      <c r="CG153" s="91"/>
      <c r="CH153" s="91"/>
    </row>
    <row r="154" spans="53:86">
      <c r="BA154" s="91"/>
      <c r="BB154" s="91"/>
      <c r="BC154" s="91"/>
      <c r="BD154" s="91"/>
      <c r="BE154" s="91"/>
      <c r="BF154" s="91"/>
      <c r="BG154" s="91"/>
      <c r="BH154" s="91"/>
      <c r="BI154" s="91"/>
      <c r="BJ154" s="91"/>
      <c r="BK154" s="91"/>
      <c r="BL154" s="91"/>
      <c r="BM154" s="849" t="s">
        <v>664</v>
      </c>
      <c r="BN154" s="91"/>
      <c r="BO154" s="91"/>
      <c r="BP154" s="91"/>
      <c r="BQ154" s="91"/>
      <c r="BR154" s="91"/>
      <c r="BS154" s="91"/>
      <c r="BT154" s="91"/>
      <c r="BU154" s="91"/>
      <c r="BV154" s="91"/>
      <c r="BW154" s="91"/>
      <c r="BX154" s="91"/>
      <c r="BY154" s="91"/>
      <c r="BZ154" s="91"/>
      <c r="CA154" s="91"/>
      <c r="CB154" s="91"/>
      <c r="CC154" s="91"/>
      <c r="CD154" s="91"/>
      <c r="CE154" s="91"/>
      <c r="CF154" s="91"/>
      <c r="CG154" s="91"/>
      <c r="CH154" s="91"/>
    </row>
    <row r="155" spans="53:86">
      <c r="BA155" s="91"/>
      <c r="BB155" s="91"/>
      <c r="BC155" s="91"/>
      <c r="BD155" s="91"/>
      <c r="BE155" s="91"/>
      <c r="BF155" s="91"/>
      <c r="BG155" s="91"/>
      <c r="BH155" s="91"/>
      <c r="BI155" s="91"/>
      <c r="BJ155" s="91"/>
      <c r="BK155" s="91"/>
      <c r="BL155" s="91"/>
      <c r="BM155" s="849" t="s">
        <v>665</v>
      </c>
      <c r="BN155" s="91"/>
      <c r="BO155" s="91"/>
      <c r="BP155" s="91"/>
      <c r="BQ155" s="91"/>
      <c r="BR155" s="91"/>
      <c r="BS155" s="91"/>
      <c r="BT155" s="91"/>
      <c r="BU155" s="91"/>
      <c r="BV155" s="91"/>
      <c r="BW155" s="91"/>
      <c r="BX155" s="91"/>
      <c r="BY155" s="91"/>
      <c r="BZ155" s="91"/>
      <c r="CA155" s="91"/>
      <c r="CB155" s="91"/>
      <c r="CC155" s="91"/>
      <c r="CD155" s="91"/>
      <c r="CE155" s="91"/>
      <c r="CF155" s="91"/>
      <c r="CG155" s="91"/>
      <c r="CH155" s="91"/>
    </row>
    <row r="156" spans="53:86">
      <c r="BA156" s="91"/>
      <c r="BB156" s="91"/>
      <c r="BC156" s="91"/>
      <c r="BD156" s="91"/>
      <c r="BE156" s="91"/>
      <c r="BF156" s="91"/>
      <c r="BG156" s="91"/>
      <c r="BH156" s="91"/>
      <c r="BI156" s="91"/>
      <c r="BJ156" s="91"/>
      <c r="BK156" s="91"/>
      <c r="BL156" s="91"/>
      <c r="BM156" s="849" t="s">
        <v>666</v>
      </c>
      <c r="BN156" s="91"/>
      <c r="BO156" s="91"/>
      <c r="BP156" s="91"/>
      <c r="BQ156" s="91"/>
      <c r="BR156" s="91"/>
      <c r="BS156" s="91"/>
      <c r="BT156" s="91"/>
      <c r="BU156" s="91"/>
      <c r="BV156" s="91"/>
      <c r="BW156" s="91"/>
      <c r="BX156" s="91"/>
      <c r="BY156" s="91"/>
      <c r="BZ156" s="91"/>
      <c r="CA156" s="91"/>
      <c r="CB156" s="91"/>
      <c r="CC156" s="91"/>
      <c r="CD156" s="91"/>
      <c r="CE156" s="91"/>
      <c r="CF156" s="91"/>
      <c r="CG156" s="91"/>
      <c r="CH156" s="91"/>
    </row>
    <row r="157" spans="53:86">
      <c r="BA157" s="91"/>
      <c r="BB157" s="91"/>
      <c r="BC157" s="91"/>
      <c r="BD157" s="91"/>
      <c r="BE157" s="91"/>
      <c r="BF157" s="91"/>
      <c r="BG157" s="91"/>
      <c r="BH157" s="91"/>
      <c r="BI157" s="91"/>
      <c r="BJ157" s="91"/>
      <c r="BK157" s="91"/>
      <c r="BL157" s="91"/>
      <c r="BM157" s="849" t="s">
        <v>667</v>
      </c>
      <c r="BN157" s="91"/>
      <c r="BO157" s="91"/>
      <c r="BP157" s="91"/>
      <c r="BQ157" s="91"/>
      <c r="BR157" s="91"/>
      <c r="BS157" s="91"/>
      <c r="BT157" s="91"/>
      <c r="BU157" s="91"/>
      <c r="BV157" s="91"/>
      <c r="BW157" s="91"/>
      <c r="BX157" s="91"/>
      <c r="BY157" s="91"/>
      <c r="BZ157" s="91"/>
      <c r="CA157" s="91"/>
      <c r="CB157" s="91"/>
      <c r="CC157" s="91"/>
      <c r="CD157" s="91"/>
      <c r="CE157" s="91"/>
      <c r="CF157" s="91"/>
      <c r="CG157" s="91"/>
      <c r="CH157" s="91"/>
    </row>
    <row r="158" spans="53:86">
      <c r="BA158" s="91"/>
      <c r="BB158" s="91"/>
      <c r="BC158" s="91"/>
      <c r="BD158" s="91"/>
      <c r="BE158" s="91"/>
      <c r="BF158" s="91"/>
      <c r="BG158" s="91"/>
      <c r="BH158" s="91"/>
      <c r="BI158" s="91"/>
      <c r="BJ158" s="91"/>
      <c r="BK158" s="91"/>
      <c r="BL158" s="91"/>
      <c r="BM158" s="849" t="s">
        <v>668</v>
      </c>
      <c r="BN158" s="91"/>
      <c r="BO158" s="91"/>
      <c r="BP158" s="91"/>
      <c r="BQ158" s="91"/>
      <c r="BR158" s="91"/>
      <c r="BS158" s="91"/>
      <c r="BT158" s="91"/>
      <c r="BU158" s="91"/>
      <c r="BV158" s="91"/>
      <c r="BW158" s="91"/>
      <c r="BX158" s="91"/>
      <c r="BY158" s="91"/>
      <c r="BZ158" s="91"/>
      <c r="CA158" s="91"/>
      <c r="CB158" s="91"/>
      <c r="CC158" s="91"/>
      <c r="CD158" s="91"/>
      <c r="CE158" s="91"/>
      <c r="CF158" s="91"/>
      <c r="CG158" s="91"/>
      <c r="CH158" s="91"/>
    </row>
    <row r="159" spans="53:86">
      <c r="BA159" s="91"/>
      <c r="BB159" s="91"/>
      <c r="BC159" s="91"/>
      <c r="BD159" s="91"/>
      <c r="BE159" s="91"/>
      <c r="BF159" s="91"/>
      <c r="BG159" s="91"/>
      <c r="BH159" s="91"/>
      <c r="BI159" s="91"/>
      <c r="BJ159" s="91"/>
      <c r="BK159" s="91"/>
      <c r="BL159" s="91"/>
      <c r="BM159" s="849" t="s">
        <v>1151</v>
      </c>
      <c r="BN159" s="91"/>
      <c r="BO159" s="91"/>
      <c r="BP159" s="91"/>
      <c r="BQ159" s="91"/>
      <c r="BR159" s="91"/>
      <c r="BS159" s="91"/>
      <c r="BT159" s="91"/>
      <c r="BU159" s="91"/>
      <c r="BV159" s="91"/>
      <c r="BW159" s="91"/>
      <c r="BX159" s="91"/>
      <c r="BY159" s="91"/>
      <c r="BZ159" s="91"/>
      <c r="CA159" s="91"/>
      <c r="CB159" s="91"/>
      <c r="CC159" s="91"/>
      <c r="CD159" s="91"/>
      <c r="CE159" s="91"/>
      <c r="CF159" s="91"/>
      <c r="CG159" s="91"/>
      <c r="CH159" s="91"/>
    </row>
    <row r="160" spans="53:86">
      <c r="BA160" s="91"/>
      <c r="BB160" s="91"/>
      <c r="BC160" s="91"/>
      <c r="BD160" s="91"/>
      <c r="BE160" s="91"/>
      <c r="BF160" s="91"/>
      <c r="BG160" s="91"/>
      <c r="BH160" s="91"/>
      <c r="BI160" s="91"/>
      <c r="BJ160" s="91"/>
      <c r="BK160" s="91"/>
      <c r="BL160" s="91"/>
      <c r="BM160" s="849" t="s">
        <v>669</v>
      </c>
      <c r="BN160" s="91"/>
      <c r="BO160" s="91"/>
      <c r="BP160" s="91"/>
      <c r="BQ160" s="91"/>
      <c r="BR160" s="91"/>
      <c r="BS160" s="91"/>
      <c r="BT160" s="91"/>
      <c r="BU160" s="91"/>
      <c r="BV160" s="91"/>
      <c r="BW160" s="91"/>
      <c r="BX160" s="91"/>
      <c r="BY160" s="91"/>
      <c r="BZ160" s="91"/>
      <c r="CA160" s="91"/>
      <c r="CB160" s="91"/>
      <c r="CC160" s="91"/>
      <c r="CD160" s="91"/>
      <c r="CE160" s="91"/>
      <c r="CF160" s="91"/>
      <c r="CG160" s="91"/>
      <c r="CH160" s="91"/>
    </row>
    <row r="161" spans="53:86">
      <c r="BA161" s="91"/>
      <c r="BB161" s="91"/>
      <c r="BC161" s="91"/>
      <c r="BD161" s="91"/>
      <c r="BE161" s="91"/>
      <c r="BF161" s="91"/>
      <c r="BG161" s="91"/>
      <c r="BH161" s="91"/>
      <c r="BI161" s="91"/>
      <c r="BJ161" s="91"/>
      <c r="BK161" s="91"/>
      <c r="BL161" s="91"/>
      <c r="BM161" s="849" t="s">
        <v>670</v>
      </c>
      <c r="BN161" s="91"/>
      <c r="BO161" s="91"/>
      <c r="BP161" s="91"/>
      <c r="BQ161" s="91"/>
      <c r="BR161" s="91"/>
      <c r="BS161" s="91"/>
      <c r="BT161" s="91"/>
      <c r="BU161" s="91"/>
      <c r="BV161" s="91"/>
      <c r="BW161" s="91"/>
      <c r="BX161" s="91"/>
      <c r="BY161" s="91"/>
      <c r="BZ161" s="91"/>
      <c r="CA161" s="91"/>
      <c r="CB161" s="91"/>
      <c r="CC161" s="91"/>
      <c r="CD161" s="91"/>
      <c r="CE161" s="91"/>
      <c r="CF161" s="91"/>
      <c r="CG161" s="91"/>
      <c r="CH161" s="91"/>
    </row>
    <row r="162" spans="53:86">
      <c r="BA162" s="91"/>
      <c r="BB162" s="91"/>
      <c r="BC162" s="91"/>
      <c r="BD162" s="91"/>
      <c r="BE162" s="91"/>
      <c r="BF162" s="91"/>
      <c r="BG162" s="91"/>
      <c r="BH162" s="91"/>
      <c r="BI162" s="91"/>
      <c r="BJ162" s="91"/>
      <c r="BK162" s="91"/>
      <c r="BL162" s="91"/>
      <c r="BM162" s="867" t="s">
        <v>671</v>
      </c>
      <c r="BN162" s="91"/>
      <c r="BO162" s="91"/>
      <c r="BP162" s="91"/>
      <c r="BQ162" s="91"/>
      <c r="BR162" s="91"/>
      <c r="BS162" s="91"/>
      <c r="BT162" s="91"/>
      <c r="BU162" s="91"/>
      <c r="BV162" s="91"/>
      <c r="BW162" s="91"/>
      <c r="BX162" s="91"/>
      <c r="BY162" s="91"/>
      <c r="BZ162" s="91"/>
      <c r="CA162" s="91"/>
      <c r="CB162" s="91"/>
      <c r="CC162" s="91"/>
      <c r="CD162" s="91"/>
      <c r="CE162" s="91"/>
      <c r="CF162" s="91"/>
      <c r="CG162" s="91"/>
      <c r="CH162" s="91"/>
    </row>
    <row r="163" spans="53:86">
      <c r="BA163" s="91"/>
      <c r="BB163" s="91"/>
      <c r="BC163" s="91"/>
      <c r="BD163" s="91"/>
      <c r="BE163" s="91"/>
      <c r="BF163" s="91"/>
      <c r="BG163" s="91"/>
      <c r="BH163" s="91"/>
      <c r="BI163" s="91"/>
      <c r="BJ163" s="91"/>
      <c r="BK163" s="91"/>
      <c r="BL163" s="91"/>
      <c r="BM163" s="849" t="s">
        <v>145</v>
      </c>
      <c r="BN163" s="91"/>
      <c r="BO163" s="91"/>
      <c r="BP163" s="91"/>
      <c r="BQ163" s="91"/>
      <c r="BR163" s="91"/>
      <c r="BS163" s="91"/>
      <c r="BT163" s="91"/>
      <c r="BU163" s="91"/>
      <c r="BV163" s="91"/>
      <c r="BW163" s="91"/>
      <c r="BX163" s="91"/>
      <c r="BY163" s="91"/>
      <c r="BZ163" s="91"/>
      <c r="CA163" s="91"/>
      <c r="CB163" s="91"/>
      <c r="CC163" s="91"/>
      <c r="CD163" s="91"/>
      <c r="CE163" s="91"/>
      <c r="CF163" s="91"/>
      <c r="CG163" s="91"/>
      <c r="CH163" s="91"/>
    </row>
    <row r="164" spans="53:86">
      <c r="BA164" s="91"/>
      <c r="BB164" s="91"/>
      <c r="BC164" s="91"/>
      <c r="BD164" s="91"/>
      <c r="BE164" s="91"/>
      <c r="BF164" s="91"/>
      <c r="BG164" s="91"/>
      <c r="BH164" s="91"/>
      <c r="BI164" s="91"/>
      <c r="BJ164" s="91"/>
      <c r="BK164" s="91"/>
      <c r="BL164" s="91"/>
      <c r="BM164" s="867" t="s">
        <v>672</v>
      </c>
      <c r="BN164" s="91"/>
      <c r="BO164" s="91"/>
      <c r="BP164" s="91"/>
      <c r="BQ164" s="91"/>
      <c r="BR164" s="91"/>
      <c r="BS164" s="91"/>
      <c r="BT164" s="91"/>
      <c r="BU164" s="91"/>
      <c r="BV164" s="91"/>
      <c r="BW164" s="91"/>
      <c r="BX164" s="91"/>
      <c r="BY164" s="91"/>
      <c r="BZ164" s="91"/>
      <c r="CA164" s="91"/>
      <c r="CB164" s="91"/>
      <c r="CC164" s="91"/>
      <c r="CD164" s="91"/>
      <c r="CE164" s="91"/>
      <c r="CF164" s="91"/>
      <c r="CG164" s="91"/>
      <c r="CH164" s="91"/>
    </row>
    <row r="165" spans="53:86">
      <c r="BA165" s="91"/>
      <c r="BB165" s="91"/>
      <c r="BC165" s="91"/>
      <c r="BD165" s="91"/>
      <c r="BE165" s="91"/>
      <c r="BF165" s="91"/>
      <c r="BG165" s="91"/>
      <c r="BH165" s="91"/>
      <c r="BI165" s="91"/>
      <c r="BJ165" s="91"/>
      <c r="BK165" s="91"/>
      <c r="BL165" s="91"/>
      <c r="BM165" s="849" t="s">
        <v>673</v>
      </c>
      <c r="BN165" s="91"/>
      <c r="BO165" s="91"/>
      <c r="BP165" s="91"/>
      <c r="BQ165" s="91"/>
      <c r="BR165" s="91"/>
      <c r="BS165" s="91"/>
      <c r="BT165" s="91"/>
      <c r="BU165" s="91"/>
      <c r="BV165" s="91"/>
      <c r="BW165" s="91"/>
      <c r="BX165" s="91"/>
      <c r="BY165" s="91"/>
      <c r="BZ165" s="91"/>
      <c r="CA165" s="91"/>
      <c r="CB165" s="91"/>
      <c r="CC165" s="91"/>
      <c r="CD165" s="91"/>
      <c r="CE165" s="91"/>
      <c r="CF165" s="91"/>
      <c r="CG165" s="91"/>
      <c r="CH165" s="91"/>
    </row>
    <row r="166" spans="53:86">
      <c r="BA166" s="91"/>
      <c r="BB166" s="91"/>
      <c r="BC166" s="91"/>
      <c r="BD166" s="91"/>
      <c r="BE166" s="91"/>
      <c r="BF166" s="91"/>
      <c r="BG166" s="91"/>
      <c r="BH166" s="91"/>
      <c r="BI166" s="91"/>
      <c r="BJ166" s="91"/>
      <c r="BK166" s="91"/>
      <c r="BL166" s="91"/>
      <c r="BM166" s="849" t="s">
        <v>674</v>
      </c>
      <c r="BN166" s="91"/>
      <c r="BO166" s="91"/>
      <c r="BP166" s="91"/>
      <c r="BQ166" s="91"/>
      <c r="BR166" s="91"/>
      <c r="BS166" s="91"/>
      <c r="BT166" s="91"/>
      <c r="BU166" s="91"/>
      <c r="BV166" s="91"/>
      <c r="BW166" s="91"/>
      <c r="BX166" s="91"/>
      <c r="BY166" s="91"/>
      <c r="BZ166" s="91"/>
      <c r="CA166" s="91"/>
      <c r="CB166" s="91"/>
      <c r="CC166" s="91"/>
      <c r="CD166" s="91"/>
      <c r="CE166" s="91"/>
      <c r="CF166" s="91"/>
      <c r="CG166" s="91"/>
      <c r="CH166" s="91"/>
    </row>
    <row r="167" spans="53:86">
      <c r="BA167" s="91"/>
      <c r="BB167" s="91"/>
      <c r="BC167" s="91"/>
      <c r="BD167" s="91"/>
      <c r="BE167" s="91"/>
      <c r="BF167" s="91"/>
      <c r="BG167" s="91"/>
      <c r="BH167" s="91"/>
      <c r="BI167" s="91"/>
      <c r="BJ167" s="91"/>
      <c r="BK167" s="91"/>
      <c r="BL167" s="91"/>
      <c r="BM167" s="849" t="s">
        <v>675</v>
      </c>
      <c r="BN167" s="91"/>
      <c r="BO167" s="91"/>
      <c r="BP167" s="91"/>
      <c r="BQ167" s="91"/>
      <c r="BR167" s="91"/>
      <c r="BS167" s="91"/>
      <c r="BT167" s="91"/>
      <c r="BU167" s="91"/>
      <c r="BV167" s="91"/>
      <c r="BW167" s="91"/>
      <c r="BX167" s="91"/>
      <c r="BY167" s="91"/>
      <c r="BZ167" s="91"/>
      <c r="CA167" s="91"/>
      <c r="CB167" s="91"/>
      <c r="CC167" s="91"/>
      <c r="CD167" s="91"/>
      <c r="CE167" s="91"/>
      <c r="CF167" s="91"/>
      <c r="CG167" s="91"/>
      <c r="CH167" s="91"/>
    </row>
    <row r="168" spans="53:86">
      <c r="BA168" s="91"/>
      <c r="BB168" s="91"/>
      <c r="BC168" s="91"/>
      <c r="BD168" s="91"/>
      <c r="BE168" s="91"/>
      <c r="BF168" s="91"/>
      <c r="BG168" s="91"/>
      <c r="BH168" s="91"/>
      <c r="BI168" s="91"/>
      <c r="BJ168" s="91"/>
      <c r="BK168" s="91"/>
      <c r="BL168" s="91"/>
      <c r="BM168" s="849" t="s">
        <v>676</v>
      </c>
      <c r="BN168" s="91"/>
      <c r="BO168" s="91"/>
      <c r="BP168" s="91"/>
      <c r="BQ168" s="91"/>
      <c r="BR168" s="91"/>
      <c r="BS168" s="91"/>
      <c r="BT168" s="91"/>
      <c r="BU168" s="91"/>
      <c r="BV168" s="91"/>
      <c r="BW168" s="91"/>
      <c r="BX168" s="91"/>
      <c r="BY168" s="91"/>
      <c r="BZ168" s="91"/>
      <c r="CA168" s="91"/>
      <c r="CB168" s="91"/>
      <c r="CC168" s="91"/>
      <c r="CD168" s="91"/>
      <c r="CE168" s="91"/>
      <c r="CF168" s="91"/>
      <c r="CG168" s="91"/>
      <c r="CH168" s="91"/>
    </row>
    <row r="169" spans="53:86">
      <c r="BA169" s="91"/>
      <c r="BB169" s="91"/>
      <c r="BC169" s="91"/>
      <c r="BD169" s="91"/>
      <c r="BE169" s="91"/>
      <c r="BF169" s="91"/>
      <c r="BG169" s="91"/>
      <c r="BH169" s="91"/>
      <c r="BI169" s="91"/>
      <c r="BJ169" s="91"/>
      <c r="BK169" s="91"/>
      <c r="BL169" s="91"/>
      <c r="BM169" s="849" t="s">
        <v>677</v>
      </c>
      <c r="BN169" s="91"/>
      <c r="BO169" s="91"/>
      <c r="BP169" s="91"/>
      <c r="BQ169" s="91"/>
      <c r="BR169" s="91"/>
      <c r="BS169" s="91"/>
      <c r="BT169" s="91"/>
      <c r="BU169" s="91"/>
      <c r="BV169" s="91"/>
      <c r="BW169" s="91"/>
      <c r="BX169" s="91"/>
      <c r="BY169" s="91"/>
      <c r="BZ169" s="91"/>
      <c r="CA169" s="91"/>
      <c r="CB169" s="91"/>
      <c r="CC169" s="91"/>
      <c r="CD169" s="91"/>
      <c r="CE169" s="91"/>
      <c r="CF169" s="91"/>
      <c r="CG169" s="91"/>
      <c r="CH169" s="91"/>
    </row>
    <row r="170" spans="53:86">
      <c r="BA170" s="91"/>
      <c r="BB170" s="91"/>
      <c r="BC170" s="91"/>
      <c r="BD170" s="91"/>
      <c r="BE170" s="91"/>
      <c r="BF170" s="91"/>
      <c r="BG170" s="91"/>
      <c r="BH170" s="91"/>
      <c r="BI170" s="91"/>
      <c r="BJ170" s="91"/>
      <c r="BK170" s="91"/>
      <c r="BL170" s="91"/>
      <c r="BM170" s="849" t="s">
        <v>678</v>
      </c>
      <c r="BN170" s="91"/>
      <c r="BO170" s="91"/>
      <c r="BP170" s="91"/>
      <c r="BQ170" s="91"/>
      <c r="BR170" s="91"/>
      <c r="BS170" s="91"/>
      <c r="BT170" s="91"/>
      <c r="BU170" s="91"/>
      <c r="BV170" s="91"/>
      <c r="BW170" s="91"/>
      <c r="BX170" s="91"/>
      <c r="BY170" s="91"/>
      <c r="BZ170" s="91"/>
      <c r="CA170" s="91"/>
      <c r="CB170" s="91"/>
      <c r="CC170" s="91"/>
      <c r="CD170" s="91"/>
      <c r="CE170" s="91"/>
      <c r="CF170" s="91"/>
      <c r="CG170" s="91"/>
      <c r="CH170" s="91"/>
    </row>
    <row r="171" spans="53:86">
      <c r="BA171" s="91"/>
      <c r="BB171" s="91"/>
      <c r="BC171" s="91"/>
      <c r="BD171" s="91"/>
      <c r="BE171" s="91"/>
      <c r="BF171" s="91"/>
      <c r="BG171" s="91"/>
      <c r="BH171" s="91"/>
      <c r="BI171" s="91"/>
      <c r="BJ171" s="91"/>
      <c r="BK171" s="91"/>
      <c r="BL171" s="91"/>
      <c r="BM171" s="849" t="s">
        <v>679</v>
      </c>
      <c r="BN171" s="91"/>
      <c r="BO171" s="91"/>
      <c r="BP171" s="91"/>
      <c r="BQ171" s="91"/>
      <c r="BR171" s="91"/>
      <c r="BS171" s="91"/>
      <c r="BT171" s="91"/>
      <c r="BU171" s="91"/>
      <c r="BV171" s="91"/>
      <c r="BW171" s="91"/>
      <c r="BX171" s="91"/>
      <c r="BY171" s="91"/>
      <c r="BZ171" s="91"/>
      <c r="CA171" s="91"/>
      <c r="CB171" s="91"/>
      <c r="CC171" s="91"/>
      <c r="CD171" s="91"/>
      <c r="CE171" s="91"/>
      <c r="CF171" s="91"/>
      <c r="CG171" s="91"/>
      <c r="CH171" s="91"/>
    </row>
    <row r="172" spans="53:86">
      <c r="BA172" s="91"/>
      <c r="BB172" s="91"/>
      <c r="BC172" s="91"/>
      <c r="BD172" s="91"/>
      <c r="BE172" s="91"/>
      <c r="BF172" s="91"/>
      <c r="BG172" s="91"/>
      <c r="BH172" s="91"/>
      <c r="BI172" s="91"/>
      <c r="BJ172" s="91"/>
      <c r="BK172" s="91"/>
      <c r="BL172" s="91"/>
      <c r="BM172" s="867" t="s">
        <v>680</v>
      </c>
      <c r="BN172" s="91"/>
      <c r="BO172" s="91"/>
      <c r="BP172" s="91"/>
      <c r="BQ172" s="91"/>
      <c r="BR172" s="91"/>
      <c r="BS172" s="91"/>
      <c r="BT172" s="91"/>
      <c r="BU172" s="91"/>
      <c r="BV172" s="91"/>
      <c r="BW172" s="91"/>
      <c r="BX172" s="91"/>
      <c r="BY172" s="91"/>
      <c r="BZ172" s="91"/>
      <c r="CA172" s="91"/>
      <c r="CB172" s="91"/>
      <c r="CC172" s="91"/>
      <c r="CD172" s="91"/>
      <c r="CE172" s="91"/>
      <c r="CF172" s="91"/>
      <c r="CG172" s="91"/>
      <c r="CH172" s="91"/>
    </row>
    <row r="173" spans="53:86">
      <c r="BA173" s="91"/>
      <c r="BB173" s="91"/>
      <c r="BC173" s="91"/>
      <c r="BD173" s="91"/>
      <c r="BE173" s="91"/>
      <c r="BF173" s="91"/>
      <c r="BG173" s="91"/>
      <c r="BH173" s="91"/>
      <c r="BI173" s="91"/>
      <c r="BJ173" s="91"/>
      <c r="BK173" s="91"/>
      <c r="BL173" s="91"/>
      <c r="BM173" s="849" t="s">
        <v>681</v>
      </c>
      <c r="BN173" s="91"/>
      <c r="BO173" s="91"/>
      <c r="BP173" s="91"/>
      <c r="BQ173" s="91"/>
      <c r="BR173" s="91"/>
      <c r="BS173" s="91"/>
      <c r="BT173" s="91"/>
      <c r="BU173" s="91"/>
      <c r="BV173" s="91"/>
      <c r="BW173" s="91"/>
      <c r="BX173" s="91"/>
      <c r="BY173" s="91"/>
      <c r="BZ173" s="91"/>
      <c r="CA173" s="91"/>
      <c r="CB173" s="91"/>
      <c r="CC173" s="91"/>
      <c r="CD173" s="91"/>
      <c r="CE173" s="91"/>
      <c r="CF173" s="91"/>
      <c r="CG173" s="91"/>
      <c r="CH173" s="91"/>
    </row>
    <row r="174" spans="53:86">
      <c r="BA174" s="91"/>
      <c r="BB174" s="91"/>
      <c r="BC174" s="91"/>
      <c r="BD174" s="91"/>
      <c r="BE174" s="91"/>
      <c r="BF174" s="91"/>
      <c r="BG174" s="91"/>
      <c r="BH174" s="91"/>
      <c r="BI174" s="91"/>
      <c r="BJ174" s="91"/>
      <c r="BK174" s="91"/>
      <c r="BL174" s="91"/>
      <c r="BM174" s="849" t="s">
        <v>682</v>
      </c>
      <c r="BN174" s="91"/>
      <c r="BO174" s="91"/>
      <c r="BP174" s="91"/>
      <c r="BQ174" s="91"/>
      <c r="BR174" s="91"/>
      <c r="BS174" s="91"/>
      <c r="BT174" s="91"/>
      <c r="BU174" s="91"/>
      <c r="BV174" s="91"/>
      <c r="BW174" s="91"/>
      <c r="BX174" s="91"/>
      <c r="BY174" s="91"/>
      <c r="BZ174" s="91"/>
      <c r="CA174" s="91"/>
      <c r="CB174" s="91"/>
      <c r="CC174" s="91"/>
      <c r="CD174" s="91"/>
      <c r="CE174" s="91"/>
      <c r="CF174" s="91"/>
      <c r="CG174" s="91"/>
      <c r="CH174" s="91"/>
    </row>
    <row r="175" spans="53:86">
      <c r="BA175" s="91"/>
      <c r="BB175" s="91"/>
      <c r="BC175" s="91"/>
      <c r="BD175" s="91"/>
      <c r="BE175" s="91"/>
      <c r="BF175" s="91"/>
      <c r="BG175" s="91"/>
      <c r="BH175" s="91"/>
      <c r="BI175" s="91"/>
      <c r="BJ175" s="91"/>
      <c r="BK175" s="91"/>
      <c r="BL175" s="91"/>
      <c r="BM175" s="849" t="s">
        <v>683</v>
      </c>
      <c r="BN175" s="91"/>
      <c r="BO175" s="91"/>
      <c r="BP175" s="91"/>
      <c r="BQ175" s="91"/>
      <c r="BR175" s="91"/>
      <c r="BS175" s="91"/>
      <c r="BT175" s="91"/>
      <c r="BU175" s="91"/>
      <c r="BV175" s="91"/>
      <c r="BW175" s="91"/>
      <c r="BX175" s="91"/>
      <c r="BY175" s="91"/>
      <c r="BZ175" s="91"/>
      <c r="CA175" s="91"/>
      <c r="CB175" s="91"/>
      <c r="CC175" s="91"/>
      <c r="CD175" s="91"/>
      <c r="CE175" s="91"/>
      <c r="CF175" s="91"/>
      <c r="CG175" s="91"/>
      <c r="CH175" s="91"/>
    </row>
    <row r="176" spans="53:86">
      <c r="BA176" s="91"/>
      <c r="BB176" s="91"/>
      <c r="BC176" s="91"/>
      <c r="BD176" s="91"/>
      <c r="BE176" s="91"/>
      <c r="BF176" s="91"/>
      <c r="BG176" s="91"/>
      <c r="BH176" s="91"/>
      <c r="BI176" s="91"/>
      <c r="BJ176" s="91"/>
      <c r="BK176" s="91"/>
      <c r="BL176" s="91"/>
      <c r="BM176" s="849" t="s">
        <v>684</v>
      </c>
      <c r="BN176" s="91"/>
      <c r="BO176" s="91"/>
      <c r="BP176" s="91"/>
      <c r="BQ176" s="91"/>
      <c r="BR176" s="91"/>
      <c r="BS176" s="91"/>
      <c r="BT176" s="91"/>
      <c r="BU176" s="91"/>
      <c r="BV176" s="91"/>
      <c r="BW176" s="91"/>
      <c r="BX176" s="91"/>
      <c r="BY176" s="91"/>
      <c r="BZ176" s="91"/>
      <c r="CA176" s="91"/>
      <c r="CB176" s="91"/>
      <c r="CC176" s="91"/>
      <c r="CD176" s="91"/>
      <c r="CE176" s="91"/>
      <c r="CF176" s="91"/>
      <c r="CG176" s="91"/>
      <c r="CH176" s="91"/>
    </row>
    <row r="177" spans="53:86">
      <c r="BA177" s="91"/>
      <c r="BB177" s="91"/>
      <c r="BC177" s="91"/>
      <c r="BD177" s="91"/>
      <c r="BE177" s="91"/>
      <c r="BF177" s="91"/>
      <c r="BG177" s="91"/>
      <c r="BH177" s="91"/>
      <c r="BI177" s="91"/>
      <c r="BJ177" s="91"/>
      <c r="BK177" s="91"/>
      <c r="BL177" s="91"/>
      <c r="BM177" s="849" t="s">
        <v>685</v>
      </c>
      <c r="BN177" s="91"/>
      <c r="BO177" s="91"/>
      <c r="BP177" s="91"/>
      <c r="BQ177" s="91"/>
      <c r="BR177" s="91"/>
      <c r="BS177" s="91"/>
      <c r="BT177" s="91"/>
      <c r="BU177" s="91"/>
      <c r="BV177" s="91"/>
      <c r="BW177" s="91"/>
      <c r="BX177" s="91"/>
      <c r="BY177" s="91"/>
      <c r="BZ177" s="91"/>
      <c r="CA177" s="91"/>
      <c r="CB177" s="91"/>
      <c r="CC177" s="91"/>
      <c r="CD177" s="91"/>
      <c r="CE177" s="91"/>
      <c r="CF177" s="91"/>
      <c r="CG177" s="91"/>
      <c r="CH177" s="91"/>
    </row>
    <row r="178" spans="53:86">
      <c r="BA178" s="91"/>
      <c r="BB178" s="91"/>
      <c r="BC178" s="91"/>
      <c r="BD178" s="91"/>
      <c r="BE178" s="91"/>
      <c r="BF178" s="91"/>
      <c r="BG178" s="91"/>
      <c r="BH178" s="91"/>
      <c r="BI178" s="91"/>
      <c r="BJ178" s="91"/>
      <c r="BK178" s="91"/>
      <c r="BL178" s="91"/>
      <c r="BM178" s="849" t="s">
        <v>686</v>
      </c>
      <c r="BN178" s="91"/>
      <c r="BO178" s="91"/>
      <c r="BP178" s="91"/>
      <c r="BQ178" s="91"/>
      <c r="BR178" s="91"/>
      <c r="BS178" s="91"/>
      <c r="BT178" s="91"/>
      <c r="BU178" s="91"/>
      <c r="BV178" s="91"/>
      <c r="BW178" s="91"/>
      <c r="BX178" s="91"/>
      <c r="BY178" s="91"/>
      <c r="BZ178" s="91"/>
      <c r="CA178" s="91"/>
      <c r="CB178" s="91"/>
      <c r="CC178" s="91"/>
      <c r="CD178" s="91"/>
      <c r="CE178" s="91"/>
      <c r="CF178" s="91"/>
      <c r="CG178" s="91"/>
      <c r="CH178" s="91"/>
    </row>
    <row r="179" spans="53:86">
      <c r="BA179" s="91"/>
      <c r="BB179" s="91"/>
      <c r="BC179" s="91"/>
      <c r="BD179" s="91"/>
      <c r="BE179" s="91"/>
      <c r="BF179" s="91"/>
      <c r="BG179" s="91"/>
      <c r="BH179" s="91"/>
      <c r="BI179" s="91"/>
      <c r="BJ179" s="91"/>
      <c r="BK179" s="91"/>
      <c r="BL179" s="91"/>
      <c r="BM179" s="849" t="s">
        <v>687</v>
      </c>
      <c r="BN179" s="91"/>
      <c r="BO179" s="91"/>
      <c r="BP179" s="91"/>
      <c r="BQ179" s="91"/>
      <c r="BR179" s="91"/>
      <c r="BS179" s="91"/>
      <c r="BT179" s="91"/>
      <c r="BU179" s="91"/>
      <c r="BV179" s="91"/>
      <c r="BW179" s="91"/>
      <c r="BX179" s="91"/>
      <c r="BY179" s="91"/>
      <c r="BZ179" s="91"/>
      <c r="CA179" s="91"/>
      <c r="CB179" s="91"/>
      <c r="CC179" s="91"/>
      <c r="CD179" s="91"/>
      <c r="CE179" s="91"/>
      <c r="CF179" s="91"/>
      <c r="CG179" s="91"/>
      <c r="CH179" s="91"/>
    </row>
    <row r="180" spans="53:86">
      <c r="BA180" s="91"/>
      <c r="BB180" s="91"/>
      <c r="BC180" s="91"/>
      <c r="BD180" s="91"/>
      <c r="BE180" s="91"/>
      <c r="BF180" s="91"/>
      <c r="BG180" s="91"/>
      <c r="BH180" s="91"/>
      <c r="BI180" s="91"/>
      <c r="BJ180" s="91"/>
      <c r="BK180" s="91"/>
      <c r="BL180" s="91"/>
      <c r="BM180" s="849" t="s">
        <v>688</v>
      </c>
      <c r="BN180" s="91"/>
      <c r="BO180" s="91"/>
      <c r="BP180" s="91"/>
      <c r="BQ180" s="91"/>
      <c r="BR180" s="91"/>
      <c r="BS180" s="91"/>
      <c r="BT180" s="91"/>
      <c r="BU180" s="91"/>
      <c r="BV180" s="91"/>
      <c r="BW180" s="91"/>
      <c r="BX180" s="91"/>
      <c r="BY180" s="91"/>
      <c r="BZ180" s="91"/>
      <c r="CA180" s="91"/>
      <c r="CB180" s="91"/>
      <c r="CC180" s="91"/>
      <c r="CD180" s="91"/>
      <c r="CE180" s="91"/>
      <c r="CF180" s="91"/>
      <c r="CG180" s="91"/>
      <c r="CH180" s="91"/>
    </row>
    <row r="181" spans="53:86">
      <c r="BA181" s="91"/>
      <c r="BB181" s="91"/>
      <c r="BC181" s="91"/>
      <c r="BD181" s="91"/>
      <c r="BE181" s="91"/>
      <c r="BF181" s="91"/>
      <c r="BG181" s="91"/>
      <c r="BH181" s="91"/>
      <c r="BI181" s="91"/>
      <c r="BJ181" s="91"/>
      <c r="BK181" s="91"/>
      <c r="BL181" s="91"/>
      <c r="BM181" s="849" t="s">
        <v>689</v>
      </c>
      <c r="BN181" s="91"/>
      <c r="BO181" s="91"/>
      <c r="BP181" s="91"/>
      <c r="BQ181" s="91"/>
      <c r="BR181" s="91"/>
      <c r="BS181" s="91"/>
      <c r="BT181" s="91"/>
      <c r="BU181" s="91"/>
      <c r="BV181" s="91"/>
      <c r="BW181" s="91"/>
      <c r="BX181" s="91"/>
      <c r="BY181" s="91"/>
      <c r="BZ181" s="91"/>
      <c r="CA181" s="91"/>
      <c r="CB181" s="91"/>
      <c r="CC181" s="91"/>
      <c r="CD181" s="91"/>
      <c r="CE181" s="91"/>
      <c r="CF181" s="91"/>
      <c r="CG181" s="91"/>
      <c r="CH181" s="91"/>
    </row>
    <row r="182" spans="53:86">
      <c r="BA182" s="91"/>
      <c r="BB182" s="91"/>
      <c r="BC182" s="91"/>
      <c r="BD182" s="91"/>
      <c r="BE182" s="91"/>
      <c r="BF182" s="91"/>
      <c r="BG182" s="91"/>
      <c r="BH182" s="91"/>
      <c r="BI182" s="91"/>
      <c r="BJ182" s="91"/>
      <c r="BK182" s="91"/>
      <c r="BL182" s="91"/>
      <c r="BM182" s="849" t="s">
        <v>690</v>
      </c>
      <c r="BN182" s="91"/>
      <c r="BO182" s="91"/>
      <c r="BP182" s="91"/>
      <c r="BQ182" s="91"/>
      <c r="BR182" s="91"/>
      <c r="BS182" s="91"/>
      <c r="BT182" s="91"/>
      <c r="BU182" s="91"/>
      <c r="BV182" s="91"/>
      <c r="BW182" s="91"/>
      <c r="BX182" s="91"/>
      <c r="BY182" s="91"/>
      <c r="BZ182" s="91"/>
      <c r="CA182" s="91"/>
      <c r="CB182" s="91"/>
      <c r="CC182" s="91"/>
      <c r="CD182" s="91"/>
      <c r="CE182" s="91"/>
      <c r="CF182" s="91"/>
      <c r="CG182" s="91"/>
      <c r="CH182" s="91"/>
    </row>
    <row r="183" spans="53:86">
      <c r="BA183" s="91"/>
      <c r="BB183" s="91"/>
      <c r="BC183" s="91"/>
      <c r="BD183" s="91"/>
      <c r="BE183" s="91"/>
      <c r="BF183" s="91"/>
      <c r="BG183" s="91"/>
      <c r="BH183" s="91"/>
      <c r="BI183" s="91"/>
      <c r="BJ183" s="91"/>
      <c r="BK183" s="91"/>
      <c r="BL183" s="91"/>
      <c r="BM183" s="849" t="s">
        <v>691</v>
      </c>
      <c r="BN183" s="91"/>
      <c r="BO183" s="91"/>
      <c r="BP183" s="91"/>
      <c r="BQ183" s="91"/>
      <c r="BR183" s="91"/>
      <c r="BS183" s="91"/>
      <c r="BT183" s="91"/>
      <c r="BU183" s="91"/>
      <c r="BV183" s="91"/>
      <c r="BW183" s="91"/>
      <c r="BX183" s="91"/>
      <c r="BY183" s="91"/>
      <c r="BZ183" s="91"/>
      <c r="CA183" s="91"/>
      <c r="CB183" s="91"/>
      <c r="CC183" s="91"/>
      <c r="CD183" s="91"/>
      <c r="CE183" s="91"/>
      <c r="CF183" s="91"/>
      <c r="CG183" s="91"/>
      <c r="CH183" s="91"/>
    </row>
    <row r="184" spans="53:86">
      <c r="BA184" s="91"/>
      <c r="BB184" s="91"/>
      <c r="BC184" s="91"/>
      <c r="BD184" s="91"/>
      <c r="BE184" s="91"/>
      <c r="BF184" s="91"/>
      <c r="BG184" s="91"/>
      <c r="BH184" s="91"/>
      <c r="BI184" s="91"/>
      <c r="BJ184" s="91"/>
      <c r="BK184" s="91"/>
      <c r="BL184" s="91"/>
      <c r="BM184" s="849" t="s">
        <v>692</v>
      </c>
      <c r="BN184" s="91"/>
      <c r="BO184" s="91"/>
      <c r="BP184" s="91"/>
      <c r="BQ184" s="91"/>
      <c r="BR184" s="91"/>
      <c r="BS184" s="91"/>
      <c r="BT184" s="91"/>
      <c r="BU184" s="91"/>
      <c r="BV184" s="91"/>
      <c r="BW184" s="91"/>
      <c r="BX184" s="91"/>
      <c r="BY184" s="91"/>
      <c r="BZ184" s="91"/>
      <c r="CA184" s="91"/>
      <c r="CB184" s="91"/>
      <c r="CC184" s="91"/>
      <c r="CD184" s="91"/>
      <c r="CE184" s="91"/>
      <c r="CF184" s="91"/>
      <c r="CG184" s="91"/>
      <c r="CH184" s="91"/>
    </row>
    <row r="185" spans="53:86">
      <c r="BA185" s="91"/>
      <c r="BB185" s="91"/>
      <c r="BC185" s="91"/>
      <c r="BD185" s="91"/>
      <c r="BE185" s="91"/>
      <c r="BF185" s="91"/>
      <c r="BG185" s="91"/>
      <c r="BH185" s="91"/>
      <c r="BI185" s="91"/>
      <c r="BJ185" s="91"/>
      <c r="BK185" s="91"/>
      <c r="BL185" s="91"/>
      <c r="BM185" s="849" t="s">
        <v>693</v>
      </c>
      <c r="BN185" s="91"/>
      <c r="BO185" s="91"/>
      <c r="BP185" s="91"/>
      <c r="BQ185" s="91"/>
      <c r="BR185" s="91"/>
      <c r="BS185" s="91"/>
      <c r="BT185" s="91"/>
      <c r="BU185" s="91"/>
      <c r="BV185" s="91"/>
      <c r="BW185" s="91"/>
      <c r="BX185" s="91"/>
      <c r="BY185" s="91"/>
      <c r="BZ185" s="91"/>
      <c r="CA185" s="91"/>
      <c r="CB185" s="91"/>
      <c r="CC185" s="91"/>
      <c r="CD185" s="91"/>
      <c r="CE185" s="91"/>
      <c r="CF185" s="91"/>
      <c r="CG185" s="91"/>
      <c r="CH185" s="91"/>
    </row>
    <row r="186" spans="53:86">
      <c r="BA186" s="91"/>
      <c r="BB186" s="91"/>
      <c r="BC186" s="91"/>
      <c r="BD186" s="91"/>
      <c r="BE186" s="91"/>
      <c r="BF186" s="91"/>
      <c r="BG186" s="91"/>
      <c r="BH186" s="91"/>
      <c r="BI186" s="91"/>
      <c r="BJ186" s="91"/>
      <c r="BK186" s="91"/>
      <c r="BL186" s="91"/>
      <c r="BM186" s="849" t="s">
        <v>1152</v>
      </c>
      <c r="BN186" s="91"/>
      <c r="BO186" s="91"/>
      <c r="BP186" s="91"/>
      <c r="BQ186" s="91"/>
      <c r="BR186" s="91"/>
      <c r="BS186" s="91"/>
      <c r="BT186" s="91"/>
      <c r="BU186" s="91"/>
      <c r="BV186" s="91"/>
      <c r="BW186" s="91"/>
      <c r="BX186" s="91"/>
      <c r="BY186" s="91"/>
      <c r="BZ186" s="91"/>
      <c r="CA186" s="91"/>
      <c r="CB186" s="91"/>
      <c r="CC186" s="91"/>
      <c r="CD186" s="91"/>
      <c r="CE186" s="91"/>
      <c r="CF186" s="91"/>
      <c r="CG186" s="91"/>
      <c r="CH186" s="91"/>
    </row>
    <row r="187" spans="53:86">
      <c r="BA187" s="91"/>
      <c r="BB187" s="91"/>
      <c r="BC187" s="91"/>
      <c r="BD187" s="91"/>
      <c r="BE187" s="91"/>
      <c r="BF187" s="91"/>
      <c r="BG187" s="91"/>
      <c r="BH187" s="91"/>
      <c r="BI187" s="91"/>
      <c r="BJ187" s="91"/>
      <c r="BK187" s="91"/>
      <c r="BL187" s="91"/>
      <c r="BM187" s="849" t="s">
        <v>694</v>
      </c>
      <c r="BN187" s="91"/>
      <c r="BO187" s="91"/>
      <c r="BP187" s="91"/>
      <c r="BQ187" s="91"/>
      <c r="BR187" s="91"/>
      <c r="BS187" s="91"/>
      <c r="BT187" s="91"/>
      <c r="BU187" s="91"/>
      <c r="BV187" s="91"/>
      <c r="BW187" s="91"/>
      <c r="BX187" s="91"/>
      <c r="BY187" s="91"/>
      <c r="BZ187" s="91"/>
      <c r="CA187" s="91"/>
      <c r="CB187" s="91"/>
      <c r="CC187" s="91"/>
      <c r="CD187" s="91"/>
      <c r="CE187" s="91"/>
      <c r="CF187" s="91"/>
      <c r="CG187" s="91"/>
      <c r="CH187" s="91"/>
    </row>
    <row r="188" spans="53:86">
      <c r="BA188" s="91"/>
      <c r="BB188" s="91"/>
      <c r="BC188" s="91"/>
      <c r="BD188" s="91"/>
      <c r="BE188" s="91"/>
      <c r="BF188" s="91"/>
      <c r="BG188" s="91"/>
      <c r="BH188" s="91"/>
      <c r="BI188" s="91"/>
      <c r="BJ188" s="91"/>
      <c r="BK188" s="91"/>
      <c r="BL188" s="91"/>
      <c r="BM188" s="849" t="s">
        <v>695</v>
      </c>
      <c r="BN188" s="91"/>
      <c r="BO188" s="91"/>
      <c r="BP188" s="91"/>
      <c r="BQ188" s="91"/>
      <c r="BR188" s="91"/>
      <c r="BS188" s="91"/>
      <c r="BT188" s="91"/>
      <c r="BU188" s="91"/>
      <c r="BV188" s="91"/>
      <c r="BW188" s="91"/>
      <c r="BX188" s="91"/>
      <c r="BY188" s="91"/>
      <c r="BZ188" s="91"/>
      <c r="CA188" s="91"/>
      <c r="CB188" s="91"/>
      <c r="CC188" s="91"/>
      <c r="CD188" s="91"/>
      <c r="CE188" s="91"/>
      <c r="CF188" s="91"/>
      <c r="CG188" s="91"/>
      <c r="CH188" s="91"/>
    </row>
    <row r="189" spans="53:86">
      <c r="BA189" s="91"/>
      <c r="BB189" s="91"/>
      <c r="BC189" s="91"/>
      <c r="BD189" s="91"/>
      <c r="BE189" s="91"/>
      <c r="BF189" s="91"/>
      <c r="BG189" s="91"/>
      <c r="BH189" s="91"/>
      <c r="BI189" s="91"/>
      <c r="BJ189" s="91"/>
      <c r="BK189" s="91"/>
      <c r="BL189" s="91"/>
      <c r="BM189" s="849" t="s">
        <v>696</v>
      </c>
      <c r="BN189" s="91"/>
      <c r="BO189" s="91"/>
      <c r="BP189" s="91"/>
      <c r="BQ189" s="91"/>
      <c r="BR189" s="91"/>
      <c r="BS189" s="91"/>
      <c r="BT189" s="91"/>
      <c r="BU189" s="91"/>
      <c r="BV189" s="91"/>
      <c r="BW189" s="91"/>
      <c r="BX189" s="91"/>
      <c r="BY189" s="91"/>
      <c r="BZ189" s="91"/>
      <c r="CA189" s="91"/>
      <c r="CB189" s="91"/>
      <c r="CC189" s="91"/>
      <c r="CD189" s="91"/>
      <c r="CE189" s="91"/>
      <c r="CF189" s="91"/>
      <c r="CG189" s="91"/>
      <c r="CH189" s="91"/>
    </row>
    <row r="190" spans="53:86">
      <c r="BA190" s="91"/>
      <c r="BB190" s="91"/>
      <c r="BC190" s="91"/>
      <c r="BD190" s="91"/>
      <c r="BE190" s="91"/>
      <c r="BF190" s="91"/>
      <c r="BG190" s="91"/>
      <c r="BH190" s="91"/>
      <c r="BI190" s="91"/>
      <c r="BJ190" s="91"/>
      <c r="BK190" s="91"/>
      <c r="BL190" s="91"/>
      <c r="BM190" s="849" t="s">
        <v>1153</v>
      </c>
      <c r="BN190" s="91"/>
      <c r="BO190" s="91"/>
      <c r="BP190" s="91"/>
      <c r="BQ190" s="91"/>
      <c r="BR190" s="91"/>
      <c r="BS190" s="91"/>
      <c r="BT190" s="91"/>
      <c r="BU190" s="91"/>
      <c r="BV190" s="91"/>
      <c r="BW190" s="91"/>
      <c r="BX190" s="91"/>
      <c r="BY190" s="91"/>
      <c r="BZ190" s="91"/>
      <c r="CA190" s="91"/>
      <c r="CB190" s="91"/>
      <c r="CC190" s="91"/>
      <c r="CD190" s="91"/>
      <c r="CE190" s="91"/>
      <c r="CF190" s="91"/>
      <c r="CG190" s="91"/>
      <c r="CH190" s="91"/>
    </row>
    <row r="191" spans="53:86">
      <c r="BA191" s="91"/>
      <c r="BB191" s="91"/>
      <c r="BC191" s="91"/>
      <c r="BD191" s="91"/>
      <c r="BE191" s="91"/>
      <c r="BF191" s="91"/>
      <c r="BG191" s="91"/>
      <c r="BH191" s="91"/>
      <c r="BI191" s="91"/>
      <c r="BJ191" s="91"/>
      <c r="BK191" s="91"/>
      <c r="BL191" s="91"/>
      <c r="BM191" s="867" t="s">
        <v>697</v>
      </c>
      <c r="BN191" s="91"/>
      <c r="BO191" s="91"/>
      <c r="BP191" s="91"/>
      <c r="BQ191" s="91"/>
      <c r="BR191" s="91"/>
      <c r="BS191" s="91"/>
      <c r="BT191" s="91"/>
      <c r="BU191" s="91"/>
      <c r="BV191" s="91"/>
      <c r="BW191" s="91"/>
      <c r="BX191" s="91"/>
      <c r="BY191" s="91"/>
      <c r="BZ191" s="91"/>
      <c r="CA191" s="91"/>
      <c r="CB191" s="91"/>
      <c r="CC191" s="91"/>
      <c r="CD191" s="91"/>
      <c r="CE191" s="91"/>
      <c r="CF191" s="91"/>
      <c r="CG191" s="91"/>
      <c r="CH191" s="91"/>
    </row>
    <row r="192" spans="53:86">
      <c r="BA192" s="91"/>
      <c r="BB192" s="91"/>
      <c r="BC192" s="91"/>
      <c r="BD192" s="91"/>
      <c r="BE192" s="91"/>
      <c r="BF192" s="91"/>
      <c r="BG192" s="91"/>
      <c r="BH192" s="91"/>
      <c r="BI192" s="91"/>
      <c r="BJ192" s="91"/>
      <c r="BK192" s="91"/>
      <c r="BL192" s="91"/>
      <c r="BM192" s="849" t="s">
        <v>698</v>
      </c>
      <c r="BN192" s="91"/>
      <c r="BO192" s="91"/>
      <c r="BP192" s="91"/>
      <c r="BQ192" s="91"/>
      <c r="BR192" s="91"/>
      <c r="BS192" s="91"/>
      <c r="BT192" s="91"/>
      <c r="BU192" s="91"/>
      <c r="BV192" s="91"/>
      <c r="BW192" s="91"/>
      <c r="BX192" s="91"/>
      <c r="BY192" s="91"/>
      <c r="BZ192" s="91"/>
      <c r="CA192" s="91"/>
      <c r="CB192" s="91"/>
      <c r="CC192" s="91"/>
      <c r="CD192" s="91"/>
      <c r="CE192" s="91"/>
      <c r="CF192" s="91"/>
      <c r="CG192" s="91"/>
      <c r="CH192" s="91"/>
    </row>
    <row r="193" spans="53:86">
      <c r="BA193" s="91"/>
      <c r="BB193" s="91"/>
      <c r="BC193" s="91"/>
      <c r="BD193" s="91"/>
      <c r="BE193" s="91"/>
      <c r="BF193" s="91"/>
      <c r="BG193" s="91"/>
      <c r="BH193" s="91"/>
      <c r="BI193" s="91"/>
      <c r="BJ193" s="91"/>
      <c r="BK193" s="91"/>
      <c r="BL193" s="91"/>
      <c r="BM193" s="849" t="s">
        <v>699</v>
      </c>
      <c r="BN193" s="91"/>
      <c r="BO193" s="91"/>
      <c r="BP193" s="91"/>
      <c r="BQ193" s="91"/>
      <c r="BR193" s="91"/>
      <c r="BS193" s="91"/>
      <c r="BT193" s="91"/>
      <c r="BU193" s="91"/>
      <c r="BV193" s="91"/>
      <c r="BW193" s="91"/>
      <c r="BX193" s="91"/>
      <c r="BY193" s="91"/>
      <c r="BZ193" s="91"/>
      <c r="CA193" s="91"/>
      <c r="CB193" s="91"/>
      <c r="CC193" s="91"/>
      <c r="CD193" s="91"/>
      <c r="CE193" s="91"/>
      <c r="CF193" s="91"/>
      <c r="CG193" s="91"/>
      <c r="CH193" s="91"/>
    </row>
    <row r="194" spans="53:86">
      <c r="BA194" s="91"/>
      <c r="BB194" s="91"/>
      <c r="BC194" s="91"/>
      <c r="BD194" s="91"/>
      <c r="BE194" s="91"/>
      <c r="BF194" s="91"/>
      <c r="BG194" s="91"/>
      <c r="BH194" s="91"/>
      <c r="BI194" s="91"/>
      <c r="BJ194" s="91"/>
      <c r="BK194" s="91"/>
      <c r="BL194" s="91"/>
      <c r="BM194" s="91"/>
      <c r="BN194" s="91"/>
      <c r="BO194" s="91"/>
      <c r="BP194" s="91"/>
      <c r="BQ194" s="91"/>
      <c r="BR194" s="91"/>
      <c r="BS194" s="91"/>
      <c r="BT194" s="91"/>
      <c r="BU194" s="91"/>
      <c r="BV194" s="91"/>
      <c r="BW194" s="91"/>
      <c r="BX194" s="91"/>
      <c r="BY194" s="91"/>
      <c r="BZ194" s="91"/>
      <c r="CA194" s="91"/>
      <c r="CB194" s="91"/>
      <c r="CC194" s="91"/>
      <c r="CD194" s="91"/>
      <c r="CE194" s="91"/>
      <c r="CF194" s="91"/>
      <c r="CG194" s="91"/>
      <c r="CH194" s="91"/>
    </row>
    <row r="195" spans="53:86">
      <c r="BA195" s="91"/>
      <c r="BB195" s="91"/>
      <c r="BC195" s="91"/>
      <c r="BD195" s="91"/>
      <c r="BE195" s="91"/>
      <c r="BF195" s="91"/>
      <c r="BG195" s="91"/>
      <c r="BH195" s="91"/>
      <c r="BI195" s="91"/>
      <c r="BJ195" s="91"/>
      <c r="BK195" s="91"/>
      <c r="BL195" s="91"/>
      <c r="BM195" s="91"/>
      <c r="BN195" s="91"/>
      <c r="BO195" s="91"/>
      <c r="BP195" s="91"/>
      <c r="BQ195" s="91"/>
      <c r="BR195" s="91"/>
      <c r="BS195" s="91"/>
      <c r="BT195" s="91"/>
      <c r="BU195" s="91"/>
      <c r="BV195" s="91"/>
      <c r="BW195" s="91"/>
      <c r="BX195" s="91"/>
      <c r="BY195" s="91"/>
      <c r="BZ195" s="91"/>
      <c r="CA195" s="91"/>
      <c r="CB195" s="91"/>
      <c r="CC195" s="91"/>
      <c r="CD195" s="91"/>
      <c r="CE195" s="91"/>
      <c r="CF195" s="91"/>
      <c r="CG195" s="91"/>
      <c r="CH195" s="91"/>
    </row>
    <row r="196" spans="53:86">
      <c r="BA196" s="91"/>
      <c r="BB196" s="91"/>
      <c r="BC196" s="91"/>
      <c r="BD196" s="91"/>
      <c r="BE196" s="91"/>
      <c r="BF196" s="91"/>
      <c r="BG196" s="91"/>
      <c r="BH196" s="91"/>
      <c r="BI196" s="91"/>
      <c r="BJ196" s="91"/>
      <c r="BK196" s="91"/>
      <c r="BL196" s="91"/>
      <c r="BM196" s="91"/>
      <c r="BN196" s="91"/>
      <c r="BO196" s="91"/>
      <c r="BP196" s="91"/>
      <c r="BQ196" s="91"/>
      <c r="BR196" s="91"/>
      <c r="BS196" s="91"/>
      <c r="BT196" s="91"/>
      <c r="BU196" s="91"/>
      <c r="BV196" s="91"/>
      <c r="BW196" s="91"/>
      <c r="BX196" s="91"/>
      <c r="BY196" s="91"/>
      <c r="BZ196" s="91"/>
      <c r="CA196" s="91"/>
      <c r="CB196" s="91"/>
      <c r="CC196" s="91"/>
      <c r="CD196" s="91"/>
      <c r="CE196" s="91"/>
      <c r="CF196" s="91"/>
      <c r="CG196" s="91"/>
      <c r="CH196" s="91"/>
    </row>
    <row r="197" spans="53:86">
      <c r="BA197" s="91"/>
      <c r="BB197" s="91"/>
      <c r="BC197" s="91"/>
      <c r="BD197" s="91"/>
      <c r="BE197" s="91"/>
      <c r="BF197" s="91"/>
      <c r="BG197" s="91"/>
      <c r="BH197" s="91"/>
      <c r="BI197" s="91"/>
      <c r="BJ197" s="91"/>
      <c r="BK197" s="91"/>
      <c r="BL197" s="91"/>
      <c r="BM197" s="91"/>
      <c r="BN197" s="91"/>
      <c r="BO197" s="91"/>
      <c r="BP197" s="91"/>
      <c r="BQ197" s="91"/>
      <c r="BR197" s="91"/>
      <c r="BS197" s="91"/>
      <c r="BT197" s="91"/>
      <c r="BU197" s="91"/>
      <c r="BV197" s="91"/>
      <c r="BW197" s="91"/>
      <c r="BX197" s="91"/>
      <c r="BY197" s="91"/>
      <c r="BZ197" s="91"/>
      <c r="CA197" s="91"/>
      <c r="CB197" s="91"/>
      <c r="CC197" s="91"/>
      <c r="CD197" s="91"/>
      <c r="CE197" s="91"/>
      <c r="CF197" s="91"/>
      <c r="CG197" s="91"/>
      <c r="CH197" s="91"/>
    </row>
    <row r="198" spans="53:86">
      <c r="BA198" s="91"/>
      <c r="BB198" s="91"/>
      <c r="BC198" s="91"/>
      <c r="BD198" s="91"/>
      <c r="BE198" s="91"/>
      <c r="BF198" s="91"/>
      <c r="BG198" s="91"/>
      <c r="BH198" s="91"/>
      <c r="BI198" s="91"/>
      <c r="BJ198" s="91"/>
      <c r="BK198" s="91"/>
      <c r="BL198" s="91"/>
      <c r="BM198" s="91"/>
      <c r="BN198" s="91"/>
      <c r="BO198" s="91"/>
      <c r="BP198" s="91"/>
      <c r="BQ198" s="91"/>
      <c r="BR198" s="91"/>
      <c r="BS198" s="91"/>
      <c r="BT198" s="91"/>
      <c r="BU198" s="91"/>
      <c r="BV198" s="91"/>
      <c r="BW198" s="91"/>
      <c r="BX198" s="91"/>
      <c r="BY198" s="91"/>
      <c r="BZ198" s="91"/>
      <c r="CA198" s="91"/>
      <c r="CB198" s="91"/>
      <c r="CC198" s="91"/>
      <c r="CD198" s="91"/>
      <c r="CE198" s="91"/>
      <c r="CF198" s="91"/>
      <c r="CG198" s="91"/>
      <c r="CH198" s="91"/>
    </row>
    <row r="199" spans="53:86">
      <c r="BA199" s="91"/>
      <c r="BB199" s="91"/>
      <c r="BC199" s="91"/>
      <c r="BD199" s="91"/>
      <c r="BE199" s="91"/>
      <c r="BF199" s="91"/>
      <c r="BG199" s="91"/>
      <c r="BH199" s="91"/>
      <c r="BI199" s="91"/>
      <c r="BJ199" s="91"/>
      <c r="BK199" s="91"/>
      <c r="BL199" s="91"/>
      <c r="BM199" s="91"/>
      <c r="BN199" s="91"/>
      <c r="BO199" s="91"/>
      <c r="BP199" s="91"/>
      <c r="BQ199" s="91"/>
      <c r="BR199" s="91"/>
      <c r="BS199" s="91"/>
      <c r="BT199" s="91"/>
      <c r="BU199" s="91"/>
      <c r="BV199" s="91"/>
      <c r="BW199" s="91"/>
      <c r="BX199" s="91"/>
      <c r="BY199" s="91"/>
      <c r="BZ199" s="91"/>
      <c r="CA199" s="91"/>
      <c r="CB199" s="91"/>
      <c r="CC199" s="91"/>
      <c r="CD199" s="91"/>
      <c r="CE199" s="91"/>
      <c r="CF199" s="91"/>
      <c r="CG199" s="91"/>
      <c r="CH199" s="91"/>
    </row>
    <row r="200" spans="53:86">
      <c r="BA200" s="91"/>
      <c r="BB200" s="91"/>
      <c r="BC200" s="91"/>
      <c r="BD200" s="91"/>
      <c r="BE200" s="91"/>
      <c r="BF200" s="91"/>
      <c r="BG200" s="91"/>
      <c r="BH200" s="91"/>
      <c r="BI200" s="91"/>
      <c r="BJ200" s="91"/>
      <c r="BK200" s="91"/>
      <c r="BL200" s="91"/>
      <c r="BM200" s="91"/>
      <c r="BN200" s="91"/>
      <c r="BO200" s="91"/>
      <c r="BP200" s="91"/>
      <c r="BQ200" s="91"/>
      <c r="BR200" s="91"/>
      <c r="BS200" s="91"/>
      <c r="BT200" s="91"/>
      <c r="BU200" s="91"/>
      <c r="BV200" s="91"/>
      <c r="BW200" s="91"/>
      <c r="BX200" s="91"/>
      <c r="BY200" s="91"/>
      <c r="BZ200" s="91"/>
      <c r="CA200" s="91"/>
      <c r="CB200" s="91"/>
      <c r="CC200" s="91"/>
      <c r="CD200" s="91"/>
      <c r="CE200" s="91"/>
      <c r="CF200" s="91"/>
      <c r="CG200" s="91"/>
      <c r="CH200" s="91"/>
    </row>
  </sheetData>
  <mergeCells count="4">
    <mergeCell ref="B3:B5"/>
    <mergeCell ref="C3:F3"/>
    <mergeCell ref="G3:J4"/>
    <mergeCell ref="C4:E4"/>
  </mergeCells>
  <dataValidations count="2">
    <dataValidation type="list" allowBlank="1" showInputMessage="1" showErrorMessage="1" sqref="G14:J17 C6:F20">
      <formula1>$BK$13:$BK$14</formula1>
    </dataValidation>
    <dataValidation type="list" allowBlank="1" showInputMessage="1" showErrorMessage="1" sqref="A6:A20">
      <formula1>$BB$2:$BB$30</formula1>
    </dataValidation>
  </dataValidation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193"/>
  <sheetViews>
    <sheetView zoomScaleSheetLayoutView="100" workbookViewId="0">
      <selection activeCell="H24" sqref="H24"/>
    </sheetView>
  </sheetViews>
  <sheetFormatPr defaultColWidth="11.42578125" defaultRowHeight="12.75"/>
  <cols>
    <col min="1" max="1" width="8.28515625" style="119" customWidth="1"/>
    <col min="2" max="2" width="53.85546875" style="119" customWidth="1"/>
    <col min="3" max="3" width="11.7109375" style="119" customWidth="1"/>
    <col min="4" max="4" width="18.42578125" style="119" customWidth="1"/>
    <col min="5" max="6" width="11.42578125" style="119" customWidth="1"/>
    <col min="7" max="7" width="13.7109375" style="119" customWidth="1"/>
    <col min="8" max="8" width="18.28515625" style="119" customWidth="1"/>
    <col min="9" max="9" width="11.42578125" style="119" customWidth="1"/>
    <col min="10" max="10" width="12.85546875" style="119" customWidth="1"/>
    <col min="11" max="11" width="16.7109375" style="119" customWidth="1"/>
    <col min="12" max="52" width="11.42578125" style="119" customWidth="1"/>
    <col min="53" max="16384" width="11.42578125" style="119"/>
  </cols>
  <sheetData>
    <row r="1" spans="1:81" ht="20.45" customHeight="1" thickBot="1">
      <c r="A1" s="106" t="s">
        <v>229</v>
      </c>
      <c r="B1" s="106"/>
      <c r="C1" s="106"/>
      <c r="D1" s="106"/>
      <c r="E1" s="106"/>
      <c r="F1" s="106"/>
      <c r="I1" s="118"/>
      <c r="K1" s="127" t="s">
        <v>62</v>
      </c>
      <c r="L1" s="869" t="s">
        <v>891</v>
      </c>
      <c r="M1" s="870"/>
      <c r="BA1" s="686" t="s">
        <v>473</v>
      </c>
      <c r="BB1" s="687" t="s">
        <v>885</v>
      </c>
      <c r="BD1" s="205" t="s">
        <v>1074</v>
      </c>
      <c r="BE1" s="688"/>
      <c r="BF1" s="688"/>
      <c r="BH1" s="119" t="s">
        <v>1075</v>
      </c>
      <c r="BM1" s="205" t="s">
        <v>1076</v>
      </c>
      <c r="BO1" s="119" t="s">
        <v>1077</v>
      </c>
      <c r="BU1" s="205" t="s">
        <v>1078</v>
      </c>
      <c r="BZ1" s="119" t="s">
        <v>1079</v>
      </c>
      <c r="CC1" s="119" t="s">
        <v>1080</v>
      </c>
    </row>
    <row r="2" spans="1:81" ht="20.45" customHeight="1" thickBot="1">
      <c r="A2" s="109"/>
      <c r="B2" s="219"/>
      <c r="D2" s="109"/>
      <c r="E2" s="109"/>
      <c r="F2" s="109"/>
      <c r="I2" s="118"/>
      <c r="K2" s="213" t="s">
        <v>312</v>
      </c>
      <c r="L2" s="871" t="s">
        <v>990</v>
      </c>
      <c r="M2" s="872"/>
      <c r="BA2" s="693" t="s">
        <v>398</v>
      </c>
      <c r="BB2" s="693" t="s">
        <v>399</v>
      </c>
      <c r="BD2" s="119" t="s">
        <v>490</v>
      </c>
      <c r="BE2" s="688"/>
      <c r="BF2" s="688"/>
      <c r="BH2" s="119" t="s">
        <v>519</v>
      </c>
      <c r="BM2" s="694" t="s">
        <v>532</v>
      </c>
      <c r="BO2" s="119" t="s">
        <v>177</v>
      </c>
      <c r="BU2" s="330" t="s">
        <v>763</v>
      </c>
      <c r="BV2" s="330"/>
      <c r="BW2" s="330"/>
      <c r="BX2" s="330"/>
      <c r="BY2" s="330"/>
      <c r="BZ2" s="330" t="s">
        <v>236</v>
      </c>
      <c r="CA2" s="330"/>
      <c r="CB2" s="330"/>
      <c r="CC2" s="119" t="s">
        <v>327</v>
      </c>
    </row>
    <row r="3" spans="1:81" ht="64.5" thickBot="1">
      <c r="A3" s="128" t="s">
        <v>63</v>
      </c>
      <c r="B3" s="129" t="s">
        <v>230</v>
      </c>
      <c r="C3" s="96" t="s">
        <v>266</v>
      </c>
      <c r="D3" s="96" t="s">
        <v>318</v>
      </c>
      <c r="E3" s="128" t="s">
        <v>265</v>
      </c>
      <c r="F3" s="96" t="s">
        <v>240</v>
      </c>
      <c r="G3" s="96" t="s">
        <v>319</v>
      </c>
      <c r="H3" s="96" t="s">
        <v>320</v>
      </c>
      <c r="I3" s="128" t="s">
        <v>232</v>
      </c>
      <c r="J3" s="128" t="s">
        <v>336</v>
      </c>
      <c r="K3" s="186" t="s">
        <v>233</v>
      </c>
      <c r="L3" s="873" t="s">
        <v>313</v>
      </c>
      <c r="M3" s="770" t="s">
        <v>366</v>
      </c>
      <c r="BA3" s="693" t="s">
        <v>400</v>
      </c>
      <c r="BB3" s="693" t="s">
        <v>401</v>
      </c>
      <c r="BD3" s="119" t="s">
        <v>280</v>
      </c>
      <c r="BE3" s="688"/>
      <c r="BF3" s="688"/>
      <c r="BH3" s="119" t="s">
        <v>521</v>
      </c>
      <c r="BM3" s="694" t="s">
        <v>533</v>
      </c>
      <c r="BO3" s="119" t="s">
        <v>179</v>
      </c>
      <c r="BU3" s="330" t="s">
        <v>764</v>
      </c>
      <c r="BV3" s="330"/>
      <c r="BW3" s="330"/>
      <c r="BX3" s="330"/>
      <c r="BY3" s="330"/>
      <c r="BZ3" s="330" t="s">
        <v>789</v>
      </c>
      <c r="CA3" s="330"/>
      <c r="CB3" s="330"/>
      <c r="CC3" s="119" t="s">
        <v>328</v>
      </c>
    </row>
    <row r="4" spans="1:81" s="884" customFormat="1" ht="25.5">
      <c r="A4" s="874" t="s">
        <v>407</v>
      </c>
      <c r="B4" s="875" t="s">
        <v>1154</v>
      </c>
      <c r="C4" s="876" t="s">
        <v>1155</v>
      </c>
      <c r="D4" s="877">
        <v>2</v>
      </c>
      <c r="E4" s="878">
        <v>2</v>
      </c>
      <c r="F4" s="879">
        <v>2</v>
      </c>
      <c r="G4" s="706">
        <f>F4/E4</f>
        <v>1</v>
      </c>
      <c r="H4" s="880" t="s">
        <v>515</v>
      </c>
      <c r="I4" s="879">
        <v>2</v>
      </c>
      <c r="J4" s="881">
        <f>I4/E4</f>
        <v>1</v>
      </c>
      <c r="K4" s="881">
        <f>I4/F4</f>
        <v>1</v>
      </c>
      <c r="L4" s="882"/>
      <c r="M4" s="883"/>
      <c r="BA4" s="693" t="s">
        <v>402</v>
      </c>
      <c r="BB4" s="693" t="s">
        <v>403</v>
      </c>
      <c r="BD4" s="884" t="s">
        <v>491</v>
      </c>
      <c r="BE4" s="885"/>
      <c r="BF4" s="885"/>
      <c r="BH4" s="884" t="s">
        <v>526</v>
      </c>
      <c r="BM4" s="886" t="s">
        <v>534</v>
      </c>
      <c r="BO4" s="884" t="s">
        <v>183</v>
      </c>
      <c r="BU4" s="884" t="s">
        <v>765</v>
      </c>
      <c r="BZ4" s="884" t="s">
        <v>119</v>
      </c>
      <c r="CC4" s="884" t="s">
        <v>329</v>
      </c>
    </row>
    <row r="5" spans="1:81" s="884" customFormat="1">
      <c r="A5" s="874" t="s">
        <v>407</v>
      </c>
      <c r="B5" s="875" t="s">
        <v>1156</v>
      </c>
      <c r="C5" s="877">
        <v>2014</v>
      </c>
      <c r="D5" s="877">
        <v>5</v>
      </c>
      <c r="E5" s="878">
        <v>5</v>
      </c>
      <c r="F5" s="879">
        <v>5</v>
      </c>
      <c r="G5" s="706">
        <f t="shared" ref="G5:G8" si="0">F5/E5</f>
        <v>1</v>
      </c>
      <c r="H5" s="880" t="s">
        <v>515</v>
      </c>
      <c r="I5" s="879">
        <v>5</v>
      </c>
      <c r="J5" s="881">
        <f t="shared" ref="J5:J8" si="1">I5/E5</f>
        <v>1</v>
      </c>
      <c r="K5" s="881">
        <f>I5/F5</f>
        <v>1</v>
      </c>
      <c r="L5" s="883"/>
      <c r="M5" s="887"/>
      <c r="BA5" s="693" t="s">
        <v>406</v>
      </c>
      <c r="BB5" s="693" t="s">
        <v>407</v>
      </c>
      <c r="BD5" s="884" t="s">
        <v>284</v>
      </c>
      <c r="BE5" s="885"/>
      <c r="BF5" s="885"/>
      <c r="BH5" s="884" t="s">
        <v>518</v>
      </c>
      <c r="BM5" s="888" t="s">
        <v>535</v>
      </c>
      <c r="BU5" s="884" t="s">
        <v>739</v>
      </c>
      <c r="BZ5" s="884" t="s">
        <v>790</v>
      </c>
      <c r="CC5" s="884" t="s">
        <v>330</v>
      </c>
    </row>
    <row r="6" spans="1:81" s="884" customFormat="1" ht="13.35" customHeight="1">
      <c r="A6" s="874" t="s">
        <v>407</v>
      </c>
      <c r="B6" s="875" t="s">
        <v>1157</v>
      </c>
      <c r="C6" s="876" t="s">
        <v>1155</v>
      </c>
      <c r="D6" s="877">
        <v>1</v>
      </c>
      <c r="E6" s="878">
        <v>1</v>
      </c>
      <c r="F6" s="879">
        <v>1</v>
      </c>
      <c r="G6" s="706">
        <f t="shared" si="0"/>
        <v>1</v>
      </c>
      <c r="H6" s="880" t="s">
        <v>515</v>
      </c>
      <c r="I6" s="879">
        <v>1</v>
      </c>
      <c r="J6" s="881">
        <f t="shared" si="1"/>
        <v>1</v>
      </c>
      <c r="K6" s="881">
        <f t="shared" ref="K6:K8" si="2">I6/F6</f>
        <v>1</v>
      </c>
      <c r="L6" s="883"/>
      <c r="M6" s="887"/>
      <c r="BA6" s="693" t="s">
        <v>408</v>
      </c>
      <c r="BB6" s="693" t="s">
        <v>409</v>
      </c>
      <c r="BD6" s="884" t="s">
        <v>486</v>
      </c>
      <c r="BE6" s="885"/>
      <c r="BF6" s="885"/>
      <c r="BH6" s="884" t="s">
        <v>522</v>
      </c>
      <c r="BM6" s="886" t="s">
        <v>1082</v>
      </c>
      <c r="BU6" s="884" t="s">
        <v>740</v>
      </c>
      <c r="BZ6" s="884" t="s">
        <v>788</v>
      </c>
      <c r="CC6" s="884" t="s">
        <v>802</v>
      </c>
    </row>
    <row r="7" spans="1:81" s="884" customFormat="1">
      <c r="A7" s="874" t="s">
        <v>407</v>
      </c>
      <c r="B7" s="875" t="s">
        <v>1158</v>
      </c>
      <c r="C7" s="877">
        <v>2014</v>
      </c>
      <c r="D7" s="877">
        <v>1</v>
      </c>
      <c r="E7" s="878">
        <v>1</v>
      </c>
      <c r="F7" s="879">
        <v>1</v>
      </c>
      <c r="G7" s="706">
        <f t="shared" si="0"/>
        <v>1</v>
      </c>
      <c r="H7" s="880" t="s">
        <v>515</v>
      </c>
      <c r="I7" s="879">
        <v>1</v>
      </c>
      <c r="J7" s="881">
        <f t="shared" si="1"/>
        <v>1</v>
      </c>
      <c r="K7" s="881">
        <f t="shared" si="2"/>
        <v>1</v>
      </c>
      <c r="L7" s="883"/>
      <c r="M7" s="887"/>
      <c r="BA7" s="693" t="s">
        <v>415</v>
      </c>
      <c r="BB7" s="693" t="s">
        <v>397</v>
      </c>
      <c r="BD7" s="884" t="s">
        <v>487</v>
      </c>
      <c r="BE7" s="885"/>
      <c r="BF7" s="885"/>
      <c r="BH7" s="884" t="s">
        <v>523</v>
      </c>
      <c r="BM7" s="886" t="s">
        <v>536</v>
      </c>
      <c r="BO7" s="884" t="s">
        <v>1083</v>
      </c>
      <c r="BU7" s="884" t="s">
        <v>766</v>
      </c>
      <c r="BZ7" s="884" t="s">
        <v>237</v>
      </c>
      <c r="CC7" s="884" t="s">
        <v>803</v>
      </c>
    </row>
    <row r="8" spans="1:81" s="884" customFormat="1">
      <c r="A8" s="874" t="s">
        <v>407</v>
      </c>
      <c r="B8" s="875" t="s">
        <v>1159</v>
      </c>
      <c r="C8" s="889" t="s">
        <v>1155</v>
      </c>
      <c r="D8" s="877">
        <v>7</v>
      </c>
      <c r="E8" s="878">
        <v>7</v>
      </c>
      <c r="F8" s="879">
        <v>7</v>
      </c>
      <c r="G8" s="706">
        <f t="shared" si="0"/>
        <v>1</v>
      </c>
      <c r="H8" s="880" t="s">
        <v>515</v>
      </c>
      <c r="I8" s="879">
        <v>7</v>
      </c>
      <c r="J8" s="881">
        <f t="shared" si="1"/>
        <v>1</v>
      </c>
      <c r="K8" s="881">
        <f t="shared" si="2"/>
        <v>1</v>
      </c>
      <c r="L8" s="883"/>
      <c r="M8" s="887"/>
      <c r="BA8" s="693" t="s">
        <v>410</v>
      </c>
      <c r="BB8" s="693" t="s">
        <v>393</v>
      </c>
      <c r="BD8" s="884" t="s">
        <v>488</v>
      </c>
      <c r="BE8" s="885"/>
      <c r="BF8" s="885"/>
      <c r="BH8" s="884" t="s">
        <v>524</v>
      </c>
      <c r="BM8" s="886" t="s">
        <v>537</v>
      </c>
      <c r="BO8" s="884" t="s">
        <v>178</v>
      </c>
      <c r="BU8" s="884" t="s">
        <v>741</v>
      </c>
      <c r="BZ8" s="884" t="s">
        <v>778</v>
      </c>
      <c r="CC8" s="884" t="s">
        <v>804</v>
      </c>
    </row>
    <row r="9" spans="1:81" s="884" customFormat="1" ht="13.35" customHeight="1">
      <c r="A9" s="771"/>
      <c r="B9" s="875"/>
      <c r="C9" s="704"/>
      <c r="D9" s="704"/>
      <c r="E9" s="705"/>
      <c r="F9" s="878"/>
      <c r="G9" s="706"/>
      <c r="H9" s="880"/>
      <c r="I9" s="890"/>
      <c r="J9" s="881"/>
      <c r="K9" s="881"/>
      <c r="L9" s="883"/>
      <c r="M9" s="887"/>
      <c r="BA9" s="693" t="s">
        <v>440</v>
      </c>
      <c r="BB9" s="693" t="s">
        <v>100</v>
      </c>
      <c r="BD9" s="884" t="s">
        <v>489</v>
      </c>
      <c r="BE9" s="885"/>
      <c r="BF9" s="885"/>
      <c r="BH9" s="884" t="s">
        <v>525</v>
      </c>
      <c r="BM9" s="886" t="s">
        <v>1086</v>
      </c>
      <c r="BO9" s="884" t="s">
        <v>727</v>
      </c>
      <c r="BU9" s="884" t="s">
        <v>199</v>
      </c>
      <c r="BZ9" s="884" t="s">
        <v>779</v>
      </c>
      <c r="CC9" s="884" t="s">
        <v>257</v>
      </c>
    </row>
    <row r="10" spans="1:81" s="884" customFormat="1">
      <c r="A10" s="771"/>
      <c r="B10" s="891"/>
      <c r="C10" s="892"/>
      <c r="D10" s="705"/>
      <c r="E10" s="705"/>
      <c r="F10" s="879"/>
      <c r="G10" s="706"/>
      <c r="H10" s="893"/>
      <c r="I10" s="894"/>
      <c r="J10" s="895"/>
      <c r="K10" s="895"/>
      <c r="L10" s="883"/>
      <c r="M10" s="887"/>
      <c r="BA10" s="693" t="s">
        <v>411</v>
      </c>
      <c r="BB10" s="693" t="s">
        <v>412</v>
      </c>
      <c r="BE10" s="885"/>
      <c r="BF10" s="885"/>
      <c r="BM10" s="886" t="s">
        <v>1088</v>
      </c>
      <c r="BO10" s="884" t="s">
        <v>178</v>
      </c>
      <c r="BU10" s="884" t="s">
        <v>742</v>
      </c>
      <c r="BZ10" s="884" t="s">
        <v>780</v>
      </c>
      <c r="CC10" s="884" t="s">
        <v>261</v>
      </c>
    </row>
    <row r="11" spans="1:81" s="884" customFormat="1">
      <c r="A11" s="771"/>
      <c r="B11" s="891"/>
      <c r="C11" s="892"/>
      <c r="D11" s="705"/>
      <c r="E11" s="705"/>
      <c r="F11" s="878"/>
      <c r="G11" s="706"/>
      <c r="H11" s="893"/>
      <c r="I11" s="894"/>
      <c r="J11" s="895"/>
      <c r="K11" s="895"/>
      <c r="L11" s="883"/>
      <c r="M11" s="887"/>
      <c r="BA11" s="693" t="s">
        <v>413</v>
      </c>
      <c r="BB11" s="693" t="s">
        <v>184</v>
      </c>
      <c r="BE11" s="885"/>
      <c r="BF11" s="885"/>
      <c r="BM11" s="886" t="s">
        <v>538</v>
      </c>
      <c r="BO11" s="884" t="s">
        <v>180</v>
      </c>
      <c r="BU11" s="884" t="s">
        <v>743</v>
      </c>
      <c r="BZ11" s="884" t="s">
        <v>246</v>
      </c>
    </row>
    <row r="12" spans="1:81" s="884" customFormat="1">
      <c r="A12" s="771"/>
      <c r="B12" s="891"/>
      <c r="C12" s="892"/>
      <c r="D12" s="705"/>
      <c r="E12" s="705"/>
      <c r="F12" s="878"/>
      <c r="G12" s="706"/>
      <c r="H12" s="893"/>
      <c r="I12" s="894"/>
      <c r="J12" s="895"/>
      <c r="K12" s="895"/>
      <c r="L12" s="883"/>
      <c r="M12" s="887"/>
      <c r="BA12" s="693" t="s">
        <v>414</v>
      </c>
      <c r="BB12" s="693" t="s">
        <v>111</v>
      </c>
      <c r="BD12" s="303" t="s">
        <v>1089</v>
      </c>
      <c r="BE12" s="885"/>
      <c r="BF12" s="885"/>
      <c r="BH12" s="303" t="s">
        <v>136</v>
      </c>
      <c r="BK12" s="303" t="s">
        <v>882</v>
      </c>
      <c r="BM12" s="886" t="s">
        <v>539</v>
      </c>
      <c r="BO12" s="884" t="s">
        <v>181</v>
      </c>
      <c r="BU12" s="884" t="s">
        <v>767</v>
      </c>
      <c r="BZ12" s="884" t="s">
        <v>781</v>
      </c>
    </row>
    <row r="13" spans="1:81" s="884" customFormat="1">
      <c r="A13" s="771"/>
      <c r="B13" s="896"/>
      <c r="C13" s="897"/>
      <c r="D13" s="898"/>
      <c r="E13" s="898"/>
      <c r="F13" s="899"/>
      <c r="G13" s="900"/>
      <c r="H13" s="901"/>
      <c r="I13" s="902"/>
      <c r="J13" s="903"/>
      <c r="K13" s="903"/>
      <c r="L13" s="904"/>
      <c r="M13" s="905"/>
      <c r="BA13" s="762" t="s">
        <v>442</v>
      </c>
      <c r="BB13" s="762" t="s">
        <v>394</v>
      </c>
      <c r="BD13" s="884" t="s">
        <v>117</v>
      </c>
      <c r="BE13" s="885"/>
      <c r="BF13" s="885"/>
      <c r="BH13" s="884" t="s">
        <v>128</v>
      </c>
      <c r="BK13" s="884" t="s">
        <v>128</v>
      </c>
      <c r="BM13" s="886" t="s">
        <v>540</v>
      </c>
      <c r="BO13" s="884" t="s">
        <v>182</v>
      </c>
      <c r="BU13" s="884" t="s">
        <v>744</v>
      </c>
      <c r="BZ13" s="884" t="s">
        <v>791</v>
      </c>
    </row>
    <row r="14" spans="1:81" s="884" customFormat="1">
      <c r="A14" s="771"/>
      <c r="B14" s="715"/>
      <c r="C14" s="906"/>
      <c r="D14" s="907"/>
      <c r="E14" s="907"/>
      <c r="F14" s="908"/>
      <c r="G14" s="727"/>
      <c r="H14" s="713"/>
      <c r="I14" s="909"/>
      <c r="J14" s="910"/>
      <c r="K14" s="910"/>
      <c r="L14" s="883"/>
      <c r="M14" s="883"/>
      <c r="BA14" s="693" t="s">
        <v>416</v>
      </c>
      <c r="BB14" s="693" t="s">
        <v>417</v>
      </c>
      <c r="BD14" s="884" t="s">
        <v>494</v>
      </c>
      <c r="BE14" s="885"/>
      <c r="BF14" s="885"/>
      <c r="BH14" s="884" t="s">
        <v>138</v>
      </c>
      <c r="BK14" s="884" t="s">
        <v>820</v>
      </c>
      <c r="BM14" s="886" t="s">
        <v>541</v>
      </c>
      <c r="BO14" s="884" t="s">
        <v>729</v>
      </c>
      <c r="BU14" s="884" t="s">
        <v>768</v>
      </c>
      <c r="BZ14" s="884" t="s">
        <v>782</v>
      </c>
    </row>
    <row r="15" spans="1:81" s="884" customFormat="1">
      <c r="A15" s="771"/>
      <c r="B15" s="715"/>
      <c r="C15" s="906"/>
      <c r="D15" s="907"/>
      <c r="E15" s="907"/>
      <c r="F15" s="908"/>
      <c r="G15" s="727"/>
      <c r="H15" s="713"/>
      <c r="I15" s="883"/>
      <c r="J15" s="910"/>
      <c r="K15" s="910"/>
      <c r="L15" s="883"/>
      <c r="M15" s="883"/>
      <c r="BA15" s="693" t="s">
        <v>404</v>
      </c>
      <c r="BB15" s="693" t="s">
        <v>405</v>
      </c>
      <c r="BD15" s="884" t="s">
        <v>237</v>
      </c>
      <c r="BE15" s="885"/>
      <c r="BF15" s="885"/>
      <c r="BH15" s="884" t="s">
        <v>808</v>
      </c>
      <c r="BM15" s="886" t="s">
        <v>542</v>
      </c>
      <c r="BO15" s="884" t="s">
        <v>728</v>
      </c>
      <c r="BU15" s="884" t="s">
        <v>745</v>
      </c>
      <c r="BZ15" s="884" t="s">
        <v>783</v>
      </c>
    </row>
    <row r="16" spans="1:81">
      <c r="A16" s="113" t="s">
        <v>317</v>
      </c>
      <c r="B16" s="118"/>
      <c r="C16" s="181"/>
      <c r="D16" s="113"/>
      <c r="E16" s="113"/>
      <c r="F16" s="113"/>
      <c r="G16" s="181"/>
      <c r="H16" s="113"/>
      <c r="I16" s="142"/>
      <c r="J16" s="181"/>
      <c r="K16" s="118"/>
      <c r="L16" s="118"/>
      <c r="M16" s="142"/>
      <c r="BA16" s="693" t="s">
        <v>418</v>
      </c>
      <c r="BB16" s="693" t="s">
        <v>419</v>
      </c>
      <c r="BD16" s="119" t="s">
        <v>495</v>
      </c>
      <c r="BE16" s="688"/>
      <c r="BF16" s="688"/>
      <c r="BM16" s="694" t="s">
        <v>1090</v>
      </c>
      <c r="BO16" s="119" t="s">
        <v>730</v>
      </c>
      <c r="BU16" s="330" t="s">
        <v>202</v>
      </c>
      <c r="BV16" s="330"/>
      <c r="BW16" s="330"/>
      <c r="BX16" s="330"/>
      <c r="BY16" s="330"/>
      <c r="BZ16" s="330" t="s">
        <v>794</v>
      </c>
      <c r="CA16" s="330"/>
      <c r="CB16" s="330"/>
    </row>
    <row r="17" spans="1:84">
      <c r="A17" s="113" t="s">
        <v>301</v>
      </c>
      <c r="M17" s="142"/>
      <c r="BA17" s="693" t="s">
        <v>420</v>
      </c>
      <c r="BB17" s="693" t="s">
        <v>421</v>
      </c>
      <c r="BD17" s="119" t="s">
        <v>246</v>
      </c>
      <c r="BE17" s="688"/>
      <c r="BF17" s="688"/>
      <c r="BM17" s="694" t="s">
        <v>160</v>
      </c>
      <c r="BO17" s="119" t="s">
        <v>731</v>
      </c>
      <c r="BU17" s="330" t="s">
        <v>769</v>
      </c>
      <c r="BV17" s="330"/>
      <c r="BW17" s="330"/>
      <c r="BX17" s="330"/>
      <c r="BY17" s="330"/>
      <c r="BZ17" s="330" t="s">
        <v>784</v>
      </c>
      <c r="CA17" s="330"/>
      <c r="CB17" s="330"/>
    </row>
    <row r="18" spans="1:84" ht="15" customHeight="1">
      <c r="A18" s="113" t="s">
        <v>321</v>
      </c>
      <c r="C18" s="114"/>
      <c r="D18" s="114"/>
      <c r="E18" s="114"/>
      <c r="F18" s="114"/>
      <c r="G18" s="114"/>
      <c r="H18" s="114"/>
      <c r="I18" s="114"/>
      <c r="J18" s="114"/>
      <c r="BA18" s="693" t="s">
        <v>422</v>
      </c>
      <c r="BB18" s="693" t="s">
        <v>159</v>
      </c>
      <c r="BD18" s="119" t="s">
        <v>496</v>
      </c>
      <c r="BE18" s="688"/>
      <c r="BF18" s="688"/>
      <c r="BM18" s="694" t="s">
        <v>543</v>
      </c>
      <c r="BO18" s="119" t="s">
        <v>732</v>
      </c>
      <c r="BU18" s="330" t="s">
        <v>798</v>
      </c>
      <c r="BV18" s="330"/>
      <c r="BW18" s="330"/>
      <c r="BX18" s="330"/>
      <c r="BY18" s="330"/>
      <c r="BZ18" s="330" t="s">
        <v>785</v>
      </c>
      <c r="CA18" s="330"/>
      <c r="CB18" s="330"/>
    </row>
    <row r="19" spans="1:84">
      <c r="BA19" s="693" t="s">
        <v>424</v>
      </c>
      <c r="BB19" s="693" t="s">
        <v>396</v>
      </c>
      <c r="BD19" s="119" t="s">
        <v>497</v>
      </c>
      <c r="BE19" s="688"/>
      <c r="BF19" s="688"/>
      <c r="BM19" s="694" t="s">
        <v>544</v>
      </c>
      <c r="BO19" s="119" t="s">
        <v>733</v>
      </c>
      <c r="BU19" s="330" t="s">
        <v>799</v>
      </c>
      <c r="BV19" s="330"/>
      <c r="BW19" s="330"/>
      <c r="BX19" s="330"/>
      <c r="BY19" s="330"/>
      <c r="BZ19" s="330" t="s">
        <v>793</v>
      </c>
      <c r="CA19" s="330"/>
      <c r="CB19" s="330"/>
    </row>
    <row r="20" spans="1:84">
      <c r="BA20" s="693" t="s">
        <v>425</v>
      </c>
      <c r="BB20" s="693" t="s">
        <v>426</v>
      </c>
      <c r="BD20" s="119" t="s">
        <v>498</v>
      </c>
      <c r="BE20" s="688"/>
      <c r="BF20" s="688"/>
      <c r="BM20" s="694" t="s">
        <v>545</v>
      </c>
      <c r="BO20" s="119" t="s">
        <v>734</v>
      </c>
      <c r="BU20" s="330" t="s">
        <v>800</v>
      </c>
      <c r="BV20" s="330"/>
      <c r="BW20" s="330"/>
      <c r="BX20" s="330"/>
      <c r="BY20" s="330"/>
      <c r="BZ20" s="330" t="s">
        <v>792</v>
      </c>
      <c r="CA20" s="330"/>
      <c r="CB20" s="330"/>
    </row>
    <row r="21" spans="1:84">
      <c r="BA21" s="693" t="s">
        <v>423</v>
      </c>
      <c r="BB21" s="693" t="s">
        <v>392</v>
      </c>
      <c r="BD21" s="119" t="s">
        <v>499</v>
      </c>
      <c r="BE21" s="688"/>
      <c r="BF21" s="688"/>
      <c r="BH21" s="737" t="s">
        <v>1091</v>
      </c>
      <c r="BI21" s="119" t="s">
        <v>871</v>
      </c>
      <c r="BM21" s="694" t="s">
        <v>546</v>
      </c>
      <c r="BO21" s="119" t="s">
        <v>735</v>
      </c>
      <c r="BU21" s="330" t="s">
        <v>801</v>
      </c>
      <c r="BV21" s="330"/>
      <c r="BW21" s="330"/>
      <c r="BX21" s="330"/>
      <c r="BY21" s="330"/>
      <c r="BZ21" s="330" t="s">
        <v>786</v>
      </c>
      <c r="CA21" s="330"/>
      <c r="CB21" s="330"/>
    </row>
    <row r="22" spans="1:84">
      <c r="BA22" s="693" t="s">
        <v>427</v>
      </c>
      <c r="BB22" s="693" t="s">
        <v>428</v>
      </c>
      <c r="BD22" s="119" t="s">
        <v>179</v>
      </c>
      <c r="BE22" s="688"/>
      <c r="BF22" s="688"/>
      <c r="BM22" s="694" t="s">
        <v>547</v>
      </c>
      <c r="BO22" s="119" t="s">
        <v>736</v>
      </c>
      <c r="BU22" s="330" t="s">
        <v>746</v>
      </c>
      <c r="BV22" s="330"/>
      <c r="BW22" s="330"/>
      <c r="BX22" s="330"/>
      <c r="BY22" s="330"/>
      <c r="BZ22" s="330" t="s">
        <v>512</v>
      </c>
      <c r="CA22" s="330"/>
      <c r="CB22" s="330"/>
    </row>
    <row r="23" spans="1:84">
      <c r="BA23" s="693" t="s">
        <v>429</v>
      </c>
      <c r="BB23" s="693" t="s">
        <v>395</v>
      </c>
      <c r="BD23" s="119" t="s">
        <v>500</v>
      </c>
      <c r="BE23" s="688"/>
      <c r="BF23" s="688"/>
      <c r="BM23" s="694" t="s">
        <v>548</v>
      </c>
      <c r="BO23" s="119" t="s">
        <v>737</v>
      </c>
      <c r="BU23" s="330" t="s">
        <v>747</v>
      </c>
      <c r="BV23" s="330"/>
      <c r="BW23" s="330"/>
      <c r="BX23" s="330"/>
      <c r="BY23" s="330"/>
      <c r="BZ23" s="330" t="s">
        <v>787</v>
      </c>
      <c r="CA23" s="330"/>
      <c r="CB23" s="330"/>
    </row>
    <row r="24" spans="1:84">
      <c r="BA24" s="693" t="s">
        <v>430</v>
      </c>
      <c r="BB24" s="693" t="s">
        <v>431</v>
      </c>
      <c r="BE24" s="688"/>
      <c r="BF24" s="688"/>
      <c r="BM24" s="694" t="s">
        <v>549</v>
      </c>
      <c r="BO24" s="119" t="s">
        <v>725</v>
      </c>
      <c r="BU24" s="330" t="s">
        <v>748</v>
      </c>
      <c r="BV24" s="330"/>
      <c r="BW24" s="330"/>
      <c r="BX24" s="330"/>
      <c r="BY24" s="330"/>
      <c r="CA24" s="330"/>
      <c r="CB24" s="330"/>
    </row>
    <row r="25" spans="1:84">
      <c r="BA25" s="693" t="s">
        <v>432</v>
      </c>
      <c r="BB25" s="693" t="s">
        <v>433</v>
      </c>
      <c r="BE25" s="688"/>
      <c r="BF25" s="688"/>
      <c r="BM25" s="694" t="s">
        <v>550</v>
      </c>
      <c r="BO25" s="119" t="s">
        <v>738</v>
      </c>
      <c r="BU25" s="330" t="s">
        <v>749</v>
      </c>
      <c r="BV25" s="330"/>
      <c r="BW25" s="330"/>
      <c r="BX25" s="330"/>
      <c r="BY25" s="330"/>
      <c r="BZ25" s="330"/>
      <c r="CA25" s="330"/>
      <c r="CB25" s="330"/>
    </row>
    <row r="26" spans="1:84">
      <c r="BA26" s="693" t="s">
        <v>434</v>
      </c>
      <c r="BB26" s="693" t="s">
        <v>435</v>
      </c>
      <c r="BD26" s="205" t="s">
        <v>1092</v>
      </c>
      <c r="BE26" s="688"/>
      <c r="BF26" s="688"/>
      <c r="BH26" s="205" t="s">
        <v>1093</v>
      </c>
      <c r="BM26" s="694" t="s">
        <v>551</v>
      </c>
      <c r="BO26" s="119" t="s">
        <v>726</v>
      </c>
      <c r="BU26" s="330" t="s">
        <v>770</v>
      </c>
      <c r="BV26" s="330"/>
      <c r="BW26" s="330"/>
      <c r="BX26" s="330"/>
      <c r="BY26" s="330"/>
      <c r="BZ26" s="330" t="s">
        <v>1094</v>
      </c>
      <c r="CA26" s="330"/>
      <c r="CB26" s="330"/>
      <c r="CD26" s="86" t="s">
        <v>277</v>
      </c>
      <c r="CE26" s="87"/>
      <c r="CF26" s="86" t="s">
        <v>278</v>
      </c>
    </row>
    <row r="27" spans="1:84">
      <c r="BA27" s="693" t="s">
        <v>436</v>
      </c>
      <c r="BB27" s="693" t="s">
        <v>437</v>
      </c>
      <c r="BD27" s="119" t="s">
        <v>501</v>
      </c>
      <c r="BE27" s="688"/>
      <c r="BF27" s="688"/>
      <c r="BH27" s="119" t="s">
        <v>530</v>
      </c>
      <c r="BM27" s="694" t="s">
        <v>552</v>
      </c>
      <c r="BU27" s="330" t="s">
        <v>750</v>
      </c>
      <c r="BV27" s="330"/>
      <c r="BW27" s="330"/>
      <c r="BX27" s="330"/>
      <c r="BY27" s="330"/>
      <c r="BZ27" s="330" t="s">
        <v>236</v>
      </c>
      <c r="CA27" s="330"/>
      <c r="CB27" s="330"/>
      <c r="CD27" s="87" t="s">
        <v>279</v>
      </c>
      <c r="CE27" s="87"/>
      <c r="CF27" s="87" t="s">
        <v>280</v>
      </c>
    </row>
    <row r="28" spans="1:84">
      <c r="BA28" s="693" t="s">
        <v>438</v>
      </c>
      <c r="BB28" s="693" t="s">
        <v>439</v>
      </c>
      <c r="BD28" s="119" t="s">
        <v>502</v>
      </c>
      <c r="BE28" s="688"/>
      <c r="BF28" s="688"/>
      <c r="BH28" s="119" t="s">
        <v>340</v>
      </c>
      <c r="BM28" s="694" t="s">
        <v>553</v>
      </c>
      <c r="BU28" s="330" t="s">
        <v>751</v>
      </c>
      <c r="BV28" s="330"/>
      <c r="BW28" s="330"/>
      <c r="BX28" s="330"/>
      <c r="BY28" s="330"/>
      <c r="BZ28" s="330" t="s">
        <v>789</v>
      </c>
      <c r="CA28" s="330"/>
      <c r="CB28" s="330"/>
      <c r="CD28" s="87" t="s">
        <v>281</v>
      </c>
      <c r="CE28" s="87"/>
      <c r="CF28" s="87" t="s">
        <v>282</v>
      </c>
    </row>
    <row r="29" spans="1:84">
      <c r="BA29" s="693" t="s">
        <v>441</v>
      </c>
      <c r="BB29" s="693" t="s">
        <v>66</v>
      </c>
      <c r="BD29" s="119" t="s">
        <v>119</v>
      </c>
      <c r="BE29" s="688"/>
      <c r="BF29" s="688"/>
      <c r="BH29" s="119" t="s">
        <v>529</v>
      </c>
      <c r="BM29" s="694" t="s">
        <v>554</v>
      </c>
      <c r="BU29" s="330" t="s">
        <v>752</v>
      </c>
      <c r="BV29" s="330"/>
      <c r="BW29" s="330"/>
      <c r="BX29" s="330"/>
      <c r="BY29" s="330"/>
      <c r="BZ29" s="330" t="s">
        <v>119</v>
      </c>
      <c r="CA29" s="330"/>
      <c r="CB29" s="330"/>
      <c r="CD29" s="87" t="s">
        <v>283</v>
      </c>
      <c r="CE29" s="87"/>
      <c r="CF29" s="87" t="s">
        <v>284</v>
      </c>
    </row>
    <row r="30" spans="1:84">
      <c r="BD30" s="119" t="s">
        <v>503</v>
      </c>
      <c r="BH30" s="119" t="s">
        <v>527</v>
      </c>
      <c r="BM30" s="694" t="s">
        <v>555</v>
      </c>
      <c r="BU30" s="330" t="s">
        <v>753</v>
      </c>
      <c r="BV30" s="330"/>
      <c r="BW30" s="330"/>
      <c r="BX30" s="330"/>
      <c r="BY30" s="330"/>
      <c r="BZ30" s="330" t="s">
        <v>797</v>
      </c>
      <c r="CA30" s="330"/>
      <c r="CB30" s="330"/>
      <c r="CD30" s="87" t="s">
        <v>285</v>
      </c>
      <c r="CE30" s="87"/>
      <c r="CF30" s="87" t="s">
        <v>286</v>
      </c>
    </row>
    <row r="31" spans="1:84">
      <c r="BD31" s="119" t="s">
        <v>504</v>
      </c>
      <c r="BH31" s="119" t="s">
        <v>528</v>
      </c>
      <c r="BM31" s="694" t="s">
        <v>556</v>
      </c>
      <c r="BU31" s="330" t="s">
        <v>754</v>
      </c>
      <c r="BV31" s="330"/>
      <c r="BW31" s="330"/>
      <c r="BX31" s="330"/>
      <c r="BY31" s="330"/>
      <c r="BZ31" s="330" t="s">
        <v>788</v>
      </c>
      <c r="CA31" s="330"/>
      <c r="CB31" s="330"/>
      <c r="CD31" s="87" t="s">
        <v>287</v>
      </c>
      <c r="CE31" s="87"/>
      <c r="CF31" s="87" t="s">
        <v>273</v>
      </c>
    </row>
    <row r="32" spans="1:84">
      <c r="BA32" s="205" t="s">
        <v>1095</v>
      </c>
      <c r="BD32" s="119" t="s">
        <v>237</v>
      </c>
      <c r="BH32" s="119" t="s">
        <v>341</v>
      </c>
      <c r="BM32" s="694" t="s">
        <v>557</v>
      </c>
      <c r="BU32" s="330" t="s">
        <v>771</v>
      </c>
      <c r="BV32" s="330"/>
      <c r="BW32" s="330"/>
      <c r="BX32" s="330"/>
      <c r="BY32" s="330"/>
      <c r="BZ32" s="330" t="s">
        <v>237</v>
      </c>
      <c r="CA32" s="330"/>
      <c r="CB32" s="330"/>
      <c r="CD32" s="87" t="s">
        <v>288</v>
      </c>
      <c r="CE32" s="87"/>
      <c r="CF32" s="87" t="s">
        <v>271</v>
      </c>
    </row>
    <row r="33" spans="53:84">
      <c r="BA33" s="119" t="s">
        <v>79</v>
      </c>
      <c r="BD33" s="119" t="s">
        <v>495</v>
      </c>
      <c r="BM33" s="694" t="s">
        <v>558</v>
      </c>
      <c r="BU33" s="330" t="s">
        <v>755</v>
      </c>
      <c r="BV33" s="330"/>
      <c r="BW33" s="330"/>
      <c r="BX33" s="330"/>
      <c r="BY33" s="330"/>
      <c r="BZ33" s="330" t="s">
        <v>796</v>
      </c>
      <c r="CA33" s="330"/>
      <c r="CB33" s="330"/>
      <c r="CD33" s="87" t="s">
        <v>289</v>
      </c>
      <c r="CE33" s="87"/>
      <c r="CF33" s="87" t="s">
        <v>290</v>
      </c>
    </row>
    <row r="34" spans="53:84">
      <c r="BA34" s="119" t="s">
        <v>81</v>
      </c>
      <c r="BD34" s="119" t="s">
        <v>505</v>
      </c>
      <c r="BM34" s="694" t="s">
        <v>559</v>
      </c>
      <c r="BU34" s="330" t="s">
        <v>772</v>
      </c>
      <c r="BV34" s="330"/>
      <c r="BW34" s="330"/>
      <c r="BX34" s="330"/>
      <c r="BY34" s="330"/>
      <c r="BZ34" s="330" t="s">
        <v>246</v>
      </c>
      <c r="CA34" s="330"/>
      <c r="CB34" s="330"/>
      <c r="CD34" s="87" t="s">
        <v>291</v>
      </c>
      <c r="CE34" s="87"/>
      <c r="CF34" s="87" t="s">
        <v>272</v>
      </c>
    </row>
    <row r="35" spans="53:84">
      <c r="BA35" s="119" t="s">
        <v>83</v>
      </c>
      <c r="BD35" s="119" t="s">
        <v>506</v>
      </c>
      <c r="BH35" s="205" t="s">
        <v>701</v>
      </c>
      <c r="BM35" s="694" t="s">
        <v>560</v>
      </c>
      <c r="BU35" s="330" t="s">
        <v>756</v>
      </c>
      <c r="BV35" s="330"/>
      <c r="BW35" s="330"/>
      <c r="BX35" s="330"/>
      <c r="BY35" s="330"/>
      <c r="BZ35" s="330" t="s">
        <v>781</v>
      </c>
      <c r="CA35" s="330"/>
      <c r="CB35" s="330"/>
      <c r="CD35" s="87" t="s">
        <v>292</v>
      </c>
      <c r="CE35" s="87"/>
      <c r="CF35" s="87"/>
    </row>
    <row r="36" spans="53:84">
      <c r="BA36" s="119" t="s">
        <v>85</v>
      </c>
      <c r="BD36" s="330" t="s">
        <v>508</v>
      </c>
      <c r="BH36" s="119" t="s">
        <v>809</v>
      </c>
      <c r="BM36" s="694" t="s">
        <v>561</v>
      </c>
      <c r="BU36" s="330" t="s">
        <v>773</v>
      </c>
      <c r="BV36" s="330"/>
      <c r="BW36" s="330"/>
      <c r="BX36" s="330"/>
      <c r="BY36" s="330"/>
      <c r="BZ36" s="330" t="s">
        <v>791</v>
      </c>
      <c r="CA36" s="330"/>
      <c r="CB36" s="330"/>
      <c r="CD36" s="87" t="s">
        <v>293</v>
      </c>
      <c r="CE36" s="87"/>
      <c r="CF36" s="87"/>
    </row>
    <row r="37" spans="53:84">
      <c r="BA37" s="119" t="s">
        <v>472</v>
      </c>
      <c r="BD37" s="330" t="s">
        <v>507</v>
      </c>
      <c r="BH37" s="119" t="s">
        <v>702</v>
      </c>
      <c r="BM37" s="694" t="s">
        <v>562</v>
      </c>
      <c r="BU37" s="330" t="s">
        <v>757</v>
      </c>
      <c r="BV37" s="330"/>
      <c r="BW37" s="330"/>
      <c r="BX37" s="330"/>
      <c r="BY37" s="330"/>
      <c r="BZ37" s="330" t="s">
        <v>782</v>
      </c>
      <c r="CA37" s="330"/>
      <c r="CB37" s="330"/>
      <c r="CD37" s="87" t="s">
        <v>294</v>
      </c>
      <c r="CE37" s="87"/>
      <c r="CF37" s="87"/>
    </row>
    <row r="38" spans="53:84">
      <c r="BD38" s="330" t="s">
        <v>509</v>
      </c>
      <c r="BH38" s="119" t="s">
        <v>703</v>
      </c>
      <c r="BM38" s="694" t="s">
        <v>563</v>
      </c>
      <c r="BU38" s="330" t="s">
        <v>774</v>
      </c>
      <c r="BV38" s="330"/>
      <c r="BW38" s="330"/>
      <c r="BX38" s="330"/>
      <c r="BY38" s="330"/>
      <c r="BZ38" s="330" t="s">
        <v>783</v>
      </c>
      <c r="CA38" s="330"/>
      <c r="CB38" s="330"/>
      <c r="CD38" s="87" t="s">
        <v>295</v>
      </c>
      <c r="CE38" s="87"/>
      <c r="CF38" s="87"/>
    </row>
    <row r="39" spans="53:84">
      <c r="BD39" s="330" t="s">
        <v>510</v>
      </c>
      <c r="BH39" s="119" t="s">
        <v>704</v>
      </c>
      <c r="BM39" s="694" t="s">
        <v>564</v>
      </c>
      <c r="BU39" s="330" t="s">
        <v>775</v>
      </c>
      <c r="BV39" s="330"/>
      <c r="BW39" s="330"/>
      <c r="BX39" s="330"/>
      <c r="BY39" s="330"/>
      <c r="BZ39" s="330" t="s">
        <v>794</v>
      </c>
      <c r="CA39" s="330"/>
      <c r="CB39" s="330"/>
      <c r="CD39" s="87" t="s">
        <v>296</v>
      </c>
      <c r="CE39" s="87"/>
      <c r="CF39" s="87"/>
    </row>
    <row r="40" spans="53:84">
      <c r="BA40" s="119" t="s">
        <v>1096</v>
      </c>
      <c r="BD40" s="330" t="s">
        <v>511</v>
      </c>
      <c r="BH40" s="119" t="s">
        <v>705</v>
      </c>
      <c r="BM40" s="694" t="s">
        <v>565</v>
      </c>
      <c r="BU40" s="330" t="s">
        <v>776</v>
      </c>
      <c r="BV40" s="330"/>
      <c r="BW40" s="330"/>
      <c r="BX40" s="330"/>
      <c r="BY40" s="330"/>
      <c r="BZ40" s="330" t="s">
        <v>784</v>
      </c>
      <c r="CA40" s="330"/>
      <c r="CB40" s="330"/>
    </row>
    <row r="41" spans="53:84">
      <c r="BA41" s="119" t="s">
        <v>101</v>
      </c>
      <c r="BD41" s="330" t="s">
        <v>512</v>
      </c>
      <c r="BH41" s="119" t="s">
        <v>706</v>
      </c>
      <c r="BM41" s="694" t="s">
        <v>566</v>
      </c>
      <c r="BU41" s="330" t="s">
        <v>758</v>
      </c>
      <c r="BV41" s="330"/>
      <c r="BW41" s="330"/>
      <c r="BX41" s="330"/>
      <c r="BY41" s="330"/>
      <c r="BZ41" s="330" t="s">
        <v>786</v>
      </c>
      <c r="CA41" s="330"/>
      <c r="CB41" s="330"/>
    </row>
    <row r="42" spans="53:84">
      <c r="BA42" s="119" t="s">
        <v>85</v>
      </c>
      <c r="BD42" s="330" t="s">
        <v>513</v>
      </c>
      <c r="BH42" s="119" t="s">
        <v>707</v>
      </c>
      <c r="BM42" s="694" t="s">
        <v>567</v>
      </c>
      <c r="BU42" s="330" t="s">
        <v>759</v>
      </c>
      <c r="BV42" s="330"/>
      <c r="BW42" s="330"/>
      <c r="BX42" s="330"/>
      <c r="BY42" s="330"/>
      <c r="BZ42" s="330" t="s">
        <v>512</v>
      </c>
      <c r="CA42" s="330"/>
      <c r="CB42" s="330"/>
    </row>
    <row r="43" spans="53:84">
      <c r="BA43" s="119" t="s">
        <v>472</v>
      </c>
      <c r="BD43" s="330" t="s">
        <v>514</v>
      </c>
      <c r="BH43" s="119" t="s">
        <v>708</v>
      </c>
      <c r="BM43" s="694" t="s">
        <v>568</v>
      </c>
      <c r="BU43" s="330" t="s">
        <v>761</v>
      </c>
      <c r="BV43" s="330"/>
      <c r="BW43" s="330"/>
      <c r="BX43" s="330"/>
      <c r="BY43" s="330"/>
      <c r="BZ43" s="330" t="s">
        <v>787</v>
      </c>
      <c r="CA43" s="330"/>
      <c r="CB43" s="330"/>
    </row>
    <row r="44" spans="53:84">
      <c r="BD44" s="119" t="s">
        <v>500</v>
      </c>
      <c r="BH44" s="119" t="s">
        <v>709</v>
      </c>
      <c r="BM44" s="694" t="s">
        <v>569</v>
      </c>
      <c r="BU44" s="330" t="s">
        <v>762</v>
      </c>
      <c r="BV44" s="330"/>
      <c r="BW44" s="330"/>
      <c r="BX44" s="330"/>
      <c r="BY44" s="330"/>
      <c r="CA44" s="330"/>
      <c r="CB44" s="330"/>
    </row>
    <row r="45" spans="53:84">
      <c r="BH45" s="119" t="s">
        <v>173</v>
      </c>
      <c r="BM45" s="694" t="s">
        <v>570</v>
      </c>
      <c r="BV45" s="330"/>
      <c r="BW45" s="330"/>
      <c r="BX45" s="330"/>
      <c r="BY45" s="330"/>
      <c r="CA45" s="330"/>
      <c r="CB45" s="330"/>
    </row>
    <row r="46" spans="53:84">
      <c r="BA46" s="205" t="s">
        <v>363</v>
      </c>
      <c r="BH46" s="119" t="s">
        <v>174</v>
      </c>
      <c r="BM46" s="694" t="s">
        <v>571</v>
      </c>
      <c r="BV46" s="330"/>
      <c r="BW46" s="330"/>
      <c r="BX46" s="330"/>
      <c r="BY46" s="330"/>
      <c r="BZ46" s="330"/>
      <c r="CA46" s="330"/>
      <c r="CB46" s="330"/>
    </row>
    <row r="47" spans="53:84">
      <c r="BA47" s="119" t="s">
        <v>68</v>
      </c>
      <c r="BD47" s="205" t="s">
        <v>347</v>
      </c>
      <c r="BH47" s="119" t="s">
        <v>175</v>
      </c>
      <c r="BM47" s="694" t="s">
        <v>572</v>
      </c>
      <c r="BU47" s="330"/>
      <c r="BV47" s="330"/>
      <c r="BW47" s="330"/>
      <c r="BX47" s="330"/>
      <c r="BY47" s="330"/>
      <c r="BZ47" s="330"/>
      <c r="CA47" s="330"/>
      <c r="CB47" s="330"/>
    </row>
    <row r="48" spans="53:84">
      <c r="BA48" s="119" t="s">
        <v>161</v>
      </c>
      <c r="BD48" s="119" t="s">
        <v>515</v>
      </c>
      <c r="BM48" s="694" t="s">
        <v>573</v>
      </c>
      <c r="BV48" s="330"/>
      <c r="BW48" s="330"/>
      <c r="BX48" s="330"/>
      <c r="BY48" s="330"/>
      <c r="BZ48" s="330"/>
      <c r="CA48" s="330"/>
      <c r="CB48" s="330"/>
    </row>
    <row r="49" spans="53:80">
      <c r="BA49" s="119" t="s">
        <v>268</v>
      </c>
      <c r="BD49" s="119" t="s">
        <v>516</v>
      </c>
      <c r="BM49" s="694" t="s">
        <v>574</v>
      </c>
      <c r="BV49" s="330"/>
      <c r="BW49" s="330"/>
      <c r="BX49" s="330"/>
      <c r="BY49" s="330"/>
      <c r="BZ49" s="330"/>
      <c r="CA49" s="330"/>
      <c r="CB49" s="330"/>
    </row>
    <row r="50" spans="53:80">
      <c r="BA50" s="119" t="s">
        <v>474</v>
      </c>
      <c r="BD50" s="119" t="s">
        <v>517</v>
      </c>
      <c r="BM50" s="694" t="s">
        <v>575</v>
      </c>
      <c r="BV50" s="330"/>
      <c r="BW50" s="330"/>
      <c r="BX50" s="330"/>
      <c r="BY50" s="330"/>
      <c r="BZ50" s="330"/>
      <c r="CA50" s="330"/>
      <c r="CB50" s="330"/>
    </row>
    <row r="51" spans="53:80">
      <c r="BA51" s="119" t="s">
        <v>475</v>
      </c>
      <c r="BM51" s="694" t="s">
        <v>157</v>
      </c>
      <c r="BV51" s="330"/>
      <c r="BW51" s="330"/>
      <c r="BX51" s="330"/>
      <c r="BY51" s="330"/>
      <c r="BZ51" s="330"/>
      <c r="CA51" s="330"/>
      <c r="CB51" s="330"/>
    </row>
    <row r="52" spans="53:80">
      <c r="BA52" s="119" t="s">
        <v>334</v>
      </c>
      <c r="BM52" s="694" t="s">
        <v>576</v>
      </c>
    </row>
    <row r="53" spans="53:80">
      <c r="BA53" s="119" t="s">
        <v>476</v>
      </c>
      <c r="BM53" s="694" t="s">
        <v>577</v>
      </c>
    </row>
    <row r="54" spans="53:80">
      <c r="BA54" s="119" t="s">
        <v>477</v>
      </c>
      <c r="BM54" s="694" t="s">
        <v>578</v>
      </c>
    </row>
    <row r="55" spans="53:80">
      <c r="BA55" s="119" t="s">
        <v>478</v>
      </c>
      <c r="BM55" s="694" t="s">
        <v>579</v>
      </c>
    </row>
    <row r="56" spans="53:80">
      <c r="BA56" s="119" t="s">
        <v>479</v>
      </c>
      <c r="BM56" s="694" t="s">
        <v>580</v>
      </c>
    </row>
    <row r="57" spans="53:80">
      <c r="BA57" s="119" t="s">
        <v>480</v>
      </c>
      <c r="BM57" s="694" t="s">
        <v>581</v>
      </c>
    </row>
    <row r="58" spans="53:80">
      <c r="BA58" s="119" t="s">
        <v>481</v>
      </c>
      <c r="BM58" s="694" t="s">
        <v>582</v>
      </c>
    </row>
    <row r="59" spans="53:80">
      <c r="BA59" s="119" t="s">
        <v>482</v>
      </c>
      <c r="BM59" s="694" t="s">
        <v>583</v>
      </c>
    </row>
    <row r="60" spans="53:80">
      <c r="BM60" s="694" t="s">
        <v>584</v>
      </c>
    </row>
    <row r="61" spans="53:80">
      <c r="BM61" s="694" t="s">
        <v>585</v>
      </c>
    </row>
    <row r="62" spans="53:80">
      <c r="BA62" s="738" t="s">
        <v>821</v>
      </c>
      <c r="BM62" s="694" t="s">
        <v>1097</v>
      </c>
    </row>
    <row r="63" spans="53:80" ht="15">
      <c r="BA63" s="739" t="s">
        <v>822</v>
      </c>
      <c r="BM63" s="716" t="s">
        <v>586</v>
      </c>
    </row>
    <row r="64" spans="53:80">
      <c r="BA64" s="740" t="s">
        <v>267</v>
      </c>
      <c r="BM64" s="694" t="s">
        <v>587</v>
      </c>
    </row>
    <row r="65" spans="53:65" ht="25.5">
      <c r="BA65" s="740" t="s">
        <v>879</v>
      </c>
      <c r="BM65" s="694" t="s">
        <v>588</v>
      </c>
    </row>
    <row r="66" spans="53:65">
      <c r="BA66" s="740" t="s">
        <v>880</v>
      </c>
      <c r="BM66" s="694" t="s">
        <v>589</v>
      </c>
    </row>
    <row r="67" spans="53:65">
      <c r="BA67" s="740" t="s">
        <v>127</v>
      </c>
      <c r="BM67" s="694" t="s">
        <v>590</v>
      </c>
    </row>
    <row r="68" spans="53:65">
      <c r="BA68" s="740" t="s">
        <v>881</v>
      </c>
      <c r="BM68" s="694" t="s">
        <v>591</v>
      </c>
    </row>
    <row r="69" spans="53:65" ht="15">
      <c r="BA69" s="739" t="s">
        <v>823</v>
      </c>
      <c r="BM69" s="694" t="s">
        <v>592</v>
      </c>
    </row>
    <row r="70" spans="53:65">
      <c r="BA70" s="119" t="s">
        <v>824</v>
      </c>
      <c r="BM70" s="694" t="s">
        <v>593</v>
      </c>
    </row>
    <row r="71" spans="53:65">
      <c r="BA71" s="119" t="s">
        <v>825</v>
      </c>
      <c r="BM71" s="694" t="s">
        <v>594</v>
      </c>
    </row>
    <row r="72" spans="53:65">
      <c r="BA72" s="119" t="s">
        <v>826</v>
      </c>
      <c r="BM72" s="694" t="s">
        <v>595</v>
      </c>
    </row>
    <row r="73" spans="53:65">
      <c r="BA73" s="119" t="s">
        <v>827</v>
      </c>
      <c r="BM73" s="694" t="s">
        <v>596</v>
      </c>
    </row>
    <row r="74" spans="53:65">
      <c r="BA74" s="119" t="s">
        <v>828</v>
      </c>
      <c r="BM74" s="694" t="s">
        <v>597</v>
      </c>
    </row>
    <row r="75" spans="53:65">
      <c r="BA75" s="119" t="s">
        <v>829</v>
      </c>
      <c r="BM75" s="694" t="s">
        <v>598</v>
      </c>
    </row>
    <row r="76" spans="53:65">
      <c r="BA76" s="119" t="s">
        <v>830</v>
      </c>
      <c r="BM76" s="694" t="s">
        <v>599</v>
      </c>
    </row>
    <row r="77" spans="53:65">
      <c r="BA77" s="119" t="s">
        <v>831</v>
      </c>
      <c r="BM77" s="694" t="s">
        <v>600</v>
      </c>
    </row>
    <row r="78" spans="53:65">
      <c r="BA78" s="119" t="s">
        <v>832</v>
      </c>
      <c r="BM78" s="694" t="s">
        <v>601</v>
      </c>
    </row>
    <row r="79" spans="53:65" ht="15">
      <c r="BA79" s="739" t="s">
        <v>875</v>
      </c>
      <c r="BM79" s="694"/>
    </row>
    <row r="80" spans="53:65">
      <c r="BA80" s="119" t="s">
        <v>872</v>
      </c>
      <c r="BM80" s="694"/>
    </row>
    <row r="81" spans="53:65">
      <c r="BA81" s="119" t="s">
        <v>873</v>
      </c>
      <c r="BM81" s="694"/>
    </row>
    <row r="82" spans="53:65">
      <c r="BA82" s="119" t="s">
        <v>874</v>
      </c>
      <c r="BM82" s="694"/>
    </row>
    <row r="83" spans="53:65" ht="15">
      <c r="BA83" s="739" t="s">
        <v>1098</v>
      </c>
      <c r="BM83" s="716" t="s">
        <v>602</v>
      </c>
    </row>
    <row r="84" spans="53:65">
      <c r="BA84" s="119" t="s">
        <v>834</v>
      </c>
      <c r="BM84" s="694" t="s">
        <v>603</v>
      </c>
    </row>
    <row r="85" spans="53:65">
      <c r="BA85" s="119" t="s">
        <v>835</v>
      </c>
      <c r="BM85" s="694" t="s">
        <v>604</v>
      </c>
    </row>
    <row r="86" spans="53:65">
      <c r="BA86" s="119" t="s">
        <v>836</v>
      </c>
      <c r="BM86" s="694" t="s">
        <v>605</v>
      </c>
    </row>
    <row r="87" spans="53:65">
      <c r="BA87" s="119" t="s">
        <v>837</v>
      </c>
      <c r="BM87" s="694" t="s">
        <v>606</v>
      </c>
    </row>
    <row r="88" spans="53:65">
      <c r="BA88" s="119" t="s">
        <v>146</v>
      </c>
      <c r="BM88" s="694" t="s">
        <v>162</v>
      </c>
    </row>
    <row r="89" spans="53:65">
      <c r="BA89" s="119" t="s">
        <v>838</v>
      </c>
      <c r="BM89" s="694" t="s">
        <v>1099</v>
      </c>
    </row>
    <row r="90" spans="53:65">
      <c r="BA90" s="119" t="s">
        <v>839</v>
      </c>
      <c r="BM90" s="694" t="s">
        <v>607</v>
      </c>
    </row>
    <row r="91" spans="53:65">
      <c r="BA91" s="119" t="s">
        <v>840</v>
      </c>
      <c r="BM91" s="694" t="s">
        <v>608</v>
      </c>
    </row>
    <row r="92" spans="53:65">
      <c r="BA92" s="119" t="s">
        <v>841</v>
      </c>
      <c r="BM92" s="694" t="s">
        <v>609</v>
      </c>
    </row>
    <row r="93" spans="53:65">
      <c r="BA93" s="119" t="s">
        <v>842</v>
      </c>
      <c r="BM93" s="694" t="s">
        <v>610</v>
      </c>
    </row>
    <row r="94" spans="53:65">
      <c r="BA94" s="119" t="s">
        <v>843</v>
      </c>
      <c r="BM94" s="694" t="s">
        <v>611</v>
      </c>
    </row>
    <row r="95" spans="53:65">
      <c r="BA95" s="119" t="s">
        <v>844</v>
      </c>
      <c r="BM95" s="716" t="s">
        <v>612</v>
      </c>
    </row>
    <row r="96" spans="53:65">
      <c r="BA96" s="119" t="s">
        <v>845</v>
      </c>
      <c r="BM96" s="694" t="s">
        <v>613</v>
      </c>
    </row>
    <row r="97" spans="53:65">
      <c r="BA97" s="119" t="s">
        <v>846</v>
      </c>
      <c r="BM97" s="694" t="s">
        <v>614</v>
      </c>
    </row>
    <row r="98" spans="53:65">
      <c r="BA98" s="119" t="s">
        <v>847</v>
      </c>
      <c r="BM98" s="694" t="s">
        <v>615</v>
      </c>
    </row>
    <row r="99" spans="53:65">
      <c r="BA99" s="119" t="s">
        <v>848</v>
      </c>
      <c r="BM99" s="694" t="s">
        <v>616</v>
      </c>
    </row>
    <row r="100" spans="53:65">
      <c r="BA100" s="119" t="s">
        <v>849</v>
      </c>
      <c r="BM100" s="694" t="s">
        <v>617</v>
      </c>
    </row>
    <row r="101" spans="53:65">
      <c r="BA101" s="119" t="s">
        <v>850</v>
      </c>
      <c r="BM101" s="694" t="s">
        <v>1100</v>
      </c>
    </row>
    <row r="102" spans="53:65">
      <c r="BA102" s="119" t="s">
        <v>851</v>
      </c>
      <c r="BM102" s="694" t="s">
        <v>618</v>
      </c>
    </row>
    <row r="103" spans="53:65" ht="15">
      <c r="BA103" s="739" t="s">
        <v>852</v>
      </c>
      <c r="BM103" s="694" t="s">
        <v>158</v>
      </c>
    </row>
    <row r="104" spans="53:65">
      <c r="BA104" s="119" t="s">
        <v>876</v>
      </c>
      <c r="BM104" s="694" t="s">
        <v>619</v>
      </c>
    </row>
    <row r="105" spans="53:65">
      <c r="BA105" s="119" t="s">
        <v>877</v>
      </c>
      <c r="BM105" s="694" t="s">
        <v>620</v>
      </c>
    </row>
    <row r="106" spans="53:65">
      <c r="BA106" s="119" t="s">
        <v>878</v>
      </c>
      <c r="BM106" s="694" t="s">
        <v>621</v>
      </c>
    </row>
    <row r="107" spans="53:65" ht="15">
      <c r="BA107" s="739" t="s">
        <v>853</v>
      </c>
      <c r="BM107" s="694" t="s">
        <v>622</v>
      </c>
    </row>
    <row r="108" spans="53:65">
      <c r="BA108" s="119" t="s">
        <v>854</v>
      </c>
      <c r="BM108" s="694" t="s">
        <v>623</v>
      </c>
    </row>
    <row r="109" spans="53:65" ht="15">
      <c r="BA109" s="739" t="s">
        <v>855</v>
      </c>
      <c r="BM109" s="694" t="s">
        <v>624</v>
      </c>
    </row>
    <row r="110" spans="53:65">
      <c r="BA110" s="119" t="s">
        <v>856</v>
      </c>
      <c r="BM110" s="694" t="s">
        <v>1101</v>
      </c>
    </row>
    <row r="111" spans="53:65">
      <c r="BA111" s="119" t="s">
        <v>857</v>
      </c>
      <c r="BM111" s="694" t="s">
        <v>147</v>
      </c>
    </row>
    <row r="112" spans="53:65">
      <c r="BA112" s="119" t="s">
        <v>858</v>
      </c>
      <c r="BM112" s="694" t="s">
        <v>625</v>
      </c>
    </row>
    <row r="113" spans="53:65">
      <c r="BA113" s="119" t="s">
        <v>859</v>
      </c>
      <c r="BM113" s="694" t="s">
        <v>626</v>
      </c>
    </row>
    <row r="114" spans="53:65" ht="15">
      <c r="BA114" s="739" t="s">
        <v>860</v>
      </c>
      <c r="BM114" s="694" t="s">
        <v>627</v>
      </c>
    </row>
    <row r="115" spans="53:65">
      <c r="BA115" s="119" t="s">
        <v>861</v>
      </c>
      <c r="BM115" s="694" t="s">
        <v>628</v>
      </c>
    </row>
    <row r="116" spans="53:65">
      <c r="BA116" s="119" t="s">
        <v>862</v>
      </c>
      <c r="BM116" s="694" t="s">
        <v>629</v>
      </c>
    </row>
    <row r="117" spans="53:65">
      <c r="BA117" s="119" t="s">
        <v>863</v>
      </c>
      <c r="BM117" s="694" t="s">
        <v>630</v>
      </c>
    </row>
    <row r="118" spans="53:65">
      <c r="BA118" s="119" t="s">
        <v>864</v>
      </c>
      <c r="BM118" s="694" t="s">
        <v>631</v>
      </c>
    </row>
    <row r="119" spans="53:65">
      <c r="BA119" s="119" t="s">
        <v>865</v>
      </c>
      <c r="BM119" s="694" t="s">
        <v>148</v>
      </c>
    </row>
    <row r="120" spans="53:65">
      <c r="BA120" s="119" t="s">
        <v>866</v>
      </c>
      <c r="BM120" s="694" t="s">
        <v>632</v>
      </c>
    </row>
    <row r="121" spans="53:65" ht="15">
      <c r="BA121" s="739" t="s">
        <v>867</v>
      </c>
      <c r="BM121" s="694" t="s">
        <v>633</v>
      </c>
    </row>
    <row r="122" spans="53:65">
      <c r="BA122" s="119" t="s">
        <v>868</v>
      </c>
      <c r="BM122" s="694" t="s">
        <v>634</v>
      </c>
    </row>
    <row r="123" spans="53:65" ht="15">
      <c r="BA123" s="739" t="s">
        <v>869</v>
      </c>
      <c r="BM123" s="694" t="s">
        <v>635</v>
      </c>
    </row>
    <row r="124" spans="53:65">
      <c r="BA124" s="119" t="s">
        <v>870</v>
      </c>
      <c r="BM124" s="694" t="s">
        <v>636</v>
      </c>
    </row>
    <row r="125" spans="53:65">
      <c r="BM125" s="694" t="s">
        <v>637</v>
      </c>
    </row>
    <row r="126" spans="53:65">
      <c r="BM126" s="694" t="s">
        <v>638</v>
      </c>
    </row>
    <row r="127" spans="53:65">
      <c r="BM127" s="694" t="s">
        <v>639</v>
      </c>
    </row>
    <row r="128" spans="53:65">
      <c r="BM128" s="694" t="s">
        <v>640</v>
      </c>
    </row>
    <row r="129" spans="65:65">
      <c r="BM129" s="694" t="s">
        <v>641</v>
      </c>
    </row>
    <row r="130" spans="65:65">
      <c r="BM130" s="694" t="s">
        <v>642</v>
      </c>
    </row>
    <row r="131" spans="65:65">
      <c r="BM131" s="694" t="s">
        <v>643</v>
      </c>
    </row>
    <row r="132" spans="65:65">
      <c r="BM132" s="694" t="s">
        <v>644</v>
      </c>
    </row>
    <row r="133" spans="65:65">
      <c r="BM133" s="694" t="s">
        <v>645</v>
      </c>
    </row>
    <row r="134" spans="65:65">
      <c r="BM134" s="694" t="s">
        <v>646</v>
      </c>
    </row>
    <row r="135" spans="65:65">
      <c r="BM135" s="694" t="s">
        <v>647</v>
      </c>
    </row>
    <row r="136" spans="65:65">
      <c r="BM136" s="694" t="s">
        <v>648</v>
      </c>
    </row>
    <row r="137" spans="65:65">
      <c r="BM137" s="694" t="s">
        <v>1102</v>
      </c>
    </row>
    <row r="138" spans="65:65">
      <c r="BM138" s="694" t="s">
        <v>649</v>
      </c>
    </row>
    <row r="139" spans="65:65">
      <c r="BM139" s="716" t="s">
        <v>650</v>
      </c>
    </row>
    <row r="140" spans="65:65">
      <c r="BM140" s="694" t="s">
        <v>651</v>
      </c>
    </row>
    <row r="141" spans="65:65">
      <c r="BM141" s="694" t="s">
        <v>652</v>
      </c>
    </row>
    <row r="142" spans="65:65">
      <c r="BM142" s="694" t="s">
        <v>653</v>
      </c>
    </row>
    <row r="143" spans="65:65">
      <c r="BM143" s="694" t="s">
        <v>654</v>
      </c>
    </row>
    <row r="144" spans="65:65">
      <c r="BM144" s="694" t="s">
        <v>655</v>
      </c>
    </row>
    <row r="145" spans="65:65">
      <c r="BM145" s="694" t="s">
        <v>656</v>
      </c>
    </row>
    <row r="146" spans="65:65">
      <c r="BM146" s="694" t="s">
        <v>657</v>
      </c>
    </row>
    <row r="147" spans="65:65">
      <c r="BM147" s="694" t="s">
        <v>658</v>
      </c>
    </row>
    <row r="148" spans="65:65">
      <c r="BM148" s="694" t="s">
        <v>659</v>
      </c>
    </row>
    <row r="149" spans="65:65">
      <c r="BM149" s="694" t="s">
        <v>660</v>
      </c>
    </row>
    <row r="150" spans="65:65">
      <c r="BM150" s="694" t="s">
        <v>661</v>
      </c>
    </row>
    <row r="151" spans="65:65">
      <c r="BM151" s="694" t="s">
        <v>662</v>
      </c>
    </row>
    <row r="152" spans="65:65">
      <c r="BM152" s="694" t="s">
        <v>663</v>
      </c>
    </row>
    <row r="153" spans="65:65">
      <c r="BM153" s="694" t="s">
        <v>1103</v>
      </c>
    </row>
    <row r="154" spans="65:65">
      <c r="BM154" s="694" t="s">
        <v>664</v>
      </c>
    </row>
    <row r="155" spans="65:65">
      <c r="BM155" s="694" t="s">
        <v>665</v>
      </c>
    </row>
    <row r="156" spans="65:65">
      <c r="BM156" s="694" t="s">
        <v>666</v>
      </c>
    </row>
    <row r="157" spans="65:65">
      <c r="BM157" s="694" t="s">
        <v>667</v>
      </c>
    </row>
    <row r="158" spans="65:65">
      <c r="BM158" s="694" t="s">
        <v>668</v>
      </c>
    </row>
    <row r="159" spans="65:65">
      <c r="BM159" s="694" t="s">
        <v>1104</v>
      </c>
    </row>
    <row r="160" spans="65:65">
      <c r="BM160" s="694" t="s">
        <v>669</v>
      </c>
    </row>
    <row r="161" spans="65:65">
      <c r="BM161" s="694" t="s">
        <v>670</v>
      </c>
    </row>
    <row r="162" spans="65:65">
      <c r="BM162" s="716" t="s">
        <v>671</v>
      </c>
    </row>
    <row r="163" spans="65:65">
      <c r="BM163" s="694" t="s">
        <v>145</v>
      </c>
    </row>
    <row r="164" spans="65:65">
      <c r="BM164" s="716" t="s">
        <v>672</v>
      </c>
    </row>
    <row r="165" spans="65:65">
      <c r="BM165" s="694" t="s">
        <v>673</v>
      </c>
    </row>
    <row r="166" spans="65:65">
      <c r="BM166" s="694" t="s">
        <v>674</v>
      </c>
    </row>
    <row r="167" spans="65:65">
      <c r="BM167" s="694" t="s">
        <v>675</v>
      </c>
    </row>
    <row r="168" spans="65:65">
      <c r="BM168" s="694" t="s">
        <v>676</v>
      </c>
    </row>
    <row r="169" spans="65:65">
      <c r="BM169" s="694" t="s">
        <v>677</v>
      </c>
    </row>
    <row r="170" spans="65:65">
      <c r="BM170" s="694" t="s">
        <v>678</v>
      </c>
    </row>
    <row r="171" spans="65:65">
      <c r="BM171" s="694" t="s">
        <v>679</v>
      </c>
    </row>
    <row r="172" spans="65:65">
      <c r="BM172" s="716" t="s">
        <v>680</v>
      </c>
    </row>
    <row r="173" spans="65:65">
      <c r="BM173" s="694" t="s">
        <v>681</v>
      </c>
    </row>
    <row r="174" spans="65:65">
      <c r="BM174" s="694" t="s">
        <v>682</v>
      </c>
    </row>
    <row r="175" spans="65:65">
      <c r="BM175" s="694" t="s">
        <v>683</v>
      </c>
    </row>
    <row r="176" spans="65:65">
      <c r="BM176" s="694" t="s">
        <v>684</v>
      </c>
    </row>
    <row r="177" spans="65:65">
      <c r="BM177" s="694" t="s">
        <v>685</v>
      </c>
    </row>
    <row r="178" spans="65:65">
      <c r="BM178" s="694" t="s">
        <v>686</v>
      </c>
    </row>
    <row r="179" spans="65:65">
      <c r="BM179" s="694" t="s">
        <v>687</v>
      </c>
    </row>
    <row r="180" spans="65:65">
      <c r="BM180" s="694" t="s">
        <v>688</v>
      </c>
    </row>
    <row r="181" spans="65:65">
      <c r="BM181" s="694" t="s">
        <v>689</v>
      </c>
    </row>
    <row r="182" spans="65:65">
      <c r="BM182" s="694" t="s">
        <v>690</v>
      </c>
    </row>
    <row r="183" spans="65:65">
      <c r="BM183" s="694" t="s">
        <v>691</v>
      </c>
    </row>
    <row r="184" spans="65:65">
      <c r="BM184" s="694" t="s">
        <v>692</v>
      </c>
    </row>
    <row r="185" spans="65:65">
      <c r="BM185" s="694" t="s">
        <v>693</v>
      </c>
    </row>
    <row r="186" spans="65:65">
      <c r="BM186" s="694" t="s">
        <v>1105</v>
      </c>
    </row>
    <row r="187" spans="65:65">
      <c r="BM187" s="694" t="s">
        <v>694</v>
      </c>
    </row>
    <row r="188" spans="65:65">
      <c r="BM188" s="694" t="s">
        <v>695</v>
      </c>
    </row>
    <row r="189" spans="65:65">
      <c r="BM189" s="694" t="s">
        <v>696</v>
      </c>
    </row>
    <row r="190" spans="65:65">
      <c r="BM190" s="694" t="s">
        <v>1106</v>
      </c>
    </row>
    <row r="191" spans="65:65">
      <c r="BM191" s="716" t="s">
        <v>697</v>
      </c>
    </row>
    <row r="192" spans="65:65">
      <c r="BM192" s="694" t="s">
        <v>698</v>
      </c>
    </row>
    <row r="193" spans="65:65">
      <c r="BM193" s="694" t="s">
        <v>699</v>
      </c>
    </row>
  </sheetData>
  <dataValidations count="2">
    <dataValidation type="list" allowBlank="1" showInputMessage="1" showErrorMessage="1" sqref="H4:H8">
      <formula1>$BD$48:$BD$51</formula1>
    </dataValidation>
    <dataValidation type="list" allowBlank="1" showInputMessage="1" showErrorMessage="1" sqref="A4:A15">
      <formula1>$BB$2:$BB$30</formula1>
    </dataValidation>
  </dataValidations>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E193"/>
  <sheetViews>
    <sheetView zoomScaleSheetLayoutView="100" workbookViewId="0">
      <selection activeCell="J23" sqref="J23"/>
    </sheetView>
  </sheetViews>
  <sheetFormatPr defaultColWidth="11.42578125" defaultRowHeight="12.75"/>
  <cols>
    <col min="1" max="1" width="7.85546875" style="119" customWidth="1"/>
    <col min="2" max="2" width="19.42578125" style="119" customWidth="1"/>
    <col min="3" max="3" width="12.42578125" style="119" customWidth="1"/>
    <col min="4" max="4" width="17.85546875" style="119" customWidth="1"/>
    <col min="5" max="6" width="19.85546875" style="119" customWidth="1"/>
    <col min="7" max="7" width="17.85546875" style="119" customWidth="1"/>
    <col min="8" max="8" width="29.28515625" style="119" customWidth="1"/>
    <col min="9" max="51" width="11.42578125" style="119" customWidth="1"/>
    <col min="52" max="16384" width="11.42578125" style="119"/>
  </cols>
  <sheetData>
    <row r="1" spans="1:80" ht="18.600000000000001" customHeight="1" thickBot="1">
      <c r="A1" s="130" t="s">
        <v>234</v>
      </c>
      <c r="B1" s="130"/>
      <c r="C1" s="130"/>
      <c r="D1" s="130"/>
      <c r="E1" s="130"/>
      <c r="F1" s="130"/>
      <c r="G1" s="130"/>
      <c r="H1" s="131" t="s">
        <v>113</v>
      </c>
      <c r="I1" s="911" t="s">
        <v>891</v>
      </c>
      <c r="AZ1" s="686" t="s">
        <v>473</v>
      </c>
      <c r="BA1" s="687" t="s">
        <v>885</v>
      </c>
      <c r="BC1" s="205" t="s">
        <v>1074</v>
      </c>
      <c r="BD1" s="688"/>
      <c r="BE1" s="688"/>
      <c r="BG1" s="119" t="s">
        <v>1075</v>
      </c>
      <c r="BL1" s="205" t="s">
        <v>1076</v>
      </c>
      <c r="BN1" s="119" t="s">
        <v>1077</v>
      </c>
      <c r="BT1" s="205" t="s">
        <v>1078</v>
      </c>
      <c r="BY1" s="119" t="s">
        <v>1079</v>
      </c>
      <c r="CB1" s="119" t="s">
        <v>1080</v>
      </c>
    </row>
    <row r="2" spans="1:80" ht="20.100000000000001" customHeight="1" thickBot="1">
      <c r="A2" s="130"/>
      <c r="B2" s="130"/>
      <c r="C2" s="130"/>
      <c r="D2" s="130"/>
      <c r="E2" s="130"/>
      <c r="F2" s="130"/>
      <c r="G2" s="130"/>
      <c r="H2" s="131" t="s">
        <v>311</v>
      </c>
      <c r="I2" s="912">
        <v>2015</v>
      </c>
      <c r="AZ2" s="693" t="s">
        <v>398</v>
      </c>
      <c r="BA2" s="693" t="s">
        <v>399</v>
      </c>
      <c r="BC2" s="119" t="s">
        <v>490</v>
      </c>
      <c r="BD2" s="688"/>
      <c r="BE2" s="688"/>
      <c r="BG2" s="119" t="s">
        <v>519</v>
      </c>
      <c r="BL2" s="694" t="s">
        <v>532</v>
      </c>
      <c r="BN2" s="119" t="s">
        <v>177</v>
      </c>
      <c r="BT2" s="330" t="s">
        <v>763</v>
      </c>
      <c r="BU2" s="330"/>
      <c r="BV2" s="330"/>
      <c r="BW2" s="330"/>
      <c r="BX2" s="330"/>
      <c r="BY2" s="330" t="s">
        <v>236</v>
      </c>
      <c r="BZ2" s="330"/>
      <c r="CA2" s="330"/>
      <c r="CB2" s="119" t="s">
        <v>327</v>
      </c>
    </row>
    <row r="3" spans="1:80" s="884" customFormat="1" ht="63" customHeight="1" thickBot="1">
      <c r="A3" s="913" t="s">
        <v>63</v>
      </c>
      <c r="B3" s="914" t="s">
        <v>235</v>
      </c>
      <c r="C3" s="914" t="s">
        <v>266</v>
      </c>
      <c r="D3" s="914" t="s">
        <v>116</v>
      </c>
      <c r="E3" s="914" t="s">
        <v>269</v>
      </c>
      <c r="F3" s="915" t="s">
        <v>276</v>
      </c>
      <c r="G3" s="915" t="s">
        <v>270</v>
      </c>
      <c r="H3" s="914" t="s">
        <v>302</v>
      </c>
      <c r="I3" s="916" t="s">
        <v>366</v>
      </c>
      <c r="AZ3" s="693" t="s">
        <v>400</v>
      </c>
      <c r="BA3" s="693" t="s">
        <v>401</v>
      </c>
      <c r="BC3" s="884" t="s">
        <v>280</v>
      </c>
      <c r="BD3" s="885"/>
      <c r="BE3" s="885"/>
      <c r="BG3" s="884" t="s">
        <v>521</v>
      </c>
      <c r="BL3" s="886" t="s">
        <v>533</v>
      </c>
      <c r="BN3" s="884" t="s">
        <v>179</v>
      </c>
      <c r="BT3" s="884" t="s">
        <v>764</v>
      </c>
      <c r="BY3" s="884" t="s">
        <v>789</v>
      </c>
      <c r="CB3" s="884" t="s">
        <v>328</v>
      </c>
    </row>
    <row r="4" spans="1:80" s="884" customFormat="1" ht="25.35" customHeight="1">
      <c r="A4" s="917" t="s">
        <v>407</v>
      </c>
      <c r="B4" s="918" t="s">
        <v>236</v>
      </c>
      <c r="C4" s="919" t="s">
        <v>1155</v>
      </c>
      <c r="D4" s="920" t="s">
        <v>1160</v>
      </c>
      <c r="E4" s="880" t="s">
        <v>515</v>
      </c>
      <c r="F4" s="921" t="s">
        <v>1161</v>
      </c>
      <c r="G4" s="921" t="s">
        <v>1161</v>
      </c>
      <c r="H4" s="922" t="s">
        <v>118</v>
      </c>
      <c r="I4" s="923"/>
      <c r="AZ4" s="693" t="s">
        <v>402</v>
      </c>
      <c r="BA4" s="693" t="s">
        <v>403</v>
      </c>
      <c r="BC4" s="884" t="s">
        <v>491</v>
      </c>
      <c r="BD4" s="885"/>
      <c r="BE4" s="885"/>
      <c r="BG4" s="884" t="s">
        <v>526</v>
      </c>
      <c r="BL4" s="886" t="s">
        <v>534</v>
      </c>
      <c r="BN4" s="884" t="s">
        <v>183</v>
      </c>
      <c r="BT4" s="884" t="s">
        <v>765</v>
      </c>
      <c r="BY4" s="884" t="s">
        <v>119</v>
      </c>
      <c r="CB4" s="884" t="s">
        <v>329</v>
      </c>
    </row>
    <row r="5" spans="1:80" s="884" customFormat="1" ht="35.450000000000003" customHeight="1">
      <c r="A5" s="917" t="s">
        <v>407</v>
      </c>
      <c r="B5" s="924" t="s">
        <v>789</v>
      </c>
      <c r="C5" s="919" t="s">
        <v>1155</v>
      </c>
      <c r="D5" s="920" t="s">
        <v>1160</v>
      </c>
      <c r="E5" s="880" t="s">
        <v>515</v>
      </c>
      <c r="F5" s="921" t="s">
        <v>1161</v>
      </c>
      <c r="G5" s="921" t="s">
        <v>1161</v>
      </c>
      <c r="H5" s="922" t="s">
        <v>118</v>
      </c>
      <c r="I5" s="925"/>
      <c r="AZ5" s="693" t="s">
        <v>406</v>
      </c>
      <c r="BA5" s="693" t="s">
        <v>407</v>
      </c>
      <c r="BC5" s="884" t="s">
        <v>284</v>
      </c>
      <c r="BD5" s="885"/>
      <c r="BE5" s="885"/>
      <c r="BG5" s="884" t="s">
        <v>518</v>
      </c>
      <c r="BL5" s="888" t="s">
        <v>535</v>
      </c>
      <c r="BT5" s="884" t="s">
        <v>739</v>
      </c>
      <c r="BY5" s="884" t="s">
        <v>790</v>
      </c>
      <c r="CB5" s="884" t="s">
        <v>330</v>
      </c>
    </row>
    <row r="6" spans="1:80" s="884" customFormat="1" ht="30" customHeight="1">
      <c r="A6" s="917" t="s">
        <v>407</v>
      </c>
      <c r="B6" s="918" t="s">
        <v>119</v>
      </c>
      <c r="C6" s="919" t="s">
        <v>1155</v>
      </c>
      <c r="D6" s="920" t="s">
        <v>1160</v>
      </c>
      <c r="E6" s="880" t="s">
        <v>515</v>
      </c>
      <c r="F6" s="921" t="s">
        <v>1161</v>
      </c>
      <c r="G6" s="921" t="s">
        <v>1161</v>
      </c>
      <c r="H6" s="922" t="s">
        <v>118</v>
      </c>
      <c r="I6" s="925"/>
      <c r="AZ6" s="693" t="s">
        <v>408</v>
      </c>
      <c r="BA6" s="693" t="s">
        <v>409</v>
      </c>
      <c r="BC6" s="884" t="s">
        <v>486</v>
      </c>
      <c r="BD6" s="885"/>
      <c r="BE6" s="885"/>
      <c r="BG6" s="884" t="s">
        <v>522</v>
      </c>
      <c r="BL6" s="886" t="s">
        <v>1082</v>
      </c>
      <c r="BT6" s="884" t="s">
        <v>740</v>
      </c>
      <c r="BY6" s="884" t="s">
        <v>788</v>
      </c>
      <c r="CB6" s="884" t="s">
        <v>802</v>
      </c>
    </row>
    <row r="7" spans="1:80" s="884" customFormat="1" ht="30.6" customHeight="1">
      <c r="A7" s="917" t="s">
        <v>407</v>
      </c>
      <c r="B7" s="918" t="s">
        <v>797</v>
      </c>
      <c r="C7" s="919" t="s">
        <v>1155</v>
      </c>
      <c r="D7" s="920" t="s">
        <v>1160</v>
      </c>
      <c r="E7" s="880" t="s">
        <v>515</v>
      </c>
      <c r="F7" s="921" t="s">
        <v>1161</v>
      </c>
      <c r="G7" s="921" t="s">
        <v>1161</v>
      </c>
      <c r="H7" s="922" t="s">
        <v>118</v>
      </c>
      <c r="I7" s="925"/>
      <c r="AZ7" s="693" t="s">
        <v>415</v>
      </c>
      <c r="BA7" s="693" t="s">
        <v>397</v>
      </c>
      <c r="BC7" s="884" t="s">
        <v>487</v>
      </c>
      <c r="BD7" s="885"/>
      <c r="BE7" s="885"/>
      <c r="BG7" s="884" t="s">
        <v>523</v>
      </c>
      <c r="BL7" s="886" t="s">
        <v>536</v>
      </c>
      <c r="BN7" s="884" t="s">
        <v>1083</v>
      </c>
      <c r="BT7" s="884" t="s">
        <v>766</v>
      </c>
      <c r="BY7" s="884" t="s">
        <v>237</v>
      </c>
      <c r="CB7" s="884" t="s">
        <v>803</v>
      </c>
    </row>
    <row r="8" spans="1:80" s="884" customFormat="1">
      <c r="A8" s="917" t="s">
        <v>407</v>
      </c>
      <c r="B8" s="918" t="s">
        <v>788</v>
      </c>
      <c r="C8" s="919" t="s">
        <v>1155</v>
      </c>
      <c r="D8" s="920" t="s">
        <v>1160</v>
      </c>
      <c r="E8" s="880" t="s">
        <v>515</v>
      </c>
      <c r="F8" s="921" t="s">
        <v>1161</v>
      </c>
      <c r="G8" s="921" t="s">
        <v>1161</v>
      </c>
      <c r="H8" s="922" t="s">
        <v>118</v>
      </c>
      <c r="I8" s="925"/>
      <c r="AZ8" s="693" t="s">
        <v>410</v>
      </c>
      <c r="BA8" s="693" t="s">
        <v>393</v>
      </c>
      <c r="BC8" s="884" t="s">
        <v>488</v>
      </c>
      <c r="BD8" s="885"/>
      <c r="BE8" s="885"/>
      <c r="BG8" s="884" t="s">
        <v>524</v>
      </c>
      <c r="BL8" s="886" t="s">
        <v>537</v>
      </c>
      <c r="BN8" s="884" t="s">
        <v>178</v>
      </c>
      <c r="BT8" s="884" t="s">
        <v>741</v>
      </c>
      <c r="BY8" s="884" t="s">
        <v>778</v>
      </c>
      <c r="CB8" s="884" t="s">
        <v>804</v>
      </c>
    </row>
    <row r="9" spans="1:80" s="884" customFormat="1">
      <c r="A9" s="917" t="s">
        <v>407</v>
      </c>
      <c r="B9" s="918" t="s">
        <v>237</v>
      </c>
      <c r="C9" s="919" t="s">
        <v>1155</v>
      </c>
      <c r="D9" s="920" t="s">
        <v>1160</v>
      </c>
      <c r="E9" s="880" t="s">
        <v>515</v>
      </c>
      <c r="F9" s="921" t="s">
        <v>1161</v>
      </c>
      <c r="G9" s="921" t="s">
        <v>1161</v>
      </c>
      <c r="H9" s="922" t="s">
        <v>118</v>
      </c>
      <c r="I9" s="925"/>
      <c r="AZ9" s="693" t="s">
        <v>440</v>
      </c>
      <c r="BA9" s="693" t="s">
        <v>100</v>
      </c>
      <c r="BC9" s="884" t="s">
        <v>489</v>
      </c>
      <c r="BD9" s="885"/>
      <c r="BE9" s="885"/>
      <c r="BG9" s="884" t="s">
        <v>525</v>
      </c>
      <c r="BL9" s="886" t="s">
        <v>1086</v>
      </c>
      <c r="BN9" s="884" t="s">
        <v>727</v>
      </c>
      <c r="BT9" s="884" t="s">
        <v>199</v>
      </c>
      <c r="BY9" s="884" t="s">
        <v>779</v>
      </c>
      <c r="CB9" s="884" t="s">
        <v>257</v>
      </c>
    </row>
    <row r="10" spans="1:80" s="884" customFormat="1">
      <c r="A10" s="917" t="s">
        <v>407</v>
      </c>
      <c r="B10" s="918" t="s">
        <v>1162</v>
      </c>
      <c r="C10" s="919" t="s">
        <v>1155</v>
      </c>
      <c r="D10" s="920" t="s">
        <v>1160</v>
      </c>
      <c r="E10" s="880" t="s">
        <v>515</v>
      </c>
      <c r="F10" s="921" t="s">
        <v>1161</v>
      </c>
      <c r="G10" s="921" t="s">
        <v>1161</v>
      </c>
      <c r="H10" s="922" t="s">
        <v>118</v>
      </c>
      <c r="I10" s="925"/>
      <c r="AZ10" s="693" t="s">
        <v>411</v>
      </c>
      <c r="BA10" s="693" t="s">
        <v>412</v>
      </c>
      <c r="BD10" s="885"/>
      <c r="BE10" s="885"/>
      <c r="BL10" s="886" t="s">
        <v>1088</v>
      </c>
      <c r="BN10" s="884" t="s">
        <v>178</v>
      </c>
      <c r="BT10" s="884" t="s">
        <v>742</v>
      </c>
      <c r="BY10" s="884" t="s">
        <v>780</v>
      </c>
      <c r="CB10" s="884" t="s">
        <v>261</v>
      </c>
    </row>
    <row r="11" spans="1:80" s="884" customFormat="1">
      <c r="A11" s="917" t="s">
        <v>407</v>
      </c>
      <c r="B11" s="918" t="s">
        <v>1163</v>
      </c>
      <c r="C11" s="919" t="s">
        <v>1155</v>
      </c>
      <c r="D11" s="920" t="s">
        <v>1160</v>
      </c>
      <c r="E11" s="880" t="s">
        <v>515</v>
      </c>
      <c r="F11" s="921" t="s">
        <v>1161</v>
      </c>
      <c r="G11" s="921" t="s">
        <v>1161</v>
      </c>
      <c r="H11" s="922" t="s">
        <v>118</v>
      </c>
      <c r="I11" s="925"/>
      <c r="AZ11" s="693" t="s">
        <v>413</v>
      </c>
      <c r="BA11" s="693" t="s">
        <v>184</v>
      </c>
      <c r="BD11" s="885"/>
      <c r="BE11" s="885"/>
      <c r="BL11" s="886" t="s">
        <v>538</v>
      </c>
      <c r="BN11" s="884" t="s">
        <v>180</v>
      </c>
      <c r="BT11" s="884" t="s">
        <v>743</v>
      </c>
      <c r="BY11" s="884" t="s">
        <v>246</v>
      </c>
    </row>
    <row r="12" spans="1:80" s="884" customFormat="1">
      <c r="A12" s="917" t="s">
        <v>407</v>
      </c>
      <c r="B12" s="918" t="s">
        <v>246</v>
      </c>
      <c r="C12" s="919" t="s">
        <v>1155</v>
      </c>
      <c r="D12" s="920" t="s">
        <v>1160</v>
      </c>
      <c r="E12" s="880" t="s">
        <v>515</v>
      </c>
      <c r="F12" s="921" t="s">
        <v>1161</v>
      </c>
      <c r="G12" s="921" t="s">
        <v>1161</v>
      </c>
      <c r="H12" s="922" t="s">
        <v>118</v>
      </c>
      <c r="I12" s="925"/>
      <c r="AZ12" s="693" t="s">
        <v>414</v>
      </c>
      <c r="BA12" s="693" t="s">
        <v>111</v>
      </c>
      <c r="BC12" s="303" t="s">
        <v>1089</v>
      </c>
      <c r="BD12" s="885"/>
      <c r="BE12" s="885"/>
      <c r="BG12" s="303" t="s">
        <v>136</v>
      </c>
      <c r="BJ12" s="303" t="s">
        <v>882</v>
      </c>
      <c r="BL12" s="886" t="s">
        <v>539</v>
      </c>
      <c r="BN12" s="884" t="s">
        <v>181</v>
      </c>
      <c r="BT12" s="884" t="s">
        <v>767</v>
      </c>
      <c r="BY12" s="884" t="s">
        <v>781</v>
      </c>
    </row>
    <row r="13" spans="1:80" s="884" customFormat="1">
      <c r="A13" s="917" t="s">
        <v>407</v>
      </c>
      <c r="B13" s="918" t="s">
        <v>1164</v>
      </c>
      <c r="C13" s="919" t="s">
        <v>1155</v>
      </c>
      <c r="D13" s="920" t="s">
        <v>1160</v>
      </c>
      <c r="E13" s="880" t="s">
        <v>515</v>
      </c>
      <c r="F13" s="921" t="s">
        <v>1161</v>
      </c>
      <c r="G13" s="921" t="s">
        <v>1161</v>
      </c>
      <c r="H13" s="922" t="s">
        <v>118</v>
      </c>
      <c r="I13" s="925"/>
      <c r="AZ13" s="762" t="s">
        <v>442</v>
      </c>
      <c r="BA13" s="762" t="s">
        <v>394</v>
      </c>
      <c r="BC13" s="884" t="s">
        <v>117</v>
      </c>
      <c r="BD13" s="885"/>
      <c r="BE13" s="885"/>
      <c r="BG13" s="884" t="s">
        <v>128</v>
      </c>
      <c r="BJ13" s="884" t="s">
        <v>128</v>
      </c>
      <c r="BL13" s="886" t="s">
        <v>540</v>
      </c>
      <c r="BN13" s="884" t="s">
        <v>182</v>
      </c>
      <c r="BT13" s="884" t="s">
        <v>744</v>
      </c>
      <c r="BY13" s="884" t="s">
        <v>791</v>
      </c>
    </row>
    <row r="14" spans="1:80" s="884" customFormat="1" ht="13.5" thickBot="1">
      <c r="A14" s="917" t="s">
        <v>407</v>
      </c>
      <c r="B14" s="918" t="s">
        <v>791</v>
      </c>
      <c r="C14" s="919" t="s">
        <v>1155</v>
      </c>
      <c r="D14" s="920" t="s">
        <v>1160</v>
      </c>
      <c r="E14" s="880" t="s">
        <v>515</v>
      </c>
      <c r="F14" s="921" t="s">
        <v>1161</v>
      </c>
      <c r="G14" s="921" t="s">
        <v>1161</v>
      </c>
      <c r="H14" s="922" t="s">
        <v>118</v>
      </c>
      <c r="I14" s="926"/>
      <c r="AZ14" s="693" t="s">
        <v>416</v>
      </c>
      <c r="BA14" s="693" t="s">
        <v>417</v>
      </c>
      <c r="BC14" s="884" t="s">
        <v>494</v>
      </c>
      <c r="BD14" s="885"/>
      <c r="BE14" s="885"/>
      <c r="BG14" s="884" t="s">
        <v>138</v>
      </c>
      <c r="BJ14" s="884" t="s">
        <v>820</v>
      </c>
      <c r="BL14" s="886" t="s">
        <v>541</v>
      </c>
      <c r="BN14" s="884" t="s">
        <v>729</v>
      </c>
      <c r="BT14" s="884" t="s">
        <v>768</v>
      </c>
      <c r="BY14" s="884" t="s">
        <v>782</v>
      </c>
    </row>
    <row r="15" spans="1:80" ht="15" thickBot="1">
      <c r="A15" s="917" t="s">
        <v>407</v>
      </c>
      <c r="B15" s="918" t="s">
        <v>782</v>
      </c>
      <c r="C15" s="919" t="s">
        <v>1155</v>
      </c>
      <c r="D15" s="920" t="s">
        <v>1160</v>
      </c>
      <c r="E15" s="880" t="s">
        <v>515</v>
      </c>
      <c r="F15" s="921" t="s">
        <v>1161</v>
      </c>
      <c r="G15" s="921" t="s">
        <v>1161</v>
      </c>
      <c r="H15" s="922" t="s">
        <v>118</v>
      </c>
      <c r="I15" s="926"/>
      <c r="J15" s="196"/>
      <c r="AZ15" s="693" t="s">
        <v>404</v>
      </c>
      <c r="BA15" s="693" t="s">
        <v>405</v>
      </c>
      <c r="BC15" s="119" t="s">
        <v>237</v>
      </c>
      <c r="BD15" s="688"/>
      <c r="BE15" s="688"/>
      <c r="BG15" s="119" t="s">
        <v>808</v>
      </c>
      <c r="BL15" s="694" t="s">
        <v>542</v>
      </c>
      <c r="BN15" s="119" t="s">
        <v>728</v>
      </c>
      <c r="BT15" s="330" t="s">
        <v>745</v>
      </c>
      <c r="BU15" s="330"/>
      <c r="BV15" s="330"/>
      <c r="BW15" s="330"/>
      <c r="BX15" s="330"/>
      <c r="BY15" s="330" t="s">
        <v>783</v>
      </c>
      <c r="BZ15" s="330"/>
      <c r="CA15" s="330"/>
    </row>
    <row r="16" spans="1:80" ht="14.45" customHeight="1" thickBot="1">
      <c r="A16" s="917" t="s">
        <v>407</v>
      </c>
      <c r="B16" s="918" t="s">
        <v>783</v>
      </c>
      <c r="C16" s="919" t="s">
        <v>1155</v>
      </c>
      <c r="D16" s="920" t="s">
        <v>1160</v>
      </c>
      <c r="E16" s="880" t="s">
        <v>515</v>
      </c>
      <c r="F16" s="921" t="s">
        <v>1161</v>
      </c>
      <c r="G16" s="921" t="s">
        <v>1161</v>
      </c>
      <c r="H16" s="922" t="s">
        <v>118</v>
      </c>
      <c r="I16" s="926"/>
      <c r="J16" s="196"/>
      <c r="AZ16" s="693" t="s">
        <v>418</v>
      </c>
      <c r="BA16" s="693" t="s">
        <v>419</v>
      </c>
      <c r="BC16" s="119" t="s">
        <v>495</v>
      </c>
      <c r="BD16" s="688"/>
      <c r="BE16" s="688"/>
      <c r="BL16" s="694" t="s">
        <v>1090</v>
      </c>
      <c r="BN16" s="119" t="s">
        <v>730</v>
      </c>
      <c r="BT16" s="330" t="s">
        <v>202</v>
      </c>
      <c r="BU16" s="330"/>
      <c r="BV16" s="330"/>
      <c r="BW16" s="330"/>
      <c r="BX16" s="330"/>
      <c r="BY16" s="330" t="s">
        <v>794</v>
      </c>
      <c r="BZ16" s="330"/>
      <c r="CA16" s="330"/>
    </row>
    <row r="17" spans="1:83" ht="15" thickBot="1">
      <c r="A17" s="917" t="s">
        <v>407</v>
      </c>
      <c r="B17" s="918" t="s">
        <v>1165</v>
      </c>
      <c r="C17" s="919" t="s">
        <v>1155</v>
      </c>
      <c r="D17" s="920" t="s">
        <v>1160</v>
      </c>
      <c r="E17" s="880" t="s">
        <v>515</v>
      </c>
      <c r="F17" s="921" t="s">
        <v>1161</v>
      </c>
      <c r="G17" s="921" t="s">
        <v>1161</v>
      </c>
      <c r="H17" s="922" t="s">
        <v>118</v>
      </c>
      <c r="I17" s="926"/>
      <c r="J17" s="196"/>
      <c r="AZ17" s="693" t="s">
        <v>420</v>
      </c>
      <c r="BA17" s="693" t="s">
        <v>421</v>
      </c>
      <c r="BC17" s="119" t="s">
        <v>246</v>
      </c>
      <c r="BD17" s="688"/>
      <c r="BE17" s="688"/>
      <c r="BL17" s="694" t="s">
        <v>160</v>
      </c>
      <c r="BN17" s="119" t="s">
        <v>731</v>
      </c>
      <c r="BT17" s="330" t="s">
        <v>769</v>
      </c>
      <c r="BU17" s="330"/>
      <c r="BV17" s="330"/>
      <c r="BW17" s="330"/>
      <c r="BX17" s="330"/>
      <c r="BY17" s="330" t="s">
        <v>784</v>
      </c>
      <c r="BZ17" s="330"/>
      <c r="CA17" s="330"/>
    </row>
    <row r="18" spans="1:83" ht="15" thickBot="1">
      <c r="A18" s="917" t="s">
        <v>407</v>
      </c>
      <c r="B18" s="918" t="s">
        <v>784</v>
      </c>
      <c r="C18" s="919" t="s">
        <v>1155</v>
      </c>
      <c r="D18" s="920" t="s">
        <v>1160</v>
      </c>
      <c r="E18" s="880" t="s">
        <v>515</v>
      </c>
      <c r="F18" s="921" t="s">
        <v>1161</v>
      </c>
      <c r="G18" s="921" t="s">
        <v>1161</v>
      </c>
      <c r="H18" s="922" t="s">
        <v>118</v>
      </c>
      <c r="I18" s="926"/>
      <c r="J18" s="196"/>
      <c r="AZ18" s="693" t="s">
        <v>422</v>
      </c>
      <c r="BA18" s="693" t="s">
        <v>159</v>
      </c>
      <c r="BC18" s="119" t="s">
        <v>496</v>
      </c>
      <c r="BD18" s="688"/>
      <c r="BE18" s="688"/>
      <c r="BL18" s="694" t="s">
        <v>543</v>
      </c>
      <c r="BN18" s="119" t="s">
        <v>732</v>
      </c>
      <c r="BT18" s="330" t="s">
        <v>798</v>
      </c>
      <c r="BU18" s="330"/>
      <c r="BV18" s="330"/>
      <c r="BW18" s="330"/>
      <c r="BX18" s="330"/>
      <c r="BY18" s="330" t="s">
        <v>785</v>
      </c>
      <c r="BZ18" s="330"/>
      <c r="CA18" s="330"/>
    </row>
    <row r="19" spans="1:83" ht="13.5" thickBot="1">
      <c r="A19" s="917" t="s">
        <v>407</v>
      </c>
      <c r="B19" s="918" t="s">
        <v>1166</v>
      </c>
      <c r="C19" s="919" t="s">
        <v>1155</v>
      </c>
      <c r="D19" s="920" t="s">
        <v>1160</v>
      </c>
      <c r="E19" s="880" t="s">
        <v>515</v>
      </c>
      <c r="F19" s="921" t="s">
        <v>1161</v>
      </c>
      <c r="G19" s="921" t="s">
        <v>1161</v>
      </c>
      <c r="H19" s="922" t="s">
        <v>118</v>
      </c>
      <c r="I19" s="926"/>
      <c r="AZ19" s="693" t="s">
        <v>424</v>
      </c>
      <c r="BA19" s="693" t="s">
        <v>396</v>
      </c>
      <c r="BC19" s="119" t="s">
        <v>497</v>
      </c>
      <c r="BD19" s="688"/>
      <c r="BE19" s="688"/>
      <c r="BL19" s="694" t="s">
        <v>544</v>
      </c>
      <c r="BN19" s="119" t="s">
        <v>733</v>
      </c>
      <c r="BT19" s="330" t="s">
        <v>799</v>
      </c>
      <c r="BU19" s="330"/>
      <c r="BV19" s="330"/>
      <c r="BW19" s="330"/>
      <c r="BX19" s="330"/>
      <c r="BY19" s="330" t="s">
        <v>793</v>
      </c>
      <c r="BZ19" s="330"/>
      <c r="CA19" s="330"/>
    </row>
    <row r="20" spans="1:83" ht="13.5" thickBot="1">
      <c r="A20" s="917" t="s">
        <v>407</v>
      </c>
      <c r="B20" s="918" t="s">
        <v>792</v>
      </c>
      <c r="C20" s="919" t="s">
        <v>1155</v>
      </c>
      <c r="D20" s="920" t="s">
        <v>1160</v>
      </c>
      <c r="E20" s="880" t="s">
        <v>515</v>
      </c>
      <c r="F20" s="921" t="s">
        <v>1161</v>
      </c>
      <c r="G20" s="921" t="s">
        <v>1161</v>
      </c>
      <c r="H20" s="922" t="s">
        <v>118</v>
      </c>
      <c r="I20" s="926"/>
      <c r="AZ20" s="693" t="s">
        <v>425</v>
      </c>
      <c r="BA20" s="693" t="s">
        <v>426</v>
      </c>
      <c r="BC20" s="119" t="s">
        <v>498</v>
      </c>
      <c r="BD20" s="688"/>
      <c r="BE20" s="688"/>
      <c r="BL20" s="694" t="s">
        <v>545</v>
      </c>
      <c r="BN20" s="119" t="s">
        <v>734</v>
      </c>
      <c r="BT20" s="330" t="s">
        <v>800</v>
      </c>
      <c r="BU20" s="330"/>
      <c r="BV20" s="330"/>
      <c r="BW20" s="330"/>
      <c r="BX20" s="330"/>
      <c r="BY20" s="330" t="s">
        <v>792</v>
      </c>
      <c r="BZ20" s="330"/>
      <c r="CA20" s="330"/>
    </row>
    <row r="21" spans="1:83" ht="13.5" thickBot="1">
      <c r="A21" s="917" t="s">
        <v>407</v>
      </c>
      <c r="B21" s="918" t="s">
        <v>786</v>
      </c>
      <c r="C21" s="919" t="s">
        <v>1155</v>
      </c>
      <c r="D21" s="920" t="s">
        <v>1160</v>
      </c>
      <c r="E21" s="880" t="s">
        <v>515</v>
      </c>
      <c r="F21" s="921" t="s">
        <v>1161</v>
      </c>
      <c r="G21" s="921" t="s">
        <v>1161</v>
      </c>
      <c r="H21" s="922" t="s">
        <v>118</v>
      </c>
      <c r="I21" s="926"/>
      <c r="AZ21" s="693" t="s">
        <v>423</v>
      </c>
      <c r="BA21" s="693" t="s">
        <v>392</v>
      </c>
      <c r="BC21" s="119" t="s">
        <v>499</v>
      </c>
      <c r="BD21" s="688"/>
      <c r="BE21" s="688"/>
      <c r="BG21" s="737" t="s">
        <v>1091</v>
      </c>
      <c r="BH21" s="119" t="s">
        <v>871</v>
      </c>
      <c r="BL21" s="694" t="s">
        <v>546</v>
      </c>
      <c r="BN21" s="119" t="s">
        <v>735</v>
      </c>
      <c r="BT21" s="330" t="s">
        <v>801</v>
      </c>
      <c r="BU21" s="330"/>
      <c r="BV21" s="330"/>
      <c r="BW21" s="330"/>
      <c r="BX21" s="330"/>
      <c r="BY21" s="330" t="s">
        <v>786</v>
      </c>
      <c r="BZ21" s="330"/>
      <c r="CA21" s="330"/>
    </row>
    <row r="22" spans="1:83" ht="13.5" thickBot="1">
      <c r="A22" s="917" t="s">
        <v>407</v>
      </c>
      <c r="B22" s="918" t="s">
        <v>1167</v>
      </c>
      <c r="C22" s="919" t="s">
        <v>1155</v>
      </c>
      <c r="D22" s="920" t="s">
        <v>1160</v>
      </c>
      <c r="E22" s="880" t="s">
        <v>515</v>
      </c>
      <c r="F22" s="921" t="s">
        <v>1161</v>
      </c>
      <c r="G22" s="921" t="s">
        <v>1161</v>
      </c>
      <c r="H22" s="922" t="s">
        <v>118</v>
      </c>
      <c r="I22" s="926"/>
      <c r="AZ22" s="693" t="s">
        <v>427</v>
      </c>
      <c r="BA22" s="693" t="s">
        <v>428</v>
      </c>
      <c r="BC22" s="119" t="s">
        <v>179</v>
      </c>
      <c r="BD22" s="688"/>
      <c r="BE22" s="688"/>
      <c r="BL22" s="694" t="s">
        <v>547</v>
      </c>
      <c r="BN22" s="119" t="s">
        <v>736</v>
      </c>
      <c r="BT22" s="330" t="s">
        <v>746</v>
      </c>
      <c r="BU22" s="330"/>
      <c r="BV22" s="330"/>
      <c r="BW22" s="330"/>
      <c r="BX22" s="330"/>
      <c r="BY22" s="330" t="s">
        <v>512</v>
      </c>
      <c r="BZ22" s="330"/>
      <c r="CA22" s="330"/>
    </row>
    <row r="23" spans="1:83" ht="13.5" thickBot="1">
      <c r="A23" s="917" t="s">
        <v>407</v>
      </c>
      <c r="B23" s="918" t="s">
        <v>787</v>
      </c>
      <c r="C23" s="919" t="s">
        <v>1155</v>
      </c>
      <c r="D23" s="920" t="s">
        <v>1160</v>
      </c>
      <c r="E23" s="880" t="s">
        <v>515</v>
      </c>
      <c r="F23" s="921" t="s">
        <v>1161</v>
      </c>
      <c r="G23" s="921" t="s">
        <v>1161</v>
      </c>
      <c r="H23" s="922" t="s">
        <v>118</v>
      </c>
      <c r="I23" s="926"/>
      <c r="AZ23" s="693" t="s">
        <v>429</v>
      </c>
      <c r="BA23" s="693" t="s">
        <v>395</v>
      </c>
      <c r="BC23" s="119" t="s">
        <v>500</v>
      </c>
      <c r="BD23" s="688"/>
      <c r="BE23" s="688"/>
      <c r="BL23" s="694" t="s">
        <v>548</v>
      </c>
      <c r="BN23" s="119" t="s">
        <v>737</v>
      </c>
      <c r="BT23" s="330" t="s">
        <v>747</v>
      </c>
      <c r="BU23" s="330"/>
      <c r="BV23" s="330"/>
      <c r="BW23" s="330"/>
      <c r="BX23" s="330"/>
      <c r="BY23" s="330" t="s">
        <v>787</v>
      </c>
      <c r="BZ23" s="330"/>
      <c r="CA23" s="330"/>
    </row>
    <row r="24" spans="1:83">
      <c r="AZ24" s="693" t="s">
        <v>430</v>
      </c>
      <c r="BA24" s="693" t="s">
        <v>431</v>
      </c>
      <c r="BD24" s="688"/>
      <c r="BE24" s="688"/>
      <c r="BL24" s="694" t="s">
        <v>549</v>
      </c>
      <c r="BN24" s="119" t="s">
        <v>725</v>
      </c>
      <c r="BT24" s="330" t="s">
        <v>748</v>
      </c>
      <c r="BU24" s="330"/>
      <c r="BV24" s="330"/>
      <c r="BW24" s="330"/>
      <c r="BX24" s="330"/>
      <c r="BZ24" s="330"/>
      <c r="CA24" s="330"/>
    </row>
    <row r="25" spans="1:83">
      <c r="AZ25" s="693" t="s">
        <v>432</v>
      </c>
      <c r="BA25" s="693" t="s">
        <v>433</v>
      </c>
      <c r="BD25" s="688"/>
      <c r="BE25" s="688"/>
      <c r="BL25" s="694" t="s">
        <v>550</v>
      </c>
      <c r="BN25" s="119" t="s">
        <v>738</v>
      </c>
      <c r="BT25" s="330" t="s">
        <v>749</v>
      </c>
      <c r="BU25" s="330"/>
      <c r="BV25" s="330"/>
      <c r="BW25" s="330"/>
      <c r="BX25" s="330"/>
      <c r="BY25" s="330"/>
      <c r="BZ25" s="330"/>
      <c r="CA25" s="330"/>
    </row>
    <row r="26" spans="1:83">
      <c r="AZ26" s="693" t="s">
        <v>434</v>
      </c>
      <c r="BA26" s="693" t="s">
        <v>435</v>
      </c>
      <c r="BC26" s="205" t="s">
        <v>1092</v>
      </c>
      <c r="BD26" s="688"/>
      <c r="BE26" s="688"/>
      <c r="BG26" s="205" t="s">
        <v>1093</v>
      </c>
      <c r="BL26" s="694" t="s">
        <v>551</v>
      </c>
      <c r="BN26" s="119" t="s">
        <v>726</v>
      </c>
      <c r="BT26" s="330" t="s">
        <v>770</v>
      </c>
      <c r="BU26" s="330"/>
      <c r="BV26" s="330"/>
      <c r="BW26" s="330"/>
      <c r="BX26" s="330"/>
      <c r="BY26" s="330" t="s">
        <v>1094</v>
      </c>
      <c r="BZ26" s="330"/>
      <c r="CA26" s="330"/>
      <c r="CC26" s="86" t="s">
        <v>277</v>
      </c>
      <c r="CD26" s="87"/>
      <c r="CE26" s="86" t="s">
        <v>278</v>
      </c>
    </row>
    <row r="27" spans="1:83">
      <c r="AZ27" s="693" t="s">
        <v>436</v>
      </c>
      <c r="BA27" s="693" t="s">
        <v>437</v>
      </c>
      <c r="BC27" s="119" t="s">
        <v>501</v>
      </c>
      <c r="BD27" s="688"/>
      <c r="BE27" s="688"/>
      <c r="BG27" s="119" t="s">
        <v>530</v>
      </c>
      <c r="BL27" s="694" t="s">
        <v>552</v>
      </c>
      <c r="BT27" s="330" t="s">
        <v>750</v>
      </c>
      <c r="BU27" s="330"/>
      <c r="BV27" s="330"/>
      <c r="BW27" s="330"/>
      <c r="BX27" s="330"/>
      <c r="BY27" s="330" t="s">
        <v>236</v>
      </c>
      <c r="BZ27" s="330"/>
      <c r="CA27" s="330"/>
      <c r="CC27" s="87" t="s">
        <v>279</v>
      </c>
      <c r="CD27" s="87"/>
      <c r="CE27" s="87" t="s">
        <v>280</v>
      </c>
    </row>
    <row r="28" spans="1:83">
      <c r="AZ28" s="693" t="s">
        <v>438</v>
      </c>
      <c r="BA28" s="693" t="s">
        <v>439</v>
      </c>
      <c r="BC28" s="119" t="s">
        <v>502</v>
      </c>
      <c r="BD28" s="688"/>
      <c r="BE28" s="688"/>
      <c r="BG28" s="119" t="s">
        <v>340</v>
      </c>
      <c r="BL28" s="694" t="s">
        <v>553</v>
      </c>
      <c r="BT28" s="330" t="s">
        <v>751</v>
      </c>
      <c r="BU28" s="330"/>
      <c r="BV28" s="330"/>
      <c r="BW28" s="330"/>
      <c r="BX28" s="330"/>
      <c r="BY28" s="330" t="s">
        <v>789</v>
      </c>
      <c r="BZ28" s="330"/>
      <c r="CA28" s="330"/>
      <c r="CC28" s="87" t="s">
        <v>281</v>
      </c>
      <c r="CD28" s="87"/>
      <c r="CE28" s="87" t="s">
        <v>282</v>
      </c>
    </row>
    <row r="29" spans="1:83">
      <c r="AZ29" s="693" t="s">
        <v>441</v>
      </c>
      <c r="BA29" s="693" t="s">
        <v>66</v>
      </c>
      <c r="BC29" s="119" t="s">
        <v>119</v>
      </c>
      <c r="BD29" s="688"/>
      <c r="BE29" s="688"/>
      <c r="BG29" s="119" t="s">
        <v>529</v>
      </c>
      <c r="BL29" s="694" t="s">
        <v>554</v>
      </c>
      <c r="BT29" s="330" t="s">
        <v>752</v>
      </c>
      <c r="BU29" s="330"/>
      <c r="BV29" s="330"/>
      <c r="BW29" s="330"/>
      <c r="BX29" s="330"/>
      <c r="BY29" s="330" t="s">
        <v>119</v>
      </c>
      <c r="BZ29" s="330"/>
      <c r="CA29" s="330"/>
      <c r="CC29" s="87" t="s">
        <v>283</v>
      </c>
      <c r="CD29" s="87"/>
      <c r="CE29" s="87" t="s">
        <v>284</v>
      </c>
    </row>
    <row r="30" spans="1:83">
      <c r="BC30" s="119" t="s">
        <v>503</v>
      </c>
      <c r="BG30" s="119" t="s">
        <v>527</v>
      </c>
      <c r="BL30" s="694" t="s">
        <v>555</v>
      </c>
      <c r="BT30" s="330" t="s">
        <v>753</v>
      </c>
      <c r="BU30" s="330"/>
      <c r="BV30" s="330"/>
      <c r="BW30" s="330"/>
      <c r="BX30" s="330"/>
      <c r="BY30" s="330" t="s">
        <v>797</v>
      </c>
      <c r="BZ30" s="330"/>
      <c r="CA30" s="330"/>
      <c r="CC30" s="87" t="s">
        <v>285</v>
      </c>
      <c r="CD30" s="87"/>
      <c r="CE30" s="87" t="s">
        <v>286</v>
      </c>
    </row>
    <row r="31" spans="1:83">
      <c r="BC31" s="119" t="s">
        <v>504</v>
      </c>
      <c r="BG31" s="119" t="s">
        <v>528</v>
      </c>
      <c r="BL31" s="694" t="s">
        <v>556</v>
      </c>
      <c r="BT31" s="330" t="s">
        <v>754</v>
      </c>
      <c r="BU31" s="330"/>
      <c r="BV31" s="330"/>
      <c r="BW31" s="330"/>
      <c r="BX31" s="330"/>
      <c r="BY31" s="330" t="s">
        <v>788</v>
      </c>
      <c r="BZ31" s="330"/>
      <c r="CA31" s="330"/>
      <c r="CC31" s="87" t="s">
        <v>287</v>
      </c>
      <c r="CD31" s="87"/>
      <c r="CE31" s="87" t="s">
        <v>273</v>
      </c>
    </row>
    <row r="32" spans="1:83">
      <c r="AZ32" s="205" t="s">
        <v>1095</v>
      </c>
      <c r="BC32" s="119" t="s">
        <v>237</v>
      </c>
      <c r="BG32" s="119" t="s">
        <v>341</v>
      </c>
      <c r="BL32" s="694" t="s">
        <v>557</v>
      </c>
      <c r="BT32" s="330" t="s">
        <v>771</v>
      </c>
      <c r="BU32" s="330"/>
      <c r="BV32" s="330"/>
      <c r="BW32" s="330"/>
      <c r="BX32" s="330"/>
      <c r="BY32" s="330" t="s">
        <v>237</v>
      </c>
      <c r="BZ32" s="330"/>
      <c r="CA32" s="330"/>
      <c r="CC32" s="87" t="s">
        <v>288</v>
      </c>
      <c r="CD32" s="87"/>
      <c r="CE32" s="87" t="s">
        <v>271</v>
      </c>
    </row>
    <row r="33" spans="52:83">
      <c r="AZ33" s="119" t="s">
        <v>79</v>
      </c>
      <c r="BC33" s="119" t="s">
        <v>495</v>
      </c>
      <c r="BL33" s="694" t="s">
        <v>558</v>
      </c>
      <c r="BT33" s="330" t="s">
        <v>755</v>
      </c>
      <c r="BU33" s="330"/>
      <c r="BV33" s="330"/>
      <c r="BW33" s="330"/>
      <c r="BX33" s="330"/>
      <c r="BY33" s="330" t="s">
        <v>796</v>
      </c>
      <c r="BZ33" s="330"/>
      <c r="CA33" s="330"/>
      <c r="CC33" s="87" t="s">
        <v>289</v>
      </c>
      <c r="CD33" s="87"/>
      <c r="CE33" s="87" t="s">
        <v>290</v>
      </c>
    </row>
    <row r="34" spans="52:83">
      <c r="AZ34" s="119" t="s">
        <v>81</v>
      </c>
      <c r="BC34" s="119" t="s">
        <v>505</v>
      </c>
      <c r="BL34" s="694" t="s">
        <v>559</v>
      </c>
      <c r="BT34" s="330" t="s">
        <v>772</v>
      </c>
      <c r="BU34" s="330"/>
      <c r="BV34" s="330"/>
      <c r="BW34" s="330"/>
      <c r="BX34" s="330"/>
      <c r="BY34" s="330" t="s">
        <v>246</v>
      </c>
      <c r="BZ34" s="330"/>
      <c r="CA34" s="330"/>
      <c r="CC34" s="87" t="s">
        <v>291</v>
      </c>
      <c r="CD34" s="87"/>
      <c r="CE34" s="87" t="s">
        <v>272</v>
      </c>
    </row>
    <row r="35" spans="52:83">
      <c r="AZ35" s="119" t="s">
        <v>83</v>
      </c>
      <c r="BC35" s="119" t="s">
        <v>506</v>
      </c>
      <c r="BG35" s="205" t="s">
        <v>701</v>
      </c>
      <c r="BL35" s="694" t="s">
        <v>560</v>
      </c>
      <c r="BT35" s="330" t="s">
        <v>756</v>
      </c>
      <c r="BU35" s="330"/>
      <c r="BV35" s="330"/>
      <c r="BW35" s="330"/>
      <c r="BX35" s="330"/>
      <c r="BY35" s="330" t="s">
        <v>781</v>
      </c>
      <c r="BZ35" s="330"/>
      <c r="CA35" s="330"/>
      <c r="CC35" s="87" t="s">
        <v>292</v>
      </c>
      <c r="CD35" s="87"/>
      <c r="CE35" s="87"/>
    </row>
    <row r="36" spans="52:83">
      <c r="AZ36" s="119" t="s">
        <v>85</v>
      </c>
      <c r="BC36" s="330" t="s">
        <v>508</v>
      </c>
      <c r="BG36" s="119" t="s">
        <v>809</v>
      </c>
      <c r="BL36" s="694" t="s">
        <v>561</v>
      </c>
      <c r="BT36" s="330" t="s">
        <v>773</v>
      </c>
      <c r="BU36" s="330"/>
      <c r="BV36" s="330"/>
      <c r="BW36" s="330"/>
      <c r="BX36" s="330"/>
      <c r="BY36" s="330" t="s">
        <v>791</v>
      </c>
      <c r="BZ36" s="330"/>
      <c r="CA36" s="330"/>
      <c r="CC36" s="87" t="s">
        <v>293</v>
      </c>
      <c r="CD36" s="87"/>
      <c r="CE36" s="87"/>
    </row>
    <row r="37" spans="52:83">
      <c r="AZ37" s="119" t="s">
        <v>472</v>
      </c>
      <c r="BC37" s="330" t="s">
        <v>507</v>
      </c>
      <c r="BG37" s="119" t="s">
        <v>702</v>
      </c>
      <c r="BL37" s="694" t="s">
        <v>562</v>
      </c>
      <c r="BT37" s="330" t="s">
        <v>757</v>
      </c>
      <c r="BU37" s="330"/>
      <c r="BV37" s="330"/>
      <c r="BW37" s="330"/>
      <c r="BX37" s="330"/>
      <c r="BY37" s="330" t="s">
        <v>782</v>
      </c>
      <c r="BZ37" s="330"/>
      <c r="CA37" s="330"/>
      <c r="CC37" s="87" t="s">
        <v>294</v>
      </c>
      <c r="CD37" s="87"/>
      <c r="CE37" s="87"/>
    </row>
    <row r="38" spans="52:83">
      <c r="BC38" s="330" t="s">
        <v>509</v>
      </c>
      <c r="BG38" s="119" t="s">
        <v>703</v>
      </c>
      <c r="BL38" s="694" t="s">
        <v>563</v>
      </c>
      <c r="BT38" s="330" t="s">
        <v>774</v>
      </c>
      <c r="BU38" s="330"/>
      <c r="BV38" s="330"/>
      <c r="BW38" s="330"/>
      <c r="BX38" s="330"/>
      <c r="BY38" s="330" t="s">
        <v>783</v>
      </c>
      <c r="BZ38" s="330"/>
      <c r="CA38" s="330"/>
      <c r="CC38" s="87" t="s">
        <v>295</v>
      </c>
      <c r="CD38" s="87"/>
      <c r="CE38" s="87"/>
    </row>
    <row r="39" spans="52:83">
      <c r="BC39" s="330" t="s">
        <v>510</v>
      </c>
      <c r="BG39" s="119" t="s">
        <v>704</v>
      </c>
      <c r="BL39" s="694" t="s">
        <v>564</v>
      </c>
      <c r="BT39" s="330" t="s">
        <v>775</v>
      </c>
      <c r="BU39" s="330"/>
      <c r="BV39" s="330"/>
      <c r="BW39" s="330"/>
      <c r="BX39" s="330"/>
      <c r="BY39" s="330" t="s">
        <v>794</v>
      </c>
      <c r="BZ39" s="330"/>
      <c r="CA39" s="330"/>
      <c r="CC39" s="87" t="s">
        <v>296</v>
      </c>
      <c r="CD39" s="87"/>
      <c r="CE39" s="87"/>
    </row>
    <row r="40" spans="52:83">
      <c r="AZ40" s="119" t="s">
        <v>1096</v>
      </c>
      <c r="BC40" s="330" t="s">
        <v>511</v>
      </c>
      <c r="BG40" s="119" t="s">
        <v>705</v>
      </c>
      <c r="BL40" s="694" t="s">
        <v>565</v>
      </c>
      <c r="BT40" s="330" t="s">
        <v>776</v>
      </c>
      <c r="BU40" s="330"/>
      <c r="BV40" s="330"/>
      <c r="BW40" s="330"/>
      <c r="BX40" s="330"/>
      <c r="BY40" s="330" t="s">
        <v>784</v>
      </c>
      <c r="BZ40" s="330"/>
      <c r="CA40" s="330"/>
    </row>
    <row r="41" spans="52:83">
      <c r="AZ41" s="119" t="s">
        <v>101</v>
      </c>
      <c r="BC41" s="330" t="s">
        <v>512</v>
      </c>
      <c r="BG41" s="119" t="s">
        <v>706</v>
      </c>
      <c r="BL41" s="694" t="s">
        <v>566</v>
      </c>
      <c r="BT41" s="330" t="s">
        <v>758</v>
      </c>
      <c r="BU41" s="330"/>
      <c r="BV41" s="330"/>
      <c r="BW41" s="330"/>
      <c r="BX41" s="330"/>
      <c r="BY41" s="330" t="s">
        <v>786</v>
      </c>
      <c r="BZ41" s="330"/>
      <c r="CA41" s="330"/>
    </row>
    <row r="42" spans="52:83">
      <c r="AZ42" s="119" t="s">
        <v>85</v>
      </c>
      <c r="BC42" s="330" t="s">
        <v>513</v>
      </c>
      <c r="BG42" s="119" t="s">
        <v>707</v>
      </c>
      <c r="BL42" s="694" t="s">
        <v>567</v>
      </c>
      <c r="BT42" s="330" t="s">
        <v>759</v>
      </c>
      <c r="BU42" s="330"/>
      <c r="BV42" s="330"/>
      <c r="BW42" s="330"/>
      <c r="BX42" s="330"/>
      <c r="BY42" s="330" t="s">
        <v>512</v>
      </c>
      <c r="BZ42" s="330"/>
      <c r="CA42" s="330"/>
    </row>
    <row r="43" spans="52:83">
      <c r="AZ43" s="119" t="s">
        <v>472</v>
      </c>
      <c r="BC43" s="330" t="s">
        <v>514</v>
      </c>
      <c r="BG43" s="119" t="s">
        <v>708</v>
      </c>
      <c r="BL43" s="694" t="s">
        <v>568</v>
      </c>
      <c r="BT43" s="330" t="s">
        <v>761</v>
      </c>
      <c r="BU43" s="330"/>
      <c r="BV43" s="330"/>
      <c r="BW43" s="330"/>
      <c r="BX43" s="330"/>
      <c r="BY43" s="330" t="s">
        <v>787</v>
      </c>
      <c r="BZ43" s="330"/>
      <c r="CA43" s="330"/>
    </row>
    <row r="44" spans="52:83">
      <c r="BC44" s="119" t="s">
        <v>500</v>
      </c>
      <c r="BG44" s="119" t="s">
        <v>709</v>
      </c>
      <c r="BL44" s="694" t="s">
        <v>569</v>
      </c>
      <c r="BT44" s="330" t="s">
        <v>762</v>
      </c>
      <c r="BU44" s="330"/>
      <c r="BV44" s="330"/>
      <c r="BW44" s="330"/>
      <c r="BX44" s="330"/>
      <c r="BZ44" s="330"/>
      <c r="CA44" s="330"/>
    </row>
    <row r="45" spans="52:83">
      <c r="BG45" s="119" t="s">
        <v>173</v>
      </c>
      <c r="BL45" s="694" t="s">
        <v>570</v>
      </c>
      <c r="BU45" s="330"/>
      <c r="BV45" s="330"/>
      <c r="BW45" s="330"/>
      <c r="BX45" s="330"/>
      <c r="BZ45" s="330"/>
      <c r="CA45" s="330"/>
    </row>
    <row r="46" spans="52:83">
      <c r="AZ46" s="205" t="s">
        <v>363</v>
      </c>
      <c r="BG46" s="119" t="s">
        <v>174</v>
      </c>
      <c r="BL46" s="694" t="s">
        <v>571</v>
      </c>
      <c r="BU46" s="330"/>
      <c r="BV46" s="330"/>
      <c r="BW46" s="330"/>
      <c r="BX46" s="330"/>
      <c r="BY46" s="330"/>
      <c r="BZ46" s="330"/>
      <c r="CA46" s="330"/>
    </row>
    <row r="47" spans="52:83">
      <c r="AZ47" s="119" t="s">
        <v>68</v>
      </c>
      <c r="BC47" s="205" t="s">
        <v>347</v>
      </c>
      <c r="BG47" s="119" t="s">
        <v>175</v>
      </c>
      <c r="BL47" s="694" t="s">
        <v>572</v>
      </c>
      <c r="BT47" s="330"/>
      <c r="BU47" s="330"/>
      <c r="BV47" s="330"/>
      <c r="BW47" s="330"/>
      <c r="BX47" s="330"/>
      <c r="BY47" s="330"/>
      <c r="BZ47" s="330"/>
      <c r="CA47" s="330"/>
    </row>
    <row r="48" spans="52:83">
      <c r="AZ48" s="119" t="s">
        <v>161</v>
      </c>
      <c r="BC48" s="119" t="s">
        <v>515</v>
      </c>
      <c r="BL48" s="694" t="s">
        <v>573</v>
      </c>
      <c r="BU48" s="330"/>
      <c r="BV48" s="330"/>
      <c r="BW48" s="330"/>
      <c r="BX48" s="330"/>
      <c r="BY48" s="330"/>
      <c r="BZ48" s="330"/>
      <c r="CA48" s="330"/>
    </row>
    <row r="49" spans="52:79">
      <c r="AZ49" s="119" t="s">
        <v>268</v>
      </c>
      <c r="BC49" s="119" t="s">
        <v>516</v>
      </c>
      <c r="BL49" s="694" t="s">
        <v>574</v>
      </c>
      <c r="BU49" s="330"/>
      <c r="BV49" s="330"/>
      <c r="BW49" s="330"/>
      <c r="BX49" s="330"/>
      <c r="BY49" s="330"/>
      <c r="BZ49" s="330"/>
      <c r="CA49" s="330"/>
    </row>
    <row r="50" spans="52:79">
      <c r="AZ50" s="119" t="s">
        <v>474</v>
      </c>
      <c r="BC50" s="119" t="s">
        <v>517</v>
      </c>
      <c r="BL50" s="694" t="s">
        <v>575</v>
      </c>
      <c r="BU50" s="330"/>
      <c r="BV50" s="330"/>
      <c r="BW50" s="330"/>
      <c r="BX50" s="330"/>
      <c r="BY50" s="330"/>
      <c r="BZ50" s="330"/>
      <c r="CA50" s="330"/>
    </row>
    <row r="51" spans="52:79">
      <c r="AZ51" s="119" t="s">
        <v>475</v>
      </c>
      <c r="BL51" s="694" t="s">
        <v>157</v>
      </c>
      <c r="BU51" s="330"/>
      <c r="BV51" s="330"/>
      <c r="BW51" s="330"/>
      <c r="BX51" s="330"/>
      <c r="BY51" s="330"/>
      <c r="BZ51" s="330"/>
      <c r="CA51" s="330"/>
    </row>
    <row r="52" spans="52:79">
      <c r="AZ52" s="119" t="s">
        <v>334</v>
      </c>
      <c r="BL52" s="694" t="s">
        <v>576</v>
      </c>
    </row>
    <row r="53" spans="52:79">
      <c r="AZ53" s="119" t="s">
        <v>476</v>
      </c>
      <c r="BL53" s="694" t="s">
        <v>577</v>
      </c>
    </row>
    <row r="54" spans="52:79">
      <c r="AZ54" s="119" t="s">
        <v>477</v>
      </c>
      <c r="BL54" s="694" t="s">
        <v>578</v>
      </c>
    </row>
    <row r="55" spans="52:79">
      <c r="AZ55" s="119" t="s">
        <v>478</v>
      </c>
      <c r="BL55" s="694" t="s">
        <v>579</v>
      </c>
    </row>
    <row r="56" spans="52:79">
      <c r="AZ56" s="119" t="s">
        <v>479</v>
      </c>
      <c r="BL56" s="694" t="s">
        <v>580</v>
      </c>
    </row>
    <row r="57" spans="52:79">
      <c r="AZ57" s="119" t="s">
        <v>480</v>
      </c>
      <c r="BL57" s="694" t="s">
        <v>581</v>
      </c>
    </row>
    <row r="58" spans="52:79">
      <c r="AZ58" s="119" t="s">
        <v>481</v>
      </c>
      <c r="BL58" s="694" t="s">
        <v>582</v>
      </c>
    </row>
    <row r="59" spans="52:79">
      <c r="AZ59" s="119" t="s">
        <v>482</v>
      </c>
      <c r="BL59" s="694" t="s">
        <v>583</v>
      </c>
    </row>
    <row r="60" spans="52:79">
      <c r="BL60" s="694" t="s">
        <v>584</v>
      </c>
    </row>
    <row r="61" spans="52:79">
      <c r="BL61" s="694" t="s">
        <v>585</v>
      </c>
    </row>
    <row r="62" spans="52:79">
      <c r="AZ62" s="738" t="s">
        <v>821</v>
      </c>
      <c r="BL62" s="694" t="s">
        <v>1097</v>
      </c>
    </row>
    <row r="63" spans="52:79" ht="15">
      <c r="AZ63" s="739" t="s">
        <v>822</v>
      </c>
      <c r="BL63" s="716" t="s">
        <v>586</v>
      </c>
    </row>
    <row r="64" spans="52:79">
      <c r="AZ64" s="740" t="s">
        <v>267</v>
      </c>
      <c r="BL64" s="694" t="s">
        <v>587</v>
      </c>
    </row>
    <row r="65" spans="52:64" ht="25.5">
      <c r="AZ65" s="740" t="s">
        <v>879</v>
      </c>
      <c r="BL65" s="694" t="s">
        <v>588</v>
      </c>
    </row>
    <row r="66" spans="52:64">
      <c r="AZ66" s="740" t="s">
        <v>880</v>
      </c>
      <c r="BL66" s="694" t="s">
        <v>589</v>
      </c>
    </row>
    <row r="67" spans="52:64">
      <c r="AZ67" s="740" t="s">
        <v>127</v>
      </c>
      <c r="BL67" s="694" t="s">
        <v>590</v>
      </c>
    </row>
    <row r="68" spans="52:64">
      <c r="AZ68" s="740" t="s">
        <v>881</v>
      </c>
      <c r="BL68" s="694" t="s">
        <v>591</v>
      </c>
    </row>
    <row r="69" spans="52:64" ht="15">
      <c r="AZ69" s="739" t="s">
        <v>823</v>
      </c>
      <c r="BL69" s="694" t="s">
        <v>592</v>
      </c>
    </row>
    <row r="70" spans="52:64">
      <c r="AZ70" s="119" t="s">
        <v>824</v>
      </c>
      <c r="BL70" s="694" t="s">
        <v>593</v>
      </c>
    </row>
    <row r="71" spans="52:64">
      <c r="AZ71" s="119" t="s">
        <v>825</v>
      </c>
      <c r="BL71" s="694" t="s">
        <v>594</v>
      </c>
    </row>
    <row r="72" spans="52:64">
      <c r="AZ72" s="119" t="s">
        <v>826</v>
      </c>
      <c r="BL72" s="694" t="s">
        <v>595</v>
      </c>
    </row>
    <row r="73" spans="52:64">
      <c r="AZ73" s="119" t="s">
        <v>827</v>
      </c>
      <c r="BL73" s="694" t="s">
        <v>596</v>
      </c>
    </row>
    <row r="74" spans="52:64">
      <c r="AZ74" s="119" t="s">
        <v>828</v>
      </c>
      <c r="BL74" s="694" t="s">
        <v>597</v>
      </c>
    </row>
    <row r="75" spans="52:64">
      <c r="AZ75" s="119" t="s">
        <v>829</v>
      </c>
      <c r="BL75" s="694" t="s">
        <v>598</v>
      </c>
    </row>
    <row r="76" spans="52:64">
      <c r="AZ76" s="119" t="s">
        <v>830</v>
      </c>
      <c r="BL76" s="694" t="s">
        <v>599</v>
      </c>
    </row>
    <row r="77" spans="52:64">
      <c r="AZ77" s="119" t="s">
        <v>831</v>
      </c>
      <c r="BL77" s="694" t="s">
        <v>600</v>
      </c>
    </row>
    <row r="78" spans="52:64">
      <c r="AZ78" s="119" t="s">
        <v>832</v>
      </c>
      <c r="BL78" s="694" t="s">
        <v>601</v>
      </c>
    </row>
    <row r="79" spans="52:64" ht="15">
      <c r="AZ79" s="739" t="s">
        <v>875</v>
      </c>
      <c r="BL79" s="694"/>
    </row>
    <row r="80" spans="52:64">
      <c r="AZ80" s="119" t="s">
        <v>872</v>
      </c>
      <c r="BL80" s="694"/>
    </row>
    <row r="81" spans="52:64">
      <c r="AZ81" s="119" t="s">
        <v>873</v>
      </c>
      <c r="BL81" s="694"/>
    </row>
    <row r="82" spans="52:64">
      <c r="AZ82" s="119" t="s">
        <v>874</v>
      </c>
      <c r="BL82" s="694"/>
    </row>
    <row r="83" spans="52:64" ht="15">
      <c r="AZ83" s="739" t="s">
        <v>1098</v>
      </c>
      <c r="BL83" s="716" t="s">
        <v>602</v>
      </c>
    </row>
    <row r="84" spans="52:64">
      <c r="AZ84" s="119" t="s">
        <v>834</v>
      </c>
      <c r="BL84" s="694" t="s">
        <v>603</v>
      </c>
    </row>
    <row r="85" spans="52:64">
      <c r="AZ85" s="119" t="s">
        <v>835</v>
      </c>
      <c r="BL85" s="694" t="s">
        <v>604</v>
      </c>
    </row>
    <row r="86" spans="52:64">
      <c r="AZ86" s="119" t="s">
        <v>836</v>
      </c>
      <c r="BL86" s="694" t="s">
        <v>605</v>
      </c>
    </row>
    <row r="87" spans="52:64">
      <c r="AZ87" s="119" t="s">
        <v>837</v>
      </c>
      <c r="BL87" s="694" t="s">
        <v>606</v>
      </c>
    </row>
    <row r="88" spans="52:64">
      <c r="AZ88" s="119" t="s">
        <v>146</v>
      </c>
      <c r="BL88" s="694" t="s">
        <v>162</v>
      </c>
    </row>
    <row r="89" spans="52:64">
      <c r="AZ89" s="119" t="s">
        <v>838</v>
      </c>
      <c r="BL89" s="694" t="s">
        <v>1099</v>
      </c>
    </row>
    <row r="90" spans="52:64">
      <c r="AZ90" s="119" t="s">
        <v>839</v>
      </c>
      <c r="BL90" s="694" t="s">
        <v>607</v>
      </c>
    </row>
    <row r="91" spans="52:64">
      <c r="AZ91" s="119" t="s">
        <v>840</v>
      </c>
      <c r="BL91" s="694" t="s">
        <v>608</v>
      </c>
    </row>
    <row r="92" spans="52:64">
      <c r="AZ92" s="119" t="s">
        <v>841</v>
      </c>
      <c r="BL92" s="694" t="s">
        <v>609</v>
      </c>
    </row>
    <row r="93" spans="52:64">
      <c r="AZ93" s="119" t="s">
        <v>842</v>
      </c>
      <c r="BL93" s="694" t="s">
        <v>610</v>
      </c>
    </row>
    <row r="94" spans="52:64">
      <c r="AZ94" s="119" t="s">
        <v>843</v>
      </c>
      <c r="BL94" s="694" t="s">
        <v>611</v>
      </c>
    </row>
    <row r="95" spans="52:64">
      <c r="AZ95" s="119" t="s">
        <v>844</v>
      </c>
      <c r="BL95" s="716" t="s">
        <v>612</v>
      </c>
    </row>
    <row r="96" spans="52:64">
      <c r="AZ96" s="119" t="s">
        <v>845</v>
      </c>
      <c r="BL96" s="694" t="s">
        <v>613</v>
      </c>
    </row>
    <row r="97" spans="52:64">
      <c r="AZ97" s="119" t="s">
        <v>846</v>
      </c>
      <c r="BL97" s="694" t="s">
        <v>614</v>
      </c>
    </row>
    <row r="98" spans="52:64">
      <c r="AZ98" s="119" t="s">
        <v>847</v>
      </c>
      <c r="BL98" s="694" t="s">
        <v>615</v>
      </c>
    </row>
    <row r="99" spans="52:64">
      <c r="AZ99" s="119" t="s">
        <v>848</v>
      </c>
      <c r="BL99" s="694" t="s">
        <v>616</v>
      </c>
    </row>
    <row r="100" spans="52:64">
      <c r="AZ100" s="119" t="s">
        <v>849</v>
      </c>
      <c r="BL100" s="694" t="s">
        <v>617</v>
      </c>
    </row>
    <row r="101" spans="52:64">
      <c r="AZ101" s="119" t="s">
        <v>850</v>
      </c>
      <c r="BL101" s="694" t="s">
        <v>1100</v>
      </c>
    </row>
    <row r="102" spans="52:64">
      <c r="AZ102" s="119" t="s">
        <v>851</v>
      </c>
      <c r="BL102" s="694" t="s">
        <v>618</v>
      </c>
    </row>
    <row r="103" spans="52:64" ht="15">
      <c r="AZ103" s="739" t="s">
        <v>852</v>
      </c>
      <c r="BL103" s="694" t="s">
        <v>158</v>
      </c>
    </row>
    <row r="104" spans="52:64">
      <c r="AZ104" s="119" t="s">
        <v>876</v>
      </c>
      <c r="BL104" s="694" t="s">
        <v>619</v>
      </c>
    </row>
    <row r="105" spans="52:64">
      <c r="AZ105" s="119" t="s">
        <v>877</v>
      </c>
      <c r="BL105" s="694" t="s">
        <v>620</v>
      </c>
    </row>
    <row r="106" spans="52:64">
      <c r="AZ106" s="119" t="s">
        <v>878</v>
      </c>
      <c r="BL106" s="694" t="s">
        <v>621</v>
      </c>
    </row>
    <row r="107" spans="52:64" ht="15">
      <c r="AZ107" s="739" t="s">
        <v>853</v>
      </c>
      <c r="BL107" s="694" t="s">
        <v>622</v>
      </c>
    </row>
    <row r="108" spans="52:64">
      <c r="AZ108" s="119" t="s">
        <v>854</v>
      </c>
      <c r="BL108" s="694" t="s">
        <v>623</v>
      </c>
    </row>
    <row r="109" spans="52:64" ht="15">
      <c r="AZ109" s="739" t="s">
        <v>855</v>
      </c>
      <c r="BL109" s="694" t="s">
        <v>624</v>
      </c>
    </row>
    <row r="110" spans="52:64">
      <c r="AZ110" s="119" t="s">
        <v>856</v>
      </c>
      <c r="BL110" s="694" t="s">
        <v>1101</v>
      </c>
    </row>
    <row r="111" spans="52:64">
      <c r="AZ111" s="119" t="s">
        <v>857</v>
      </c>
      <c r="BL111" s="694" t="s">
        <v>147</v>
      </c>
    </row>
    <row r="112" spans="52:64">
      <c r="AZ112" s="119" t="s">
        <v>858</v>
      </c>
      <c r="BL112" s="694" t="s">
        <v>625</v>
      </c>
    </row>
    <row r="113" spans="52:64">
      <c r="AZ113" s="119" t="s">
        <v>859</v>
      </c>
      <c r="BL113" s="694" t="s">
        <v>626</v>
      </c>
    </row>
    <row r="114" spans="52:64" ht="15">
      <c r="AZ114" s="739" t="s">
        <v>860</v>
      </c>
      <c r="BL114" s="694" t="s">
        <v>627</v>
      </c>
    </row>
    <row r="115" spans="52:64">
      <c r="AZ115" s="119" t="s">
        <v>861</v>
      </c>
      <c r="BL115" s="694" t="s">
        <v>628</v>
      </c>
    </row>
    <row r="116" spans="52:64">
      <c r="AZ116" s="119" t="s">
        <v>862</v>
      </c>
      <c r="BL116" s="694" t="s">
        <v>629</v>
      </c>
    </row>
    <row r="117" spans="52:64">
      <c r="AZ117" s="119" t="s">
        <v>863</v>
      </c>
      <c r="BL117" s="694" t="s">
        <v>630</v>
      </c>
    </row>
    <row r="118" spans="52:64">
      <c r="AZ118" s="119" t="s">
        <v>864</v>
      </c>
      <c r="BL118" s="694" t="s">
        <v>631</v>
      </c>
    </row>
    <row r="119" spans="52:64">
      <c r="AZ119" s="119" t="s">
        <v>865</v>
      </c>
      <c r="BL119" s="694" t="s">
        <v>148</v>
      </c>
    </row>
    <row r="120" spans="52:64">
      <c r="AZ120" s="119" t="s">
        <v>866</v>
      </c>
      <c r="BL120" s="694" t="s">
        <v>632</v>
      </c>
    </row>
    <row r="121" spans="52:64" ht="15">
      <c r="AZ121" s="739" t="s">
        <v>867</v>
      </c>
      <c r="BL121" s="694" t="s">
        <v>633</v>
      </c>
    </row>
    <row r="122" spans="52:64">
      <c r="AZ122" s="119" t="s">
        <v>868</v>
      </c>
      <c r="BL122" s="694" t="s">
        <v>634</v>
      </c>
    </row>
    <row r="123" spans="52:64" ht="15">
      <c r="AZ123" s="739" t="s">
        <v>869</v>
      </c>
      <c r="BL123" s="694" t="s">
        <v>635</v>
      </c>
    </row>
    <row r="124" spans="52:64">
      <c r="AZ124" s="119" t="s">
        <v>870</v>
      </c>
      <c r="BL124" s="694" t="s">
        <v>636</v>
      </c>
    </row>
    <row r="125" spans="52:64">
      <c r="BL125" s="694" t="s">
        <v>637</v>
      </c>
    </row>
    <row r="126" spans="52:64">
      <c r="BL126" s="694" t="s">
        <v>638</v>
      </c>
    </row>
    <row r="127" spans="52:64">
      <c r="BL127" s="694" t="s">
        <v>639</v>
      </c>
    </row>
    <row r="128" spans="52:64">
      <c r="BL128" s="694" t="s">
        <v>640</v>
      </c>
    </row>
    <row r="129" spans="64:64">
      <c r="BL129" s="694" t="s">
        <v>641</v>
      </c>
    </row>
    <row r="130" spans="64:64">
      <c r="BL130" s="694" t="s">
        <v>642</v>
      </c>
    </row>
    <row r="131" spans="64:64">
      <c r="BL131" s="694" t="s">
        <v>643</v>
      </c>
    </row>
    <row r="132" spans="64:64">
      <c r="BL132" s="694" t="s">
        <v>644</v>
      </c>
    </row>
    <row r="133" spans="64:64">
      <c r="BL133" s="694" t="s">
        <v>645</v>
      </c>
    </row>
    <row r="134" spans="64:64">
      <c r="BL134" s="694" t="s">
        <v>646</v>
      </c>
    </row>
    <row r="135" spans="64:64">
      <c r="BL135" s="694" t="s">
        <v>647</v>
      </c>
    </row>
    <row r="136" spans="64:64">
      <c r="BL136" s="694" t="s">
        <v>648</v>
      </c>
    </row>
    <row r="137" spans="64:64">
      <c r="BL137" s="694" t="s">
        <v>1102</v>
      </c>
    </row>
    <row r="138" spans="64:64">
      <c r="BL138" s="694" t="s">
        <v>649</v>
      </c>
    </row>
    <row r="139" spans="64:64">
      <c r="BL139" s="716" t="s">
        <v>650</v>
      </c>
    </row>
    <row r="140" spans="64:64">
      <c r="BL140" s="694" t="s">
        <v>651</v>
      </c>
    </row>
    <row r="141" spans="64:64">
      <c r="BL141" s="694" t="s">
        <v>652</v>
      </c>
    </row>
    <row r="142" spans="64:64">
      <c r="BL142" s="694" t="s">
        <v>653</v>
      </c>
    </row>
    <row r="143" spans="64:64">
      <c r="BL143" s="694" t="s">
        <v>654</v>
      </c>
    </row>
    <row r="144" spans="64:64">
      <c r="BL144" s="694" t="s">
        <v>655</v>
      </c>
    </row>
    <row r="145" spans="64:64">
      <c r="BL145" s="694" t="s">
        <v>656</v>
      </c>
    </row>
    <row r="146" spans="64:64">
      <c r="BL146" s="694" t="s">
        <v>657</v>
      </c>
    </row>
    <row r="147" spans="64:64">
      <c r="BL147" s="694" t="s">
        <v>658</v>
      </c>
    </row>
    <row r="148" spans="64:64">
      <c r="BL148" s="694" t="s">
        <v>659</v>
      </c>
    </row>
    <row r="149" spans="64:64">
      <c r="BL149" s="694" t="s">
        <v>660</v>
      </c>
    </row>
    <row r="150" spans="64:64">
      <c r="BL150" s="694" t="s">
        <v>661</v>
      </c>
    </row>
    <row r="151" spans="64:64">
      <c r="BL151" s="694" t="s">
        <v>662</v>
      </c>
    </row>
    <row r="152" spans="64:64">
      <c r="BL152" s="694" t="s">
        <v>663</v>
      </c>
    </row>
    <row r="153" spans="64:64">
      <c r="BL153" s="694" t="s">
        <v>1103</v>
      </c>
    </row>
    <row r="154" spans="64:64">
      <c r="BL154" s="694" t="s">
        <v>664</v>
      </c>
    </row>
    <row r="155" spans="64:64">
      <c r="BL155" s="694" t="s">
        <v>665</v>
      </c>
    </row>
    <row r="156" spans="64:64">
      <c r="BL156" s="694" t="s">
        <v>666</v>
      </c>
    </row>
    <row r="157" spans="64:64">
      <c r="BL157" s="694" t="s">
        <v>667</v>
      </c>
    </row>
    <row r="158" spans="64:64">
      <c r="BL158" s="694" t="s">
        <v>668</v>
      </c>
    </row>
    <row r="159" spans="64:64">
      <c r="BL159" s="694" t="s">
        <v>1104</v>
      </c>
    </row>
    <row r="160" spans="64:64">
      <c r="BL160" s="694" t="s">
        <v>669</v>
      </c>
    </row>
    <row r="161" spans="64:64">
      <c r="BL161" s="694" t="s">
        <v>670</v>
      </c>
    </row>
    <row r="162" spans="64:64">
      <c r="BL162" s="716" t="s">
        <v>671</v>
      </c>
    </row>
    <row r="163" spans="64:64">
      <c r="BL163" s="694" t="s">
        <v>145</v>
      </c>
    </row>
    <row r="164" spans="64:64">
      <c r="BL164" s="716" t="s">
        <v>672</v>
      </c>
    </row>
    <row r="165" spans="64:64">
      <c r="BL165" s="694" t="s">
        <v>673</v>
      </c>
    </row>
    <row r="166" spans="64:64">
      <c r="BL166" s="694" t="s">
        <v>674</v>
      </c>
    </row>
    <row r="167" spans="64:64">
      <c r="BL167" s="694" t="s">
        <v>675</v>
      </c>
    </row>
    <row r="168" spans="64:64">
      <c r="BL168" s="694" t="s">
        <v>676</v>
      </c>
    </row>
    <row r="169" spans="64:64">
      <c r="BL169" s="694" t="s">
        <v>677</v>
      </c>
    </row>
    <row r="170" spans="64:64">
      <c r="BL170" s="694" t="s">
        <v>678</v>
      </c>
    </row>
    <row r="171" spans="64:64">
      <c r="BL171" s="694" t="s">
        <v>679</v>
      </c>
    </row>
    <row r="172" spans="64:64">
      <c r="BL172" s="716" t="s">
        <v>680</v>
      </c>
    </row>
    <row r="173" spans="64:64">
      <c r="BL173" s="694" t="s">
        <v>681</v>
      </c>
    </row>
    <row r="174" spans="64:64">
      <c r="BL174" s="694" t="s">
        <v>682</v>
      </c>
    </row>
    <row r="175" spans="64:64">
      <c r="BL175" s="694" t="s">
        <v>683</v>
      </c>
    </row>
    <row r="176" spans="64:64">
      <c r="BL176" s="694" t="s">
        <v>684</v>
      </c>
    </row>
    <row r="177" spans="64:64">
      <c r="BL177" s="694" t="s">
        <v>685</v>
      </c>
    </row>
    <row r="178" spans="64:64">
      <c r="BL178" s="694" t="s">
        <v>686</v>
      </c>
    </row>
    <row r="179" spans="64:64">
      <c r="BL179" s="694" t="s">
        <v>687</v>
      </c>
    </row>
    <row r="180" spans="64:64">
      <c r="BL180" s="694" t="s">
        <v>688</v>
      </c>
    </row>
    <row r="181" spans="64:64">
      <c r="BL181" s="694" t="s">
        <v>689</v>
      </c>
    </row>
    <row r="182" spans="64:64">
      <c r="BL182" s="694" t="s">
        <v>690</v>
      </c>
    </row>
    <row r="183" spans="64:64">
      <c r="BL183" s="694" t="s">
        <v>691</v>
      </c>
    </row>
    <row r="184" spans="64:64">
      <c r="BL184" s="694" t="s">
        <v>692</v>
      </c>
    </row>
    <row r="185" spans="64:64">
      <c r="BL185" s="694" t="s">
        <v>693</v>
      </c>
    </row>
    <row r="186" spans="64:64">
      <c r="BL186" s="694" t="s">
        <v>1105</v>
      </c>
    </row>
    <row r="187" spans="64:64">
      <c r="BL187" s="694" t="s">
        <v>694</v>
      </c>
    </row>
    <row r="188" spans="64:64">
      <c r="BL188" s="694" t="s">
        <v>695</v>
      </c>
    </row>
    <row r="189" spans="64:64">
      <c r="BL189" s="694" t="s">
        <v>696</v>
      </c>
    </row>
    <row r="190" spans="64:64">
      <c r="BL190" s="694" t="s">
        <v>1106</v>
      </c>
    </row>
    <row r="191" spans="64:64">
      <c r="BL191" s="716" t="s">
        <v>697</v>
      </c>
    </row>
    <row r="192" spans="64:64">
      <c r="BL192" s="694" t="s">
        <v>698</v>
      </c>
    </row>
    <row r="193" spans="64:64">
      <c r="BL193" s="694" t="s">
        <v>699</v>
      </c>
    </row>
  </sheetData>
  <dataValidations count="3">
    <dataValidation type="list" allowBlank="1" showInputMessage="1" showErrorMessage="1" sqref="B4:B13">
      <formula1>$BY$2:$BY$23</formula1>
    </dataValidation>
    <dataValidation type="list" allowBlank="1" showInputMessage="1" showErrorMessage="1" sqref="E4:E23">
      <formula1>$BC$48:$BC$51</formula1>
    </dataValidation>
    <dataValidation type="list" allowBlank="1" showInputMessage="1" showErrorMessage="1" sqref="A4:A14">
      <formula1>$BA$2:$BA$30</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F193"/>
  <sheetViews>
    <sheetView zoomScaleSheetLayoutView="100" workbookViewId="0">
      <selection activeCell="J8" sqref="J8"/>
    </sheetView>
  </sheetViews>
  <sheetFormatPr defaultColWidth="11.42578125" defaultRowHeight="12.75"/>
  <cols>
    <col min="1" max="1" width="7.7109375" style="1" customWidth="1"/>
    <col min="2" max="2" width="28.7109375" style="1" customWidth="1"/>
    <col min="3" max="3" width="15.85546875" style="1" customWidth="1"/>
    <col min="4" max="4" width="15.140625" style="1" customWidth="1"/>
    <col min="5" max="6" width="14.7109375" style="1" customWidth="1"/>
    <col min="7" max="7" width="14.85546875" style="1" customWidth="1"/>
    <col min="8" max="8" width="17.7109375" style="1" customWidth="1"/>
    <col min="9" max="10" width="11.42578125" style="1" customWidth="1"/>
    <col min="11" max="11" width="18.85546875" style="1" customWidth="1"/>
    <col min="12" max="12" width="11.42578125" style="1" customWidth="1"/>
    <col min="13" max="13" width="12.28515625" style="1" customWidth="1"/>
    <col min="14" max="52" width="11.42578125" style="1" customWidth="1"/>
    <col min="53" max="16384" width="11.42578125" style="1"/>
  </cols>
  <sheetData>
    <row r="1" spans="1:81" ht="21" customHeight="1" thickBot="1">
      <c r="A1" s="51" t="s">
        <v>238</v>
      </c>
      <c r="B1" s="51"/>
      <c r="C1" s="51"/>
      <c r="D1" s="51"/>
      <c r="E1" s="51"/>
      <c r="F1" s="51"/>
      <c r="K1" s="927" t="s">
        <v>62</v>
      </c>
      <c r="L1" s="928" t="s">
        <v>891</v>
      </c>
      <c r="M1" s="929"/>
      <c r="BA1" s="686" t="s">
        <v>473</v>
      </c>
      <c r="BB1" s="687" t="s">
        <v>885</v>
      </c>
      <c r="BD1" s="205" t="s">
        <v>485</v>
      </c>
      <c r="BE1" s="688"/>
      <c r="BF1" s="688"/>
      <c r="BH1" s="1" t="s">
        <v>1075</v>
      </c>
      <c r="BM1" s="205" t="s">
        <v>1076</v>
      </c>
      <c r="BO1" s="1" t="s">
        <v>1077</v>
      </c>
      <c r="BU1" s="205" t="s">
        <v>1078</v>
      </c>
      <c r="BZ1" s="1" t="s">
        <v>1079</v>
      </c>
      <c r="CC1" s="1" t="s">
        <v>1080</v>
      </c>
    </row>
    <row r="2" spans="1:81" ht="25.35" customHeight="1" thickBot="1">
      <c r="A2" s="219" t="s">
        <v>464</v>
      </c>
      <c r="C2" s="930"/>
      <c r="D2" s="930"/>
      <c r="E2" s="51"/>
      <c r="F2" s="51"/>
      <c r="G2" s="23"/>
      <c r="H2" s="23"/>
      <c r="I2" s="23"/>
      <c r="J2" s="23"/>
      <c r="K2" s="931" t="s">
        <v>310</v>
      </c>
      <c r="L2" s="932">
        <v>2015</v>
      </c>
      <c r="M2" s="933"/>
      <c r="BA2" s="693" t="s">
        <v>398</v>
      </c>
      <c r="BB2" s="693" t="s">
        <v>399</v>
      </c>
      <c r="BD2" s="1" t="s">
        <v>490</v>
      </c>
      <c r="BE2" s="688"/>
      <c r="BF2" s="688"/>
      <c r="BH2" s="1" t="s">
        <v>519</v>
      </c>
      <c r="BM2" s="694" t="s">
        <v>532</v>
      </c>
      <c r="BO2" s="1" t="s">
        <v>177</v>
      </c>
      <c r="BU2" s="91" t="s">
        <v>763</v>
      </c>
      <c r="BV2" s="91"/>
      <c r="BW2" s="91"/>
      <c r="BX2" s="91"/>
      <c r="BY2" s="91"/>
      <c r="BZ2" s="91" t="s">
        <v>236</v>
      </c>
      <c r="CA2" s="91"/>
      <c r="CB2" s="91"/>
      <c r="CC2" s="1" t="s">
        <v>327</v>
      </c>
    </row>
    <row r="3" spans="1:81" s="287" customFormat="1" ht="64.5" thickBot="1">
      <c r="A3" s="128" t="s">
        <v>63</v>
      </c>
      <c r="B3" s="354" t="s">
        <v>324</v>
      </c>
      <c r="C3" s="934" t="s">
        <v>266</v>
      </c>
      <c r="D3" s="935" t="s">
        <v>239</v>
      </c>
      <c r="E3" s="936" t="s">
        <v>231</v>
      </c>
      <c r="F3" s="935" t="s">
        <v>322</v>
      </c>
      <c r="G3" s="935" t="s">
        <v>323</v>
      </c>
      <c r="H3" s="936" t="s">
        <v>320</v>
      </c>
      <c r="I3" s="936" t="s">
        <v>241</v>
      </c>
      <c r="J3" s="936" t="s">
        <v>336</v>
      </c>
      <c r="K3" s="937" t="s">
        <v>233</v>
      </c>
      <c r="L3" s="938" t="s">
        <v>313</v>
      </c>
      <c r="M3" s="939" t="s">
        <v>366</v>
      </c>
      <c r="BA3" s="693" t="s">
        <v>400</v>
      </c>
      <c r="BB3" s="693" t="s">
        <v>401</v>
      </c>
      <c r="BD3" s="287" t="s">
        <v>280</v>
      </c>
      <c r="BE3" s="885"/>
      <c r="BF3" s="885"/>
      <c r="BH3" s="287" t="s">
        <v>521</v>
      </c>
      <c r="BM3" s="886" t="s">
        <v>533</v>
      </c>
      <c r="BO3" s="287" t="s">
        <v>179</v>
      </c>
      <c r="BU3" s="287" t="s">
        <v>764</v>
      </c>
      <c r="BZ3" s="287" t="s">
        <v>789</v>
      </c>
      <c r="CC3" s="287" t="s">
        <v>328</v>
      </c>
    </row>
    <row r="4" spans="1:81" s="287" customFormat="1" ht="280.5">
      <c r="A4" s="940" t="s">
        <v>407</v>
      </c>
      <c r="B4" s="72" t="s">
        <v>1168</v>
      </c>
      <c r="C4" s="941">
        <v>2014</v>
      </c>
      <c r="D4" s="942">
        <v>3</v>
      </c>
      <c r="E4" s="943">
        <v>3</v>
      </c>
      <c r="F4" s="944">
        <v>3</v>
      </c>
      <c r="G4" s="945">
        <f>F4/E4</f>
        <v>1</v>
      </c>
      <c r="H4" s="946" t="s">
        <v>515</v>
      </c>
      <c r="I4" s="947">
        <v>3</v>
      </c>
      <c r="J4" s="948">
        <f>I4/E4</f>
        <v>1</v>
      </c>
      <c r="K4" s="948">
        <f>I4/F4</f>
        <v>1</v>
      </c>
      <c r="L4" s="949"/>
      <c r="M4" s="950" t="s">
        <v>1169</v>
      </c>
      <c r="BA4" s="693" t="s">
        <v>402</v>
      </c>
      <c r="BB4" s="693" t="s">
        <v>403</v>
      </c>
      <c r="BD4" s="287" t="s">
        <v>491</v>
      </c>
      <c r="BE4" s="885"/>
      <c r="BF4" s="885"/>
      <c r="BH4" s="287" t="s">
        <v>526</v>
      </c>
      <c r="BM4" s="886" t="s">
        <v>534</v>
      </c>
      <c r="BO4" s="287" t="s">
        <v>183</v>
      </c>
      <c r="BU4" s="287" t="s">
        <v>765</v>
      </c>
      <c r="BZ4" s="287" t="s">
        <v>119</v>
      </c>
      <c r="CC4" s="287" t="s">
        <v>329</v>
      </c>
    </row>
    <row r="5" spans="1:81" s="287" customFormat="1">
      <c r="A5" s="940"/>
      <c r="B5" s="72"/>
      <c r="C5" s="951"/>
      <c r="D5" s="952"/>
      <c r="E5" s="251"/>
      <c r="F5" s="252"/>
      <c r="G5" s="953"/>
      <c r="H5" s="253"/>
      <c r="I5" s="954"/>
      <c r="J5" s="955"/>
      <c r="K5" s="955"/>
      <c r="L5" s="956"/>
      <c r="M5" s="949"/>
      <c r="BA5" s="693" t="s">
        <v>406</v>
      </c>
      <c r="BB5" s="693" t="s">
        <v>407</v>
      </c>
      <c r="BD5" s="287" t="s">
        <v>284</v>
      </c>
      <c r="BE5" s="885"/>
      <c r="BF5" s="885"/>
      <c r="BH5" s="287" t="s">
        <v>518</v>
      </c>
      <c r="BM5" s="888" t="s">
        <v>535</v>
      </c>
      <c r="BU5" s="287" t="s">
        <v>739</v>
      </c>
      <c r="BZ5" s="287" t="s">
        <v>790</v>
      </c>
      <c r="CC5" s="287" t="s">
        <v>330</v>
      </c>
    </row>
    <row r="6" spans="1:81" s="287" customFormat="1" ht="13.35" customHeight="1">
      <c r="A6" s="940"/>
      <c r="B6" s="72"/>
      <c r="C6" s="951"/>
      <c r="D6" s="952"/>
      <c r="E6" s="251"/>
      <c r="F6" s="252"/>
      <c r="G6" s="953"/>
      <c r="H6" s="253"/>
      <c r="I6" s="954"/>
      <c r="J6" s="955"/>
      <c r="K6" s="955"/>
      <c r="L6" s="956"/>
      <c r="M6" s="949"/>
      <c r="BA6" s="693" t="s">
        <v>408</v>
      </c>
      <c r="BB6" s="693" t="s">
        <v>409</v>
      </c>
      <c r="BD6" s="287" t="s">
        <v>486</v>
      </c>
      <c r="BE6" s="885"/>
      <c r="BF6" s="885"/>
      <c r="BH6" s="287" t="s">
        <v>522</v>
      </c>
      <c r="BM6" s="886" t="s">
        <v>1170</v>
      </c>
      <c r="BU6" s="287" t="s">
        <v>740</v>
      </c>
      <c r="BZ6" s="287" t="s">
        <v>788</v>
      </c>
      <c r="CC6" s="287" t="s">
        <v>802</v>
      </c>
    </row>
    <row r="7" spans="1:81" s="287" customFormat="1">
      <c r="A7" s="940"/>
      <c r="B7" s="72"/>
      <c r="C7" s="951"/>
      <c r="D7" s="952"/>
      <c r="E7" s="251"/>
      <c r="F7" s="252"/>
      <c r="G7" s="953"/>
      <c r="H7" s="253"/>
      <c r="I7" s="954"/>
      <c r="J7" s="955"/>
      <c r="K7" s="955"/>
      <c r="L7" s="956"/>
      <c r="M7" s="949"/>
      <c r="BA7" s="693" t="s">
        <v>415</v>
      </c>
      <c r="BB7" s="693" t="s">
        <v>397</v>
      </c>
      <c r="BD7" s="287" t="s">
        <v>487</v>
      </c>
      <c r="BE7" s="885"/>
      <c r="BF7" s="885"/>
      <c r="BH7" s="287" t="s">
        <v>523</v>
      </c>
      <c r="BM7" s="886" t="s">
        <v>536</v>
      </c>
      <c r="BO7" s="287" t="s">
        <v>724</v>
      </c>
      <c r="BU7" s="287" t="s">
        <v>766</v>
      </c>
      <c r="BZ7" s="287" t="s">
        <v>237</v>
      </c>
      <c r="CC7" s="287" t="s">
        <v>803</v>
      </c>
    </row>
    <row r="8" spans="1:81" s="287" customFormat="1">
      <c r="A8" s="940"/>
      <c r="B8" s="72"/>
      <c r="C8" s="957"/>
      <c r="D8" s="48"/>
      <c r="E8" s="256"/>
      <c r="F8" s="48"/>
      <c r="G8" s="958"/>
      <c r="H8" s="253"/>
      <c r="I8" s="954"/>
      <c r="J8" s="955"/>
      <c r="K8" s="955"/>
      <c r="L8" s="956"/>
      <c r="M8" s="949"/>
      <c r="BA8" s="693" t="s">
        <v>410</v>
      </c>
      <c r="BB8" s="693" t="s">
        <v>393</v>
      </c>
      <c r="BD8" s="287" t="s">
        <v>488</v>
      </c>
      <c r="BE8" s="885"/>
      <c r="BF8" s="885"/>
      <c r="BH8" s="287" t="s">
        <v>524</v>
      </c>
      <c r="BM8" s="886" t="s">
        <v>537</v>
      </c>
      <c r="BO8" s="287" t="s">
        <v>178</v>
      </c>
      <c r="BU8" s="287" t="s">
        <v>741</v>
      </c>
      <c r="BZ8" s="287" t="s">
        <v>778</v>
      </c>
      <c r="CC8" s="287" t="s">
        <v>804</v>
      </c>
    </row>
    <row r="9" spans="1:81" s="287" customFormat="1">
      <c r="A9" s="940"/>
      <c r="B9" s="72"/>
      <c r="C9" s="957"/>
      <c r="D9" s="48"/>
      <c r="E9" s="289"/>
      <c r="F9" s="48"/>
      <c r="G9" s="958"/>
      <c r="H9" s="253"/>
      <c r="I9" s="954"/>
      <c r="J9" s="955"/>
      <c r="K9" s="955"/>
      <c r="L9" s="956"/>
      <c r="M9" s="949"/>
      <c r="BA9" s="693" t="s">
        <v>440</v>
      </c>
      <c r="BB9" s="693" t="s">
        <v>100</v>
      </c>
      <c r="BD9" s="287" t="s">
        <v>489</v>
      </c>
      <c r="BE9" s="885"/>
      <c r="BF9" s="885"/>
      <c r="BH9" s="287" t="s">
        <v>525</v>
      </c>
      <c r="BM9" s="886" t="s">
        <v>1171</v>
      </c>
      <c r="BO9" s="287" t="s">
        <v>727</v>
      </c>
      <c r="BU9" s="287" t="s">
        <v>199</v>
      </c>
      <c r="BZ9" s="287" t="s">
        <v>779</v>
      </c>
      <c r="CC9" s="287" t="s">
        <v>257</v>
      </c>
    </row>
    <row r="10" spans="1:81" s="287" customFormat="1">
      <c r="A10" s="940"/>
      <c r="B10" s="76"/>
      <c r="C10" s="959"/>
      <c r="D10" s="77"/>
      <c r="E10" s="77"/>
      <c r="F10" s="77"/>
      <c r="G10" s="960"/>
      <c r="H10" s="253"/>
      <c r="I10" s="961"/>
      <c r="J10" s="962"/>
      <c r="K10" s="962"/>
      <c r="L10" s="963"/>
      <c r="M10" s="964"/>
      <c r="BA10" s="693" t="s">
        <v>411</v>
      </c>
      <c r="BB10" s="693" t="s">
        <v>412</v>
      </c>
      <c r="BE10" s="885"/>
      <c r="BF10" s="885"/>
      <c r="BM10" s="886" t="s">
        <v>1172</v>
      </c>
      <c r="BO10" s="287" t="s">
        <v>178</v>
      </c>
      <c r="BU10" s="287" t="s">
        <v>742</v>
      </c>
      <c r="BZ10" s="287" t="s">
        <v>780</v>
      </c>
      <c r="CC10" s="287" t="s">
        <v>261</v>
      </c>
    </row>
    <row r="11" spans="1:81" s="287" customFormat="1">
      <c r="A11" s="940"/>
      <c r="B11" s="965"/>
      <c r="C11" s="966"/>
      <c r="D11" s="967"/>
      <c r="E11" s="967"/>
      <c r="F11" s="967"/>
      <c r="G11" s="968"/>
      <c r="H11" s="253"/>
      <c r="I11" s="969"/>
      <c r="J11" s="970"/>
      <c r="K11" s="970"/>
      <c r="L11" s="956"/>
      <c r="M11" s="956"/>
      <c r="BA11" s="693" t="s">
        <v>413</v>
      </c>
      <c r="BB11" s="693" t="s">
        <v>184</v>
      </c>
      <c r="BE11" s="885"/>
      <c r="BF11" s="885"/>
      <c r="BM11" s="886" t="s">
        <v>538</v>
      </c>
      <c r="BO11" s="287" t="s">
        <v>180</v>
      </c>
      <c r="BU11" s="287" t="s">
        <v>743</v>
      </c>
      <c r="BZ11" s="287" t="s">
        <v>246</v>
      </c>
    </row>
    <row r="12" spans="1:81">
      <c r="A12" s="23"/>
      <c r="B12" s="49"/>
      <c r="C12" s="49"/>
      <c r="D12" s="190"/>
      <c r="E12" s="190"/>
      <c r="F12" s="190"/>
      <c r="G12" s="191"/>
      <c r="H12" s="192"/>
      <c r="I12" s="65"/>
      <c r="J12" s="189"/>
      <c r="K12" s="189"/>
      <c r="L12" s="65"/>
      <c r="M12" s="65"/>
      <c r="BA12" s="693" t="s">
        <v>414</v>
      </c>
      <c r="BB12" s="693" t="s">
        <v>111</v>
      </c>
      <c r="BD12" s="205" t="s">
        <v>493</v>
      </c>
      <c r="BE12" s="688"/>
      <c r="BF12" s="688"/>
      <c r="BH12" s="205" t="s">
        <v>136</v>
      </c>
      <c r="BK12" s="205" t="s">
        <v>882</v>
      </c>
      <c r="BM12" s="694" t="s">
        <v>539</v>
      </c>
      <c r="BO12" s="1" t="s">
        <v>181</v>
      </c>
      <c r="BU12" s="91" t="s">
        <v>767</v>
      </c>
      <c r="BV12" s="91"/>
      <c r="BW12" s="91"/>
      <c r="BX12" s="91"/>
      <c r="BY12" s="91"/>
      <c r="BZ12" s="91" t="s">
        <v>781</v>
      </c>
      <c r="CA12" s="91"/>
      <c r="CB12" s="91"/>
    </row>
    <row r="13" spans="1:81" s="91" customFormat="1">
      <c r="A13" s="52"/>
      <c r="B13" s="49"/>
      <c r="C13" s="49"/>
      <c r="D13" s="190"/>
      <c r="E13" s="190"/>
      <c r="F13" s="190"/>
      <c r="G13" s="190"/>
      <c r="H13" s="49"/>
      <c r="I13" s="339"/>
      <c r="J13" s="340"/>
      <c r="K13" s="340"/>
      <c r="L13" s="339"/>
      <c r="M13" s="339"/>
      <c r="BA13" s="762" t="s">
        <v>442</v>
      </c>
      <c r="BB13" s="762" t="s">
        <v>394</v>
      </c>
      <c r="BD13" s="91" t="s">
        <v>117</v>
      </c>
      <c r="BE13" s="763"/>
      <c r="BF13" s="763"/>
      <c r="BH13" s="91" t="s">
        <v>128</v>
      </c>
      <c r="BK13" s="91" t="s">
        <v>128</v>
      </c>
      <c r="BM13" s="764" t="s">
        <v>540</v>
      </c>
      <c r="BO13" s="91" t="s">
        <v>182</v>
      </c>
      <c r="BU13" s="91" t="s">
        <v>744</v>
      </c>
      <c r="BZ13" s="91" t="s">
        <v>791</v>
      </c>
    </row>
    <row r="14" spans="1:81">
      <c r="A14" s="23"/>
      <c r="B14" s="49"/>
      <c r="C14" s="49"/>
      <c r="D14" s="190"/>
      <c r="E14" s="190"/>
      <c r="F14" s="190"/>
      <c r="G14" s="191"/>
      <c r="H14" s="192"/>
      <c r="I14" s="65"/>
      <c r="J14" s="189"/>
      <c r="K14" s="189"/>
      <c r="L14" s="65"/>
      <c r="M14" s="65"/>
      <c r="BA14" s="693" t="s">
        <v>416</v>
      </c>
      <c r="BB14" s="693" t="s">
        <v>417</v>
      </c>
      <c r="BD14" s="1" t="s">
        <v>494</v>
      </c>
      <c r="BE14" s="688"/>
      <c r="BF14" s="688"/>
      <c r="BH14" s="1" t="s">
        <v>138</v>
      </c>
      <c r="BK14" s="1" t="s">
        <v>820</v>
      </c>
      <c r="BM14" s="694" t="s">
        <v>541</v>
      </c>
      <c r="BO14" s="1" t="s">
        <v>729</v>
      </c>
      <c r="BU14" s="91" t="s">
        <v>768</v>
      </c>
      <c r="BV14" s="91"/>
      <c r="BW14" s="91"/>
      <c r="BX14" s="91"/>
      <c r="BY14" s="91"/>
      <c r="BZ14" s="91" t="s">
        <v>782</v>
      </c>
      <c r="CA14" s="91"/>
      <c r="CB14" s="91"/>
    </row>
    <row r="15" spans="1:81">
      <c r="A15" s="23"/>
      <c r="B15" s="49"/>
      <c r="C15" s="49"/>
      <c r="D15" s="190"/>
      <c r="E15" s="190"/>
      <c r="F15" s="190"/>
      <c r="G15" s="191"/>
      <c r="H15" s="192"/>
      <c r="I15" s="65"/>
      <c r="J15" s="189"/>
      <c r="K15" s="189"/>
      <c r="L15" s="65"/>
      <c r="M15" s="65"/>
      <c r="BA15" s="693" t="s">
        <v>404</v>
      </c>
      <c r="BB15" s="693" t="s">
        <v>405</v>
      </c>
      <c r="BD15" s="1" t="s">
        <v>237</v>
      </c>
      <c r="BE15" s="688"/>
      <c r="BF15" s="688"/>
      <c r="BH15" s="1" t="s">
        <v>808</v>
      </c>
      <c r="BM15" s="694" t="s">
        <v>542</v>
      </c>
      <c r="BO15" s="1" t="s">
        <v>728</v>
      </c>
      <c r="BU15" s="91" t="s">
        <v>745</v>
      </c>
      <c r="BV15" s="91"/>
      <c r="BW15" s="91"/>
      <c r="BX15" s="91"/>
      <c r="BY15" s="91"/>
      <c r="BZ15" s="91" t="s">
        <v>783</v>
      </c>
      <c r="CA15" s="91"/>
      <c r="CB15" s="91"/>
    </row>
    <row r="16" spans="1:81">
      <c r="A16" s="23"/>
      <c r="B16" s="49"/>
      <c r="C16" s="49"/>
      <c r="D16" s="190"/>
      <c r="E16" s="190"/>
      <c r="F16" s="190"/>
      <c r="G16" s="191"/>
      <c r="H16" s="192"/>
      <c r="I16" s="65"/>
      <c r="J16" s="189"/>
      <c r="K16" s="189"/>
      <c r="L16" s="65"/>
      <c r="M16" s="65"/>
      <c r="BA16" s="693" t="s">
        <v>418</v>
      </c>
      <c r="BB16" s="693" t="s">
        <v>419</v>
      </c>
      <c r="BD16" s="1" t="s">
        <v>495</v>
      </c>
      <c r="BE16" s="688"/>
      <c r="BF16" s="688"/>
      <c r="BM16" s="694" t="s">
        <v>1173</v>
      </c>
      <c r="BO16" s="1" t="s">
        <v>730</v>
      </c>
      <c r="BU16" s="91" t="s">
        <v>202</v>
      </c>
      <c r="BV16" s="91"/>
      <c r="BW16" s="91"/>
      <c r="BX16" s="91"/>
      <c r="BY16" s="91"/>
      <c r="BZ16" s="91" t="s">
        <v>794</v>
      </c>
      <c r="CA16" s="91"/>
      <c r="CB16" s="91"/>
    </row>
    <row r="17" spans="1:84" ht="14.25">
      <c r="A17" s="197" t="s">
        <v>446</v>
      </c>
      <c r="B17" s="198"/>
      <c r="C17" s="198"/>
      <c r="D17" s="199"/>
      <c r="E17" s="199"/>
      <c r="F17" s="199"/>
      <c r="G17" s="200"/>
      <c r="H17" s="192"/>
      <c r="I17" s="65"/>
      <c r="J17" s="189"/>
      <c r="K17" s="189"/>
      <c r="L17" s="65"/>
      <c r="M17" s="65"/>
      <c r="BA17" s="693" t="s">
        <v>420</v>
      </c>
      <c r="BB17" s="693" t="s">
        <v>421</v>
      </c>
      <c r="BD17" s="1" t="s">
        <v>246</v>
      </c>
      <c r="BE17" s="688"/>
      <c r="BF17" s="688"/>
      <c r="BM17" s="694" t="s">
        <v>160</v>
      </c>
      <c r="BO17" s="1" t="s">
        <v>731</v>
      </c>
      <c r="BU17" s="91" t="s">
        <v>769</v>
      </c>
      <c r="BV17" s="91"/>
      <c r="BW17" s="91"/>
      <c r="BX17" s="91"/>
      <c r="BY17" s="91"/>
      <c r="BZ17" s="91" t="s">
        <v>784</v>
      </c>
      <c r="CA17" s="91"/>
      <c r="CB17" s="91"/>
    </row>
    <row r="18" spans="1:84" ht="13.35" customHeight="1">
      <c r="A18" s="1068" t="s">
        <v>325</v>
      </c>
      <c r="B18" s="1068"/>
      <c r="C18" s="1068"/>
      <c r="D18" s="1068"/>
      <c r="E18" s="1068"/>
      <c r="F18" s="1068"/>
      <c r="G18" s="1068"/>
      <c r="H18" s="23"/>
      <c r="I18" s="65"/>
      <c r="J18" s="189"/>
      <c r="K18" s="189"/>
      <c r="L18" s="65"/>
      <c r="M18" s="65"/>
      <c r="BA18" s="693" t="s">
        <v>422</v>
      </c>
      <c r="BB18" s="693" t="s">
        <v>159</v>
      </c>
      <c r="BD18" s="1" t="s">
        <v>496</v>
      </c>
      <c r="BE18" s="688"/>
      <c r="BF18" s="688"/>
      <c r="BM18" s="694" t="s">
        <v>543</v>
      </c>
      <c r="BO18" s="1" t="s">
        <v>732</v>
      </c>
      <c r="BU18" s="91" t="s">
        <v>798</v>
      </c>
      <c r="BV18" s="91"/>
      <c r="BW18" s="91"/>
      <c r="BX18" s="91"/>
      <c r="BY18" s="91"/>
      <c r="BZ18" s="91" t="s">
        <v>785</v>
      </c>
      <c r="CA18" s="91"/>
      <c r="CB18" s="91"/>
    </row>
    <row r="19" spans="1:84" ht="14.25">
      <c r="A19" s="201" t="s">
        <v>301</v>
      </c>
      <c r="B19" s="197"/>
      <c r="C19" s="197"/>
      <c r="D19" s="197"/>
      <c r="E19" s="197"/>
      <c r="F19" s="197"/>
      <c r="G19" s="197"/>
      <c r="H19" s="23"/>
      <c r="I19" s="65"/>
      <c r="J19" s="189"/>
      <c r="K19" s="189"/>
      <c r="L19" s="65"/>
      <c r="M19" s="65"/>
      <c r="BA19" s="693" t="s">
        <v>424</v>
      </c>
      <c r="BB19" s="693" t="s">
        <v>396</v>
      </c>
      <c r="BD19" s="1" t="s">
        <v>497</v>
      </c>
      <c r="BE19" s="688"/>
      <c r="BF19" s="688"/>
      <c r="BM19" s="694" t="s">
        <v>544</v>
      </c>
      <c r="BO19" s="1" t="s">
        <v>733</v>
      </c>
      <c r="BU19" s="91" t="s">
        <v>799</v>
      </c>
      <c r="BV19" s="91"/>
      <c r="BW19" s="91"/>
      <c r="BX19" s="91"/>
      <c r="BY19" s="91"/>
      <c r="BZ19" s="91" t="s">
        <v>793</v>
      </c>
      <c r="CA19" s="91"/>
      <c r="CB19" s="91"/>
    </row>
    <row r="20" spans="1:84" ht="15" customHeight="1">
      <c r="A20" s="201" t="s">
        <v>321</v>
      </c>
      <c r="B20" s="197"/>
      <c r="C20" s="201"/>
      <c r="D20" s="201"/>
      <c r="E20" s="201"/>
      <c r="F20" s="201"/>
      <c r="G20" s="201"/>
      <c r="H20" s="971"/>
      <c r="I20" s="971"/>
      <c r="J20" s="189"/>
      <c r="K20" s="189"/>
      <c r="L20" s="65"/>
      <c r="M20" s="65"/>
      <c r="BA20" s="693" t="s">
        <v>425</v>
      </c>
      <c r="BB20" s="693" t="s">
        <v>426</v>
      </c>
      <c r="BD20" s="1" t="s">
        <v>498</v>
      </c>
      <c r="BE20" s="688"/>
      <c r="BF20" s="688"/>
      <c r="BM20" s="694" t="s">
        <v>545</v>
      </c>
      <c r="BO20" s="1" t="s">
        <v>734</v>
      </c>
      <c r="BU20" s="91" t="s">
        <v>800</v>
      </c>
      <c r="BV20" s="91"/>
      <c r="BW20" s="91"/>
      <c r="BX20" s="91"/>
      <c r="BY20" s="91"/>
      <c r="BZ20" s="91" t="s">
        <v>792</v>
      </c>
      <c r="CA20" s="91"/>
      <c r="CB20" s="91"/>
    </row>
    <row r="21" spans="1:84" ht="99" customHeight="1">
      <c r="A21" s="23"/>
      <c r="B21" s="23"/>
      <c r="C21" s="23"/>
      <c r="D21" s="23"/>
      <c r="E21" s="23"/>
      <c r="F21" s="23"/>
      <c r="G21" s="181"/>
      <c r="H21" s="65"/>
      <c r="I21" s="65"/>
      <c r="J21" s="181"/>
      <c r="K21" s="23"/>
      <c r="L21" s="23"/>
      <c r="M21" s="65"/>
      <c r="BA21" s="693" t="s">
        <v>423</v>
      </c>
      <c r="BB21" s="693" t="s">
        <v>392</v>
      </c>
      <c r="BD21" s="1" t="s">
        <v>499</v>
      </c>
      <c r="BE21" s="688"/>
      <c r="BF21" s="688"/>
      <c r="BH21" s="737" t="s">
        <v>1174</v>
      </c>
      <c r="BI21" s="1" t="s">
        <v>871</v>
      </c>
      <c r="BM21" s="694" t="s">
        <v>546</v>
      </c>
      <c r="BO21" s="1" t="s">
        <v>735</v>
      </c>
      <c r="BU21" s="91" t="s">
        <v>801</v>
      </c>
      <c r="BV21" s="91"/>
      <c r="BW21" s="91"/>
      <c r="BX21" s="91"/>
      <c r="BY21" s="91"/>
      <c r="BZ21" s="91" t="s">
        <v>786</v>
      </c>
      <c r="CA21" s="91"/>
      <c r="CB21" s="91"/>
    </row>
    <row r="22" spans="1:84">
      <c r="M22" s="65"/>
      <c r="BA22" s="693" t="s">
        <v>427</v>
      </c>
      <c r="BB22" s="693" t="s">
        <v>428</v>
      </c>
      <c r="BD22" s="1" t="s">
        <v>179</v>
      </c>
      <c r="BE22" s="688"/>
      <c r="BF22" s="688"/>
      <c r="BM22" s="694" t="s">
        <v>547</v>
      </c>
      <c r="BO22" s="1" t="s">
        <v>736</v>
      </c>
      <c r="BU22" s="91" t="s">
        <v>746</v>
      </c>
      <c r="BV22" s="91"/>
      <c r="BW22" s="91"/>
      <c r="BX22" s="91"/>
      <c r="BY22" s="91"/>
      <c r="BZ22" s="91" t="s">
        <v>512</v>
      </c>
      <c r="CA22" s="91"/>
      <c r="CB22" s="91"/>
    </row>
    <row r="23" spans="1:84">
      <c r="BA23" s="693" t="s">
        <v>429</v>
      </c>
      <c r="BB23" s="693" t="s">
        <v>395</v>
      </c>
      <c r="BD23" s="1" t="s">
        <v>500</v>
      </c>
      <c r="BE23" s="688"/>
      <c r="BF23" s="688"/>
      <c r="BM23" s="694" t="s">
        <v>548</v>
      </c>
      <c r="BO23" s="1" t="s">
        <v>737</v>
      </c>
      <c r="BU23" s="91" t="s">
        <v>747</v>
      </c>
      <c r="BV23" s="91"/>
      <c r="BW23" s="91"/>
      <c r="BX23" s="91"/>
      <c r="BY23" s="91"/>
      <c r="BZ23" s="91" t="s">
        <v>787</v>
      </c>
      <c r="CA23" s="91"/>
      <c r="CB23" s="91"/>
    </row>
    <row r="24" spans="1:84">
      <c r="BA24" s="693" t="s">
        <v>430</v>
      </c>
      <c r="BB24" s="693" t="s">
        <v>431</v>
      </c>
      <c r="BE24" s="688"/>
      <c r="BF24" s="688"/>
      <c r="BM24" s="694" t="s">
        <v>549</v>
      </c>
      <c r="BO24" s="1" t="s">
        <v>725</v>
      </c>
      <c r="BU24" s="91" t="s">
        <v>748</v>
      </c>
      <c r="BV24" s="91"/>
      <c r="BW24" s="91"/>
      <c r="BX24" s="91"/>
      <c r="BY24" s="91"/>
      <c r="CA24" s="91"/>
      <c r="CB24" s="91"/>
    </row>
    <row r="25" spans="1:84">
      <c r="BA25" s="693" t="s">
        <v>432</v>
      </c>
      <c r="BB25" s="693" t="s">
        <v>433</v>
      </c>
      <c r="BE25" s="688"/>
      <c r="BF25" s="688"/>
      <c r="BM25" s="694" t="s">
        <v>550</v>
      </c>
      <c r="BO25" s="1" t="s">
        <v>738</v>
      </c>
      <c r="BU25" s="91" t="s">
        <v>749</v>
      </c>
      <c r="BV25" s="91"/>
      <c r="BW25" s="91"/>
      <c r="BX25" s="91"/>
      <c r="BY25" s="91"/>
      <c r="BZ25" s="91"/>
      <c r="CA25" s="91"/>
      <c r="CB25" s="91"/>
    </row>
    <row r="26" spans="1:84">
      <c r="BA26" s="693" t="s">
        <v>434</v>
      </c>
      <c r="BB26" s="693" t="s">
        <v>435</v>
      </c>
      <c r="BD26" s="205" t="s">
        <v>492</v>
      </c>
      <c r="BE26" s="688"/>
      <c r="BF26" s="688"/>
      <c r="BH26" s="205" t="s">
        <v>531</v>
      </c>
      <c r="BM26" s="694" t="s">
        <v>551</v>
      </c>
      <c r="BO26" s="1" t="s">
        <v>726</v>
      </c>
      <c r="BU26" s="91" t="s">
        <v>770</v>
      </c>
      <c r="BV26" s="91"/>
      <c r="BW26" s="91"/>
      <c r="BX26" s="91"/>
      <c r="BY26" s="91"/>
      <c r="BZ26" s="91" t="s">
        <v>795</v>
      </c>
      <c r="CA26" s="91"/>
      <c r="CB26" s="91"/>
      <c r="CD26" s="86" t="s">
        <v>277</v>
      </c>
      <c r="CE26" s="87"/>
      <c r="CF26" s="86" t="s">
        <v>278</v>
      </c>
    </row>
    <row r="27" spans="1:84">
      <c r="BA27" s="693" t="s">
        <v>436</v>
      </c>
      <c r="BB27" s="693" t="s">
        <v>437</v>
      </c>
      <c r="BD27" s="1" t="s">
        <v>501</v>
      </c>
      <c r="BE27" s="688"/>
      <c r="BF27" s="688"/>
      <c r="BH27" s="1" t="s">
        <v>530</v>
      </c>
      <c r="BM27" s="694" t="s">
        <v>552</v>
      </c>
      <c r="BU27" s="91" t="s">
        <v>750</v>
      </c>
      <c r="BV27" s="91"/>
      <c r="BW27" s="91"/>
      <c r="BX27" s="91"/>
      <c r="BY27" s="91"/>
      <c r="BZ27" s="91" t="s">
        <v>236</v>
      </c>
      <c r="CA27" s="91"/>
      <c r="CB27" s="91"/>
      <c r="CD27" s="87" t="s">
        <v>279</v>
      </c>
      <c r="CE27" s="87"/>
      <c r="CF27" s="87" t="s">
        <v>280</v>
      </c>
    </row>
    <row r="28" spans="1:84">
      <c r="BA28" s="693" t="s">
        <v>438</v>
      </c>
      <c r="BB28" s="693" t="s">
        <v>439</v>
      </c>
      <c r="BD28" s="1" t="s">
        <v>502</v>
      </c>
      <c r="BE28" s="688"/>
      <c r="BF28" s="688"/>
      <c r="BH28" s="1" t="s">
        <v>340</v>
      </c>
      <c r="BM28" s="694" t="s">
        <v>553</v>
      </c>
      <c r="BU28" s="91" t="s">
        <v>751</v>
      </c>
      <c r="BV28" s="91"/>
      <c r="BW28" s="91"/>
      <c r="BX28" s="91"/>
      <c r="BY28" s="91"/>
      <c r="BZ28" s="91" t="s">
        <v>789</v>
      </c>
      <c r="CA28" s="91"/>
      <c r="CB28" s="91"/>
      <c r="CD28" s="87" t="s">
        <v>281</v>
      </c>
      <c r="CE28" s="87"/>
      <c r="CF28" s="87" t="s">
        <v>282</v>
      </c>
    </row>
    <row r="29" spans="1:84">
      <c r="BA29" s="693" t="s">
        <v>441</v>
      </c>
      <c r="BB29" s="693" t="s">
        <v>66</v>
      </c>
      <c r="BD29" s="1" t="s">
        <v>119</v>
      </c>
      <c r="BE29" s="688"/>
      <c r="BF29" s="688"/>
      <c r="BH29" s="1" t="s">
        <v>529</v>
      </c>
      <c r="BM29" s="694" t="s">
        <v>554</v>
      </c>
      <c r="BU29" s="91" t="s">
        <v>752</v>
      </c>
      <c r="BV29" s="91"/>
      <c r="BW29" s="91"/>
      <c r="BX29" s="91"/>
      <c r="BY29" s="91"/>
      <c r="BZ29" s="91" t="s">
        <v>119</v>
      </c>
      <c r="CA29" s="91"/>
      <c r="CB29" s="91"/>
      <c r="CD29" s="87" t="s">
        <v>283</v>
      </c>
      <c r="CE29" s="87"/>
      <c r="CF29" s="87" t="s">
        <v>284</v>
      </c>
    </row>
    <row r="30" spans="1:84">
      <c r="BD30" s="1" t="s">
        <v>503</v>
      </c>
      <c r="BH30" s="1" t="s">
        <v>527</v>
      </c>
      <c r="BM30" s="694" t="s">
        <v>555</v>
      </c>
      <c r="BU30" s="91" t="s">
        <v>753</v>
      </c>
      <c r="BV30" s="91"/>
      <c r="BW30" s="91"/>
      <c r="BX30" s="91"/>
      <c r="BY30" s="91"/>
      <c r="BZ30" s="91" t="s">
        <v>797</v>
      </c>
      <c r="CA30" s="91"/>
      <c r="CB30" s="91"/>
      <c r="CD30" s="87" t="s">
        <v>285</v>
      </c>
      <c r="CE30" s="87"/>
      <c r="CF30" s="87" t="s">
        <v>286</v>
      </c>
    </row>
    <row r="31" spans="1:84">
      <c r="BD31" s="1" t="s">
        <v>504</v>
      </c>
      <c r="BH31" s="1" t="s">
        <v>528</v>
      </c>
      <c r="BM31" s="694" t="s">
        <v>556</v>
      </c>
      <c r="BU31" s="91" t="s">
        <v>754</v>
      </c>
      <c r="BV31" s="91"/>
      <c r="BW31" s="91"/>
      <c r="BX31" s="91"/>
      <c r="BY31" s="91"/>
      <c r="BZ31" s="91" t="s">
        <v>788</v>
      </c>
      <c r="CA31" s="91"/>
      <c r="CB31" s="91"/>
      <c r="CD31" s="87" t="s">
        <v>287</v>
      </c>
      <c r="CE31" s="87"/>
      <c r="CF31" s="87" t="s">
        <v>273</v>
      </c>
    </row>
    <row r="32" spans="1:84">
      <c r="BA32" s="205" t="s">
        <v>483</v>
      </c>
      <c r="BD32" s="1" t="s">
        <v>237</v>
      </c>
      <c r="BH32" s="1" t="s">
        <v>341</v>
      </c>
      <c r="BM32" s="694" t="s">
        <v>557</v>
      </c>
      <c r="BU32" s="91" t="s">
        <v>771</v>
      </c>
      <c r="BV32" s="91"/>
      <c r="BW32" s="91"/>
      <c r="BX32" s="91"/>
      <c r="BY32" s="91"/>
      <c r="BZ32" s="91" t="s">
        <v>237</v>
      </c>
      <c r="CA32" s="91"/>
      <c r="CB32" s="91"/>
      <c r="CD32" s="87" t="s">
        <v>288</v>
      </c>
      <c r="CE32" s="87"/>
      <c r="CF32" s="87" t="s">
        <v>271</v>
      </c>
    </row>
    <row r="33" spans="53:84">
      <c r="BA33" s="1" t="s">
        <v>79</v>
      </c>
      <c r="BD33" s="1" t="s">
        <v>495</v>
      </c>
      <c r="BM33" s="694" t="s">
        <v>558</v>
      </c>
      <c r="BU33" s="91" t="s">
        <v>755</v>
      </c>
      <c r="BV33" s="91"/>
      <c r="BW33" s="91"/>
      <c r="BX33" s="91"/>
      <c r="BY33" s="91"/>
      <c r="BZ33" s="91" t="s">
        <v>796</v>
      </c>
      <c r="CA33" s="91"/>
      <c r="CB33" s="91"/>
      <c r="CD33" s="87" t="s">
        <v>289</v>
      </c>
      <c r="CE33" s="87"/>
      <c r="CF33" s="87" t="s">
        <v>290</v>
      </c>
    </row>
    <row r="34" spans="53:84">
      <c r="BA34" s="1" t="s">
        <v>81</v>
      </c>
      <c r="BD34" s="1" t="s">
        <v>505</v>
      </c>
      <c r="BM34" s="694" t="s">
        <v>559</v>
      </c>
      <c r="BU34" s="91" t="s">
        <v>772</v>
      </c>
      <c r="BV34" s="91"/>
      <c r="BW34" s="91"/>
      <c r="BX34" s="91"/>
      <c r="BY34" s="91"/>
      <c r="BZ34" s="91" t="s">
        <v>246</v>
      </c>
      <c r="CA34" s="91"/>
      <c r="CB34" s="91"/>
      <c r="CD34" s="87" t="s">
        <v>291</v>
      </c>
      <c r="CE34" s="87"/>
      <c r="CF34" s="87" t="s">
        <v>272</v>
      </c>
    </row>
    <row r="35" spans="53:84">
      <c r="BA35" s="1" t="s">
        <v>83</v>
      </c>
      <c r="BD35" s="1" t="s">
        <v>506</v>
      </c>
      <c r="BH35" s="205" t="s">
        <v>701</v>
      </c>
      <c r="BM35" s="694" t="s">
        <v>560</v>
      </c>
      <c r="BU35" s="91" t="s">
        <v>756</v>
      </c>
      <c r="BV35" s="91"/>
      <c r="BW35" s="91"/>
      <c r="BX35" s="91"/>
      <c r="BY35" s="91"/>
      <c r="BZ35" s="91" t="s">
        <v>781</v>
      </c>
      <c r="CA35" s="91"/>
      <c r="CB35" s="91"/>
      <c r="CD35" s="87" t="s">
        <v>292</v>
      </c>
      <c r="CE35" s="87"/>
      <c r="CF35" s="87"/>
    </row>
    <row r="36" spans="53:84">
      <c r="BA36" s="1" t="s">
        <v>85</v>
      </c>
      <c r="BD36" s="91" t="s">
        <v>508</v>
      </c>
      <c r="BH36" s="1" t="s">
        <v>809</v>
      </c>
      <c r="BM36" s="694" t="s">
        <v>561</v>
      </c>
      <c r="BU36" s="91" t="s">
        <v>773</v>
      </c>
      <c r="BV36" s="91"/>
      <c r="BW36" s="91"/>
      <c r="BX36" s="91"/>
      <c r="BY36" s="91"/>
      <c r="BZ36" s="91" t="s">
        <v>791</v>
      </c>
      <c r="CA36" s="91"/>
      <c r="CB36" s="91"/>
      <c r="CD36" s="87" t="s">
        <v>293</v>
      </c>
      <c r="CE36" s="87"/>
      <c r="CF36" s="87"/>
    </row>
    <row r="37" spans="53:84">
      <c r="BA37" s="1" t="s">
        <v>472</v>
      </c>
      <c r="BD37" s="91" t="s">
        <v>507</v>
      </c>
      <c r="BH37" s="1" t="s">
        <v>702</v>
      </c>
      <c r="BM37" s="694" t="s">
        <v>562</v>
      </c>
      <c r="BU37" s="91" t="s">
        <v>757</v>
      </c>
      <c r="BV37" s="91"/>
      <c r="BW37" s="91"/>
      <c r="BX37" s="91"/>
      <c r="BY37" s="91"/>
      <c r="BZ37" s="91" t="s">
        <v>782</v>
      </c>
      <c r="CA37" s="91"/>
      <c r="CB37" s="91"/>
      <c r="CD37" s="87" t="s">
        <v>294</v>
      </c>
      <c r="CE37" s="87"/>
      <c r="CF37" s="87"/>
    </row>
    <row r="38" spans="53:84">
      <c r="BD38" s="91" t="s">
        <v>509</v>
      </c>
      <c r="BH38" s="1" t="s">
        <v>703</v>
      </c>
      <c r="BM38" s="694" t="s">
        <v>563</v>
      </c>
      <c r="BU38" s="91" t="s">
        <v>774</v>
      </c>
      <c r="BV38" s="91"/>
      <c r="BW38" s="91"/>
      <c r="BX38" s="91"/>
      <c r="BY38" s="91"/>
      <c r="BZ38" s="91" t="s">
        <v>783</v>
      </c>
      <c r="CA38" s="91"/>
      <c r="CB38" s="91"/>
      <c r="CD38" s="87" t="s">
        <v>295</v>
      </c>
      <c r="CE38" s="87"/>
      <c r="CF38" s="87"/>
    </row>
    <row r="39" spans="53:84">
      <c r="BD39" s="91" t="s">
        <v>510</v>
      </c>
      <c r="BH39" s="1" t="s">
        <v>704</v>
      </c>
      <c r="BM39" s="694" t="s">
        <v>564</v>
      </c>
      <c r="BU39" s="91" t="s">
        <v>775</v>
      </c>
      <c r="BV39" s="91"/>
      <c r="BW39" s="91"/>
      <c r="BX39" s="91"/>
      <c r="BY39" s="91"/>
      <c r="BZ39" s="91" t="s">
        <v>794</v>
      </c>
      <c r="CA39" s="91"/>
      <c r="CB39" s="91"/>
      <c r="CD39" s="87" t="s">
        <v>296</v>
      </c>
      <c r="CE39" s="87"/>
      <c r="CF39" s="87"/>
    </row>
    <row r="40" spans="53:84">
      <c r="BA40" s="1" t="s">
        <v>484</v>
      </c>
      <c r="BD40" s="91" t="s">
        <v>511</v>
      </c>
      <c r="BH40" s="1" t="s">
        <v>705</v>
      </c>
      <c r="BM40" s="694" t="s">
        <v>565</v>
      </c>
      <c r="BU40" s="91" t="s">
        <v>776</v>
      </c>
      <c r="BV40" s="91"/>
      <c r="BW40" s="91"/>
      <c r="BX40" s="91"/>
      <c r="BY40" s="91"/>
      <c r="BZ40" s="91" t="s">
        <v>784</v>
      </c>
      <c r="CA40" s="91"/>
      <c r="CB40" s="91"/>
    </row>
    <row r="41" spans="53:84">
      <c r="BA41" s="1" t="s">
        <v>101</v>
      </c>
      <c r="BD41" s="91" t="s">
        <v>512</v>
      </c>
      <c r="BH41" s="1" t="s">
        <v>706</v>
      </c>
      <c r="BM41" s="694" t="s">
        <v>566</v>
      </c>
      <c r="BU41" s="91" t="s">
        <v>758</v>
      </c>
      <c r="BV41" s="91"/>
      <c r="BW41" s="91"/>
      <c r="BX41" s="91"/>
      <c r="BY41" s="91"/>
      <c r="BZ41" s="91" t="s">
        <v>786</v>
      </c>
      <c r="CA41" s="91"/>
      <c r="CB41" s="91"/>
    </row>
    <row r="42" spans="53:84">
      <c r="BA42" s="1" t="s">
        <v>85</v>
      </c>
      <c r="BD42" s="91" t="s">
        <v>513</v>
      </c>
      <c r="BH42" s="1" t="s">
        <v>707</v>
      </c>
      <c r="BM42" s="694" t="s">
        <v>567</v>
      </c>
      <c r="BU42" s="91" t="s">
        <v>759</v>
      </c>
      <c r="BV42" s="91"/>
      <c r="BW42" s="91"/>
      <c r="BX42" s="91"/>
      <c r="BY42" s="91"/>
      <c r="BZ42" s="91" t="s">
        <v>512</v>
      </c>
      <c r="CA42" s="91"/>
      <c r="CB42" s="91"/>
    </row>
    <row r="43" spans="53:84">
      <c r="BA43" s="1" t="s">
        <v>472</v>
      </c>
      <c r="BD43" s="91" t="s">
        <v>514</v>
      </c>
      <c r="BH43" s="1" t="s">
        <v>708</v>
      </c>
      <c r="BM43" s="694" t="s">
        <v>568</v>
      </c>
      <c r="BU43" s="91" t="s">
        <v>761</v>
      </c>
      <c r="BV43" s="91"/>
      <c r="BW43" s="91"/>
      <c r="BX43" s="91"/>
      <c r="BY43" s="91"/>
      <c r="BZ43" s="91" t="s">
        <v>787</v>
      </c>
      <c r="CA43" s="91"/>
      <c r="CB43" s="91"/>
    </row>
    <row r="44" spans="53:84">
      <c r="BD44" s="1" t="s">
        <v>500</v>
      </c>
      <c r="BH44" s="1" t="s">
        <v>709</v>
      </c>
      <c r="BM44" s="694" t="s">
        <v>569</v>
      </c>
      <c r="BU44" s="91" t="s">
        <v>762</v>
      </c>
      <c r="BV44" s="91"/>
      <c r="BW44" s="91"/>
      <c r="BX44" s="91"/>
      <c r="BY44" s="91"/>
      <c r="CA44" s="91"/>
      <c r="CB44" s="91"/>
    </row>
    <row r="45" spans="53:84">
      <c r="BH45" s="1" t="s">
        <v>173</v>
      </c>
      <c r="BM45" s="694" t="s">
        <v>570</v>
      </c>
      <c r="BV45" s="91"/>
      <c r="BW45" s="91"/>
      <c r="BX45" s="91"/>
      <c r="BY45" s="91"/>
      <c r="CA45" s="91"/>
      <c r="CB45" s="91"/>
    </row>
    <row r="46" spans="53:84">
      <c r="BA46" s="205" t="s">
        <v>363</v>
      </c>
      <c r="BH46" s="1" t="s">
        <v>174</v>
      </c>
      <c r="BM46" s="694" t="s">
        <v>571</v>
      </c>
      <c r="BV46" s="91"/>
      <c r="BW46" s="91"/>
      <c r="BX46" s="91"/>
      <c r="BY46" s="91"/>
      <c r="BZ46" s="91"/>
      <c r="CA46" s="91"/>
      <c r="CB46" s="91"/>
    </row>
    <row r="47" spans="53:84">
      <c r="BA47" s="1" t="s">
        <v>68</v>
      </c>
      <c r="BD47" s="205" t="s">
        <v>347</v>
      </c>
      <c r="BH47" s="1" t="s">
        <v>175</v>
      </c>
      <c r="BM47" s="694" t="s">
        <v>572</v>
      </c>
      <c r="BU47" s="91"/>
      <c r="BV47" s="91"/>
      <c r="BW47" s="91"/>
      <c r="BX47" s="91"/>
      <c r="BY47" s="91"/>
      <c r="BZ47" s="91"/>
      <c r="CA47" s="91"/>
      <c r="CB47" s="91"/>
    </row>
    <row r="48" spans="53:84">
      <c r="BA48" s="1" t="s">
        <v>161</v>
      </c>
      <c r="BD48" s="1" t="s">
        <v>515</v>
      </c>
      <c r="BM48" s="694" t="s">
        <v>573</v>
      </c>
      <c r="BV48" s="91"/>
      <c r="BW48" s="91"/>
      <c r="BX48" s="91"/>
      <c r="BY48" s="91"/>
      <c r="BZ48" s="91"/>
      <c r="CA48" s="91"/>
      <c r="CB48" s="91"/>
    </row>
    <row r="49" spans="53:80">
      <c r="BA49" s="1" t="s">
        <v>268</v>
      </c>
      <c r="BD49" s="1" t="s">
        <v>516</v>
      </c>
      <c r="BM49" s="694" t="s">
        <v>574</v>
      </c>
      <c r="BV49" s="91"/>
      <c r="BW49" s="91"/>
      <c r="BX49" s="91"/>
      <c r="BY49" s="91"/>
      <c r="BZ49" s="91"/>
      <c r="CA49" s="91"/>
      <c r="CB49" s="91"/>
    </row>
    <row r="50" spans="53:80">
      <c r="BA50" s="1" t="s">
        <v>474</v>
      </c>
      <c r="BD50" s="1" t="s">
        <v>517</v>
      </c>
      <c r="BM50" s="694" t="s">
        <v>575</v>
      </c>
      <c r="BV50" s="91"/>
      <c r="BW50" s="91"/>
      <c r="BX50" s="91"/>
      <c r="BY50" s="91"/>
      <c r="BZ50" s="91"/>
      <c r="CA50" s="91"/>
      <c r="CB50" s="91"/>
    </row>
    <row r="51" spans="53:80">
      <c r="BA51" s="1" t="s">
        <v>475</v>
      </c>
      <c r="BM51" s="694" t="s">
        <v>157</v>
      </c>
      <c r="BV51" s="91"/>
      <c r="BW51" s="91"/>
      <c r="BX51" s="91"/>
      <c r="BY51" s="91"/>
      <c r="BZ51" s="91"/>
      <c r="CA51" s="91"/>
      <c r="CB51" s="91"/>
    </row>
    <row r="52" spans="53:80">
      <c r="BA52" s="1" t="s">
        <v>334</v>
      </c>
      <c r="BM52" s="694" t="s">
        <v>576</v>
      </c>
    </row>
    <row r="53" spans="53:80">
      <c r="BA53" s="1" t="s">
        <v>476</v>
      </c>
      <c r="BM53" s="694" t="s">
        <v>577</v>
      </c>
    </row>
    <row r="54" spans="53:80">
      <c r="BA54" s="1" t="s">
        <v>477</v>
      </c>
      <c r="BM54" s="694" t="s">
        <v>578</v>
      </c>
    </row>
    <row r="55" spans="53:80">
      <c r="BA55" s="1" t="s">
        <v>478</v>
      </c>
      <c r="BM55" s="694" t="s">
        <v>579</v>
      </c>
    </row>
    <row r="56" spans="53:80">
      <c r="BA56" s="1" t="s">
        <v>479</v>
      </c>
      <c r="BM56" s="694" t="s">
        <v>580</v>
      </c>
    </row>
    <row r="57" spans="53:80">
      <c r="BA57" s="1" t="s">
        <v>480</v>
      </c>
      <c r="BM57" s="694" t="s">
        <v>581</v>
      </c>
    </row>
    <row r="58" spans="53:80">
      <c r="BA58" s="1" t="s">
        <v>481</v>
      </c>
      <c r="BM58" s="694" t="s">
        <v>582</v>
      </c>
    </row>
    <row r="59" spans="53:80">
      <c r="BA59" s="1" t="s">
        <v>482</v>
      </c>
      <c r="BM59" s="694" t="s">
        <v>583</v>
      </c>
    </row>
    <row r="60" spans="53:80">
      <c r="BM60" s="694" t="s">
        <v>584</v>
      </c>
    </row>
    <row r="61" spans="53:80">
      <c r="BM61" s="694" t="s">
        <v>585</v>
      </c>
    </row>
    <row r="62" spans="53:80">
      <c r="BA62" s="738" t="s">
        <v>821</v>
      </c>
      <c r="BM62" s="694" t="s">
        <v>1097</v>
      </c>
    </row>
    <row r="63" spans="53:80" ht="15">
      <c r="BA63" s="739" t="s">
        <v>822</v>
      </c>
      <c r="BM63" s="716" t="s">
        <v>586</v>
      </c>
    </row>
    <row r="64" spans="53:80">
      <c r="BA64" s="972" t="s">
        <v>267</v>
      </c>
      <c r="BM64" s="694" t="s">
        <v>587</v>
      </c>
    </row>
    <row r="65" spans="53:65" ht="25.5">
      <c r="BA65" s="972" t="s">
        <v>879</v>
      </c>
      <c r="BM65" s="694" t="s">
        <v>588</v>
      </c>
    </row>
    <row r="66" spans="53:65">
      <c r="BA66" s="972" t="s">
        <v>880</v>
      </c>
      <c r="BM66" s="694" t="s">
        <v>589</v>
      </c>
    </row>
    <row r="67" spans="53:65">
      <c r="BA67" s="972" t="s">
        <v>127</v>
      </c>
      <c r="BM67" s="694" t="s">
        <v>590</v>
      </c>
    </row>
    <row r="68" spans="53:65">
      <c r="BA68" s="972" t="s">
        <v>881</v>
      </c>
      <c r="BM68" s="694" t="s">
        <v>591</v>
      </c>
    </row>
    <row r="69" spans="53:65" ht="15">
      <c r="BA69" s="739" t="s">
        <v>823</v>
      </c>
      <c r="BM69" s="694" t="s">
        <v>592</v>
      </c>
    </row>
    <row r="70" spans="53:65">
      <c r="BA70" s="1" t="s">
        <v>824</v>
      </c>
      <c r="BM70" s="694" t="s">
        <v>593</v>
      </c>
    </row>
    <row r="71" spans="53:65">
      <c r="BA71" s="1" t="s">
        <v>825</v>
      </c>
      <c r="BM71" s="694" t="s">
        <v>594</v>
      </c>
    </row>
    <row r="72" spans="53:65">
      <c r="BA72" s="1" t="s">
        <v>826</v>
      </c>
      <c r="BM72" s="694" t="s">
        <v>595</v>
      </c>
    </row>
    <row r="73" spans="53:65">
      <c r="BA73" s="1" t="s">
        <v>827</v>
      </c>
      <c r="BM73" s="694" t="s">
        <v>596</v>
      </c>
    </row>
    <row r="74" spans="53:65">
      <c r="BA74" s="1" t="s">
        <v>828</v>
      </c>
      <c r="BM74" s="694" t="s">
        <v>597</v>
      </c>
    </row>
    <row r="75" spans="53:65">
      <c r="BA75" s="1" t="s">
        <v>829</v>
      </c>
      <c r="BM75" s="694" t="s">
        <v>598</v>
      </c>
    </row>
    <row r="76" spans="53:65">
      <c r="BA76" s="1" t="s">
        <v>830</v>
      </c>
      <c r="BM76" s="694" t="s">
        <v>599</v>
      </c>
    </row>
    <row r="77" spans="53:65">
      <c r="BA77" s="1" t="s">
        <v>831</v>
      </c>
      <c r="BM77" s="694" t="s">
        <v>600</v>
      </c>
    </row>
    <row r="78" spans="53:65">
      <c r="BA78" s="1" t="s">
        <v>832</v>
      </c>
      <c r="BM78" s="694" t="s">
        <v>601</v>
      </c>
    </row>
    <row r="79" spans="53:65" ht="15">
      <c r="BA79" s="739" t="s">
        <v>875</v>
      </c>
      <c r="BM79" s="694"/>
    </row>
    <row r="80" spans="53:65">
      <c r="BA80" s="1" t="s">
        <v>872</v>
      </c>
      <c r="BM80" s="694"/>
    </row>
    <row r="81" spans="53:65">
      <c r="BA81" s="1" t="s">
        <v>873</v>
      </c>
      <c r="BM81" s="694"/>
    </row>
    <row r="82" spans="53:65">
      <c r="BA82" s="1" t="s">
        <v>874</v>
      </c>
      <c r="BM82" s="694"/>
    </row>
    <row r="83" spans="53:65" ht="15">
      <c r="BA83" s="739" t="s">
        <v>1175</v>
      </c>
      <c r="BM83" s="716" t="s">
        <v>602</v>
      </c>
    </row>
    <row r="84" spans="53:65">
      <c r="BA84" s="1" t="s">
        <v>834</v>
      </c>
      <c r="BM84" s="694" t="s">
        <v>603</v>
      </c>
    </row>
    <row r="85" spans="53:65">
      <c r="BA85" s="1" t="s">
        <v>835</v>
      </c>
      <c r="BM85" s="694" t="s">
        <v>604</v>
      </c>
    </row>
    <row r="86" spans="53:65">
      <c r="BA86" s="1" t="s">
        <v>836</v>
      </c>
      <c r="BM86" s="694" t="s">
        <v>605</v>
      </c>
    </row>
    <row r="87" spans="53:65">
      <c r="BA87" s="1" t="s">
        <v>837</v>
      </c>
      <c r="BM87" s="694" t="s">
        <v>606</v>
      </c>
    </row>
    <row r="88" spans="53:65">
      <c r="BA88" s="1" t="s">
        <v>146</v>
      </c>
      <c r="BM88" s="694" t="s">
        <v>162</v>
      </c>
    </row>
    <row r="89" spans="53:65">
      <c r="BA89" s="1" t="s">
        <v>838</v>
      </c>
      <c r="BM89" s="694" t="s">
        <v>1176</v>
      </c>
    </row>
    <row r="90" spans="53:65">
      <c r="BA90" s="1" t="s">
        <v>839</v>
      </c>
      <c r="BM90" s="694" t="s">
        <v>607</v>
      </c>
    </row>
    <row r="91" spans="53:65">
      <c r="BA91" s="1" t="s">
        <v>840</v>
      </c>
      <c r="BM91" s="694" t="s">
        <v>608</v>
      </c>
    </row>
    <row r="92" spans="53:65">
      <c r="BA92" s="1" t="s">
        <v>841</v>
      </c>
      <c r="BM92" s="694" t="s">
        <v>609</v>
      </c>
    </row>
    <row r="93" spans="53:65">
      <c r="BA93" s="1" t="s">
        <v>842</v>
      </c>
      <c r="BM93" s="694" t="s">
        <v>610</v>
      </c>
    </row>
    <row r="94" spans="53:65">
      <c r="BA94" s="1" t="s">
        <v>843</v>
      </c>
      <c r="BM94" s="694" t="s">
        <v>611</v>
      </c>
    </row>
    <row r="95" spans="53:65">
      <c r="BA95" s="1" t="s">
        <v>844</v>
      </c>
      <c r="BM95" s="716" t="s">
        <v>612</v>
      </c>
    </row>
    <row r="96" spans="53:65">
      <c r="BA96" s="1" t="s">
        <v>845</v>
      </c>
      <c r="BM96" s="694" t="s">
        <v>613</v>
      </c>
    </row>
    <row r="97" spans="53:65">
      <c r="BA97" s="1" t="s">
        <v>846</v>
      </c>
      <c r="BM97" s="694" t="s">
        <v>614</v>
      </c>
    </row>
    <row r="98" spans="53:65">
      <c r="BA98" s="1" t="s">
        <v>847</v>
      </c>
      <c r="BM98" s="694" t="s">
        <v>615</v>
      </c>
    </row>
    <row r="99" spans="53:65">
      <c r="BA99" s="1" t="s">
        <v>848</v>
      </c>
      <c r="BM99" s="694" t="s">
        <v>616</v>
      </c>
    </row>
    <row r="100" spans="53:65">
      <c r="BA100" s="1" t="s">
        <v>849</v>
      </c>
      <c r="BM100" s="694" t="s">
        <v>617</v>
      </c>
    </row>
    <row r="101" spans="53:65">
      <c r="BA101" s="1" t="s">
        <v>850</v>
      </c>
      <c r="BM101" s="694" t="s">
        <v>1177</v>
      </c>
    </row>
    <row r="102" spans="53:65">
      <c r="BA102" s="1" t="s">
        <v>851</v>
      </c>
      <c r="BM102" s="694" t="s">
        <v>618</v>
      </c>
    </row>
    <row r="103" spans="53:65" ht="15">
      <c r="BA103" s="739" t="s">
        <v>852</v>
      </c>
      <c r="BM103" s="694" t="s">
        <v>158</v>
      </c>
    </row>
    <row r="104" spans="53:65">
      <c r="BA104" s="1" t="s">
        <v>876</v>
      </c>
      <c r="BM104" s="694" t="s">
        <v>619</v>
      </c>
    </row>
    <row r="105" spans="53:65">
      <c r="BA105" s="1" t="s">
        <v>877</v>
      </c>
      <c r="BM105" s="694" t="s">
        <v>620</v>
      </c>
    </row>
    <row r="106" spans="53:65">
      <c r="BA106" s="1" t="s">
        <v>878</v>
      </c>
      <c r="BM106" s="694" t="s">
        <v>621</v>
      </c>
    </row>
    <row r="107" spans="53:65" ht="15">
      <c r="BA107" s="739" t="s">
        <v>853</v>
      </c>
      <c r="BM107" s="694" t="s">
        <v>622</v>
      </c>
    </row>
    <row r="108" spans="53:65">
      <c r="BA108" s="1" t="s">
        <v>854</v>
      </c>
      <c r="BM108" s="694" t="s">
        <v>623</v>
      </c>
    </row>
    <row r="109" spans="53:65" ht="15">
      <c r="BA109" s="739" t="s">
        <v>855</v>
      </c>
      <c r="BM109" s="694" t="s">
        <v>624</v>
      </c>
    </row>
    <row r="110" spans="53:65">
      <c r="BA110" s="1" t="s">
        <v>856</v>
      </c>
      <c r="BM110" s="694" t="s">
        <v>1178</v>
      </c>
    </row>
    <row r="111" spans="53:65">
      <c r="BA111" s="1" t="s">
        <v>857</v>
      </c>
      <c r="BM111" s="694" t="s">
        <v>147</v>
      </c>
    </row>
    <row r="112" spans="53:65">
      <c r="BA112" s="1" t="s">
        <v>858</v>
      </c>
      <c r="BM112" s="694" t="s">
        <v>625</v>
      </c>
    </row>
    <row r="113" spans="53:65">
      <c r="BA113" s="1" t="s">
        <v>859</v>
      </c>
      <c r="BM113" s="694" t="s">
        <v>626</v>
      </c>
    </row>
    <row r="114" spans="53:65" ht="15">
      <c r="BA114" s="739" t="s">
        <v>860</v>
      </c>
      <c r="BM114" s="694" t="s">
        <v>627</v>
      </c>
    </row>
    <row r="115" spans="53:65">
      <c r="BA115" s="1" t="s">
        <v>861</v>
      </c>
      <c r="BM115" s="694" t="s">
        <v>628</v>
      </c>
    </row>
    <row r="116" spans="53:65">
      <c r="BA116" s="1" t="s">
        <v>862</v>
      </c>
      <c r="BM116" s="694" t="s">
        <v>629</v>
      </c>
    </row>
    <row r="117" spans="53:65">
      <c r="BA117" s="1" t="s">
        <v>863</v>
      </c>
      <c r="BM117" s="694" t="s">
        <v>630</v>
      </c>
    </row>
    <row r="118" spans="53:65">
      <c r="BA118" s="1" t="s">
        <v>864</v>
      </c>
      <c r="BM118" s="694" t="s">
        <v>631</v>
      </c>
    </row>
    <row r="119" spans="53:65">
      <c r="BA119" s="1" t="s">
        <v>865</v>
      </c>
      <c r="BM119" s="694" t="s">
        <v>148</v>
      </c>
    </row>
    <row r="120" spans="53:65">
      <c r="BA120" s="1" t="s">
        <v>866</v>
      </c>
      <c r="BM120" s="694" t="s">
        <v>632</v>
      </c>
    </row>
    <row r="121" spans="53:65" ht="15">
      <c r="BA121" s="739" t="s">
        <v>867</v>
      </c>
      <c r="BM121" s="694" t="s">
        <v>633</v>
      </c>
    </row>
    <row r="122" spans="53:65">
      <c r="BA122" s="1" t="s">
        <v>868</v>
      </c>
      <c r="BM122" s="694" t="s">
        <v>634</v>
      </c>
    </row>
    <row r="123" spans="53:65" ht="15">
      <c r="BA123" s="739" t="s">
        <v>869</v>
      </c>
      <c r="BM123" s="694" t="s">
        <v>635</v>
      </c>
    </row>
    <row r="124" spans="53:65">
      <c r="BA124" s="1" t="s">
        <v>870</v>
      </c>
      <c r="BM124" s="694" t="s">
        <v>636</v>
      </c>
    </row>
    <row r="125" spans="53:65">
      <c r="BM125" s="694" t="s">
        <v>637</v>
      </c>
    </row>
    <row r="126" spans="53:65">
      <c r="BM126" s="694" t="s">
        <v>638</v>
      </c>
    </row>
    <row r="127" spans="53:65">
      <c r="BM127" s="694" t="s">
        <v>639</v>
      </c>
    </row>
    <row r="128" spans="53:65">
      <c r="BM128" s="694" t="s">
        <v>640</v>
      </c>
    </row>
    <row r="129" spans="65:65">
      <c r="BM129" s="694" t="s">
        <v>641</v>
      </c>
    </row>
    <row r="130" spans="65:65">
      <c r="BM130" s="694" t="s">
        <v>642</v>
      </c>
    </row>
    <row r="131" spans="65:65">
      <c r="BM131" s="694" t="s">
        <v>643</v>
      </c>
    </row>
    <row r="132" spans="65:65">
      <c r="BM132" s="694" t="s">
        <v>644</v>
      </c>
    </row>
    <row r="133" spans="65:65">
      <c r="BM133" s="694" t="s">
        <v>645</v>
      </c>
    </row>
    <row r="134" spans="65:65">
      <c r="BM134" s="694" t="s">
        <v>646</v>
      </c>
    </row>
    <row r="135" spans="65:65">
      <c r="BM135" s="694" t="s">
        <v>647</v>
      </c>
    </row>
    <row r="136" spans="65:65">
      <c r="BM136" s="694" t="s">
        <v>648</v>
      </c>
    </row>
    <row r="137" spans="65:65">
      <c r="BM137" s="694" t="s">
        <v>1179</v>
      </c>
    </row>
    <row r="138" spans="65:65">
      <c r="BM138" s="694" t="s">
        <v>649</v>
      </c>
    </row>
    <row r="139" spans="65:65">
      <c r="BM139" s="716" t="s">
        <v>650</v>
      </c>
    </row>
    <row r="140" spans="65:65">
      <c r="BM140" s="694" t="s">
        <v>651</v>
      </c>
    </row>
    <row r="141" spans="65:65">
      <c r="BM141" s="694" t="s">
        <v>652</v>
      </c>
    </row>
    <row r="142" spans="65:65">
      <c r="BM142" s="694" t="s">
        <v>653</v>
      </c>
    </row>
    <row r="143" spans="65:65">
      <c r="BM143" s="694" t="s">
        <v>654</v>
      </c>
    </row>
    <row r="144" spans="65:65">
      <c r="BM144" s="694" t="s">
        <v>655</v>
      </c>
    </row>
    <row r="145" spans="65:65">
      <c r="BM145" s="694" t="s">
        <v>656</v>
      </c>
    </row>
    <row r="146" spans="65:65">
      <c r="BM146" s="694" t="s">
        <v>657</v>
      </c>
    </row>
    <row r="147" spans="65:65">
      <c r="BM147" s="694" t="s">
        <v>658</v>
      </c>
    </row>
    <row r="148" spans="65:65">
      <c r="BM148" s="694" t="s">
        <v>659</v>
      </c>
    </row>
    <row r="149" spans="65:65">
      <c r="BM149" s="694" t="s">
        <v>660</v>
      </c>
    </row>
    <row r="150" spans="65:65">
      <c r="BM150" s="694" t="s">
        <v>661</v>
      </c>
    </row>
    <row r="151" spans="65:65">
      <c r="BM151" s="694" t="s">
        <v>662</v>
      </c>
    </row>
    <row r="152" spans="65:65">
      <c r="BM152" s="694" t="s">
        <v>663</v>
      </c>
    </row>
    <row r="153" spans="65:65">
      <c r="BM153" s="694" t="s">
        <v>1180</v>
      </c>
    </row>
    <row r="154" spans="65:65">
      <c r="BM154" s="694" t="s">
        <v>664</v>
      </c>
    </row>
    <row r="155" spans="65:65">
      <c r="BM155" s="694" t="s">
        <v>665</v>
      </c>
    </row>
    <row r="156" spans="65:65">
      <c r="BM156" s="694" t="s">
        <v>666</v>
      </c>
    </row>
    <row r="157" spans="65:65">
      <c r="BM157" s="694" t="s">
        <v>667</v>
      </c>
    </row>
    <row r="158" spans="65:65">
      <c r="BM158" s="694" t="s">
        <v>668</v>
      </c>
    </row>
    <row r="159" spans="65:65">
      <c r="BM159" s="694" t="s">
        <v>1181</v>
      </c>
    </row>
    <row r="160" spans="65:65">
      <c r="BM160" s="694" t="s">
        <v>669</v>
      </c>
    </row>
    <row r="161" spans="65:65">
      <c r="BM161" s="694" t="s">
        <v>670</v>
      </c>
    </row>
    <row r="162" spans="65:65">
      <c r="BM162" s="716" t="s">
        <v>671</v>
      </c>
    </row>
    <row r="163" spans="65:65">
      <c r="BM163" s="694" t="s">
        <v>145</v>
      </c>
    </row>
    <row r="164" spans="65:65">
      <c r="BM164" s="716" t="s">
        <v>672</v>
      </c>
    </row>
    <row r="165" spans="65:65">
      <c r="BM165" s="694" t="s">
        <v>673</v>
      </c>
    </row>
    <row r="166" spans="65:65">
      <c r="BM166" s="694" t="s">
        <v>674</v>
      </c>
    </row>
    <row r="167" spans="65:65">
      <c r="BM167" s="694" t="s">
        <v>675</v>
      </c>
    </row>
    <row r="168" spans="65:65">
      <c r="BM168" s="694" t="s">
        <v>676</v>
      </c>
    </row>
    <row r="169" spans="65:65">
      <c r="BM169" s="694" t="s">
        <v>677</v>
      </c>
    </row>
    <row r="170" spans="65:65">
      <c r="BM170" s="694" t="s">
        <v>678</v>
      </c>
    </row>
    <row r="171" spans="65:65">
      <c r="BM171" s="694" t="s">
        <v>679</v>
      </c>
    </row>
    <row r="172" spans="65:65">
      <c r="BM172" s="716" t="s">
        <v>680</v>
      </c>
    </row>
    <row r="173" spans="65:65">
      <c r="BM173" s="694" t="s">
        <v>681</v>
      </c>
    </row>
    <row r="174" spans="65:65">
      <c r="BM174" s="694" t="s">
        <v>682</v>
      </c>
    </row>
    <row r="175" spans="65:65">
      <c r="BM175" s="694" t="s">
        <v>683</v>
      </c>
    </row>
    <row r="176" spans="65:65">
      <c r="BM176" s="694" t="s">
        <v>684</v>
      </c>
    </row>
    <row r="177" spans="65:65">
      <c r="BM177" s="694" t="s">
        <v>685</v>
      </c>
    </row>
    <row r="178" spans="65:65">
      <c r="BM178" s="694" t="s">
        <v>686</v>
      </c>
    </row>
    <row r="179" spans="65:65">
      <c r="BM179" s="694" t="s">
        <v>687</v>
      </c>
    </row>
    <row r="180" spans="65:65">
      <c r="BM180" s="694" t="s">
        <v>688</v>
      </c>
    </row>
    <row r="181" spans="65:65">
      <c r="BM181" s="694" t="s">
        <v>689</v>
      </c>
    </row>
    <row r="182" spans="65:65">
      <c r="BM182" s="694" t="s">
        <v>690</v>
      </c>
    </row>
    <row r="183" spans="65:65">
      <c r="BM183" s="694" t="s">
        <v>691</v>
      </c>
    </row>
    <row r="184" spans="65:65">
      <c r="BM184" s="694" t="s">
        <v>692</v>
      </c>
    </row>
    <row r="185" spans="65:65">
      <c r="BM185" s="694" t="s">
        <v>693</v>
      </c>
    </row>
    <row r="186" spans="65:65">
      <c r="BM186" s="694" t="s">
        <v>1182</v>
      </c>
    </row>
    <row r="187" spans="65:65">
      <c r="BM187" s="694" t="s">
        <v>694</v>
      </c>
    </row>
    <row r="188" spans="65:65">
      <c r="BM188" s="694" t="s">
        <v>695</v>
      </c>
    </row>
    <row r="189" spans="65:65">
      <c r="BM189" s="694" t="s">
        <v>696</v>
      </c>
    </row>
    <row r="190" spans="65:65">
      <c r="BM190" s="694" t="s">
        <v>1183</v>
      </c>
    </row>
    <row r="191" spans="65:65">
      <c r="BM191" s="716" t="s">
        <v>697</v>
      </c>
    </row>
    <row r="192" spans="65:65">
      <c r="BM192" s="694" t="s">
        <v>698</v>
      </c>
    </row>
    <row r="193" spans="65:65">
      <c r="BM193" s="694" t="s">
        <v>699</v>
      </c>
    </row>
  </sheetData>
  <mergeCells count="1">
    <mergeCell ref="A18:G18"/>
  </mergeCells>
  <dataValidations count="2">
    <dataValidation type="list" allowBlank="1" showInputMessage="1" showErrorMessage="1" sqref="H4:H11">
      <formula1>$BD$48:$BD$51</formula1>
    </dataValidation>
    <dataValidation type="list" allowBlank="1" showInputMessage="1" showErrorMessage="1" sqref="A4:A11">
      <formula1>$BB$2:$BB$30</formula1>
    </dataValidation>
  </dataValidations>
  <pageMargins left="0.70866141732283472" right="0.70866141732283472" top="0.78740157480314965" bottom="0.78740157480314965" header="0.51181102362204722" footer="0.51181102362204722"/>
  <pageSetup paperSize="9" scale="78" firstPageNumber="0" orientation="landscape"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E193"/>
  <sheetViews>
    <sheetView zoomScaleSheetLayoutView="100" workbookViewId="0">
      <selection activeCell="K28" sqref="K28"/>
    </sheetView>
  </sheetViews>
  <sheetFormatPr defaultColWidth="11.42578125" defaultRowHeight="12.75"/>
  <cols>
    <col min="1" max="1" width="7" style="119" customWidth="1"/>
    <col min="2" max="2" width="24.28515625" style="119" customWidth="1"/>
    <col min="3" max="3" width="12.85546875" style="119" customWidth="1"/>
    <col min="4" max="4" width="20" style="119" customWidth="1"/>
    <col min="5" max="5" width="28.85546875" style="119" customWidth="1"/>
    <col min="6" max="7" width="19.7109375" style="119" customWidth="1"/>
    <col min="8" max="8" width="24" style="119" customWidth="1"/>
    <col min="9" max="51" width="11.42578125" style="119" customWidth="1"/>
    <col min="52" max="16384" width="11.42578125" style="119"/>
  </cols>
  <sheetData>
    <row r="1" spans="1:80" ht="18.600000000000001" customHeight="1" thickBot="1">
      <c r="A1" s="130" t="s">
        <v>243</v>
      </c>
      <c r="B1" s="130"/>
      <c r="C1" s="130"/>
      <c r="D1" s="130"/>
      <c r="E1" s="130"/>
      <c r="F1" s="130"/>
      <c r="G1" s="130"/>
      <c r="H1" s="131" t="s">
        <v>113</v>
      </c>
      <c r="I1" s="973" t="s">
        <v>891</v>
      </c>
      <c r="AZ1" s="686" t="s">
        <v>473</v>
      </c>
      <c r="BA1" s="687" t="s">
        <v>885</v>
      </c>
      <c r="BC1" s="205" t="s">
        <v>1074</v>
      </c>
      <c r="BD1" s="688"/>
      <c r="BE1" s="688"/>
      <c r="BG1" s="119" t="s">
        <v>1075</v>
      </c>
      <c r="BL1" s="205" t="s">
        <v>1076</v>
      </c>
      <c r="BN1" s="119" t="s">
        <v>1077</v>
      </c>
      <c r="BT1" s="205" t="s">
        <v>1078</v>
      </c>
      <c r="BY1" s="119" t="s">
        <v>1079</v>
      </c>
      <c r="CB1" s="119" t="s">
        <v>1080</v>
      </c>
    </row>
    <row r="2" spans="1:80" ht="18.600000000000001" customHeight="1" thickBot="1">
      <c r="A2" s="132"/>
      <c r="B2" s="132"/>
      <c r="C2" s="130"/>
      <c r="D2" s="130"/>
      <c r="E2" s="130"/>
      <c r="F2" s="130"/>
      <c r="G2" s="130"/>
      <c r="H2" s="356" t="s">
        <v>312</v>
      </c>
      <c r="I2" s="974">
        <v>2015</v>
      </c>
      <c r="AZ2" s="693" t="s">
        <v>398</v>
      </c>
      <c r="BA2" s="693" t="s">
        <v>399</v>
      </c>
      <c r="BC2" s="119" t="s">
        <v>490</v>
      </c>
      <c r="BD2" s="688"/>
      <c r="BE2" s="688"/>
      <c r="BG2" s="119" t="s">
        <v>519</v>
      </c>
      <c r="BL2" s="694" t="s">
        <v>532</v>
      </c>
      <c r="BN2" s="119" t="s">
        <v>177</v>
      </c>
      <c r="BT2" s="330" t="s">
        <v>763</v>
      </c>
      <c r="BU2" s="330"/>
      <c r="BV2" s="330"/>
      <c r="BW2" s="330"/>
      <c r="BX2" s="330"/>
      <c r="BY2" s="330" t="s">
        <v>236</v>
      </c>
      <c r="BZ2" s="330"/>
      <c r="CA2" s="330"/>
      <c r="CB2" s="119" t="s">
        <v>327</v>
      </c>
    </row>
    <row r="3" spans="1:80" ht="45.6" customHeight="1" thickBot="1">
      <c r="A3" s="133" t="s">
        <v>63</v>
      </c>
      <c r="B3" s="355" t="s">
        <v>244</v>
      </c>
      <c r="C3" s="975" t="s">
        <v>266</v>
      </c>
      <c r="D3" s="915" t="s">
        <v>116</v>
      </c>
      <c r="E3" s="915" t="s">
        <v>269</v>
      </c>
      <c r="F3" s="915" t="s">
        <v>276</v>
      </c>
      <c r="G3" s="915" t="s">
        <v>270</v>
      </c>
      <c r="H3" s="915" t="s">
        <v>302</v>
      </c>
      <c r="I3" s="939" t="s">
        <v>366</v>
      </c>
      <c r="AZ3" s="693" t="s">
        <v>400</v>
      </c>
      <c r="BA3" s="693" t="s">
        <v>401</v>
      </c>
      <c r="BC3" s="119" t="s">
        <v>280</v>
      </c>
      <c r="BD3" s="688"/>
      <c r="BE3" s="688"/>
      <c r="BG3" s="119" t="s">
        <v>521</v>
      </c>
      <c r="BL3" s="694" t="s">
        <v>533</v>
      </c>
      <c r="BN3" s="119" t="s">
        <v>179</v>
      </c>
      <c r="BT3" s="330" t="s">
        <v>764</v>
      </c>
      <c r="BU3" s="330"/>
      <c r="BV3" s="330"/>
      <c r="BW3" s="330"/>
      <c r="BX3" s="330"/>
      <c r="BY3" s="330" t="s">
        <v>789</v>
      </c>
      <c r="BZ3" s="330"/>
      <c r="CA3" s="330"/>
      <c r="CB3" s="119" t="s">
        <v>328</v>
      </c>
    </row>
    <row r="4" spans="1:80">
      <c r="A4" s="917" t="s">
        <v>407</v>
      </c>
      <c r="B4" s="918" t="s">
        <v>236</v>
      </c>
      <c r="C4" s="976">
        <v>2014</v>
      </c>
      <c r="D4" s="920" t="s">
        <v>245</v>
      </c>
      <c r="E4" s="977" t="s">
        <v>515</v>
      </c>
      <c r="F4" s="978" t="s">
        <v>1161</v>
      </c>
      <c r="G4" s="978" t="s">
        <v>1161</v>
      </c>
      <c r="H4" s="979" t="s">
        <v>118</v>
      </c>
      <c r="I4" s="887"/>
      <c r="AZ4" s="693" t="s">
        <v>402</v>
      </c>
      <c r="BA4" s="693" t="s">
        <v>403</v>
      </c>
      <c r="BC4" s="119" t="s">
        <v>491</v>
      </c>
      <c r="BD4" s="688"/>
      <c r="BE4" s="688"/>
      <c r="BG4" s="119" t="s">
        <v>526</v>
      </c>
      <c r="BL4" s="694" t="s">
        <v>534</v>
      </c>
      <c r="BN4" s="119" t="s">
        <v>183</v>
      </c>
      <c r="BT4" s="330" t="s">
        <v>765</v>
      </c>
      <c r="BU4" s="330"/>
      <c r="BV4" s="330"/>
      <c r="BW4" s="330"/>
      <c r="BX4" s="330"/>
      <c r="BY4" s="330" t="s">
        <v>119</v>
      </c>
      <c r="BZ4" s="330"/>
      <c r="CA4" s="330"/>
      <c r="CB4" s="119" t="s">
        <v>329</v>
      </c>
    </row>
    <row r="5" spans="1:80" ht="26.25" customHeight="1">
      <c r="A5" s="917" t="s">
        <v>407</v>
      </c>
      <c r="B5" s="924" t="s">
        <v>789</v>
      </c>
      <c r="C5" s="980">
        <v>2014</v>
      </c>
      <c r="D5" s="920" t="s">
        <v>120</v>
      </c>
      <c r="E5" s="977" t="s">
        <v>515</v>
      </c>
      <c r="F5" s="978" t="s">
        <v>1161</v>
      </c>
      <c r="G5" s="978" t="s">
        <v>1161</v>
      </c>
      <c r="H5" s="979" t="s">
        <v>118</v>
      </c>
      <c r="I5" s="887"/>
      <c r="AZ5" s="693" t="s">
        <v>406</v>
      </c>
      <c r="BA5" s="693" t="s">
        <v>407</v>
      </c>
      <c r="BC5" s="119" t="s">
        <v>284</v>
      </c>
      <c r="BD5" s="688"/>
      <c r="BE5" s="688"/>
      <c r="BG5" s="119" t="s">
        <v>518</v>
      </c>
      <c r="BL5" s="716" t="s">
        <v>535</v>
      </c>
      <c r="BT5" s="330" t="s">
        <v>739</v>
      </c>
      <c r="BU5" s="330"/>
      <c r="BV5" s="330"/>
      <c r="BW5" s="330"/>
      <c r="BX5" s="330"/>
      <c r="BY5" s="330" t="s">
        <v>790</v>
      </c>
      <c r="BZ5" s="330"/>
      <c r="CA5" s="330"/>
      <c r="CB5" s="119" t="s">
        <v>330</v>
      </c>
    </row>
    <row r="6" spans="1:80" ht="13.35" customHeight="1">
      <c r="A6" s="917" t="s">
        <v>407</v>
      </c>
      <c r="B6" s="918" t="s">
        <v>119</v>
      </c>
      <c r="C6" s="980">
        <v>2014</v>
      </c>
      <c r="D6" s="920" t="s">
        <v>1128</v>
      </c>
      <c r="E6" s="977" t="s">
        <v>515</v>
      </c>
      <c r="F6" s="978" t="s">
        <v>1161</v>
      </c>
      <c r="G6" s="978" t="s">
        <v>1161</v>
      </c>
      <c r="H6" s="979" t="s">
        <v>118</v>
      </c>
      <c r="I6" s="887"/>
      <c r="AZ6" s="693" t="s">
        <v>408</v>
      </c>
      <c r="BA6" s="693" t="s">
        <v>409</v>
      </c>
      <c r="BC6" s="119" t="s">
        <v>486</v>
      </c>
      <c r="BD6" s="688"/>
      <c r="BE6" s="688"/>
      <c r="BG6" s="119" t="s">
        <v>522</v>
      </c>
      <c r="BL6" s="694" t="s">
        <v>1082</v>
      </c>
      <c r="BT6" s="330" t="s">
        <v>740</v>
      </c>
      <c r="BU6" s="330"/>
      <c r="BV6" s="330"/>
      <c r="BW6" s="330"/>
      <c r="BX6" s="330"/>
      <c r="BY6" s="330" t="s">
        <v>788</v>
      </c>
      <c r="BZ6" s="330"/>
      <c r="CA6" s="330"/>
      <c r="CB6" s="119" t="s">
        <v>802</v>
      </c>
    </row>
    <row r="7" spans="1:80" ht="13.35" customHeight="1">
      <c r="A7" s="917" t="s">
        <v>407</v>
      </c>
      <c r="B7" s="918" t="s">
        <v>797</v>
      </c>
      <c r="C7" s="980">
        <v>2014</v>
      </c>
      <c r="D7" s="920" t="s">
        <v>245</v>
      </c>
      <c r="E7" s="977" t="s">
        <v>515</v>
      </c>
      <c r="F7" s="978" t="s">
        <v>1161</v>
      </c>
      <c r="G7" s="978" t="s">
        <v>1161</v>
      </c>
      <c r="H7" s="979" t="s">
        <v>118</v>
      </c>
      <c r="I7" s="887"/>
      <c r="AZ7" s="693" t="s">
        <v>415</v>
      </c>
      <c r="BA7" s="693" t="s">
        <v>397</v>
      </c>
      <c r="BC7" s="119" t="s">
        <v>487</v>
      </c>
      <c r="BD7" s="688"/>
      <c r="BE7" s="688"/>
      <c r="BG7" s="119" t="s">
        <v>523</v>
      </c>
      <c r="BL7" s="694" t="s">
        <v>536</v>
      </c>
      <c r="BN7" s="119" t="s">
        <v>1083</v>
      </c>
      <c r="BT7" s="330" t="s">
        <v>766</v>
      </c>
      <c r="BU7" s="330"/>
      <c r="BV7" s="330"/>
      <c r="BW7" s="330"/>
      <c r="BX7" s="330"/>
      <c r="BY7" s="330" t="s">
        <v>237</v>
      </c>
      <c r="BZ7" s="330"/>
      <c r="CA7" s="330"/>
      <c r="CB7" s="119" t="s">
        <v>803</v>
      </c>
    </row>
    <row r="8" spans="1:80">
      <c r="A8" s="917" t="s">
        <v>407</v>
      </c>
      <c r="B8" s="918" t="s">
        <v>788</v>
      </c>
      <c r="C8" s="980">
        <v>2014</v>
      </c>
      <c r="D8" s="981" t="s">
        <v>1184</v>
      </c>
      <c r="E8" s="977" t="s">
        <v>515</v>
      </c>
      <c r="F8" s="978" t="s">
        <v>1161</v>
      </c>
      <c r="G8" s="978" t="s">
        <v>1161</v>
      </c>
      <c r="H8" s="979" t="s">
        <v>118</v>
      </c>
      <c r="I8" s="887"/>
      <c r="AZ8" s="693" t="s">
        <v>410</v>
      </c>
      <c r="BA8" s="693" t="s">
        <v>393</v>
      </c>
      <c r="BC8" s="119" t="s">
        <v>488</v>
      </c>
      <c r="BD8" s="688"/>
      <c r="BE8" s="688"/>
      <c r="BG8" s="119" t="s">
        <v>524</v>
      </c>
      <c r="BL8" s="694" t="s">
        <v>537</v>
      </c>
      <c r="BN8" s="119" t="s">
        <v>178</v>
      </c>
      <c r="BT8" s="330" t="s">
        <v>741</v>
      </c>
      <c r="BU8" s="330"/>
      <c r="BV8" s="330"/>
      <c r="BW8" s="330"/>
      <c r="BX8" s="330"/>
      <c r="BY8" s="330" t="s">
        <v>778</v>
      </c>
      <c r="BZ8" s="330"/>
      <c r="CA8" s="330"/>
      <c r="CB8" s="119" t="s">
        <v>804</v>
      </c>
    </row>
    <row r="9" spans="1:80">
      <c r="A9" s="917" t="s">
        <v>407</v>
      </c>
      <c r="B9" s="918" t="s">
        <v>237</v>
      </c>
      <c r="C9" s="980">
        <v>2014</v>
      </c>
      <c r="D9" s="920" t="s">
        <v>245</v>
      </c>
      <c r="E9" s="977" t="s">
        <v>515</v>
      </c>
      <c r="F9" s="978" t="s">
        <v>1161</v>
      </c>
      <c r="G9" s="978" t="s">
        <v>1161</v>
      </c>
      <c r="H9" s="979" t="s">
        <v>118</v>
      </c>
      <c r="I9" s="887"/>
      <c r="AZ9" s="693" t="s">
        <v>440</v>
      </c>
      <c r="BA9" s="693" t="s">
        <v>100</v>
      </c>
      <c r="BC9" s="119" t="s">
        <v>489</v>
      </c>
      <c r="BD9" s="688"/>
      <c r="BE9" s="688"/>
      <c r="BG9" s="119" t="s">
        <v>525</v>
      </c>
      <c r="BL9" s="694" t="s">
        <v>1086</v>
      </c>
      <c r="BN9" s="119" t="s">
        <v>727</v>
      </c>
      <c r="BT9" s="330" t="s">
        <v>199</v>
      </c>
      <c r="BU9" s="330"/>
      <c r="BV9" s="330"/>
      <c r="BW9" s="330"/>
      <c r="BX9" s="330"/>
      <c r="BY9" s="330" t="s">
        <v>779</v>
      </c>
      <c r="BZ9" s="330"/>
      <c r="CA9" s="330"/>
      <c r="CB9" s="119" t="s">
        <v>257</v>
      </c>
    </row>
    <row r="10" spans="1:80">
      <c r="A10" s="917" t="s">
        <v>407</v>
      </c>
      <c r="B10" s="918" t="s">
        <v>1162</v>
      </c>
      <c r="C10" s="980">
        <v>2014</v>
      </c>
      <c r="D10" s="920" t="s">
        <v>245</v>
      </c>
      <c r="E10" s="977" t="s">
        <v>515</v>
      </c>
      <c r="F10" s="978" t="s">
        <v>1161</v>
      </c>
      <c r="G10" s="978" t="s">
        <v>1161</v>
      </c>
      <c r="H10" s="979" t="s">
        <v>118</v>
      </c>
      <c r="I10" s="887"/>
      <c r="AZ10" s="693" t="s">
        <v>411</v>
      </c>
      <c r="BA10" s="693" t="s">
        <v>412</v>
      </c>
      <c r="BD10" s="688"/>
      <c r="BE10" s="688"/>
      <c r="BL10" s="694" t="s">
        <v>1088</v>
      </c>
      <c r="BN10" s="119" t="s">
        <v>178</v>
      </c>
      <c r="BT10" s="330" t="s">
        <v>742</v>
      </c>
      <c r="BU10" s="330"/>
      <c r="BV10" s="330"/>
      <c r="BW10" s="330"/>
      <c r="BX10" s="330"/>
      <c r="BY10" s="330" t="s">
        <v>780</v>
      </c>
      <c r="BZ10" s="330"/>
      <c r="CA10" s="330"/>
      <c r="CB10" s="119" t="s">
        <v>261</v>
      </c>
    </row>
    <row r="11" spans="1:80">
      <c r="A11" s="917" t="s">
        <v>407</v>
      </c>
      <c r="B11" s="918" t="s">
        <v>246</v>
      </c>
      <c r="C11" s="980">
        <v>2014</v>
      </c>
      <c r="D11" s="920" t="s">
        <v>245</v>
      </c>
      <c r="E11" s="977" t="s">
        <v>515</v>
      </c>
      <c r="F11" s="978" t="s">
        <v>1161</v>
      </c>
      <c r="G11" s="978" t="s">
        <v>1161</v>
      </c>
      <c r="H11" s="979" t="s">
        <v>118</v>
      </c>
      <c r="I11" s="887"/>
      <c r="AZ11" s="693" t="s">
        <v>413</v>
      </c>
      <c r="BA11" s="693" t="s">
        <v>184</v>
      </c>
      <c r="BD11" s="688"/>
      <c r="BE11" s="688"/>
      <c r="BL11" s="694" t="s">
        <v>538</v>
      </c>
      <c r="BN11" s="119" t="s">
        <v>180</v>
      </c>
      <c r="BT11" s="330" t="s">
        <v>743</v>
      </c>
      <c r="BU11" s="330"/>
      <c r="BV11" s="330"/>
      <c r="BW11" s="330"/>
      <c r="BX11" s="330"/>
      <c r="BY11" s="330" t="s">
        <v>246</v>
      </c>
      <c r="BZ11" s="330"/>
      <c r="CA11" s="330"/>
    </row>
    <row r="12" spans="1:80">
      <c r="A12" s="917" t="s">
        <v>407</v>
      </c>
      <c r="B12" s="918" t="s">
        <v>1164</v>
      </c>
      <c r="C12" s="980">
        <v>2014</v>
      </c>
      <c r="D12" s="920" t="s">
        <v>245</v>
      </c>
      <c r="E12" s="977" t="s">
        <v>515</v>
      </c>
      <c r="F12" s="978" t="s">
        <v>1161</v>
      </c>
      <c r="G12" s="978" t="s">
        <v>1161</v>
      </c>
      <c r="H12" s="979" t="s">
        <v>118</v>
      </c>
      <c r="I12" s="887"/>
      <c r="AZ12" s="693" t="s">
        <v>414</v>
      </c>
      <c r="BA12" s="693" t="s">
        <v>111</v>
      </c>
      <c r="BC12" s="205" t="s">
        <v>1089</v>
      </c>
      <c r="BD12" s="688"/>
      <c r="BE12" s="688"/>
      <c r="BG12" s="205" t="s">
        <v>136</v>
      </c>
      <c r="BJ12" s="205" t="s">
        <v>882</v>
      </c>
      <c r="BL12" s="694" t="s">
        <v>539</v>
      </c>
      <c r="BN12" s="119" t="s">
        <v>181</v>
      </c>
      <c r="BT12" s="330" t="s">
        <v>767</v>
      </c>
      <c r="BU12" s="330"/>
      <c r="BV12" s="330"/>
      <c r="BW12" s="330"/>
      <c r="BX12" s="330"/>
      <c r="BY12" s="330" t="s">
        <v>781</v>
      </c>
      <c r="BZ12" s="330"/>
      <c r="CA12" s="330"/>
    </row>
    <row r="13" spans="1:80" s="330" customFormat="1">
      <c r="A13" s="917" t="s">
        <v>407</v>
      </c>
      <c r="B13" s="918" t="s">
        <v>791</v>
      </c>
      <c r="C13" s="980">
        <v>2014</v>
      </c>
      <c r="D13" s="981" t="s">
        <v>1184</v>
      </c>
      <c r="E13" s="977" t="s">
        <v>515</v>
      </c>
      <c r="F13" s="978" t="s">
        <v>1161</v>
      </c>
      <c r="G13" s="978" t="s">
        <v>1161</v>
      </c>
      <c r="H13" s="979" t="s">
        <v>118</v>
      </c>
      <c r="I13" s="883"/>
      <c r="AZ13" s="762" t="s">
        <v>442</v>
      </c>
      <c r="BA13" s="762" t="s">
        <v>394</v>
      </c>
      <c r="BC13" s="330" t="s">
        <v>117</v>
      </c>
      <c r="BD13" s="763"/>
      <c r="BE13" s="763"/>
      <c r="BG13" s="330" t="s">
        <v>128</v>
      </c>
      <c r="BJ13" s="330" t="s">
        <v>128</v>
      </c>
      <c r="BL13" s="764" t="s">
        <v>540</v>
      </c>
      <c r="BN13" s="330" t="s">
        <v>182</v>
      </c>
      <c r="BT13" s="330" t="s">
        <v>744</v>
      </c>
      <c r="BY13" s="330" t="s">
        <v>791</v>
      </c>
    </row>
    <row r="14" spans="1:80">
      <c r="A14" s="917" t="s">
        <v>407</v>
      </c>
      <c r="B14" s="918" t="s">
        <v>782</v>
      </c>
      <c r="C14" s="980">
        <v>2014</v>
      </c>
      <c r="D14" s="920" t="s">
        <v>245</v>
      </c>
      <c r="E14" s="977" t="s">
        <v>515</v>
      </c>
      <c r="F14" s="978" t="s">
        <v>1161</v>
      </c>
      <c r="G14" s="978" t="s">
        <v>1161</v>
      </c>
      <c r="H14" s="979" t="s">
        <v>118</v>
      </c>
      <c r="I14" s="887"/>
    </row>
    <row r="15" spans="1:80">
      <c r="A15" s="917" t="s">
        <v>407</v>
      </c>
      <c r="B15" s="918" t="s">
        <v>783</v>
      </c>
      <c r="C15" s="980">
        <v>2014</v>
      </c>
      <c r="D15" s="920" t="s">
        <v>245</v>
      </c>
      <c r="E15" s="977" t="s">
        <v>515</v>
      </c>
      <c r="F15" s="978" t="s">
        <v>1161</v>
      </c>
      <c r="G15" s="978" t="s">
        <v>1161</v>
      </c>
      <c r="H15" s="979" t="s">
        <v>118</v>
      </c>
      <c r="I15" s="883"/>
    </row>
    <row r="16" spans="1:80" ht="12" customHeight="1">
      <c r="A16" s="917" t="s">
        <v>407</v>
      </c>
      <c r="B16" s="918" t="s">
        <v>1165</v>
      </c>
      <c r="C16" s="980">
        <v>2014</v>
      </c>
      <c r="D16" s="920" t="s">
        <v>245</v>
      </c>
      <c r="E16" s="977" t="s">
        <v>515</v>
      </c>
      <c r="F16" s="978" t="s">
        <v>1161</v>
      </c>
      <c r="G16" s="978" t="s">
        <v>1161</v>
      </c>
      <c r="H16" s="979" t="s">
        <v>118</v>
      </c>
      <c r="I16" s="887"/>
      <c r="AZ16" s="693" t="s">
        <v>418</v>
      </c>
      <c r="BA16" s="693" t="s">
        <v>419</v>
      </c>
      <c r="BC16" s="119" t="s">
        <v>495</v>
      </c>
      <c r="BD16" s="688"/>
      <c r="BE16" s="688"/>
      <c r="BL16" s="694" t="s">
        <v>1090</v>
      </c>
      <c r="BN16" s="119" t="s">
        <v>730</v>
      </c>
      <c r="BT16" s="330" t="s">
        <v>202</v>
      </c>
      <c r="BU16" s="330"/>
      <c r="BV16" s="330"/>
      <c r="BW16" s="330"/>
      <c r="BX16" s="330"/>
      <c r="BY16" s="330" t="s">
        <v>794</v>
      </c>
      <c r="BZ16" s="330"/>
      <c r="CA16" s="330"/>
    </row>
    <row r="17" spans="1:83">
      <c r="A17" s="917" t="s">
        <v>407</v>
      </c>
      <c r="B17" s="918" t="s">
        <v>784</v>
      </c>
      <c r="C17" s="980">
        <v>2014</v>
      </c>
      <c r="D17" s="920" t="s">
        <v>245</v>
      </c>
      <c r="E17" s="977" t="s">
        <v>515</v>
      </c>
      <c r="F17" s="978" t="s">
        <v>1161</v>
      </c>
      <c r="G17" s="978" t="s">
        <v>1161</v>
      </c>
      <c r="H17" s="979" t="s">
        <v>118</v>
      </c>
      <c r="I17" s="883"/>
      <c r="AZ17" s="693" t="s">
        <v>420</v>
      </c>
      <c r="BA17" s="693" t="s">
        <v>421</v>
      </c>
      <c r="BC17" s="119" t="s">
        <v>246</v>
      </c>
      <c r="BD17" s="688"/>
      <c r="BE17" s="688"/>
      <c r="BL17" s="694" t="s">
        <v>160</v>
      </c>
      <c r="BN17" s="119" t="s">
        <v>731</v>
      </c>
      <c r="BT17" s="330" t="s">
        <v>769</v>
      </c>
      <c r="BU17" s="330"/>
      <c r="BV17" s="330"/>
      <c r="BW17" s="330"/>
      <c r="BX17" s="330"/>
      <c r="BY17" s="330" t="s">
        <v>784</v>
      </c>
      <c r="BZ17" s="330"/>
      <c r="CA17" s="330"/>
    </row>
    <row r="18" spans="1:83">
      <c r="A18" s="917" t="s">
        <v>407</v>
      </c>
      <c r="B18" s="918" t="s">
        <v>786</v>
      </c>
      <c r="C18" s="980">
        <v>2014</v>
      </c>
      <c r="D18" s="920" t="s">
        <v>120</v>
      </c>
      <c r="E18" s="977" t="s">
        <v>515</v>
      </c>
      <c r="F18" s="978" t="s">
        <v>1161</v>
      </c>
      <c r="G18" s="978" t="s">
        <v>1161</v>
      </c>
      <c r="H18" s="979" t="s">
        <v>118</v>
      </c>
      <c r="I18" s="887"/>
      <c r="AZ18" s="693" t="s">
        <v>422</v>
      </c>
      <c r="BA18" s="693" t="s">
        <v>159</v>
      </c>
      <c r="BC18" s="119" t="s">
        <v>496</v>
      </c>
      <c r="BD18" s="688"/>
      <c r="BE18" s="688"/>
      <c r="BL18" s="694" t="s">
        <v>543</v>
      </c>
      <c r="BN18" s="119" t="s">
        <v>732</v>
      </c>
      <c r="BT18" s="330" t="s">
        <v>798</v>
      </c>
      <c r="BU18" s="330"/>
      <c r="BV18" s="330"/>
      <c r="BW18" s="330"/>
      <c r="BX18" s="330"/>
      <c r="BY18" s="330" t="s">
        <v>785</v>
      </c>
      <c r="BZ18" s="330"/>
      <c r="CA18" s="330"/>
    </row>
    <row r="19" spans="1:83">
      <c r="A19" s="917" t="s">
        <v>407</v>
      </c>
      <c r="B19" s="918" t="s">
        <v>1167</v>
      </c>
      <c r="C19" s="980">
        <v>2014</v>
      </c>
      <c r="D19" s="920" t="s">
        <v>1185</v>
      </c>
      <c r="E19" s="977" t="s">
        <v>515</v>
      </c>
      <c r="F19" s="978" t="s">
        <v>1161</v>
      </c>
      <c r="G19" s="978" t="s">
        <v>1161</v>
      </c>
      <c r="H19" s="979" t="s">
        <v>118</v>
      </c>
      <c r="I19" s="883"/>
      <c r="AZ19" s="693" t="s">
        <v>424</v>
      </c>
      <c r="BA19" s="693" t="s">
        <v>396</v>
      </c>
      <c r="BC19" s="119" t="s">
        <v>497</v>
      </c>
      <c r="BD19" s="688"/>
      <c r="BE19" s="688"/>
      <c r="BL19" s="694" t="s">
        <v>544</v>
      </c>
      <c r="BN19" s="119" t="s">
        <v>733</v>
      </c>
      <c r="BT19" s="330" t="s">
        <v>799</v>
      </c>
      <c r="BU19" s="330"/>
      <c r="BV19" s="330"/>
      <c r="BW19" s="330"/>
      <c r="BX19" s="330"/>
      <c r="BY19" s="330" t="s">
        <v>793</v>
      </c>
      <c r="BZ19" s="330"/>
      <c r="CA19" s="330"/>
    </row>
    <row r="20" spans="1:83">
      <c r="A20" s="917" t="s">
        <v>407</v>
      </c>
      <c r="B20" s="918" t="s">
        <v>787</v>
      </c>
      <c r="C20" s="980">
        <v>2014</v>
      </c>
      <c r="D20" s="795" t="s">
        <v>1184</v>
      </c>
      <c r="E20" s="977" t="s">
        <v>515</v>
      </c>
      <c r="F20" s="978" t="s">
        <v>1161</v>
      </c>
      <c r="G20" s="978" t="s">
        <v>1161</v>
      </c>
      <c r="H20" s="979" t="s">
        <v>118</v>
      </c>
      <c r="I20" s="887"/>
      <c r="AZ20" s="693" t="s">
        <v>425</v>
      </c>
      <c r="BA20" s="693" t="s">
        <v>426</v>
      </c>
      <c r="BC20" s="119" t="s">
        <v>498</v>
      </c>
      <c r="BD20" s="688"/>
      <c r="BE20" s="688"/>
      <c r="BL20" s="694" t="s">
        <v>545</v>
      </c>
      <c r="BN20" s="119" t="s">
        <v>734</v>
      </c>
      <c r="BT20" s="330" t="s">
        <v>800</v>
      </c>
      <c r="BU20" s="330"/>
      <c r="BV20" s="330"/>
      <c r="BW20" s="330"/>
      <c r="BX20" s="330"/>
      <c r="BY20" s="330" t="s">
        <v>792</v>
      </c>
      <c r="BZ20" s="330"/>
      <c r="CA20" s="330"/>
    </row>
    <row r="21" spans="1:83">
      <c r="AZ21" s="693" t="s">
        <v>423</v>
      </c>
      <c r="BA21" s="693" t="s">
        <v>392</v>
      </c>
      <c r="BC21" s="119" t="s">
        <v>499</v>
      </c>
      <c r="BD21" s="688"/>
      <c r="BE21" s="688"/>
      <c r="BG21" s="737" t="s">
        <v>1091</v>
      </c>
      <c r="BH21" s="119" t="s">
        <v>871</v>
      </c>
      <c r="BL21" s="694" t="s">
        <v>546</v>
      </c>
      <c r="BN21" s="119" t="s">
        <v>735</v>
      </c>
      <c r="BT21" s="330" t="s">
        <v>801</v>
      </c>
      <c r="BU21" s="330"/>
      <c r="BV21" s="330"/>
      <c r="BW21" s="330"/>
      <c r="BX21" s="330"/>
      <c r="BY21" s="330" t="s">
        <v>786</v>
      </c>
      <c r="BZ21" s="330"/>
      <c r="CA21" s="330"/>
    </row>
    <row r="22" spans="1:83">
      <c r="AZ22" s="693" t="s">
        <v>427</v>
      </c>
      <c r="BA22" s="693" t="s">
        <v>428</v>
      </c>
      <c r="BC22" s="119" t="s">
        <v>179</v>
      </c>
      <c r="BD22" s="688"/>
      <c r="BE22" s="688"/>
      <c r="BL22" s="694" t="s">
        <v>547</v>
      </c>
      <c r="BN22" s="119" t="s">
        <v>736</v>
      </c>
      <c r="BT22" s="330" t="s">
        <v>746</v>
      </c>
      <c r="BU22" s="330"/>
      <c r="BV22" s="330"/>
      <c r="BW22" s="330"/>
      <c r="BX22" s="330"/>
      <c r="BY22" s="330" t="s">
        <v>512</v>
      </c>
      <c r="BZ22" s="330"/>
      <c r="CA22" s="330"/>
    </row>
    <row r="23" spans="1:83">
      <c r="AZ23" s="693" t="s">
        <v>429</v>
      </c>
      <c r="BA23" s="693" t="s">
        <v>395</v>
      </c>
      <c r="BC23" s="119" t="s">
        <v>500</v>
      </c>
      <c r="BD23" s="688"/>
      <c r="BE23" s="688"/>
      <c r="BL23" s="694" t="s">
        <v>548</v>
      </c>
      <c r="BN23" s="119" t="s">
        <v>737</v>
      </c>
      <c r="BT23" s="330" t="s">
        <v>747</v>
      </c>
      <c r="BU23" s="330"/>
      <c r="BV23" s="330"/>
      <c r="BW23" s="330"/>
      <c r="BX23" s="330"/>
      <c r="BY23" s="330" t="s">
        <v>787</v>
      </c>
      <c r="BZ23" s="330"/>
      <c r="CA23" s="330"/>
    </row>
    <row r="24" spans="1:83" ht="14.45" customHeight="1">
      <c r="A24" s="134" t="s">
        <v>303</v>
      </c>
      <c r="B24" s="135"/>
      <c r="C24" s="135"/>
      <c r="D24" s="135"/>
      <c r="E24" s="135"/>
      <c r="F24" s="135"/>
      <c r="G24" s="135"/>
      <c r="H24" s="330"/>
      <c r="I24" s="142"/>
      <c r="AZ24" s="693" t="s">
        <v>416</v>
      </c>
      <c r="BA24" s="693" t="s">
        <v>417</v>
      </c>
      <c r="BC24" s="119" t="s">
        <v>494</v>
      </c>
      <c r="BD24" s="688"/>
      <c r="BE24" s="688"/>
      <c r="BG24" s="119" t="s">
        <v>138</v>
      </c>
      <c r="BJ24" s="119" t="s">
        <v>820</v>
      </c>
      <c r="BL24" s="694" t="s">
        <v>541</v>
      </c>
      <c r="BN24" s="119" t="s">
        <v>729</v>
      </c>
      <c r="BT24" s="330" t="s">
        <v>768</v>
      </c>
      <c r="BU24" s="330"/>
      <c r="BV24" s="330"/>
      <c r="BW24" s="330"/>
      <c r="BX24" s="330"/>
      <c r="BY24" s="330" t="s">
        <v>782</v>
      </c>
      <c r="BZ24" s="330"/>
      <c r="CA24" s="330"/>
    </row>
    <row r="25" spans="1:83">
      <c r="A25" s="134" t="s">
        <v>448</v>
      </c>
      <c r="I25" s="142"/>
      <c r="AZ25" s="693" t="s">
        <v>404</v>
      </c>
      <c r="BA25" s="693" t="s">
        <v>405</v>
      </c>
      <c r="BC25" s="119" t="s">
        <v>237</v>
      </c>
      <c r="BD25" s="688"/>
      <c r="BE25" s="688"/>
      <c r="BG25" s="119" t="s">
        <v>808</v>
      </c>
      <c r="BL25" s="694" t="s">
        <v>542</v>
      </c>
      <c r="BN25" s="119" t="s">
        <v>728</v>
      </c>
      <c r="BT25" s="330" t="s">
        <v>745</v>
      </c>
      <c r="BU25" s="330"/>
      <c r="BV25" s="330"/>
      <c r="BW25" s="330"/>
      <c r="BX25" s="330"/>
      <c r="BY25" s="330" t="s">
        <v>783</v>
      </c>
      <c r="BZ25" s="330"/>
      <c r="CA25" s="330"/>
    </row>
    <row r="26" spans="1:83">
      <c r="AZ26" s="693" t="s">
        <v>434</v>
      </c>
      <c r="BA26" s="693" t="s">
        <v>435</v>
      </c>
      <c r="BC26" s="205" t="s">
        <v>1092</v>
      </c>
      <c r="BD26" s="688"/>
      <c r="BE26" s="688"/>
      <c r="BG26" s="205" t="s">
        <v>1093</v>
      </c>
      <c r="BL26" s="694" t="s">
        <v>551</v>
      </c>
      <c r="BN26" s="119" t="s">
        <v>726</v>
      </c>
      <c r="BT26" s="330" t="s">
        <v>770</v>
      </c>
      <c r="BU26" s="330"/>
      <c r="BV26" s="330"/>
      <c r="BW26" s="330"/>
      <c r="BX26" s="330"/>
      <c r="BY26" s="330" t="s">
        <v>1094</v>
      </c>
      <c r="BZ26" s="330"/>
      <c r="CA26" s="330"/>
      <c r="CC26" s="86" t="s">
        <v>277</v>
      </c>
      <c r="CD26" s="87"/>
      <c r="CE26" s="86" t="s">
        <v>278</v>
      </c>
    </row>
    <row r="27" spans="1:83">
      <c r="AZ27" s="693" t="s">
        <v>436</v>
      </c>
      <c r="BA27" s="693" t="s">
        <v>437</v>
      </c>
      <c r="BC27" s="119" t="s">
        <v>501</v>
      </c>
      <c r="BD27" s="688"/>
      <c r="BE27" s="688"/>
      <c r="BG27" s="119" t="s">
        <v>530</v>
      </c>
      <c r="BL27" s="694" t="s">
        <v>552</v>
      </c>
      <c r="BT27" s="330" t="s">
        <v>750</v>
      </c>
      <c r="BU27" s="330"/>
      <c r="BV27" s="330"/>
      <c r="BW27" s="330"/>
      <c r="BX27" s="330"/>
      <c r="BY27" s="330" t="s">
        <v>236</v>
      </c>
      <c r="BZ27" s="330"/>
      <c r="CA27" s="330"/>
      <c r="CC27" s="87" t="s">
        <v>279</v>
      </c>
      <c r="CD27" s="87"/>
      <c r="CE27" s="87" t="s">
        <v>280</v>
      </c>
    </row>
    <row r="28" spans="1:83">
      <c r="AZ28" s="693" t="s">
        <v>438</v>
      </c>
      <c r="BA28" s="693" t="s">
        <v>439</v>
      </c>
      <c r="BC28" s="119" t="s">
        <v>502</v>
      </c>
      <c r="BD28" s="688"/>
      <c r="BE28" s="688"/>
      <c r="BG28" s="119" t="s">
        <v>340</v>
      </c>
      <c r="BL28" s="694" t="s">
        <v>553</v>
      </c>
      <c r="BT28" s="330" t="s">
        <v>751</v>
      </c>
      <c r="BU28" s="330"/>
      <c r="BV28" s="330"/>
      <c r="BW28" s="330"/>
      <c r="BX28" s="330"/>
      <c r="BY28" s="330" t="s">
        <v>789</v>
      </c>
      <c r="BZ28" s="330"/>
      <c r="CA28" s="330"/>
      <c r="CC28" s="87" t="s">
        <v>281</v>
      </c>
      <c r="CD28" s="87"/>
      <c r="CE28" s="87" t="s">
        <v>282</v>
      </c>
    </row>
    <row r="29" spans="1:83">
      <c r="AZ29" s="693" t="s">
        <v>441</v>
      </c>
      <c r="BA29" s="693" t="s">
        <v>66</v>
      </c>
      <c r="BC29" s="119" t="s">
        <v>119</v>
      </c>
      <c r="BD29" s="688"/>
      <c r="BE29" s="688"/>
      <c r="BG29" s="119" t="s">
        <v>529</v>
      </c>
      <c r="BL29" s="694" t="s">
        <v>554</v>
      </c>
      <c r="BT29" s="330" t="s">
        <v>752</v>
      </c>
      <c r="BU29" s="330"/>
      <c r="BV29" s="330"/>
      <c r="BW29" s="330"/>
      <c r="BX29" s="330"/>
      <c r="BY29" s="330" t="s">
        <v>119</v>
      </c>
      <c r="BZ29" s="330"/>
      <c r="CA29" s="330"/>
      <c r="CC29" s="87" t="s">
        <v>283</v>
      </c>
      <c r="CD29" s="87"/>
      <c r="CE29" s="87" t="s">
        <v>284</v>
      </c>
    </row>
    <row r="30" spans="1:83">
      <c r="BC30" s="119" t="s">
        <v>503</v>
      </c>
      <c r="BG30" s="119" t="s">
        <v>527</v>
      </c>
      <c r="BL30" s="694" t="s">
        <v>555</v>
      </c>
      <c r="BT30" s="330" t="s">
        <v>753</v>
      </c>
      <c r="BU30" s="330"/>
      <c r="BV30" s="330"/>
      <c r="BW30" s="330"/>
      <c r="BX30" s="330"/>
      <c r="BY30" s="330" t="s">
        <v>797</v>
      </c>
      <c r="BZ30" s="330"/>
      <c r="CA30" s="330"/>
      <c r="CC30" s="87" t="s">
        <v>285</v>
      </c>
      <c r="CD30" s="87"/>
      <c r="CE30" s="87" t="s">
        <v>286</v>
      </c>
    </row>
    <row r="31" spans="1:83">
      <c r="BC31" s="119" t="s">
        <v>504</v>
      </c>
      <c r="BG31" s="119" t="s">
        <v>528</v>
      </c>
      <c r="BL31" s="694" t="s">
        <v>556</v>
      </c>
      <c r="BT31" s="330" t="s">
        <v>754</v>
      </c>
      <c r="BU31" s="330"/>
      <c r="BV31" s="330"/>
      <c r="BW31" s="330"/>
      <c r="BX31" s="330"/>
      <c r="BY31" s="330" t="s">
        <v>788</v>
      </c>
      <c r="BZ31" s="330"/>
      <c r="CA31" s="330"/>
      <c r="CC31" s="87" t="s">
        <v>287</v>
      </c>
      <c r="CD31" s="87"/>
      <c r="CE31" s="87" t="s">
        <v>273</v>
      </c>
    </row>
    <row r="32" spans="1:83">
      <c r="AZ32" s="205" t="s">
        <v>1095</v>
      </c>
      <c r="BC32" s="119" t="s">
        <v>237</v>
      </c>
      <c r="BG32" s="119" t="s">
        <v>341</v>
      </c>
      <c r="BL32" s="694" t="s">
        <v>557</v>
      </c>
      <c r="BT32" s="330" t="s">
        <v>771</v>
      </c>
      <c r="BU32" s="330"/>
      <c r="BV32" s="330"/>
      <c r="BW32" s="330"/>
      <c r="BX32" s="330"/>
      <c r="BY32" s="330" t="s">
        <v>237</v>
      </c>
      <c r="BZ32" s="330"/>
      <c r="CA32" s="330"/>
      <c r="CC32" s="87" t="s">
        <v>288</v>
      </c>
      <c r="CD32" s="87"/>
      <c r="CE32" s="87" t="s">
        <v>271</v>
      </c>
    </row>
    <row r="33" spans="52:83">
      <c r="AZ33" s="119" t="s">
        <v>79</v>
      </c>
      <c r="BC33" s="119" t="s">
        <v>495</v>
      </c>
      <c r="BL33" s="694" t="s">
        <v>558</v>
      </c>
      <c r="BT33" s="330" t="s">
        <v>755</v>
      </c>
      <c r="BU33" s="330"/>
      <c r="BV33" s="330"/>
      <c r="BW33" s="330"/>
      <c r="BX33" s="330"/>
      <c r="BY33" s="330" t="s">
        <v>796</v>
      </c>
      <c r="BZ33" s="330"/>
      <c r="CA33" s="330"/>
      <c r="CC33" s="87" t="s">
        <v>289</v>
      </c>
      <c r="CD33" s="87"/>
      <c r="CE33" s="87" t="s">
        <v>290</v>
      </c>
    </row>
    <row r="34" spans="52:83">
      <c r="AZ34" s="119" t="s">
        <v>81</v>
      </c>
      <c r="BC34" s="119" t="s">
        <v>505</v>
      </c>
      <c r="BL34" s="694" t="s">
        <v>559</v>
      </c>
      <c r="BT34" s="330" t="s">
        <v>772</v>
      </c>
      <c r="BU34" s="330"/>
      <c r="BV34" s="330"/>
      <c r="BW34" s="330"/>
      <c r="BX34" s="330"/>
      <c r="BY34" s="330" t="s">
        <v>246</v>
      </c>
      <c r="BZ34" s="330"/>
      <c r="CA34" s="330"/>
      <c r="CC34" s="87" t="s">
        <v>291</v>
      </c>
      <c r="CD34" s="87"/>
      <c r="CE34" s="87" t="s">
        <v>272</v>
      </c>
    </row>
    <row r="35" spans="52:83">
      <c r="AZ35" s="119" t="s">
        <v>83</v>
      </c>
      <c r="BC35" s="119" t="s">
        <v>506</v>
      </c>
      <c r="BG35" s="205" t="s">
        <v>701</v>
      </c>
      <c r="BL35" s="694" t="s">
        <v>560</v>
      </c>
      <c r="BT35" s="330" t="s">
        <v>756</v>
      </c>
      <c r="BU35" s="330"/>
      <c r="BV35" s="330"/>
      <c r="BW35" s="330"/>
      <c r="BX35" s="330"/>
      <c r="BY35" s="330" t="s">
        <v>781</v>
      </c>
      <c r="BZ35" s="330"/>
      <c r="CA35" s="330"/>
      <c r="CC35" s="87" t="s">
        <v>292</v>
      </c>
      <c r="CD35" s="87"/>
      <c r="CE35" s="87"/>
    </row>
    <row r="36" spans="52:83">
      <c r="AZ36" s="119" t="s">
        <v>85</v>
      </c>
      <c r="BC36" s="330" t="s">
        <v>508</v>
      </c>
      <c r="BG36" s="119" t="s">
        <v>809</v>
      </c>
      <c r="BL36" s="694" t="s">
        <v>561</v>
      </c>
      <c r="BT36" s="330" t="s">
        <v>773</v>
      </c>
      <c r="BU36" s="330"/>
      <c r="BV36" s="330"/>
      <c r="BW36" s="330"/>
      <c r="BX36" s="330"/>
      <c r="BY36" s="330" t="s">
        <v>791</v>
      </c>
      <c r="BZ36" s="330"/>
      <c r="CA36" s="330"/>
      <c r="CC36" s="87" t="s">
        <v>293</v>
      </c>
      <c r="CD36" s="87"/>
      <c r="CE36" s="87"/>
    </row>
    <row r="37" spans="52:83">
      <c r="AZ37" s="119" t="s">
        <v>472</v>
      </c>
      <c r="BC37" s="330" t="s">
        <v>507</v>
      </c>
      <c r="BG37" s="119" t="s">
        <v>702</v>
      </c>
      <c r="BL37" s="694" t="s">
        <v>562</v>
      </c>
      <c r="BT37" s="330" t="s">
        <v>757</v>
      </c>
      <c r="BU37" s="330"/>
      <c r="BV37" s="330"/>
      <c r="BW37" s="330"/>
      <c r="BX37" s="330"/>
      <c r="BY37" s="330" t="s">
        <v>782</v>
      </c>
      <c r="BZ37" s="330"/>
      <c r="CA37" s="330"/>
      <c r="CC37" s="87" t="s">
        <v>294</v>
      </c>
      <c r="CD37" s="87"/>
      <c r="CE37" s="87"/>
    </row>
    <row r="38" spans="52:83">
      <c r="BC38" s="330" t="s">
        <v>509</v>
      </c>
      <c r="BG38" s="119" t="s">
        <v>703</v>
      </c>
      <c r="BL38" s="694" t="s">
        <v>563</v>
      </c>
      <c r="BT38" s="330" t="s">
        <v>774</v>
      </c>
      <c r="BU38" s="330"/>
      <c r="BV38" s="330"/>
      <c r="BW38" s="330"/>
      <c r="BX38" s="330"/>
      <c r="BY38" s="330" t="s">
        <v>783</v>
      </c>
      <c r="BZ38" s="330"/>
      <c r="CA38" s="330"/>
      <c r="CC38" s="87" t="s">
        <v>295</v>
      </c>
      <c r="CD38" s="87"/>
      <c r="CE38" s="87"/>
    </row>
    <row r="39" spans="52:83">
      <c r="BC39" s="330" t="s">
        <v>510</v>
      </c>
      <c r="BG39" s="119" t="s">
        <v>704</v>
      </c>
      <c r="BL39" s="694" t="s">
        <v>564</v>
      </c>
      <c r="BT39" s="330" t="s">
        <v>775</v>
      </c>
      <c r="BU39" s="330"/>
      <c r="BV39" s="330"/>
      <c r="BW39" s="330"/>
      <c r="BX39" s="330"/>
      <c r="BY39" s="330" t="s">
        <v>794</v>
      </c>
      <c r="BZ39" s="330"/>
      <c r="CA39" s="330"/>
      <c r="CC39" s="87" t="s">
        <v>296</v>
      </c>
      <c r="CD39" s="87"/>
      <c r="CE39" s="87"/>
    </row>
    <row r="40" spans="52:83">
      <c r="AZ40" s="119" t="s">
        <v>1096</v>
      </c>
      <c r="BC40" s="330" t="s">
        <v>511</v>
      </c>
      <c r="BG40" s="119" t="s">
        <v>705</v>
      </c>
      <c r="BL40" s="694" t="s">
        <v>565</v>
      </c>
      <c r="BT40" s="330" t="s">
        <v>776</v>
      </c>
      <c r="BU40" s="330"/>
      <c r="BV40" s="330"/>
      <c r="BW40" s="330"/>
      <c r="BX40" s="330"/>
      <c r="BY40" s="330" t="s">
        <v>784</v>
      </c>
      <c r="BZ40" s="330"/>
      <c r="CA40" s="330"/>
    </row>
    <row r="41" spans="52:83">
      <c r="AZ41" s="119" t="s">
        <v>101</v>
      </c>
      <c r="BC41" s="330" t="s">
        <v>512</v>
      </c>
      <c r="BG41" s="119" t="s">
        <v>706</v>
      </c>
      <c r="BL41" s="694" t="s">
        <v>566</v>
      </c>
      <c r="BT41" s="330" t="s">
        <v>758</v>
      </c>
      <c r="BU41" s="330"/>
      <c r="BV41" s="330"/>
      <c r="BW41" s="330"/>
      <c r="BX41" s="330"/>
      <c r="BY41" s="330" t="s">
        <v>786</v>
      </c>
      <c r="BZ41" s="330"/>
      <c r="CA41" s="330"/>
    </row>
    <row r="42" spans="52:83">
      <c r="AZ42" s="119" t="s">
        <v>85</v>
      </c>
      <c r="BC42" s="330" t="s">
        <v>513</v>
      </c>
      <c r="BG42" s="119" t="s">
        <v>707</v>
      </c>
      <c r="BL42" s="694" t="s">
        <v>567</v>
      </c>
      <c r="BT42" s="330" t="s">
        <v>759</v>
      </c>
      <c r="BU42" s="330"/>
      <c r="BV42" s="330"/>
      <c r="BW42" s="330"/>
      <c r="BX42" s="330"/>
      <c r="BY42" s="330" t="s">
        <v>512</v>
      </c>
      <c r="BZ42" s="330"/>
      <c r="CA42" s="330"/>
    </row>
    <row r="43" spans="52:83">
      <c r="AZ43" s="119" t="s">
        <v>472</v>
      </c>
      <c r="BC43" s="330" t="s">
        <v>514</v>
      </c>
      <c r="BG43" s="119" t="s">
        <v>708</v>
      </c>
      <c r="BL43" s="694" t="s">
        <v>568</v>
      </c>
      <c r="BT43" s="330" t="s">
        <v>761</v>
      </c>
      <c r="BU43" s="330"/>
      <c r="BV43" s="330"/>
      <c r="BW43" s="330"/>
      <c r="BX43" s="330"/>
      <c r="BY43" s="330" t="s">
        <v>787</v>
      </c>
      <c r="BZ43" s="330"/>
      <c r="CA43" s="330"/>
    </row>
    <row r="44" spans="52:83">
      <c r="BC44" s="119" t="s">
        <v>500</v>
      </c>
      <c r="BG44" s="119" t="s">
        <v>709</v>
      </c>
      <c r="BL44" s="694" t="s">
        <v>569</v>
      </c>
      <c r="BT44" s="330" t="s">
        <v>762</v>
      </c>
      <c r="BU44" s="330"/>
      <c r="BV44" s="330"/>
      <c r="BW44" s="330"/>
      <c r="BX44" s="330"/>
      <c r="BZ44" s="330"/>
      <c r="CA44" s="330"/>
    </row>
    <row r="45" spans="52:83">
      <c r="BG45" s="119" t="s">
        <v>173</v>
      </c>
      <c r="BL45" s="694" t="s">
        <v>570</v>
      </c>
      <c r="BU45" s="330"/>
      <c r="BV45" s="330"/>
      <c r="BW45" s="330"/>
      <c r="BX45" s="330"/>
      <c r="BZ45" s="330"/>
      <c r="CA45" s="330"/>
    </row>
    <row r="46" spans="52:83">
      <c r="AZ46" s="205" t="s">
        <v>363</v>
      </c>
      <c r="BG46" s="119" t="s">
        <v>174</v>
      </c>
      <c r="BL46" s="694" t="s">
        <v>571</v>
      </c>
      <c r="BU46" s="330"/>
      <c r="BV46" s="330"/>
      <c r="BW46" s="330"/>
      <c r="BX46" s="330"/>
      <c r="BY46" s="330"/>
      <c r="BZ46" s="330"/>
      <c r="CA46" s="330"/>
    </row>
    <row r="47" spans="52:83">
      <c r="AZ47" s="119" t="s">
        <v>68</v>
      </c>
      <c r="BC47" s="205" t="s">
        <v>347</v>
      </c>
      <c r="BG47" s="119" t="s">
        <v>175</v>
      </c>
      <c r="BL47" s="694" t="s">
        <v>572</v>
      </c>
      <c r="BT47" s="330"/>
      <c r="BU47" s="330"/>
      <c r="BV47" s="330"/>
      <c r="BW47" s="330"/>
      <c r="BX47" s="330"/>
      <c r="BY47" s="330"/>
      <c r="BZ47" s="330"/>
      <c r="CA47" s="330"/>
    </row>
    <row r="48" spans="52:83">
      <c r="AZ48" s="119" t="s">
        <v>161</v>
      </c>
      <c r="BC48" s="119" t="s">
        <v>515</v>
      </c>
      <c r="BL48" s="694" t="s">
        <v>573</v>
      </c>
      <c r="BU48" s="330"/>
      <c r="BV48" s="330"/>
      <c r="BW48" s="330"/>
      <c r="BX48" s="330"/>
      <c r="BY48" s="330"/>
      <c r="BZ48" s="330"/>
      <c r="CA48" s="330"/>
    </row>
    <row r="49" spans="52:79">
      <c r="AZ49" s="119" t="s">
        <v>268</v>
      </c>
      <c r="BC49" s="119" t="s">
        <v>516</v>
      </c>
      <c r="BL49" s="694" t="s">
        <v>574</v>
      </c>
      <c r="BU49" s="330"/>
      <c r="BV49" s="330"/>
      <c r="BW49" s="330"/>
      <c r="BX49" s="330"/>
      <c r="BY49" s="330"/>
      <c r="BZ49" s="330"/>
      <c r="CA49" s="330"/>
    </row>
    <row r="50" spans="52:79">
      <c r="AZ50" s="119" t="s">
        <v>474</v>
      </c>
      <c r="BC50" s="119" t="s">
        <v>517</v>
      </c>
      <c r="BL50" s="694" t="s">
        <v>575</v>
      </c>
      <c r="BU50" s="330"/>
      <c r="BV50" s="330"/>
      <c r="BW50" s="330"/>
      <c r="BX50" s="330"/>
      <c r="BY50" s="330"/>
      <c r="BZ50" s="330"/>
      <c r="CA50" s="330"/>
    </row>
    <row r="51" spans="52:79">
      <c r="AZ51" s="119" t="s">
        <v>475</v>
      </c>
      <c r="BL51" s="694" t="s">
        <v>157</v>
      </c>
      <c r="BU51" s="330"/>
      <c r="BV51" s="330"/>
      <c r="BW51" s="330"/>
      <c r="BX51" s="330"/>
      <c r="BY51" s="330"/>
      <c r="BZ51" s="330"/>
      <c r="CA51" s="330"/>
    </row>
    <row r="52" spans="52:79">
      <c r="AZ52" s="119" t="s">
        <v>334</v>
      </c>
      <c r="BL52" s="694" t="s">
        <v>576</v>
      </c>
    </row>
    <row r="53" spans="52:79">
      <c r="AZ53" s="119" t="s">
        <v>476</v>
      </c>
      <c r="BL53" s="694" t="s">
        <v>577</v>
      </c>
    </row>
    <row r="54" spans="52:79">
      <c r="AZ54" s="119" t="s">
        <v>477</v>
      </c>
      <c r="BL54" s="694" t="s">
        <v>578</v>
      </c>
    </row>
    <row r="55" spans="52:79">
      <c r="AZ55" s="119" t="s">
        <v>478</v>
      </c>
      <c r="BL55" s="694" t="s">
        <v>579</v>
      </c>
    </row>
    <row r="56" spans="52:79">
      <c r="AZ56" s="119" t="s">
        <v>479</v>
      </c>
      <c r="BL56" s="694" t="s">
        <v>580</v>
      </c>
    </row>
    <row r="57" spans="52:79">
      <c r="AZ57" s="119" t="s">
        <v>480</v>
      </c>
      <c r="BL57" s="694" t="s">
        <v>581</v>
      </c>
    </row>
    <row r="58" spans="52:79">
      <c r="AZ58" s="119" t="s">
        <v>481</v>
      </c>
      <c r="BL58" s="694" t="s">
        <v>582</v>
      </c>
    </row>
    <row r="59" spans="52:79">
      <c r="AZ59" s="119" t="s">
        <v>482</v>
      </c>
      <c r="BL59" s="694" t="s">
        <v>583</v>
      </c>
    </row>
    <row r="60" spans="52:79">
      <c r="BL60" s="694" t="s">
        <v>584</v>
      </c>
    </row>
    <row r="61" spans="52:79">
      <c r="BL61" s="694" t="s">
        <v>585</v>
      </c>
    </row>
    <row r="62" spans="52:79">
      <c r="AZ62" s="738" t="s">
        <v>821</v>
      </c>
      <c r="BL62" s="694" t="s">
        <v>1097</v>
      </c>
    </row>
    <row r="63" spans="52:79" ht="15">
      <c r="AZ63" s="739" t="s">
        <v>822</v>
      </c>
      <c r="BL63" s="716" t="s">
        <v>586</v>
      </c>
    </row>
    <row r="64" spans="52:79">
      <c r="AZ64" s="740" t="s">
        <v>267</v>
      </c>
      <c r="BL64" s="694" t="s">
        <v>587</v>
      </c>
    </row>
    <row r="65" spans="52:64" ht="25.5">
      <c r="AZ65" s="740" t="s">
        <v>879</v>
      </c>
      <c r="BL65" s="694" t="s">
        <v>588</v>
      </c>
    </row>
    <row r="66" spans="52:64">
      <c r="AZ66" s="740" t="s">
        <v>880</v>
      </c>
      <c r="BL66" s="694" t="s">
        <v>589</v>
      </c>
    </row>
    <row r="67" spans="52:64">
      <c r="AZ67" s="740" t="s">
        <v>127</v>
      </c>
      <c r="BL67" s="694" t="s">
        <v>590</v>
      </c>
    </row>
    <row r="68" spans="52:64">
      <c r="AZ68" s="740" t="s">
        <v>881</v>
      </c>
      <c r="BL68" s="694" t="s">
        <v>591</v>
      </c>
    </row>
    <row r="69" spans="52:64" ht="15">
      <c r="AZ69" s="739" t="s">
        <v>823</v>
      </c>
      <c r="BL69" s="694" t="s">
        <v>592</v>
      </c>
    </row>
    <row r="70" spans="52:64">
      <c r="AZ70" s="119" t="s">
        <v>824</v>
      </c>
      <c r="BL70" s="694" t="s">
        <v>593</v>
      </c>
    </row>
    <row r="71" spans="52:64">
      <c r="AZ71" s="119" t="s">
        <v>825</v>
      </c>
      <c r="BL71" s="694" t="s">
        <v>594</v>
      </c>
    </row>
    <row r="72" spans="52:64">
      <c r="AZ72" s="119" t="s">
        <v>826</v>
      </c>
      <c r="BL72" s="694" t="s">
        <v>595</v>
      </c>
    </row>
    <row r="73" spans="52:64">
      <c r="AZ73" s="119" t="s">
        <v>827</v>
      </c>
      <c r="BL73" s="694" t="s">
        <v>596</v>
      </c>
    </row>
    <row r="74" spans="52:64">
      <c r="AZ74" s="119" t="s">
        <v>828</v>
      </c>
      <c r="BL74" s="694" t="s">
        <v>597</v>
      </c>
    </row>
    <row r="75" spans="52:64">
      <c r="AZ75" s="119" t="s">
        <v>829</v>
      </c>
      <c r="BL75" s="694" t="s">
        <v>598</v>
      </c>
    </row>
    <row r="76" spans="52:64">
      <c r="AZ76" s="119" t="s">
        <v>830</v>
      </c>
      <c r="BL76" s="694" t="s">
        <v>599</v>
      </c>
    </row>
    <row r="77" spans="52:64">
      <c r="AZ77" s="119" t="s">
        <v>831</v>
      </c>
      <c r="BL77" s="694" t="s">
        <v>600</v>
      </c>
    </row>
    <row r="78" spans="52:64">
      <c r="AZ78" s="119" t="s">
        <v>832</v>
      </c>
      <c r="BL78" s="694" t="s">
        <v>601</v>
      </c>
    </row>
    <row r="79" spans="52:64" ht="15">
      <c r="AZ79" s="739" t="s">
        <v>875</v>
      </c>
      <c r="BL79" s="694"/>
    </row>
    <row r="80" spans="52:64">
      <c r="AZ80" s="119" t="s">
        <v>872</v>
      </c>
      <c r="BL80" s="694"/>
    </row>
    <row r="81" spans="52:64">
      <c r="AZ81" s="119" t="s">
        <v>873</v>
      </c>
      <c r="BL81" s="694"/>
    </row>
    <row r="82" spans="52:64">
      <c r="AZ82" s="119" t="s">
        <v>874</v>
      </c>
      <c r="BL82" s="694"/>
    </row>
    <row r="83" spans="52:64" ht="15">
      <c r="AZ83" s="739" t="s">
        <v>1098</v>
      </c>
      <c r="BL83" s="716" t="s">
        <v>602</v>
      </c>
    </row>
    <row r="84" spans="52:64">
      <c r="AZ84" s="119" t="s">
        <v>834</v>
      </c>
      <c r="BL84" s="694" t="s">
        <v>603</v>
      </c>
    </row>
    <row r="85" spans="52:64">
      <c r="AZ85" s="119" t="s">
        <v>835</v>
      </c>
      <c r="BL85" s="694" t="s">
        <v>604</v>
      </c>
    </row>
    <row r="86" spans="52:64">
      <c r="AZ86" s="119" t="s">
        <v>836</v>
      </c>
      <c r="BL86" s="694" t="s">
        <v>605</v>
      </c>
    </row>
    <row r="87" spans="52:64">
      <c r="AZ87" s="119" t="s">
        <v>837</v>
      </c>
      <c r="BL87" s="694" t="s">
        <v>606</v>
      </c>
    </row>
    <row r="88" spans="52:64">
      <c r="AZ88" s="119" t="s">
        <v>146</v>
      </c>
      <c r="BL88" s="694" t="s">
        <v>162</v>
      </c>
    </row>
    <row r="89" spans="52:64">
      <c r="AZ89" s="119" t="s">
        <v>838</v>
      </c>
      <c r="BL89" s="694" t="s">
        <v>1099</v>
      </c>
    </row>
    <row r="90" spans="52:64">
      <c r="AZ90" s="119" t="s">
        <v>839</v>
      </c>
      <c r="BL90" s="694" t="s">
        <v>607</v>
      </c>
    </row>
    <row r="91" spans="52:64">
      <c r="AZ91" s="119" t="s">
        <v>840</v>
      </c>
      <c r="BL91" s="694" t="s">
        <v>608</v>
      </c>
    </row>
    <row r="92" spans="52:64">
      <c r="AZ92" s="119" t="s">
        <v>841</v>
      </c>
      <c r="BL92" s="694" t="s">
        <v>609</v>
      </c>
    </row>
    <row r="93" spans="52:64">
      <c r="AZ93" s="119" t="s">
        <v>842</v>
      </c>
      <c r="BL93" s="694" t="s">
        <v>610</v>
      </c>
    </row>
    <row r="94" spans="52:64">
      <c r="AZ94" s="119" t="s">
        <v>843</v>
      </c>
      <c r="BL94" s="694" t="s">
        <v>611</v>
      </c>
    </row>
    <row r="95" spans="52:64">
      <c r="AZ95" s="119" t="s">
        <v>844</v>
      </c>
      <c r="BL95" s="716" t="s">
        <v>612</v>
      </c>
    </row>
    <row r="96" spans="52:64">
      <c r="AZ96" s="119" t="s">
        <v>845</v>
      </c>
      <c r="BL96" s="694" t="s">
        <v>613</v>
      </c>
    </row>
    <row r="97" spans="52:64">
      <c r="AZ97" s="119" t="s">
        <v>846</v>
      </c>
      <c r="BL97" s="694" t="s">
        <v>614</v>
      </c>
    </row>
    <row r="98" spans="52:64">
      <c r="AZ98" s="119" t="s">
        <v>847</v>
      </c>
      <c r="BL98" s="694" t="s">
        <v>615</v>
      </c>
    </row>
    <row r="99" spans="52:64">
      <c r="AZ99" s="119" t="s">
        <v>848</v>
      </c>
      <c r="BL99" s="694" t="s">
        <v>616</v>
      </c>
    </row>
    <row r="100" spans="52:64">
      <c r="AZ100" s="119" t="s">
        <v>849</v>
      </c>
      <c r="BL100" s="694" t="s">
        <v>617</v>
      </c>
    </row>
    <row r="101" spans="52:64">
      <c r="AZ101" s="119" t="s">
        <v>850</v>
      </c>
      <c r="BL101" s="694" t="s">
        <v>1100</v>
      </c>
    </row>
    <row r="102" spans="52:64">
      <c r="AZ102" s="119" t="s">
        <v>851</v>
      </c>
      <c r="BL102" s="694" t="s">
        <v>618</v>
      </c>
    </row>
    <row r="103" spans="52:64" ht="15">
      <c r="AZ103" s="739" t="s">
        <v>852</v>
      </c>
      <c r="BL103" s="694" t="s">
        <v>158</v>
      </c>
    </row>
    <row r="104" spans="52:64">
      <c r="AZ104" s="119" t="s">
        <v>876</v>
      </c>
      <c r="BL104" s="694" t="s">
        <v>619</v>
      </c>
    </row>
    <row r="105" spans="52:64">
      <c r="AZ105" s="119" t="s">
        <v>877</v>
      </c>
      <c r="BL105" s="694" t="s">
        <v>620</v>
      </c>
    </row>
    <row r="106" spans="52:64">
      <c r="AZ106" s="119" t="s">
        <v>878</v>
      </c>
      <c r="BL106" s="694" t="s">
        <v>621</v>
      </c>
    </row>
    <row r="107" spans="52:64" ht="15">
      <c r="AZ107" s="739" t="s">
        <v>853</v>
      </c>
      <c r="BL107" s="694" t="s">
        <v>622</v>
      </c>
    </row>
    <row r="108" spans="52:64">
      <c r="AZ108" s="119" t="s">
        <v>854</v>
      </c>
      <c r="BL108" s="694" t="s">
        <v>623</v>
      </c>
    </row>
    <row r="109" spans="52:64" ht="15">
      <c r="AZ109" s="739" t="s">
        <v>855</v>
      </c>
      <c r="BL109" s="694" t="s">
        <v>624</v>
      </c>
    </row>
    <row r="110" spans="52:64">
      <c r="AZ110" s="119" t="s">
        <v>856</v>
      </c>
      <c r="BL110" s="694" t="s">
        <v>1101</v>
      </c>
    </row>
    <row r="111" spans="52:64">
      <c r="AZ111" s="119" t="s">
        <v>857</v>
      </c>
      <c r="BL111" s="694" t="s">
        <v>147</v>
      </c>
    </row>
    <row r="112" spans="52:64">
      <c r="AZ112" s="119" t="s">
        <v>858</v>
      </c>
      <c r="BL112" s="694" t="s">
        <v>625</v>
      </c>
    </row>
    <row r="113" spans="52:64">
      <c r="AZ113" s="119" t="s">
        <v>859</v>
      </c>
      <c r="BL113" s="694" t="s">
        <v>626</v>
      </c>
    </row>
    <row r="114" spans="52:64" ht="15">
      <c r="AZ114" s="739" t="s">
        <v>860</v>
      </c>
      <c r="BL114" s="694" t="s">
        <v>627</v>
      </c>
    </row>
    <row r="115" spans="52:64">
      <c r="AZ115" s="119" t="s">
        <v>861</v>
      </c>
      <c r="BL115" s="694" t="s">
        <v>628</v>
      </c>
    </row>
    <row r="116" spans="52:64">
      <c r="AZ116" s="119" t="s">
        <v>862</v>
      </c>
      <c r="BL116" s="694" t="s">
        <v>629</v>
      </c>
    </row>
    <row r="117" spans="52:64">
      <c r="AZ117" s="119" t="s">
        <v>863</v>
      </c>
      <c r="BL117" s="694" t="s">
        <v>630</v>
      </c>
    </row>
    <row r="118" spans="52:64">
      <c r="AZ118" s="119" t="s">
        <v>864</v>
      </c>
      <c r="BL118" s="694" t="s">
        <v>631</v>
      </c>
    </row>
    <row r="119" spans="52:64">
      <c r="AZ119" s="119" t="s">
        <v>865</v>
      </c>
      <c r="BL119" s="694" t="s">
        <v>148</v>
      </c>
    </row>
    <row r="120" spans="52:64">
      <c r="AZ120" s="119" t="s">
        <v>866</v>
      </c>
      <c r="BL120" s="694" t="s">
        <v>632</v>
      </c>
    </row>
    <row r="121" spans="52:64" ht="15">
      <c r="AZ121" s="739" t="s">
        <v>867</v>
      </c>
      <c r="BL121" s="694" t="s">
        <v>633</v>
      </c>
    </row>
    <row r="122" spans="52:64">
      <c r="AZ122" s="119" t="s">
        <v>868</v>
      </c>
      <c r="BL122" s="694" t="s">
        <v>634</v>
      </c>
    </row>
    <row r="123" spans="52:64" ht="15">
      <c r="AZ123" s="739" t="s">
        <v>869</v>
      </c>
      <c r="BL123" s="694" t="s">
        <v>635</v>
      </c>
    </row>
    <row r="124" spans="52:64">
      <c r="AZ124" s="119" t="s">
        <v>870</v>
      </c>
      <c r="BL124" s="694" t="s">
        <v>636</v>
      </c>
    </row>
    <row r="125" spans="52:64">
      <c r="BL125" s="694" t="s">
        <v>637</v>
      </c>
    </row>
    <row r="126" spans="52:64">
      <c r="BL126" s="694" t="s">
        <v>638</v>
      </c>
    </row>
    <row r="127" spans="52:64">
      <c r="BL127" s="694" t="s">
        <v>639</v>
      </c>
    </row>
    <row r="128" spans="52:64">
      <c r="BL128" s="694" t="s">
        <v>640</v>
      </c>
    </row>
    <row r="129" spans="64:64">
      <c r="BL129" s="694" t="s">
        <v>641</v>
      </c>
    </row>
    <row r="130" spans="64:64">
      <c r="BL130" s="694" t="s">
        <v>642</v>
      </c>
    </row>
    <row r="131" spans="64:64">
      <c r="BL131" s="694" t="s">
        <v>643</v>
      </c>
    </row>
    <row r="132" spans="64:64">
      <c r="BL132" s="694" t="s">
        <v>644</v>
      </c>
    </row>
    <row r="133" spans="64:64">
      <c r="BL133" s="694" t="s">
        <v>645</v>
      </c>
    </row>
    <row r="134" spans="64:64">
      <c r="BL134" s="694" t="s">
        <v>646</v>
      </c>
    </row>
    <row r="135" spans="64:64">
      <c r="BL135" s="694" t="s">
        <v>647</v>
      </c>
    </row>
    <row r="136" spans="64:64">
      <c r="BL136" s="694" t="s">
        <v>648</v>
      </c>
    </row>
    <row r="137" spans="64:64">
      <c r="BL137" s="694" t="s">
        <v>1102</v>
      </c>
    </row>
    <row r="138" spans="64:64">
      <c r="BL138" s="694" t="s">
        <v>649</v>
      </c>
    </row>
    <row r="139" spans="64:64">
      <c r="BL139" s="716" t="s">
        <v>650</v>
      </c>
    </row>
    <row r="140" spans="64:64">
      <c r="BL140" s="694" t="s">
        <v>651</v>
      </c>
    </row>
    <row r="141" spans="64:64">
      <c r="BL141" s="694" t="s">
        <v>652</v>
      </c>
    </row>
    <row r="142" spans="64:64">
      <c r="BL142" s="694" t="s">
        <v>653</v>
      </c>
    </row>
    <row r="143" spans="64:64">
      <c r="BL143" s="694" t="s">
        <v>654</v>
      </c>
    </row>
    <row r="144" spans="64:64">
      <c r="BL144" s="694" t="s">
        <v>655</v>
      </c>
    </row>
    <row r="145" spans="64:64">
      <c r="BL145" s="694" t="s">
        <v>656</v>
      </c>
    </row>
    <row r="146" spans="64:64">
      <c r="BL146" s="694" t="s">
        <v>657</v>
      </c>
    </row>
    <row r="147" spans="64:64">
      <c r="BL147" s="694" t="s">
        <v>658</v>
      </c>
    </row>
    <row r="148" spans="64:64">
      <c r="BL148" s="694" t="s">
        <v>659</v>
      </c>
    </row>
    <row r="149" spans="64:64">
      <c r="BL149" s="694" t="s">
        <v>660</v>
      </c>
    </row>
    <row r="150" spans="64:64">
      <c r="BL150" s="694" t="s">
        <v>661</v>
      </c>
    </row>
    <row r="151" spans="64:64">
      <c r="BL151" s="694" t="s">
        <v>662</v>
      </c>
    </row>
    <row r="152" spans="64:64">
      <c r="BL152" s="694" t="s">
        <v>663</v>
      </c>
    </row>
    <row r="153" spans="64:64">
      <c r="BL153" s="694" t="s">
        <v>1103</v>
      </c>
    </row>
    <row r="154" spans="64:64">
      <c r="BL154" s="694" t="s">
        <v>664</v>
      </c>
    </row>
    <row r="155" spans="64:64">
      <c r="BL155" s="694" t="s">
        <v>665</v>
      </c>
    </row>
    <row r="156" spans="64:64">
      <c r="BL156" s="694" t="s">
        <v>666</v>
      </c>
    </row>
    <row r="157" spans="64:64">
      <c r="BL157" s="694" t="s">
        <v>667</v>
      </c>
    </row>
    <row r="158" spans="64:64">
      <c r="BL158" s="694" t="s">
        <v>668</v>
      </c>
    </row>
    <row r="159" spans="64:64">
      <c r="BL159" s="694" t="s">
        <v>1104</v>
      </c>
    </row>
    <row r="160" spans="64:64">
      <c r="BL160" s="694" t="s">
        <v>669</v>
      </c>
    </row>
    <row r="161" spans="64:64">
      <c r="BL161" s="694" t="s">
        <v>670</v>
      </c>
    </row>
    <row r="162" spans="64:64">
      <c r="BL162" s="716" t="s">
        <v>671</v>
      </c>
    </row>
    <row r="163" spans="64:64">
      <c r="BL163" s="694" t="s">
        <v>145</v>
      </c>
    </row>
    <row r="164" spans="64:64">
      <c r="BL164" s="716" t="s">
        <v>672</v>
      </c>
    </row>
    <row r="165" spans="64:64">
      <c r="BL165" s="694" t="s">
        <v>673</v>
      </c>
    </row>
    <row r="166" spans="64:64">
      <c r="BL166" s="694" t="s">
        <v>674</v>
      </c>
    </row>
    <row r="167" spans="64:64">
      <c r="BL167" s="694" t="s">
        <v>675</v>
      </c>
    </row>
    <row r="168" spans="64:64">
      <c r="BL168" s="694" t="s">
        <v>676</v>
      </c>
    </row>
    <row r="169" spans="64:64">
      <c r="BL169" s="694" t="s">
        <v>677</v>
      </c>
    </row>
    <row r="170" spans="64:64">
      <c r="BL170" s="694" t="s">
        <v>678</v>
      </c>
    </row>
    <row r="171" spans="64:64">
      <c r="BL171" s="694" t="s">
        <v>679</v>
      </c>
    </row>
    <row r="172" spans="64:64">
      <c r="BL172" s="716" t="s">
        <v>680</v>
      </c>
    </row>
    <row r="173" spans="64:64">
      <c r="BL173" s="694" t="s">
        <v>681</v>
      </c>
    </row>
    <row r="174" spans="64:64">
      <c r="BL174" s="694" t="s">
        <v>682</v>
      </c>
    </row>
    <row r="175" spans="64:64">
      <c r="BL175" s="694" t="s">
        <v>683</v>
      </c>
    </row>
    <row r="176" spans="64:64">
      <c r="BL176" s="694" t="s">
        <v>684</v>
      </c>
    </row>
    <row r="177" spans="64:64">
      <c r="BL177" s="694" t="s">
        <v>685</v>
      </c>
    </row>
    <row r="178" spans="64:64">
      <c r="BL178" s="694" t="s">
        <v>686</v>
      </c>
    </row>
    <row r="179" spans="64:64">
      <c r="BL179" s="694" t="s">
        <v>687</v>
      </c>
    </row>
    <row r="180" spans="64:64">
      <c r="BL180" s="694" t="s">
        <v>688</v>
      </c>
    </row>
    <row r="181" spans="64:64">
      <c r="BL181" s="694" t="s">
        <v>689</v>
      </c>
    </row>
    <row r="182" spans="64:64">
      <c r="BL182" s="694" t="s">
        <v>690</v>
      </c>
    </row>
    <row r="183" spans="64:64">
      <c r="BL183" s="694" t="s">
        <v>691</v>
      </c>
    </row>
    <row r="184" spans="64:64">
      <c r="BL184" s="694" t="s">
        <v>692</v>
      </c>
    </row>
    <row r="185" spans="64:64">
      <c r="BL185" s="694" t="s">
        <v>693</v>
      </c>
    </row>
    <row r="186" spans="64:64">
      <c r="BL186" s="694" t="s">
        <v>1105</v>
      </c>
    </row>
    <row r="187" spans="64:64">
      <c r="BL187" s="694" t="s">
        <v>694</v>
      </c>
    </row>
    <row r="188" spans="64:64">
      <c r="BL188" s="694" t="s">
        <v>695</v>
      </c>
    </row>
    <row r="189" spans="64:64">
      <c r="BL189" s="694" t="s">
        <v>696</v>
      </c>
    </row>
    <row r="190" spans="64:64">
      <c r="BL190" s="694" t="s">
        <v>1106</v>
      </c>
    </row>
    <row r="191" spans="64:64">
      <c r="BL191" s="716" t="s">
        <v>697</v>
      </c>
    </row>
    <row r="192" spans="64:64">
      <c r="BL192" s="694" t="s">
        <v>698</v>
      </c>
    </row>
    <row r="193" spans="64:64">
      <c r="BL193" s="694" t="s">
        <v>699</v>
      </c>
    </row>
  </sheetData>
  <dataValidations count="3">
    <dataValidation type="list" allowBlank="1" showInputMessage="1" showErrorMessage="1" sqref="A4:A13">
      <formula1>$BA$2:$BA$30</formula1>
    </dataValidation>
    <dataValidation type="list" allowBlank="1" showInputMessage="1" showErrorMessage="1" sqref="B4:B7">
      <formula1>$BY$27:$BY$43</formula1>
    </dataValidation>
    <dataValidation type="list" allowBlank="1" showInputMessage="1" showErrorMessage="1" sqref="E4:E20">
      <formula1>$BC$48:$BC$51</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CH200"/>
  <sheetViews>
    <sheetView zoomScaleSheetLayoutView="100" workbookViewId="0">
      <selection activeCell="F13" sqref="F13"/>
    </sheetView>
  </sheetViews>
  <sheetFormatPr defaultColWidth="11.42578125" defaultRowHeight="12.75"/>
  <cols>
    <col min="1" max="1" width="10.42578125" style="23" customWidth="1"/>
    <col min="2" max="2" width="25.7109375" style="37" customWidth="1"/>
    <col min="3" max="3" width="12.7109375" style="1" customWidth="1"/>
    <col min="4" max="4" width="43.85546875" style="1" customWidth="1"/>
    <col min="5" max="5" width="30.7109375" style="1" customWidth="1"/>
    <col min="6" max="6" width="12.85546875" style="1" customWidth="1"/>
    <col min="7" max="7" width="15.42578125" style="1" customWidth="1"/>
    <col min="8" max="8" width="20" style="1" customWidth="1"/>
    <col min="9" max="9" width="16.28515625" style="38" customWidth="1"/>
    <col min="10" max="52" width="11.42578125" customWidth="1"/>
  </cols>
  <sheetData>
    <row r="1" spans="1:86" ht="16.5" customHeight="1" thickBot="1">
      <c r="A1" s="40" t="s">
        <v>247</v>
      </c>
      <c r="B1" s="40"/>
      <c r="C1" s="152"/>
      <c r="D1" s="40"/>
      <c r="E1" s="40"/>
      <c r="F1" s="40"/>
      <c r="H1" s="194" t="s">
        <v>113</v>
      </c>
      <c r="I1" s="404" t="s">
        <v>891</v>
      </c>
      <c r="BA1" s="206" t="s">
        <v>473</v>
      </c>
      <c r="BB1" s="336" t="s">
        <v>885</v>
      </c>
      <c r="BC1" s="1"/>
      <c r="BD1" s="205" t="s">
        <v>485</v>
      </c>
      <c r="BE1" s="207"/>
      <c r="BF1" s="207"/>
      <c r="BG1" s="1"/>
      <c r="BH1" s="1" t="s">
        <v>520</v>
      </c>
      <c r="BI1" s="1"/>
      <c r="BJ1" s="1"/>
      <c r="BK1" s="1"/>
      <c r="BL1" s="1"/>
      <c r="BM1" s="205" t="s">
        <v>700</v>
      </c>
      <c r="BN1" s="1"/>
      <c r="BO1" s="1" t="s">
        <v>723</v>
      </c>
      <c r="BP1" s="1"/>
      <c r="BQ1" s="1"/>
      <c r="BR1" s="1"/>
      <c r="BS1" s="1"/>
      <c r="BT1" s="1"/>
      <c r="BU1" s="205" t="s">
        <v>760</v>
      </c>
      <c r="BV1" s="1"/>
      <c r="BW1" s="1"/>
      <c r="BX1" s="1"/>
      <c r="BY1" s="1"/>
      <c r="BZ1" s="1" t="s">
        <v>777</v>
      </c>
      <c r="CA1" s="1"/>
      <c r="CB1" s="1"/>
      <c r="CC1" s="1" t="s">
        <v>805</v>
      </c>
      <c r="CD1" s="1"/>
      <c r="CE1" s="1"/>
      <c r="CF1" s="1"/>
      <c r="CG1" s="1"/>
      <c r="CH1" s="1"/>
    </row>
    <row r="2" spans="1:86" ht="15.75" customHeight="1" thickBot="1">
      <c r="A2" s="78"/>
      <c r="B2" s="41"/>
      <c r="C2" s="40"/>
      <c r="D2" s="40"/>
      <c r="E2" s="40"/>
      <c r="F2" s="40"/>
      <c r="H2" s="357" t="s">
        <v>312</v>
      </c>
      <c r="I2" s="358">
        <v>2015</v>
      </c>
      <c r="BA2" s="208" t="s">
        <v>398</v>
      </c>
      <c r="BB2" s="208" t="s">
        <v>399</v>
      </c>
      <c r="BC2" s="1"/>
      <c r="BD2" s="1" t="s">
        <v>490</v>
      </c>
      <c r="BE2" s="207"/>
      <c r="BF2" s="207"/>
      <c r="BG2" s="1"/>
      <c r="BH2" s="1" t="s">
        <v>519</v>
      </c>
      <c r="BI2" s="1"/>
      <c r="BJ2" s="1"/>
      <c r="BK2" s="1"/>
      <c r="BL2" s="1"/>
      <c r="BM2" s="209" t="s">
        <v>532</v>
      </c>
      <c r="BN2" s="1"/>
      <c r="BO2" s="1" t="s">
        <v>177</v>
      </c>
      <c r="BP2" s="1"/>
      <c r="BQ2" s="1"/>
      <c r="BR2" s="1"/>
      <c r="BS2" s="1"/>
      <c r="BT2" s="1"/>
      <c r="BU2" s="91" t="s">
        <v>763</v>
      </c>
      <c r="BV2" s="91"/>
      <c r="BW2" s="91"/>
      <c r="BX2" s="91"/>
      <c r="BY2" s="91"/>
      <c r="BZ2" s="91" t="s">
        <v>236</v>
      </c>
      <c r="CA2" s="91"/>
      <c r="CB2" s="91"/>
      <c r="CC2" s="1" t="s">
        <v>327</v>
      </c>
      <c r="CD2" s="1"/>
      <c r="CE2" s="1"/>
      <c r="CF2" s="1"/>
      <c r="CG2" s="1"/>
      <c r="CH2" s="1"/>
    </row>
    <row r="3" spans="1:86" ht="39" thickBot="1">
      <c r="A3" s="3" t="s">
        <v>63</v>
      </c>
      <c r="B3" s="310" t="s">
        <v>70</v>
      </c>
      <c r="C3" s="337" t="s">
        <v>248</v>
      </c>
      <c r="D3" s="294" t="s">
        <v>249</v>
      </c>
      <c r="E3" s="294" t="s">
        <v>250</v>
      </c>
      <c r="F3" s="294" t="s">
        <v>251</v>
      </c>
      <c r="G3" s="294" t="s">
        <v>252</v>
      </c>
      <c r="H3" s="294" t="s">
        <v>253</v>
      </c>
      <c r="I3" s="170" t="s">
        <v>366</v>
      </c>
      <c r="BA3" s="208" t="s">
        <v>400</v>
      </c>
      <c r="BB3" s="208" t="s">
        <v>401</v>
      </c>
      <c r="BC3" s="1"/>
      <c r="BD3" s="1" t="s">
        <v>280</v>
      </c>
      <c r="BE3" s="207"/>
      <c r="BF3" s="207"/>
      <c r="BG3" s="1"/>
      <c r="BH3" s="1" t="s">
        <v>521</v>
      </c>
      <c r="BI3" s="1"/>
      <c r="BJ3" s="1"/>
      <c r="BK3" s="1"/>
      <c r="BL3" s="1"/>
      <c r="BM3" s="209" t="s">
        <v>533</v>
      </c>
      <c r="BN3" s="1"/>
      <c r="BO3" s="1" t="s">
        <v>179</v>
      </c>
      <c r="BP3" s="1"/>
      <c r="BQ3" s="1"/>
      <c r="BR3" s="1"/>
      <c r="BS3" s="1"/>
      <c r="BT3" s="1"/>
      <c r="BU3" s="91" t="s">
        <v>764</v>
      </c>
      <c r="BV3" s="91"/>
      <c r="BW3" s="91"/>
      <c r="BX3" s="91"/>
      <c r="BY3" s="91"/>
      <c r="BZ3" s="91" t="s">
        <v>789</v>
      </c>
      <c r="CA3" s="91"/>
      <c r="CB3" s="91"/>
      <c r="CC3" s="1" t="s">
        <v>328</v>
      </c>
      <c r="CD3" s="1"/>
      <c r="CE3" s="1"/>
      <c r="CF3" s="1"/>
      <c r="CG3" s="1"/>
      <c r="CH3" s="1"/>
    </row>
    <row r="4" spans="1:86" s="1" customFormat="1" ht="25.5">
      <c r="A4" s="261" t="s">
        <v>407</v>
      </c>
      <c r="B4" s="254" t="s">
        <v>85</v>
      </c>
      <c r="C4" s="581">
        <v>1</v>
      </c>
      <c r="D4" s="582" t="s">
        <v>327</v>
      </c>
      <c r="E4" s="582" t="s">
        <v>331</v>
      </c>
      <c r="F4" s="255" t="s">
        <v>128</v>
      </c>
      <c r="G4" s="598" t="s">
        <v>1052</v>
      </c>
      <c r="H4" s="583"/>
      <c r="I4" s="584"/>
      <c r="BA4" s="208" t="s">
        <v>402</v>
      </c>
      <c r="BB4" s="208" t="s">
        <v>403</v>
      </c>
      <c r="BD4" s="1" t="s">
        <v>491</v>
      </c>
      <c r="BE4" s="207"/>
      <c r="BF4" s="207"/>
      <c r="BH4" s="1" t="s">
        <v>526</v>
      </c>
      <c r="BM4" s="209" t="s">
        <v>534</v>
      </c>
      <c r="BO4" s="1" t="s">
        <v>183</v>
      </c>
      <c r="BU4" s="91" t="s">
        <v>765</v>
      </c>
      <c r="BV4" s="91"/>
      <c r="BW4" s="91"/>
      <c r="BX4" s="91"/>
      <c r="BY4" s="91"/>
      <c r="BZ4" s="91" t="s">
        <v>119</v>
      </c>
      <c r="CA4" s="91"/>
      <c r="CB4" s="91"/>
      <c r="CC4" s="1" t="s">
        <v>329</v>
      </c>
    </row>
    <row r="5" spans="1:86" s="1" customFormat="1" ht="25.5">
      <c r="A5" s="261" t="s">
        <v>407</v>
      </c>
      <c r="B5" s="254" t="s">
        <v>85</v>
      </c>
      <c r="C5" s="585">
        <v>2</v>
      </c>
      <c r="D5" s="582" t="s">
        <v>328</v>
      </c>
      <c r="E5" s="582" t="s">
        <v>331</v>
      </c>
      <c r="F5" s="255" t="s">
        <v>128</v>
      </c>
      <c r="G5" s="599" t="s">
        <v>1052</v>
      </c>
      <c r="H5" s="586"/>
      <c r="I5" s="584"/>
      <c r="BA5" s="208" t="s">
        <v>406</v>
      </c>
      <c r="BB5" s="208" t="s">
        <v>407</v>
      </c>
      <c r="BD5" s="1" t="s">
        <v>284</v>
      </c>
      <c r="BE5" s="207"/>
      <c r="BF5" s="207"/>
      <c r="BH5" s="1" t="s">
        <v>518</v>
      </c>
      <c r="BM5" s="210" t="s">
        <v>535</v>
      </c>
      <c r="BU5" s="91" t="s">
        <v>739</v>
      </c>
      <c r="BV5" s="91"/>
      <c r="BW5" s="91"/>
      <c r="BX5" s="91"/>
      <c r="BY5" s="91"/>
      <c r="BZ5" s="91" t="s">
        <v>790</v>
      </c>
      <c r="CA5" s="91"/>
      <c r="CB5" s="91"/>
      <c r="CC5" s="1" t="s">
        <v>330</v>
      </c>
    </row>
    <row r="6" spans="1:86" s="91" customFormat="1" ht="25.5">
      <c r="A6" s="261" t="s">
        <v>407</v>
      </c>
      <c r="B6" s="254" t="s">
        <v>85</v>
      </c>
      <c r="C6" s="585">
        <v>3</v>
      </c>
      <c r="D6" s="587" t="s">
        <v>329</v>
      </c>
      <c r="E6" s="587" t="s">
        <v>331</v>
      </c>
      <c r="F6" s="255" t="s">
        <v>128</v>
      </c>
      <c r="G6" s="599" t="s">
        <v>1052</v>
      </c>
      <c r="H6" s="588"/>
      <c r="I6" s="589"/>
      <c r="BA6" s="341" t="s">
        <v>408</v>
      </c>
      <c r="BB6" s="341" t="s">
        <v>409</v>
      </c>
      <c r="BD6" s="91" t="s">
        <v>486</v>
      </c>
      <c r="BE6" s="295"/>
      <c r="BF6" s="295"/>
      <c r="BH6" s="91" t="s">
        <v>522</v>
      </c>
      <c r="BM6" s="297" t="s">
        <v>710</v>
      </c>
      <c r="BU6" s="91" t="s">
        <v>740</v>
      </c>
      <c r="BZ6" s="91" t="s">
        <v>788</v>
      </c>
      <c r="CC6" s="91" t="s">
        <v>802</v>
      </c>
    </row>
    <row r="7" spans="1:86" s="1" customFormat="1" ht="25.5">
      <c r="A7" s="261" t="s">
        <v>407</v>
      </c>
      <c r="B7" s="254" t="s">
        <v>85</v>
      </c>
      <c r="C7" s="585">
        <v>4</v>
      </c>
      <c r="D7" s="582" t="s">
        <v>330</v>
      </c>
      <c r="E7" s="582" t="s">
        <v>332</v>
      </c>
      <c r="F7" s="255" t="s">
        <v>128</v>
      </c>
      <c r="G7" s="599" t="s">
        <v>1052</v>
      </c>
      <c r="H7" s="586"/>
      <c r="I7" s="584"/>
      <c r="BA7" s="208" t="s">
        <v>415</v>
      </c>
      <c r="BB7" s="208" t="s">
        <v>397</v>
      </c>
      <c r="BD7" s="1" t="s">
        <v>487</v>
      </c>
      <c r="BE7" s="207"/>
      <c r="BF7" s="207"/>
      <c r="BH7" s="1" t="s">
        <v>523</v>
      </c>
      <c r="BM7" s="209" t="s">
        <v>536</v>
      </c>
      <c r="BO7" s="1" t="s">
        <v>724</v>
      </c>
      <c r="BU7" s="91" t="s">
        <v>766</v>
      </c>
      <c r="BV7" s="91"/>
      <c r="BW7" s="91"/>
      <c r="BX7" s="91"/>
      <c r="BY7" s="91"/>
      <c r="BZ7" s="91" t="s">
        <v>237</v>
      </c>
      <c r="CA7" s="91"/>
      <c r="CB7" s="91"/>
      <c r="CC7" s="1" t="s">
        <v>803</v>
      </c>
    </row>
    <row r="8" spans="1:86" s="1" customFormat="1" ht="25.5">
      <c r="A8" s="261" t="s">
        <v>407</v>
      </c>
      <c r="B8" s="254" t="s">
        <v>85</v>
      </c>
      <c r="C8" s="585">
        <v>5</v>
      </c>
      <c r="D8" s="582" t="s">
        <v>802</v>
      </c>
      <c r="E8" s="582" t="s">
        <v>254</v>
      </c>
      <c r="F8" s="255" t="s">
        <v>128</v>
      </c>
      <c r="G8" s="594" t="s">
        <v>255</v>
      </c>
      <c r="H8" s="600" t="s">
        <v>256</v>
      </c>
      <c r="I8" s="584"/>
      <c r="BA8" s="208" t="s">
        <v>410</v>
      </c>
      <c r="BB8" s="208" t="s">
        <v>393</v>
      </c>
      <c r="BD8" s="1" t="s">
        <v>488</v>
      </c>
      <c r="BE8" s="207"/>
      <c r="BF8" s="207"/>
      <c r="BH8" s="1" t="s">
        <v>524</v>
      </c>
      <c r="BM8" s="209" t="s">
        <v>537</v>
      </c>
      <c r="BO8" s="1" t="s">
        <v>178</v>
      </c>
      <c r="BU8" s="91" t="s">
        <v>741</v>
      </c>
      <c r="BV8" s="91"/>
      <c r="BW8" s="91"/>
      <c r="BX8" s="91"/>
      <c r="BY8" s="91"/>
      <c r="BZ8" s="91" t="s">
        <v>778</v>
      </c>
      <c r="CA8" s="91"/>
      <c r="CB8" s="91"/>
      <c r="CC8" s="1" t="s">
        <v>804</v>
      </c>
    </row>
    <row r="9" spans="1:86" s="1" customFormat="1" ht="25.5">
      <c r="A9" s="261" t="s">
        <v>407</v>
      </c>
      <c r="B9" s="254" t="s">
        <v>85</v>
      </c>
      <c r="C9" s="585">
        <v>6</v>
      </c>
      <c r="D9" s="17" t="s">
        <v>803</v>
      </c>
      <c r="E9" s="17" t="s">
        <v>254</v>
      </c>
      <c r="F9" s="255" t="s">
        <v>128</v>
      </c>
      <c r="G9" s="595" t="s">
        <v>255</v>
      </c>
      <c r="H9" s="601" t="s">
        <v>256</v>
      </c>
      <c r="I9" s="584"/>
      <c r="BA9" s="208" t="s">
        <v>440</v>
      </c>
      <c r="BB9" s="208" t="s">
        <v>100</v>
      </c>
      <c r="BD9" s="1" t="s">
        <v>489</v>
      </c>
      <c r="BE9" s="207"/>
      <c r="BF9" s="207"/>
      <c r="BH9" s="1" t="s">
        <v>525</v>
      </c>
      <c r="BM9" s="209" t="s">
        <v>711</v>
      </c>
      <c r="BO9" s="1" t="s">
        <v>727</v>
      </c>
      <c r="BU9" s="91" t="s">
        <v>199</v>
      </c>
      <c r="BV9" s="91"/>
      <c r="BW9" s="91"/>
      <c r="BX9" s="91"/>
      <c r="BY9" s="91"/>
      <c r="BZ9" s="91" t="s">
        <v>779</v>
      </c>
      <c r="CA9" s="91"/>
      <c r="CB9" s="91"/>
      <c r="CC9" s="1" t="s">
        <v>257</v>
      </c>
    </row>
    <row r="10" spans="1:86" s="1" customFormat="1" ht="25.5">
      <c r="A10" s="261" t="s">
        <v>407</v>
      </c>
      <c r="B10" s="254" t="s">
        <v>85</v>
      </c>
      <c r="C10" s="585">
        <v>7</v>
      </c>
      <c r="D10" s="17" t="s">
        <v>804</v>
      </c>
      <c r="E10" s="17" t="s">
        <v>254</v>
      </c>
      <c r="F10" s="255" t="s">
        <v>128</v>
      </c>
      <c r="G10" s="595" t="s">
        <v>255</v>
      </c>
      <c r="H10" s="601" t="s">
        <v>256</v>
      </c>
      <c r="I10" s="584"/>
      <c r="BA10" s="208" t="s">
        <v>411</v>
      </c>
      <c r="BB10" s="208" t="s">
        <v>412</v>
      </c>
      <c r="BE10" s="207"/>
      <c r="BF10" s="207"/>
      <c r="BM10" s="209" t="s">
        <v>712</v>
      </c>
      <c r="BO10" s="1" t="s">
        <v>178</v>
      </c>
      <c r="BU10" s="91" t="s">
        <v>742</v>
      </c>
      <c r="BV10" s="91"/>
      <c r="BW10" s="91"/>
      <c r="BX10" s="91"/>
      <c r="BY10" s="91"/>
      <c r="BZ10" s="91" t="s">
        <v>780</v>
      </c>
      <c r="CA10" s="91"/>
      <c r="CB10" s="91"/>
      <c r="CC10" s="1" t="s">
        <v>261</v>
      </c>
    </row>
    <row r="11" spans="1:86" s="1" customFormat="1" ht="38.25">
      <c r="A11" s="261" t="s">
        <v>407</v>
      </c>
      <c r="B11" s="254" t="s">
        <v>85</v>
      </c>
      <c r="C11" s="75">
        <v>8</v>
      </c>
      <c r="D11" s="17" t="s">
        <v>257</v>
      </c>
      <c r="E11" s="17" t="s">
        <v>258</v>
      </c>
      <c r="F11" s="255" t="s">
        <v>128</v>
      </c>
      <c r="G11" s="596" t="s">
        <v>1050</v>
      </c>
      <c r="H11" s="591"/>
      <c r="I11" s="584"/>
      <c r="BA11" s="208" t="s">
        <v>413</v>
      </c>
      <c r="BB11" s="208" t="s">
        <v>184</v>
      </c>
      <c r="BE11" s="207"/>
      <c r="BF11" s="207"/>
      <c r="BM11" s="209" t="s">
        <v>538</v>
      </c>
      <c r="BO11" s="1" t="s">
        <v>180</v>
      </c>
      <c r="BU11" s="91" t="s">
        <v>743</v>
      </c>
      <c r="BV11" s="91"/>
      <c r="BW11" s="91"/>
      <c r="BX11" s="91"/>
      <c r="BY11" s="91"/>
      <c r="BZ11" s="91" t="s">
        <v>246</v>
      </c>
      <c r="CA11" s="91"/>
      <c r="CB11" s="91"/>
    </row>
    <row r="12" spans="1:86" s="1" customFormat="1" ht="38.25">
      <c r="A12" s="261" t="s">
        <v>407</v>
      </c>
      <c r="B12" s="254" t="s">
        <v>85</v>
      </c>
      <c r="C12" s="75">
        <v>8</v>
      </c>
      <c r="D12" s="17" t="s">
        <v>257</v>
      </c>
      <c r="E12" s="17" t="s">
        <v>259</v>
      </c>
      <c r="F12" s="255" t="s">
        <v>128</v>
      </c>
      <c r="G12" s="596" t="s">
        <v>1050</v>
      </c>
      <c r="H12" s="591"/>
      <c r="I12" s="584"/>
      <c r="BA12" s="208" t="s">
        <v>414</v>
      </c>
      <c r="BB12" s="208" t="s">
        <v>111</v>
      </c>
      <c r="BD12" s="205" t="s">
        <v>493</v>
      </c>
      <c r="BE12" s="207"/>
      <c r="BF12" s="207"/>
      <c r="BH12" s="205" t="s">
        <v>136</v>
      </c>
      <c r="BK12" s="205" t="s">
        <v>882</v>
      </c>
      <c r="BM12" s="209" t="s">
        <v>539</v>
      </c>
      <c r="BO12" s="1" t="s">
        <v>181</v>
      </c>
      <c r="BU12" s="91" t="s">
        <v>767</v>
      </c>
      <c r="BV12" s="91"/>
      <c r="BW12" s="91"/>
      <c r="BX12" s="91"/>
      <c r="BY12" s="91"/>
      <c r="BZ12" s="91" t="s">
        <v>781</v>
      </c>
      <c r="CA12" s="91"/>
      <c r="CB12" s="91"/>
    </row>
    <row r="13" spans="1:86" s="91" customFormat="1" ht="38.25">
      <c r="A13" s="261" t="s">
        <v>407</v>
      </c>
      <c r="B13" s="254" t="s">
        <v>85</v>
      </c>
      <c r="C13" s="75">
        <v>8</v>
      </c>
      <c r="D13" s="353" t="s">
        <v>257</v>
      </c>
      <c r="E13" s="353" t="s">
        <v>260</v>
      </c>
      <c r="F13" s="255" t="s">
        <v>128</v>
      </c>
      <c r="G13" s="596" t="s">
        <v>1050</v>
      </c>
      <c r="H13" s="593"/>
      <c r="I13" s="589"/>
      <c r="BA13" s="341" t="s">
        <v>442</v>
      </c>
      <c r="BB13" s="341" t="s">
        <v>394</v>
      </c>
      <c r="BD13" s="91" t="s">
        <v>117</v>
      </c>
      <c r="BE13" s="295"/>
      <c r="BF13" s="295"/>
      <c r="BH13" s="91" t="s">
        <v>128</v>
      </c>
      <c r="BK13" s="299" t="s">
        <v>128</v>
      </c>
      <c r="BM13" s="297" t="s">
        <v>540</v>
      </c>
      <c r="BO13" s="91" t="s">
        <v>182</v>
      </c>
      <c r="BU13" s="91" t="s">
        <v>744</v>
      </c>
      <c r="BZ13" s="91" t="s">
        <v>791</v>
      </c>
    </row>
    <row r="14" spans="1:86" s="1" customFormat="1" ht="25.5">
      <c r="A14" s="261" t="s">
        <v>407</v>
      </c>
      <c r="B14" s="254" t="s">
        <v>85</v>
      </c>
      <c r="C14" s="146">
        <v>9</v>
      </c>
      <c r="D14" s="29" t="s">
        <v>261</v>
      </c>
      <c r="E14" s="17" t="s">
        <v>262</v>
      </c>
      <c r="F14" s="255" t="s">
        <v>128</v>
      </c>
      <c r="G14" s="602" t="s">
        <v>1053</v>
      </c>
      <c r="H14" s="591"/>
      <c r="I14" s="224"/>
      <c r="BA14" s="208" t="s">
        <v>416</v>
      </c>
      <c r="BB14" s="208" t="s">
        <v>417</v>
      </c>
      <c r="BD14" s="1" t="s">
        <v>494</v>
      </c>
      <c r="BE14" s="207"/>
      <c r="BF14" s="207"/>
      <c r="BH14" s="1" t="s">
        <v>138</v>
      </c>
      <c r="BK14" t="s">
        <v>820</v>
      </c>
      <c r="BM14" s="209" t="s">
        <v>541</v>
      </c>
      <c r="BO14" s="1" t="s">
        <v>729</v>
      </c>
      <c r="BU14" s="91" t="s">
        <v>768</v>
      </c>
      <c r="BV14" s="91"/>
      <c r="BW14" s="91"/>
      <c r="BX14" s="91"/>
      <c r="BY14" s="91"/>
      <c r="BZ14" s="91" t="s">
        <v>782</v>
      </c>
      <c r="CA14" s="91"/>
      <c r="CB14" s="91"/>
    </row>
    <row r="15" spans="1:86">
      <c r="A15" s="261"/>
      <c r="B15" s="352"/>
      <c r="C15" s="75"/>
      <c r="D15" s="353"/>
      <c r="E15" s="353"/>
      <c r="F15" s="255"/>
      <c r="G15" s="592"/>
      <c r="H15" s="593"/>
      <c r="I15" s="589"/>
      <c r="BA15" s="208" t="s">
        <v>404</v>
      </c>
      <c r="BB15" s="208" t="s">
        <v>405</v>
      </c>
      <c r="BC15" s="1"/>
      <c r="BD15" s="1" t="s">
        <v>237</v>
      </c>
      <c r="BE15" s="207"/>
      <c r="BF15" s="207"/>
      <c r="BG15" s="1"/>
      <c r="BH15" s="1" t="s">
        <v>808</v>
      </c>
      <c r="BI15" s="1"/>
      <c r="BJ15" s="1"/>
      <c r="BK15" s="1"/>
      <c r="BL15" s="1"/>
      <c r="BM15" s="209" t="s">
        <v>542</v>
      </c>
      <c r="BN15" s="1"/>
      <c r="BO15" s="1" t="s">
        <v>728</v>
      </c>
      <c r="BP15" s="1"/>
      <c r="BQ15" s="1"/>
      <c r="BR15" s="1"/>
      <c r="BS15" s="1"/>
      <c r="BT15" s="1"/>
      <c r="BU15" s="91" t="s">
        <v>745</v>
      </c>
      <c r="BV15" s="91"/>
      <c r="BW15" s="91"/>
      <c r="BX15" s="91"/>
      <c r="BY15" s="91"/>
      <c r="BZ15" s="91" t="s">
        <v>783</v>
      </c>
      <c r="CA15" s="91"/>
      <c r="CB15" s="91"/>
      <c r="CC15" s="1"/>
      <c r="CD15" s="1"/>
      <c r="CE15" s="1"/>
      <c r="CF15" s="1"/>
      <c r="CG15" s="1"/>
      <c r="CH15" s="1"/>
    </row>
    <row r="16" spans="1:86">
      <c r="A16" s="261"/>
      <c r="B16" s="254"/>
      <c r="C16" s="146"/>
      <c r="D16" s="29"/>
      <c r="E16" s="17"/>
      <c r="F16" s="255"/>
      <c r="G16" s="590"/>
      <c r="H16" s="591"/>
      <c r="I16" s="224"/>
      <c r="BA16" s="208" t="s">
        <v>418</v>
      </c>
      <c r="BB16" s="208" t="s">
        <v>419</v>
      </c>
      <c r="BC16" s="1"/>
      <c r="BD16" s="1" t="s">
        <v>495</v>
      </c>
      <c r="BE16" s="207"/>
      <c r="BF16" s="207"/>
      <c r="BG16" s="1"/>
      <c r="BH16" s="1"/>
      <c r="BI16" s="1"/>
      <c r="BJ16" s="1"/>
      <c r="BK16" s="1"/>
      <c r="BL16" s="1"/>
      <c r="BM16" s="209" t="s">
        <v>713</v>
      </c>
      <c r="BN16" s="1"/>
      <c r="BO16" s="1" t="s">
        <v>730</v>
      </c>
      <c r="BP16" s="1"/>
      <c r="BQ16" s="1"/>
      <c r="BR16" s="1"/>
      <c r="BS16" s="1"/>
      <c r="BT16" s="1"/>
      <c r="BU16" s="91" t="s">
        <v>202</v>
      </c>
      <c r="BV16" s="91"/>
      <c r="BW16" s="91"/>
      <c r="BX16" s="91"/>
      <c r="BY16" s="91"/>
      <c r="BZ16" s="91" t="s">
        <v>794</v>
      </c>
      <c r="CA16" s="91"/>
      <c r="CB16" s="91"/>
      <c r="CC16" s="1"/>
      <c r="CD16" s="1"/>
      <c r="CE16" s="1"/>
      <c r="CF16" s="1"/>
      <c r="CG16" s="1"/>
      <c r="CH16" s="1"/>
    </row>
    <row r="17" spans="1:86">
      <c r="A17" s="261"/>
      <c r="B17" s="352"/>
      <c r="C17" s="75"/>
      <c r="D17" s="353"/>
      <c r="E17" s="353"/>
      <c r="F17" s="255"/>
      <c r="G17" s="592"/>
      <c r="H17" s="593"/>
      <c r="I17" s="589"/>
      <c r="BA17" s="208" t="s">
        <v>420</v>
      </c>
      <c r="BB17" s="208" t="s">
        <v>421</v>
      </c>
      <c r="BC17" s="1"/>
      <c r="BD17" s="1" t="s">
        <v>246</v>
      </c>
      <c r="BE17" s="207"/>
      <c r="BF17" s="207"/>
      <c r="BG17" s="1"/>
      <c r="BH17" s="1"/>
      <c r="BI17" s="1"/>
      <c r="BJ17" s="1"/>
      <c r="BK17" s="1"/>
      <c r="BL17" s="1"/>
      <c r="BM17" s="209" t="s">
        <v>160</v>
      </c>
      <c r="BN17" s="1"/>
      <c r="BO17" s="1" t="s">
        <v>731</v>
      </c>
      <c r="BP17" s="1"/>
      <c r="BQ17" s="1"/>
      <c r="BR17" s="1"/>
      <c r="BS17" s="1"/>
      <c r="BT17" s="1"/>
      <c r="BU17" s="91" t="s">
        <v>769</v>
      </c>
      <c r="BV17" s="91"/>
      <c r="BW17" s="91"/>
      <c r="BX17" s="91"/>
      <c r="BY17" s="91"/>
      <c r="BZ17" s="91" t="s">
        <v>784</v>
      </c>
      <c r="CA17" s="91"/>
      <c r="CB17" s="91"/>
      <c r="CC17" s="1"/>
      <c r="CD17" s="1"/>
      <c r="CE17" s="1"/>
      <c r="CF17" s="1"/>
      <c r="CG17" s="1"/>
      <c r="CH17" s="1"/>
    </row>
    <row r="18" spans="1:86">
      <c r="A18" s="261"/>
      <c r="B18" s="254"/>
      <c r="C18" s="146"/>
      <c r="D18" s="29"/>
      <c r="E18" s="17"/>
      <c r="F18" s="255"/>
      <c r="G18" s="590"/>
      <c r="H18" s="591"/>
      <c r="I18" s="224"/>
      <c r="BA18" s="208" t="s">
        <v>422</v>
      </c>
      <c r="BB18" s="208" t="s">
        <v>159</v>
      </c>
      <c r="BC18" s="1"/>
      <c r="BD18" s="1" t="s">
        <v>496</v>
      </c>
      <c r="BE18" s="207"/>
      <c r="BF18" s="207"/>
      <c r="BG18" s="1"/>
      <c r="BH18" s="1"/>
      <c r="BI18" s="1"/>
      <c r="BJ18" s="1"/>
      <c r="BK18" s="1"/>
      <c r="BL18" s="1"/>
      <c r="BM18" s="209" t="s">
        <v>543</v>
      </c>
      <c r="BN18" s="1"/>
      <c r="BO18" s="1" t="s">
        <v>732</v>
      </c>
      <c r="BP18" s="1"/>
      <c r="BQ18" s="1"/>
      <c r="BR18" s="1"/>
      <c r="BS18" s="1"/>
      <c r="BT18" s="1"/>
      <c r="BU18" s="91" t="s">
        <v>798</v>
      </c>
      <c r="BV18" s="91"/>
      <c r="BW18" s="91"/>
      <c r="BX18" s="91"/>
      <c r="BY18" s="91"/>
      <c r="BZ18" s="91" t="s">
        <v>785</v>
      </c>
      <c r="CA18" s="91"/>
      <c r="CB18" s="91"/>
      <c r="CC18" s="1"/>
      <c r="CD18" s="1"/>
      <c r="CE18" s="1"/>
      <c r="CF18" s="1"/>
      <c r="CG18" s="1"/>
      <c r="CH18" s="1"/>
    </row>
    <row r="19" spans="1:86">
      <c r="A19" s="261"/>
      <c r="B19" s="352"/>
      <c r="C19" s="75"/>
      <c r="D19" s="353"/>
      <c r="E19" s="353"/>
      <c r="F19" s="255"/>
      <c r="G19" s="592"/>
      <c r="H19" s="593"/>
      <c r="I19" s="589"/>
      <c r="BA19" s="208" t="s">
        <v>424</v>
      </c>
      <c r="BB19" s="208" t="s">
        <v>396</v>
      </c>
      <c r="BC19" s="1"/>
      <c r="BD19" s="1" t="s">
        <v>497</v>
      </c>
      <c r="BE19" s="207"/>
      <c r="BF19" s="207"/>
      <c r="BG19" s="1"/>
      <c r="BH19" s="1"/>
      <c r="BI19" s="1"/>
      <c r="BJ19" s="1"/>
      <c r="BK19" s="1"/>
      <c r="BL19" s="1"/>
      <c r="BM19" s="209" t="s">
        <v>544</v>
      </c>
      <c r="BN19" s="1"/>
      <c r="BO19" s="1" t="s">
        <v>733</v>
      </c>
      <c r="BP19" s="1"/>
      <c r="BQ19" s="1"/>
      <c r="BR19" s="1"/>
      <c r="BS19" s="1"/>
      <c r="BT19" s="1"/>
      <c r="BU19" s="91" t="s">
        <v>799</v>
      </c>
      <c r="BV19" s="91"/>
      <c r="BW19" s="91"/>
      <c r="BX19" s="91"/>
      <c r="BY19" s="91"/>
      <c r="BZ19" s="91" t="s">
        <v>793</v>
      </c>
      <c r="CA19" s="91"/>
      <c r="CB19" s="91"/>
      <c r="CC19" s="1"/>
      <c r="CD19" s="1"/>
      <c r="CE19" s="1"/>
      <c r="CF19" s="1"/>
      <c r="CG19" s="1"/>
      <c r="CH19" s="1"/>
    </row>
    <row r="20" spans="1:86">
      <c r="A20" s="79"/>
      <c r="B20" s="80"/>
      <c r="C20" s="23"/>
      <c r="BA20" s="208" t="s">
        <v>425</v>
      </c>
      <c r="BB20" s="208" t="s">
        <v>426</v>
      </c>
      <c r="BC20" s="1"/>
      <c r="BD20" s="1" t="s">
        <v>498</v>
      </c>
      <c r="BE20" s="207"/>
      <c r="BF20" s="207"/>
      <c r="BG20" s="1"/>
      <c r="BH20" s="1"/>
      <c r="BI20" s="1"/>
      <c r="BJ20" s="1"/>
      <c r="BK20" s="1"/>
      <c r="BL20" s="1"/>
      <c r="BM20" s="209" t="s">
        <v>545</v>
      </c>
      <c r="BN20" s="1"/>
      <c r="BO20" s="1" t="s">
        <v>734</v>
      </c>
      <c r="BP20" s="1"/>
      <c r="BQ20" s="1"/>
      <c r="BR20" s="1"/>
      <c r="BS20" s="1"/>
      <c r="BT20" s="1"/>
      <c r="BU20" s="91" t="s">
        <v>800</v>
      </c>
      <c r="BV20" s="91"/>
      <c r="BW20" s="91"/>
      <c r="BX20" s="91"/>
      <c r="BY20" s="91"/>
      <c r="BZ20" s="91" t="s">
        <v>792</v>
      </c>
      <c r="CA20" s="91"/>
      <c r="CB20" s="91"/>
      <c r="CC20" s="1"/>
      <c r="CD20" s="1"/>
      <c r="CE20" s="1"/>
      <c r="CF20" s="1"/>
      <c r="CG20" s="1"/>
      <c r="CH20" s="1"/>
    </row>
    <row r="21" spans="1:86">
      <c r="A21" s="80"/>
      <c r="B21" s="79"/>
      <c r="C21" s="23"/>
      <c r="BA21" s="208" t="s">
        <v>423</v>
      </c>
      <c r="BB21" s="208" t="s">
        <v>392</v>
      </c>
      <c r="BC21" s="1"/>
      <c r="BD21" s="1" t="s">
        <v>499</v>
      </c>
      <c r="BE21" s="207"/>
      <c r="BF21" s="207"/>
      <c r="BG21" s="1"/>
      <c r="BH21" s="218" t="s">
        <v>816</v>
      </c>
      <c r="BI21" t="s">
        <v>871</v>
      </c>
      <c r="BJ21" s="1"/>
      <c r="BK21" s="1"/>
      <c r="BL21" s="1"/>
      <c r="BM21" s="209" t="s">
        <v>546</v>
      </c>
      <c r="BN21" s="1"/>
      <c r="BO21" s="1" t="s">
        <v>735</v>
      </c>
      <c r="BP21" s="1"/>
      <c r="BQ21" s="1"/>
      <c r="BR21" s="1"/>
      <c r="BS21" s="1"/>
      <c r="BT21" s="1"/>
      <c r="BU21" s="91" t="s">
        <v>801</v>
      </c>
      <c r="BV21" s="91"/>
      <c r="BW21" s="91"/>
      <c r="BX21" s="91"/>
      <c r="BY21" s="91"/>
      <c r="BZ21" s="91" t="s">
        <v>786</v>
      </c>
      <c r="CA21" s="91"/>
      <c r="CB21" s="91"/>
      <c r="CC21" s="1"/>
      <c r="CD21" s="1"/>
      <c r="CE21" s="1"/>
      <c r="CF21" s="1"/>
      <c r="CG21" s="1"/>
      <c r="CH21" s="1"/>
    </row>
    <row r="22" spans="1:86">
      <c r="A22" s="80"/>
      <c r="B22" s="79"/>
      <c r="C22" s="23"/>
      <c r="BA22" s="208" t="s">
        <v>427</v>
      </c>
      <c r="BB22" s="208" t="s">
        <v>428</v>
      </c>
      <c r="BC22" s="1"/>
      <c r="BD22" s="1" t="s">
        <v>179</v>
      </c>
      <c r="BE22" s="207"/>
      <c r="BF22" s="207"/>
      <c r="BG22" s="1"/>
      <c r="BH22" s="1"/>
      <c r="BI22" s="1"/>
      <c r="BJ22" s="1"/>
      <c r="BK22" s="1"/>
      <c r="BL22" s="1"/>
      <c r="BM22" s="209" t="s">
        <v>547</v>
      </c>
      <c r="BN22" s="1"/>
      <c r="BO22" s="1" t="s">
        <v>736</v>
      </c>
      <c r="BP22" s="1"/>
      <c r="BQ22" s="1"/>
      <c r="BR22" s="1"/>
      <c r="BS22" s="1"/>
      <c r="BT22" s="1"/>
      <c r="BU22" s="91" t="s">
        <v>746</v>
      </c>
      <c r="BV22" s="91"/>
      <c r="BW22" s="91"/>
      <c r="BX22" s="91"/>
      <c r="BY22" s="91"/>
      <c r="BZ22" s="91" t="s">
        <v>512</v>
      </c>
      <c r="CA22" s="91"/>
      <c r="CB22" s="91"/>
      <c r="CC22" s="1"/>
      <c r="CD22" s="1"/>
      <c r="CE22" s="1"/>
      <c r="CF22" s="1"/>
      <c r="CG22" s="1"/>
      <c r="CH22" s="1"/>
    </row>
    <row r="23" spans="1:86">
      <c r="A23" s="79"/>
      <c r="B23" s="79"/>
      <c r="C23" s="23"/>
      <c r="BA23" s="208" t="s">
        <v>429</v>
      </c>
      <c r="BB23" s="208" t="s">
        <v>395</v>
      </c>
      <c r="BC23" s="1"/>
      <c r="BD23" s="1" t="s">
        <v>500</v>
      </c>
      <c r="BE23" s="207"/>
      <c r="BF23" s="207"/>
      <c r="BG23" s="1"/>
      <c r="BH23" s="1"/>
      <c r="BI23" s="1"/>
      <c r="BJ23" s="1"/>
      <c r="BK23" s="1"/>
      <c r="BL23" s="1"/>
      <c r="BM23" s="209" t="s">
        <v>548</v>
      </c>
      <c r="BN23" s="1"/>
      <c r="BO23" s="1" t="s">
        <v>737</v>
      </c>
      <c r="BP23" s="1"/>
      <c r="BQ23" s="1"/>
      <c r="BR23" s="1"/>
      <c r="BS23" s="1"/>
      <c r="BT23" s="1"/>
      <c r="BU23" s="91" t="s">
        <v>747</v>
      </c>
      <c r="BV23" s="91"/>
      <c r="BW23" s="91"/>
      <c r="BX23" s="91"/>
      <c r="BY23" s="91"/>
      <c r="BZ23" s="91" t="s">
        <v>787</v>
      </c>
      <c r="CA23" s="91"/>
      <c r="CB23" s="91"/>
      <c r="CC23" s="1"/>
      <c r="CD23" s="1"/>
      <c r="CE23" s="1"/>
      <c r="CF23" s="1"/>
      <c r="CG23" s="1"/>
      <c r="CH23" s="1"/>
    </row>
    <row r="24" spans="1:86">
      <c r="A24" s="79"/>
      <c r="B24" s="79"/>
      <c r="C24" s="23"/>
      <c r="BA24" s="208" t="s">
        <v>430</v>
      </c>
      <c r="BB24" s="208" t="s">
        <v>431</v>
      </c>
      <c r="BC24" s="1"/>
      <c r="BD24" s="1"/>
      <c r="BE24" s="207"/>
      <c r="BF24" s="207"/>
      <c r="BG24" s="1"/>
      <c r="BH24" s="1"/>
      <c r="BI24" s="1"/>
      <c r="BJ24" s="1"/>
      <c r="BK24" s="1"/>
      <c r="BL24" s="1"/>
      <c r="BM24" s="209" t="s">
        <v>549</v>
      </c>
      <c r="BN24" s="1"/>
      <c r="BO24" s="1" t="s">
        <v>725</v>
      </c>
      <c r="BP24" s="1"/>
      <c r="BQ24" s="1"/>
      <c r="BR24" s="1"/>
      <c r="BS24" s="1"/>
      <c r="BT24" s="1"/>
      <c r="BU24" s="91" t="s">
        <v>748</v>
      </c>
      <c r="BV24" s="91"/>
      <c r="BW24" s="91"/>
      <c r="BX24" s="91"/>
      <c r="BY24" s="91"/>
      <c r="BZ24" s="1"/>
      <c r="CA24" s="91"/>
      <c r="CB24" s="91"/>
      <c r="CC24" s="1"/>
      <c r="CD24" s="1"/>
      <c r="CE24" s="1"/>
      <c r="CF24" s="1"/>
      <c r="CG24" s="1"/>
      <c r="CH24" s="1"/>
    </row>
    <row r="25" spans="1:86">
      <c r="A25" s="79"/>
      <c r="B25" s="79"/>
      <c r="C25" s="23"/>
      <c r="BA25" s="208" t="s">
        <v>432</v>
      </c>
      <c r="BB25" s="208" t="s">
        <v>433</v>
      </c>
      <c r="BC25" s="1"/>
      <c r="BD25" s="1"/>
      <c r="BE25" s="207"/>
      <c r="BF25" s="207"/>
      <c r="BG25" s="1"/>
      <c r="BH25" s="1"/>
      <c r="BI25" s="1"/>
      <c r="BJ25" s="1"/>
      <c r="BK25" s="1"/>
      <c r="BL25" s="1"/>
      <c r="BM25" s="209" t="s">
        <v>550</v>
      </c>
      <c r="BN25" s="1"/>
      <c r="BO25" s="1" t="s">
        <v>738</v>
      </c>
      <c r="BP25" s="1"/>
      <c r="BQ25" s="1"/>
      <c r="BR25" s="1"/>
      <c r="BS25" s="1"/>
      <c r="BT25" s="1"/>
      <c r="BU25" s="91" t="s">
        <v>749</v>
      </c>
      <c r="BV25" s="91"/>
      <c r="BW25" s="91"/>
      <c r="BX25" s="91"/>
      <c r="BY25" s="91"/>
      <c r="BZ25" s="91"/>
      <c r="CA25" s="91"/>
      <c r="CB25" s="91"/>
      <c r="CC25" s="1"/>
      <c r="CD25" s="1"/>
      <c r="CE25" s="1"/>
      <c r="CF25" s="1"/>
      <c r="CG25" s="1"/>
      <c r="CH25" s="1"/>
    </row>
    <row r="26" spans="1:86">
      <c r="A26" s="79"/>
      <c r="B26" s="79"/>
      <c r="C26" s="23"/>
      <c r="BA26" s="208" t="s">
        <v>434</v>
      </c>
      <c r="BB26" s="208" t="s">
        <v>435</v>
      </c>
      <c r="BC26" s="1"/>
      <c r="BD26" s="205" t="s">
        <v>492</v>
      </c>
      <c r="BE26" s="207"/>
      <c r="BF26" s="207"/>
      <c r="BG26" s="1"/>
      <c r="BH26" s="205" t="s">
        <v>531</v>
      </c>
      <c r="BI26" s="1"/>
      <c r="BJ26" s="1"/>
      <c r="BK26" s="1"/>
      <c r="BL26" s="1"/>
      <c r="BM26" s="209" t="s">
        <v>551</v>
      </c>
      <c r="BN26" s="1"/>
      <c r="BO26" s="1" t="s">
        <v>726</v>
      </c>
      <c r="BP26" s="1"/>
      <c r="BQ26" s="1"/>
      <c r="BR26" s="1"/>
      <c r="BS26" s="1"/>
      <c r="BT26" s="1"/>
      <c r="BU26" s="91" t="s">
        <v>770</v>
      </c>
      <c r="BV26" s="91"/>
      <c r="BW26" s="91"/>
      <c r="BX26" s="91"/>
      <c r="BY26" s="91"/>
      <c r="BZ26" s="91" t="s">
        <v>795</v>
      </c>
      <c r="CA26" s="91"/>
      <c r="CB26" s="91"/>
      <c r="CC26" s="1"/>
      <c r="CD26" s="86" t="s">
        <v>277</v>
      </c>
      <c r="CE26" s="87"/>
      <c r="CF26" s="86" t="s">
        <v>278</v>
      </c>
      <c r="CG26" s="119"/>
      <c r="CH26" s="119"/>
    </row>
    <row r="27" spans="1:86">
      <c r="A27" s="80"/>
      <c r="B27" s="81"/>
      <c r="C27" s="23"/>
      <c r="BA27" s="208" t="s">
        <v>436</v>
      </c>
      <c r="BB27" s="208" t="s">
        <v>437</v>
      </c>
      <c r="BC27" s="1"/>
      <c r="BD27" s="1" t="s">
        <v>501</v>
      </c>
      <c r="BE27" s="207"/>
      <c r="BF27" s="207"/>
      <c r="BG27" s="1"/>
      <c r="BH27" s="1" t="s">
        <v>530</v>
      </c>
      <c r="BI27" s="1"/>
      <c r="BJ27" s="1"/>
      <c r="BK27" s="1"/>
      <c r="BL27" s="1"/>
      <c r="BM27" s="209" t="s">
        <v>552</v>
      </c>
      <c r="BN27" s="1"/>
      <c r="BO27" s="1"/>
      <c r="BP27" s="1"/>
      <c r="BQ27" s="1"/>
      <c r="BR27" s="1"/>
      <c r="BS27" s="1"/>
      <c r="BT27" s="1"/>
      <c r="BU27" s="91" t="s">
        <v>750</v>
      </c>
      <c r="BV27" s="91"/>
      <c r="BW27" s="91"/>
      <c r="BX27" s="91"/>
      <c r="BY27" s="91"/>
      <c r="BZ27" s="91" t="s">
        <v>236</v>
      </c>
      <c r="CA27" s="91"/>
      <c r="CB27" s="91"/>
      <c r="CC27" s="1"/>
      <c r="CD27" s="87" t="s">
        <v>279</v>
      </c>
      <c r="CE27" s="87"/>
      <c r="CF27" s="87" t="s">
        <v>280</v>
      </c>
      <c r="CG27" s="119"/>
      <c r="CH27" s="119"/>
    </row>
    <row r="28" spans="1:86">
      <c r="BA28" s="208" t="s">
        <v>438</v>
      </c>
      <c r="BB28" s="208" t="s">
        <v>439</v>
      </c>
      <c r="BC28" s="1"/>
      <c r="BD28" s="1" t="s">
        <v>502</v>
      </c>
      <c r="BE28" s="207"/>
      <c r="BF28" s="207"/>
      <c r="BG28" s="1"/>
      <c r="BH28" s="1" t="s">
        <v>340</v>
      </c>
      <c r="BI28" s="1"/>
      <c r="BJ28" s="1"/>
      <c r="BK28" s="1"/>
      <c r="BL28" s="1"/>
      <c r="BM28" s="209" t="s">
        <v>553</v>
      </c>
      <c r="BN28" s="1"/>
      <c r="BO28" s="1"/>
      <c r="BP28" s="1"/>
      <c r="BQ28" s="1"/>
      <c r="BR28" s="1"/>
      <c r="BS28" s="1"/>
      <c r="BT28" s="1"/>
      <c r="BU28" s="91" t="s">
        <v>751</v>
      </c>
      <c r="BV28" s="91"/>
      <c r="BW28" s="91"/>
      <c r="BX28" s="91"/>
      <c r="BY28" s="91"/>
      <c r="BZ28" s="91" t="s">
        <v>789</v>
      </c>
      <c r="CA28" s="91"/>
      <c r="CB28" s="91"/>
      <c r="CC28" s="1"/>
      <c r="CD28" s="87" t="s">
        <v>281</v>
      </c>
      <c r="CE28" s="87"/>
      <c r="CF28" s="87" t="s">
        <v>282</v>
      </c>
      <c r="CG28" s="119"/>
      <c r="CH28" s="119"/>
    </row>
    <row r="29" spans="1:86">
      <c r="A29" s="65"/>
      <c r="BA29" s="208" t="s">
        <v>441</v>
      </c>
      <c r="BB29" s="208" t="s">
        <v>66</v>
      </c>
      <c r="BC29" s="1"/>
      <c r="BD29" s="1" t="s">
        <v>119</v>
      </c>
      <c r="BE29" s="207"/>
      <c r="BF29" s="207"/>
      <c r="BG29" s="1"/>
      <c r="BH29" s="1" t="s">
        <v>529</v>
      </c>
      <c r="BI29" s="1"/>
      <c r="BJ29" s="1"/>
      <c r="BK29" s="1"/>
      <c r="BL29" s="1"/>
      <c r="BM29" s="209" t="s">
        <v>554</v>
      </c>
      <c r="BN29" s="1"/>
      <c r="BO29" s="1"/>
      <c r="BP29" s="1"/>
      <c r="BQ29" s="1"/>
      <c r="BR29" s="1"/>
      <c r="BS29" s="1"/>
      <c r="BT29" s="1"/>
      <c r="BU29" s="91" t="s">
        <v>752</v>
      </c>
      <c r="BV29" s="91"/>
      <c r="BW29" s="91"/>
      <c r="BX29" s="91"/>
      <c r="BY29" s="91"/>
      <c r="BZ29" s="91" t="s">
        <v>119</v>
      </c>
      <c r="CA29" s="91"/>
      <c r="CB29" s="91"/>
      <c r="CC29" s="1"/>
      <c r="CD29" s="87" t="s">
        <v>283</v>
      </c>
      <c r="CE29" s="87"/>
      <c r="CF29" s="87" t="s">
        <v>284</v>
      </c>
      <c r="CG29" s="119"/>
      <c r="CH29" s="119"/>
    </row>
    <row r="30" spans="1:86">
      <c r="A30" s="65"/>
      <c r="BA30" s="1"/>
      <c r="BB30" s="1"/>
      <c r="BC30" s="1"/>
      <c r="BD30" s="1" t="s">
        <v>503</v>
      </c>
      <c r="BE30" s="1"/>
      <c r="BF30" s="1"/>
      <c r="BG30" s="1"/>
      <c r="BH30" s="1" t="s">
        <v>527</v>
      </c>
      <c r="BI30" s="1"/>
      <c r="BJ30" s="1"/>
      <c r="BK30" s="1"/>
      <c r="BL30" s="1"/>
      <c r="BM30" s="209" t="s">
        <v>555</v>
      </c>
      <c r="BN30" s="1"/>
      <c r="BO30" s="1"/>
      <c r="BP30" s="1"/>
      <c r="BQ30" s="1"/>
      <c r="BR30" s="1"/>
      <c r="BS30" s="1"/>
      <c r="BT30" s="1"/>
      <c r="BU30" s="91" t="s">
        <v>753</v>
      </c>
      <c r="BV30" s="91"/>
      <c r="BW30" s="91"/>
      <c r="BX30" s="91"/>
      <c r="BY30" s="91"/>
      <c r="BZ30" s="91" t="s">
        <v>797</v>
      </c>
      <c r="CA30" s="91"/>
      <c r="CB30" s="91"/>
      <c r="CC30" s="1"/>
      <c r="CD30" s="87" t="s">
        <v>285</v>
      </c>
      <c r="CE30" s="87"/>
      <c r="CF30" s="87" t="s">
        <v>286</v>
      </c>
      <c r="CG30" s="119"/>
      <c r="CH30" s="119"/>
    </row>
    <row r="31" spans="1:86">
      <c r="A31" s="65"/>
      <c r="BA31" s="1"/>
      <c r="BB31" s="1"/>
      <c r="BC31" s="1"/>
      <c r="BD31" s="1" t="s">
        <v>504</v>
      </c>
      <c r="BE31" s="1"/>
      <c r="BF31" s="1"/>
      <c r="BG31" s="1"/>
      <c r="BH31" s="1" t="s">
        <v>528</v>
      </c>
      <c r="BI31" s="1"/>
      <c r="BJ31" s="1"/>
      <c r="BK31" s="1"/>
      <c r="BL31" s="1"/>
      <c r="BM31" s="209" t="s">
        <v>556</v>
      </c>
      <c r="BN31" s="1"/>
      <c r="BO31" s="1"/>
      <c r="BP31" s="1"/>
      <c r="BQ31" s="1"/>
      <c r="BR31" s="1"/>
      <c r="BS31" s="1"/>
      <c r="BT31" s="1"/>
      <c r="BU31" s="91" t="s">
        <v>754</v>
      </c>
      <c r="BV31" s="91"/>
      <c r="BW31" s="91"/>
      <c r="BX31" s="91"/>
      <c r="BY31" s="91"/>
      <c r="BZ31" s="91" t="s">
        <v>788</v>
      </c>
      <c r="CA31" s="91"/>
      <c r="CB31" s="91"/>
      <c r="CC31" s="1"/>
      <c r="CD31" s="87" t="s">
        <v>287</v>
      </c>
      <c r="CE31" s="87"/>
      <c r="CF31" s="87" t="s">
        <v>273</v>
      </c>
      <c r="CG31" s="119"/>
      <c r="CH31" s="119"/>
    </row>
    <row r="32" spans="1:86">
      <c r="A32" s="65"/>
      <c r="BA32" s="205" t="s">
        <v>483</v>
      </c>
      <c r="BB32" s="1"/>
      <c r="BC32" s="1"/>
      <c r="BD32" s="1" t="s">
        <v>237</v>
      </c>
      <c r="BE32" s="1"/>
      <c r="BF32" s="1"/>
      <c r="BG32" s="1"/>
      <c r="BH32" s="1" t="s">
        <v>341</v>
      </c>
      <c r="BI32" s="1"/>
      <c r="BJ32" s="1"/>
      <c r="BK32" s="1"/>
      <c r="BL32" s="1"/>
      <c r="BM32" s="209" t="s">
        <v>557</v>
      </c>
      <c r="BN32" s="1"/>
      <c r="BO32" s="1"/>
      <c r="BP32" s="1"/>
      <c r="BQ32" s="1"/>
      <c r="BR32" s="1"/>
      <c r="BS32" s="1"/>
      <c r="BT32" s="1"/>
      <c r="BU32" s="91" t="s">
        <v>771</v>
      </c>
      <c r="BV32" s="91"/>
      <c r="BW32" s="91"/>
      <c r="BX32" s="91"/>
      <c r="BY32" s="91"/>
      <c r="BZ32" s="91" t="s">
        <v>237</v>
      </c>
      <c r="CA32" s="91"/>
      <c r="CB32" s="91"/>
      <c r="CC32" s="1"/>
      <c r="CD32" s="87" t="s">
        <v>288</v>
      </c>
      <c r="CE32" s="87"/>
      <c r="CF32" s="87" t="s">
        <v>271</v>
      </c>
      <c r="CG32" s="119"/>
      <c r="CH32" s="119"/>
    </row>
    <row r="33" spans="53:86">
      <c r="BA33" s="1" t="s">
        <v>79</v>
      </c>
      <c r="BB33" s="1"/>
      <c r="BC33" s="1"/>
      <c r="BD33" s="1" t="s">
        <v>495</v>
      </c>
      <c r="BE33" s="1"/>
      <c r="BF33" s="1"/>
      <c r="BG33" s="1"/>
      <c r="BH33" s="1"/>
      <c r="BI33" s="1"/>
      <c r="BJ33" s="1"/>
      <c r="BK33" s="1"/>
      <c r="BL33" s="1"/>
      <c r="BM33" s="209" t="s">
        <v>558</v>
      </c>
      <c r="BN33" s="1"/>
      <c r="BO33" s="1"/>
      <c r="BP33" s="1"/>
      <c r="BQ33" s="1"/>
      <c r="BR33" s="1"/>
      <c r="BS33" s="1"/>
      <c r="BT33" s="1"/>
      <c r="BU33" s="91" t="s">
        <v>755</v>
      </c>
      <c r="BV33" s="91"/>
      <c r="BW33" s="91"/>
      <c r="BX33" s="91"/>
      <c r="BY33" s="91"/>
      <c r="BZ33" s="91" t="s">
        <v>796</v>
      </c>
      <c r="CA33" s="91"/>
      <c r="CB33" s="91"/>
      <c r="CC33" s="1"/>
      <c r="CD33" s="87" t="s">
        <v>289</v>
      </c>
      <c r="CE33" s="87"/>
      <c r="CF33" s="87" t="s">
        <v>290</v>
      </c>
      <c r="CG33" s="119"/>
      <c r="CH33" s="119"/>
    </row>
    <row r="34" spans="53:86">
      <c r="BA34" s="1" t="s">
        <v>81</v>
      </c>
      <c r="BB34" s="1"/>
      <c r="BC34" s="1"/>
      <c r="BD34" s="1" t="s">
        <v>505</v>
      </c>
      <c r="BE34" s="1"/>
      <c r="BF34" s="1"/>
      <c r="BG34" s="1"/>
      <c r="BH34" s="1"/>
      <c r="BI34" s="1"/>
      <c r="BJ34" s="1"/>
      <c r="BK34" s="1"/>
      <c r="BL34" s="1"/>
      <c r="BM34" s="209" t="s">
        <v>559</v>
      </c>
      <c r="BN34" s="1"/>
      <c r="BO34" s="1"/>
      <c r="BP34" s="1"/>
      <c r="BQ34" s="1"/>
      <c r="BR34" s="1"/>
      <c r="BS34" s="1"/>
      <c r="BT34" s="1"/>
      <c r="BU34" s="91" t="s">
        <v>772</v>
      </c>
      <c r="BV34" s="91"/>
      <c r="BW34" s="91"/>
      <c r="BX34" s="91"/>
      <c r="BY34" s="91"/>
      <c r="BZ34" s="91" t="s">
        <v>246</v>
      </c>
      <c r="CA34" s="91"/>
      <c r="CB34" s="91"/>
      <c r="CC34" s="1"/>
      <c r="CD34" s="87" t="s">
        <v>291</v>
      </c>
      <c r="CE34" s="87"/>
      <c r="CF34" s="87" t="s">
        <v>272</v>
      </c>
      <c r="CG34" s="119"/>
      <c r="CH34" s="119"/>
    </row>
    <row r="35" spans="53:86">
      <c r="BA35" s="1" t="s">
        <v>83</v>
      </c>
      <c r="BB35" s="1"/>
      <c r="BC35" s="1"/>
      <c r="BD35" s="1" t="s">
        <v>506</v>
      </c>
      <c r="BE35" s="1"/>
      <c r="BF35" s="1"/>
      <c r="BG35" s="1"/>
      <c r="BH35" s="205" t="s">
        <v>701</v>
      </c>
      <c r="BI35" s="1"/>
      <c r="BJ35" s="1"/>
      <c r="BK35" s="1"/>
      <c r="BL35" s="1"/>
      <c r="BM35" s="209" t="s">
        <v>560</v>
      </c>
      <c r="BN35" s="1"/>
      <c r="BO35" s="1"/>
      <c r="BP35" s="1"/>
      <c r="BQ35" s="1"/>
      <c r="BR35" s="1"/>
      <c r="BS35" s="1"/>
      <c r="BT35" s="1"/>
      <c r="BU35" s="91" t="s">
        <v>756</v>
      </c>
      <c r="BV35" s="91"/>
      <c r="BW35" s="91"/>
      <c r="BX35" s="91"/>
      <c r="BY35" s="91"/>
      <c r="BZ35" s="91" t="s">
        <v>781</v>
      </c>
      <c r="CA35" s="91"/>
      <c r="CB35" s="91"/>
      <c r="CC35" s="1"/>
      <c r="CD35" s="87" t="s">
        <v>292</v>
      </c>
      <c r="CE35" s="87"/>
      <c r="CF35" s="87"/>
      <c r="CG35" s="119"/>
      <c r="CH35" s="119"/>
    </row>
    <row r="36" spans="53:86">
      <c r="BA36" s="1" t="s">
        <v>85</v>
      </c>
      <c r="BB36" s="1"/>
      <c r="BC36" s="1"/>
      <c r="BD36" s="91" t="s">
        <v>508</v>
      </c>
      <c r="BE36" s="1"/>
      <c r="BF36" s="1"/>
      <c r="BG36" s="1"/>
      <c r="BH36" s="1" t="s">
        <v>809</v>
      </c>
      <c r="BI36" s="1"/>
      <c r="BJ36" s="1"/>
      <c r="BK36" s="1"/>
      <c r="BL36" s="1"/>
      <c r="BM36" s="209" t="s">
        <v>561</v>
      </c>
      <c r="BN36" s="1"/>
      <c r="BO36" s="1"/>
      <c r="BP36" s="1"/>
      <c r="BQ36" s="1"/>
      <c r="BR36" s="1"/>
      <c r="BS36" s="1"/>
      <c r="BT36" s="1"/>
      <c r="BU36" s="91" t="s">
        <v>773</v>
      </c>
      <c r="BV36" s="91"/>
      <c r="BW36" s="91"/>
      <c r="BX36" s="91"/>
      <c r="BY36" s="91"/>
      <c r="BZ36" s="91" t="s">
        <v>791</v>
      </c>
      <c r="CA36" s="91"/>
      <c r="CB36" s="91"/>
      <c r="CC36" s="1"/>
      <c r="CD36" s="87" t="s">
        <v>293</v>
      </c>
      <c r="CE36" s="87"/>
      <c r="CF36" s="87"/>
      <c r="CG36" s="119"/>
      <c r="CH36" s="119"/>
    </row>
    <row r="37" spans="53:86">
      <c r="BA37" s="1" t="s">
        <v>472</v>
      </c>
      <c r="BB37" s="1"/>
      <c r="BC37" s="1"/>
      <c r="BD37" s="91" t="s">
        <v>507</v>
      </c>
      <c r="BE37" s="1"/>
      <c r="BF37" s="1"/>
      <c r="BG37" s="1"/>
      <c r="BH37" s="1" t="s">
        <v>702</v>
      </c>
      <c r="BI37" s="1"/>
      <c r="BJ37" s="1"/>
      <c r="BK37" s="1"/>
      <c r="BL37" s="1"/>
      <c r="BM37" s="209" t="s">
        <v>562</v>
      </c>
      <c r="BN37" s="1"/>
      <c r="BO37" s="1"/>
      <c r="BP37" s="1"/>
      <c r="BQ37" s="1"/>
      <c r="BR37" s="1"/>
      <c r="BS37" s="1"/>
      <c r="BT37" s="1"/>
      <c r="BU37" s="91" t="s">
        <v>757</v>
      </c>
      <c r="BV37" s="91"/>
      <c r="BW37" s="91"/>
      <c r="BX37" s="91"/>
      <c r="BY37" s="91"/>
      <c r="BZ37" s="91" t="s">
        <v>782</v>
      </c>
      <c r="CA37" s="91"/>
      <c r="CB37" s="91"/>
      <c r="CC37" s="1"/>
      <c r="CD37" s="87" t="s">
        <v>294</v>
      </c>
      <c r="CE37" s="87"/>
      <c r="CF37" s="87"/>
      <c r="CG37" s="119"/>
      <c r="CH37" s="119"/>
    </row>
    <row r="38" spans="53:86">
      <c r="BA38" s="1"/>
      <c r="BB38" s="1"/>
      <c r="BC38" s="1"/>
      <c r="BD38" s="91" t="s">
        <v>509</v>
      </c>
      <c r="BE38" s="1"/>
      <c r="BF38" s="1"/>
      <c r="BG38" s="1"/>
      <c r="BH38" s="1" t="s">
        <v>703</v>
      </c>
      <c r="BI38" s="1"/>
      <c r="BJ38" s="1"/>
      <c r="BK38" s="1"/>
      <c r="BL38" s="1"/>
      <c r="BM38" s="209" t="s">
        <v>563</v>
      </c>
      <c r="BN38" s="1"/>
      <c r="BO38" s="1"/>
      <c r="BP38" s="1"/>
      <c r="BQ38" s="1"/>
      <c r="BR38" s="1"/>
      <c r="BS38" s="1"/>
      <c r="BT38" s="1"/>
      <c r="BU38" s="91" t="s">
        <v>774</v>
      </c>
      <c r="BV38" s="91"/>
      <c r="BW38" s="91"/>
      <c r="BX38" s="91"/>
      <c r="BY38" s="91"/>
      <c r="BZ38" s="91" t="s">
        <v>783</v>
      </c>
      <c r="CA38" s="91"/>
      <c r="CB38" s="91"/>
      <c r="CC38" s="1"/>
      <c r="CD38" s="87" t="s">
        <v>295</v>
      </c>
      <c r="CE38" s="87"/>
      <c r="CF38" s="87"/>
      <c r="CG38" s="119"/>
      <c r="CH38" s="119"/>
    </row>
    <row r="39" spans="53:86">
      <c r="BA39" s="1"/>
      <c r="BB39" s="1"/>
      <c r="BC39" s="1"/>
      <c r="BD39" s="91" t="s">
        <v>510</v>
      </c>
      <c r="BE39" s="1"/>
      <c r="BF39" s="1"/>
      <c r="BG39" s="1"/>
      <c r="BH39" s="1" t="s">
        <v>704</v>
      </c>
      <c r="BI39" s="1"/>
      <c r="BJ39" s="1"/>
      <c r="BK39" s="1"/>
      <c r="BL39" s="1"/>
      <c r="BM39" s="209" t="s">
        <v>564</v>
      </c>
      <c r="BN39" s="1"/>
      <c r="BO39" s="1"/>
      <c r="BP39" s="1"/>
      <c r="BQ39" s="1"/>
      <c r="BR39" s="1"/>
      <c r="BS39" s="1"/>
      <c r="BT39" s="1"/>
      <c r="BU39" s="91" t="s">
        <v>775</v>
      </c>
      <c r="BV39" s="91"/>
      <c r="BW39" s="91"/>
      <c r="BX39" s="91"/>
      <c r="BY39" s="91"/>
      <c r="BZ39" s="91" t="s">
        <v>794</v>
      </c>
      <c r="CA39" s="91"/>
      <c r="CB39" s="91"/>
      <c r="CC39" s="1"/>
      <c r="CD39" s="87" t="s">
        <v>296</v>
      </c>
      <c r="CE39" s="87"/>
      <c r="CF39" s="87"/>
      <c r="CG39" s="119"/>
      <c r="CH39" s="119"/>
    </row>
    <row r="40" spans="53:86">
      <c r="BA40" s="1" t="s">
        <v>484</v>
      </c>
      <c r="BB40" s="1"/>
      <c r="BC40" s="1"/>
      <c r="BD40" s="91" t="s">
        <v>511</v>
      </c>
      <c r="BE40" s="1"/>
      <c r="BF40" s="1"/>
      <c r="BG40" s="1"/>
      <c r="BH40" s="1" t="s">
        <v>705</v>
      </c>
      <c r="BI40" s="1"/>
      <c r="BJ40" s="1"/>
      <c r="BK40" s="1"/>
      <c r="BL40" s="1"/>
      <c r="BM40" s="209" t="s">
        <v>565</v>
      </c>
      <c r="BN40" s="1"/>
      <c r="BO40" s="1"/>
      <c r="BP40" s="1"/>
      <c r="BQ40" s="1"/>
      <c r="BR40" s="1"/>
      <c r="BS40" s="1"/>
      <c r="BT40" s="1"/>
      <c r="BU40" s="91" t="s">
        <v>776</v>
      </c>
      <c r="BV40" s="91"/>
      <c r="BW40" s="91"/>
      <c r="BX40" s="91"/>
      <c r="BY40" s="91"/>
      <c r="BZ40" s="91" t="s">
        <v>784</v>
      </c>
      <c r="CA40" s="91"/>
      <c r="CB40" s="91"/>
      <c r="CC40" s="1"/>
      <c r="CD40" s="1"/>
      <c r="CE40" s="1"/>
      <c r="CF40" s="1"/>
      <c r="CG40" s="1"/>
      <c r="CH40" s="1"/>
    </row>
    <row r="41" spans="53:86">
      <c r="BA41" s="1" t="s">
        <v>101</v>
      </c>
      <c r="BB41" s="1"/>
      <c r="BC41" s="1"/>
      <c r="BD41" s="91" t="s">
        <v>512</v>
      </c>
      <c r="BE41" s="1"/>
      <c r="BF41" s="1"/>
      <c r="BG41" s="1"/>
      <c r="BH41" s="1" t="s">
        <v>706</v>
      </c>
      <c r="BI41" s="1"/>
      <c r="BJ41" s="1"/>
      <c r="BK41" s="1"/>
      <c r="BL41" s="1"/>
      <c r="BM41" s="209" t="s">
        <v>566</v>
      </c>
      <c r="BN41" s="1"/>
      <c r="BO41" s="1"/>
      <c r="BP41" s="1"/>
      <c r="BQ41" s="1"/>
      <c r="BR41" s="1"/>
      <c r="BS41" s="1"/>
      <c r="BT41" s="1"/>
      <c r="BU41" s="91" t="s">
        <v>758</v>
      </c>
      <c r="BV41" s="91"/>
      <c r="BW41" s="91"/>
      <c r="BX41" s="91"/>
      <c r="BY41" s="91"/>
      <c r="BZ41" s="91" t="s">
        <v>786</v>
      </c>
      <c r="CA41" s="91"/>
      <c r="CB41" s="91"/>
      <c r="CC41" s="1"/>
      <c r="CD41" s="1"/>
      <c r="CE41" s="1"/>
      <c r="CF41" s="1"/>
      <c r="CG41" s="1"/>
      <c r="CH41" s="1"/>
    </row>
    <row r="42" spans="53:86">
      <c r="BA42" s="1" t="s">
        <v>85</v>
      </c>
      <c r="BB42" s="1"/>
      <c r="BC42" s="1"/>
      <c r="BD42" s="91" t="s">
        <v>513</v>
      </c>
      <c r="BE42" s="1"/>
      <c r="BF42" s="1"/>
      <c r="BG42" s="1"/>
      <c r="BH42" s="1" t="s">
        <v>707</v>
      </c>
      <c r="BI42" s="1"/>
      <c r="BJ42" s="1"/>
      <c r="BK42" s="1"/>
      <c r="BL42" s="1"/>
      <c r="BM42" s="209" t="s">
        <v>567</v>
      </c>
      <c r="BN42" s="1"/>
      <c r="BO42" s="1"/>
      <c r="BP42" s="1"/>
      <c r="BQ42" s="1"/>
      <c r="BR42" s="1"/>
      <c r="BS42" s="1"/>
      <c r="BT42" s="1"/>
      <c r="BU42" s="91" t="s">
        <v>759</v>
      </c>
      <c r="BV42" s="91"/>
      <c r="BW42" s="91"/>
      <c r="BX42" s="91"/>
      <c r="BY42" s="91"/>
      <c r="BZ42" s="91" t="s">
        <v>512</v>
      </c>
      <c r="CA42" s="91"/>
      <c r="CB42" s="91"/>
      <c r="CC42" s="1"/>
      <c r="CD42" s="1"/>
      <c r="CE42" s="1"/>
      <c r="CF42" s="1"/>
      <c r="CG42" s="1"/>
      <c r="CH42" s="1"/>
    </row>
    <row r="43" spans="53:86">
      <c r="BA43" s="1" t="s">
        <v>472</v>
      </c>
      <c r="BB43" s="1"/>
      <c r="BC43" s="1"/>
      <c r="BD43" s="91" t="s">
        <v>514</v>
      </c>
      <c r="BE43" s="1"/>
      <c r="BF43" s="1"/>
      <c r="BG43" s="1"/>
      <c r="BH43" s="1" t="s">
        <v>708</v>
      </c>
      <c r="BI43" s="1"/>
      <c r="BJ43" s="1"/>
      <c r="BK43" s="1"/>
      <c r="BL43" s="1"/>
      <c r="BM43" s="209" t="s">
        <v>568</v>
      </c>
      <c r="BN43" s="1"/>
      <c r="BO43" s="1"/>
      <c r="BP43" s="1"/>
      <c r="BQ43" s="1"/>
      <c r="BR43" s="1"/>
      <c r="BS43" s="1"/>
      <c r="BT43" s="1"/>
      <c r="BU43" s="91" t="s">
        <v>761</v>
      </c>
      <c r="BV43" s="91"/>
      <c r="BW43" s="91"/>
      <c r="BX43" s="91"/>
      <c r="BY43" s="91"/>
      <c r="BZ43" s="91" t="s">
        <v>787</v>
      </c>
      <c r="CA43" s="91"/>
      <c r="CB43" s="91"/>
      <c r="CC43" s="1"/>
      <c r="CD43" s="1"/>
      <c r="CE43" s="1"/>
      <c r="CF43" s="1"/>
      <c r="CG43" s="1"/>
      <c r="CH43" s="1"/>
    </row>
    <row r="44" spans="53:86">
      <c r="BA44" s="1"/>
      <c r="BB44" s="1"/>
      <c r="BC44" s="1"/>
      <c r="BD44" s="1" t="s">
        <v>500</v>
      </c>
      <c r="BE44" s="1"/>
      <c r="BF44" s="1"/>
      <c r="BG44" s="1"/>
      <c r="BH44" s="1" t="s">
        <v>709</v>
      </c>
      <c r="BI44" s="1"/>
      <c r="BJ44" s="1"/>
      <c r="BK44" s="1"/>
      <c r="BL44" s="1"/>
      <c r="BM44" s="209" t="s">
        <v>569</v>
      </c>
      <c r="BN44" s="1"/>
      <c r="BO44" s="1"/>
      <c r="BP44" s="1"/>
      <c r="BQ44" s="1"/>
      <c r="BR44" s="1"/>
      <c r="BS44" s="1"/>
      <c r="BT44" s="1"/>
      <c r="BU44" s="91" t="s">
        <v>762</v>
      </c>
      <c r="BV44" s="91"/>
      <c r="BW44" s="91"/>
      <c r="BX44" s="91"/>
      <c r="BY44" s="91"/>
      <c r="BZ44" s="1"/>
      <c r="CA44" s="91"/>
      <c r="CB44" s="91"/>
      <c r="CC44" s="1"/>
      <c r="CD44" s="1"/>
      <c r="CE44" s="1"/>
      <c r="CF44" s="1"/>
      <c r="CG44" s="1"/>
      <c r="CH44" s="1"/>
    </row>
    <row r="45" spans="53:86">
      <c r="BA45" s="1"/>
      <c r="BB45" s="1"/>
      <c r="BC45" s="1"/>
      <c r="BD45" s="1"/>
      <c r="BE45" s="1"/>
      <c r="BF45" s="1"/>
      <c r="BG45" s="1"/>
      <c r="BH45" s="1" t="s">
        <v>173</v>
      </c>
      <c r="BI45" s="1"/>
      <c r="BJ45" s="1"/>
      <c r="BK45" s="1"/>
      <c r="BL45" s="1"/>
      <c r="BM45" s="209" t="s">
        <v>570</v>
      </c>
      <c r="BN45" s="1"/>
      <c r="BO45" s="1"/>
      <c r="BP45" s="1"/>
      <c r="BQ45" s="1"/>
      <c r="BR45" s="1"/>
      <c r="BS45" s="1"/>
      <c r="BT45" s="1"/>
      <c r="BU45" s="1"/>
      <c r="BV45" s="91"/>
      <c r="BW45" s="91"/>
      <c r="BX45" s="91"/>
      <c r="BY45" s="91"/>
      <c r="BZ45" s="1"/>
      <c r="CA45" s="91"/>
      <c r="CB45" s="91"/>
      <c r="CC45" s="1"/>
      <c r="CD45" s="1"/>
      <c r="CE45" s="1"/>
      <c r="CF45" s="1"/>
      <c r="CG45" s="1"/>
      <c r="CH45" s="1"/>
    </row>
    <row r="46" spans="53:86">
      <c r="BA46" s="205" t="s">
        <v>363</v>
      </c>
      <c r="BB46" s="1"/>
      <c r="BC46" s="1"/>
      <c r="BD46" s="1"/>
      <c r="BE46" s="1"/>
      <c r="BF46" s="1"/>
      <c r="BG46" s="1"/>
      <c r="BH46" s="1" t="s">
        <v>174</v>
      </c>
      <c r="BI46" s="1"/>
      <c r="BJ46" s="1"/>
      <c r="BK46" s="1"/>
      <c r="BL46" s="1"/>
      <c r="BM46" s="209" t="s">
        <v>571</v>
      </c>
      <c r="BN46" s="1"/>
      <c r="BO46" s="1"/>
      <c r="BP46" s="1"/>
      <c r="BQ46" s="1"/>
      <c r="BR46" s="1"/>
      <c r="BS46" s="1"/>
      <c r="BT46" s="1"/>
      <c r="BU46" s="1"/>
      <c r="BV46" s="91"/>
      <c r="BW46" s="91"/>
      <c r="BX46" s="91"/>
      <c r="BY46" s="91"/>
      <c r="BZ46" s="91"/>
      <c r="CA46" s="91"/>
      <c r="CB46" s="91"/>
      <c r="CC46" s="1"/>
      <c r="CD46" s="1"/>
      <c r="CE46" s="1"/>
      <c r="CF46" s="1"/>
      <c r="CG46" s="1"/>
      <c r="CH46" s="1"/>
    </row>
    <row r="47" spans="53:86">
      <c r="BA47" s="1" t="s">
        <v>68</v>
      </c>
      <c r="BB47" s="1"/>
      <c r="BC47" s="1"/>
      <c r="BD47" s="205" t="s">
        <v>347</v>
      </c>
      <c r="BE47" s="1"/>
      <c r="BF47" s="1"/>
      <c r="BG47" s="1"/>
      <c r="BH47" s="1" t="s">
        <v>175</v>
      </c>
      <c r="BI47" s="1"/>
      <c r="BJ47" s="1"/>
      <c r="BK47" s="1"/>
      <c r="BL47" s="1"/>
      <c r="BM47" s="209" t="s">
        <v>572</v>
      </c>
      <c r="BN47" s="1"/>
      <c r="BO47" s="1"/>
      <c r="BP47" s="1"/>
      <c r="BQ47" s="1"/>
      <c r="BR47" s="1"/>
      <c r="BS47" s="1"/>
      <c r="BT47" s="1"/>
      <c r="BU47" s="91"/>
      <c r="BV47" s="91"/>
      <c r="BW47" s="91"/>
      <c r="BX47" s="91"/>
      <c r="BY47" s="91"/>
      <c r="BZ47" s="91"/>
      <c r="CA47" s="91"/>
      <c r="CB47" s="91"/>
      <c r="CC47" s="1"/>
      <c r="CD47" s="1"/>
      <c r="CE47" s="1"/>
      <c r="CF47" s="1"/>
      <c r="CG47" s="1"/>
      <c r="CH47" s="1"/>
    </row>
    <row r="48" spans="53:86">
      <c r="BA48" s="1" t="s">
        <v>161</v>
      </c>
      <c r="BB48" s="1"/>
      <c r="BC48" s="1"/>
      <c r="BD48" s="1" t="s">
        <v>515</v>
      </c>
      <c r="BE48" s="1"/>
      <c r="BF48" s="1"/>
      <c r="BG48" s="1"/>
      <c r="BH48" s="1"/>
      <c r="BI48" s="1"/>
      <c r="BJ48" s="1"/>
      <c r="BK48" s="1"/>
      <c r="BL48" s="1"/>
      <c r="BM48" s="209" t="s">
        <v>573</v>
      </c>
      <c r="BN48" s="1"/>
      <c r="BO48" s="1"/>
      <c r="BP48" s="1"/>
      <c r="BQ48" s="1"/>
      <c r="BR48" s="1"/>
      <c r="BS48" s="1"/>
      <c r="BT48" s="1"/>
      <c r="BU48" s="1"/>
      <c r="BV48" s="91"/>
      <c r="BW48" s="91"/>
      <c r="BX48" s="91"/>
      <c r="BY48" s="91"/>
      <c r="BZ48" s="91"/>
      <c r="CA48" s="91"/>
      <c r="CB48" s="91"/>
      <c r="CC48" s="1"/>
      <c r="CD48" s="1"/>
      <c r="CE48" s="1"/>
      <c r="CF48" s="1"/>
      <c r="CG48" s="1"/>
      <c r="CH48" s="1"/>
    </row>
    <row r="49" spans="53:86">
      <c r="BA49" s="1" t="s">
        <v>268</v>
      </c>
      <c r="BB49" s="1"/>
      <c r="BC49" s="1"/>
      <c r="BD49" s="1" t="s">
        <v>516</v>
      </c>
      <c r="BE49" s="1"/>
      <c r="BF49" s="1"/>
      <c r="BG49" s="1"/>
      <c r="BH49" s="1"/>
      <c r="BI49" s="1"/>
      <c r="BJ49" s="1"/>
      <c r="BK49" s="1"/>
      <c r="BL49" s="1"/>
      <c r="BM49" s="209" t="s">
        <v>574</v>
      </c>
      <c r="BN49" s="1"/>
      <c r="BO49" s="1"/>
      <c r="BP49" s="1"/>
      <c r="BQ49" s="1"/>
      <c r="BR49" s="1"/>
      <c r="BS49" s="1"/>
      <c r="BT49" s="1"/>
      <c r="BU49" s="1"/>
      <c r="BV49" s="91"/>
      <c r="BW49" s="91"/>
      <c r="BX49" s="91"/>
      <c r="BY49" s="91"/>
      <c r="BZ49" s="91"/>
      <c r="CA49" s="91"/>
      <c r="CB49" s="91"/>
      <c r="CC49" s="1"/>
      <c r="CD49" s="1"/>
      <c r="CE49" s="1"/>
      <c r="CF49" s="1"/>
      <c r="CG49" s="1"/>
      <c r="CH49" s="1"/>
    </row>
    <row r="50" spans="53:86">
      <c r="BA50" s="1" t="s">
        <v>474</v>
      </c>
      <c r="BB50" s="1"/>
      <c r="BC50" s="1"/>
      <c r="BD50" s="1" t="s">
        <v>517</v>
      </c>
      <c r="BE50" s="1"/>
      <c r="BF50" s="1"/>
      <c r="BG50" s="1"/>
      <c r="BH50" s="1"/>
      <c r="BI50" s="1"/>
      <c r="BJ50" s="1"/>
      <c r="BK50" s="1"/>
      <c r="BL50" s="1"/>
      <c r="BM50" s="209" t="s">
        <v>575</v>
      </c>
      <c r="BN50" s="1"/>
      <c r="BO50" s="1"/>
      <c r="BP50" s="1"/>
      <c r="BQ50" s="1"/>
      <c r="BR50" s="1"/>
      <c r="BS50" s="1"/>
      <c r="BT50" s="1"/>
      <c r="BU50" s="1"/>
      <c r="BV50" s="91"/>
      <c r="BW50" s="91"/>
      <c r="BX50" s="91"/>
      <c r="BY50" s="91"/>
      <c r="BZ50" s="91"/>
      <c r="CA50" s="91"/>
      <c r="CB50" s="91"/>
      <c r="CC50" s="1"/>
      <c r="CD50" s="1"/>
      <c r="CE50" s="1"/>
      <c r="CF50" s="1"/>
      <c r="CG50" s="1"/>
      <c r="CH50" s="1"/>
    </row>
    <row r="51" spans="53:86">
      <c r="BA51" s="1" t="s">
        <v>475</v>
      </c>
      <c r="BB51" s="1"/>
      <c r="BC51" s="1"/>
      <c r="BD51" s="1"/>
      <c r="BE51" s="1"/>
      <c r="BF51" s="1"/>
      <c r="BG51" s="1"/>
      <c r="BH51" s="1"/>
      <c r="BI51" s="1"/>
      <c r="BJ51" s="1"/>
      <c r="BK51" s="1"/>
      <c r="BL51" s="1"/>
      <c r="BM51" s="209" t="s">
        <v>157</v>
      </c>
      <c r="BN51" s="1"/>
      <c r="BO51" s="1"/>
      <c r="BP51" s="1"/>
      <c r="BQ51" s="1"/>
      <c r="BR51" s="1"/>
      <c r="BS51" s="1"/>
      <c r="BT51" s="1"/>
      <c r="BU51" s="1"/>
      <c r="BV51" s="91"/>
      <c r="BW51" s="91"/>
      <c r="BX51" s="91"/>
      <c r="BY51" s="91"/>
      <c r="BZ51" s="91"/>
      <c r="CA51" s="91"/>
      <c r="CB51" s="91"/>
      <c r="CC51" s="1"/>
      <c r="CD51" s="1"/>
      <c r="CE51" s="1"/>
      <c r="CF51" s="1"/>
      <c r="CG51" s="1"/>
      <c r="CH51" s="1"/>
    </row>
    <row r="52" spans="53:86">
      <c r="BA52" s="1" t="s">
        <v>334</v>
      </c>
      <c r="BB52" s="1"/>
      <c r="BC52" s="1"/>
      <c r="BD52" s="1"/>
      <c r="BE52" s="1"/>
      <c r="BF52" s="1"/>
      <c r="BG52" s="1"/>
      <c r="BH52" s="1"/>
      <c r="BI52" s="1"/>
      <c r="BJ52" s="1"/>
      <c r="BK52" s="1"/>
      <c r="BL52" s="1"/>
      <c r="BM52" s="209" t="s">
        <v>576</v>
      </c>
      <c r="BN52" s="1"/>
      <c r="BO52" s="1"/>
      <c r="BP52" s="1"/>
      <c r="BQ52" s="1"/>
      <c r="BR52" s="1"/>
      <c r="BS52" s="1"/>
      <c r="BT52" s="1"/>
      <c r="BU52" s="1"/>
      <c r="BV52" s="1"/>
      <c r="BW52" s="1"/>
      <c r="BX52" s="1"/>
      <c r="BY52" s="1"/>
      <c r="BZ52" s="1"/>
      <c r="CA52" s="1"/>
      <c r="CB52" s="1"/>
      <c r="CC52" s="1"/>
      <c r="CD52" s="1"/>
      <c r="CE52" s="1"/>
      <c r="CF52" s="1"/>
      <c r="CG52" s="1"/>
      <c r="CH52" s="1"/>
    </row>
    <row r="53" spans="53:86">
      <c r="BA53" s="1" t="s">
        <v>476</v>
      </c>
      <c r="BB53" s="1"/>
      <c r="BC53" s="1"/>
      <c r="BD53" s="1"/>
      <c r="BE53" s="1"/>
      <c r="BF53" s="1"/>
      <c r="BG53" s="1"/>
      <c r="BH53" s="1"/>
      <c r="BI53" s="1"/>
      <c r="BJ53" s="1"/>
      <c r="BK53" s="1"/>
      <c r="BL53" s="1"/>
      <c r="BM53" s="209" t="s">
        <v>577</v>
      </c>
      <c r="BN53" s="1"/>
      <c r="BO53" s="1"/>
      <c r="BP53" s="1"/>
      <c r="BQ53" s="1"/>
      <c r="BR53" s="1"/>
      <c r="BS53" s="1"/>
      <c r="BT53" s="1"/>
      <c r="BU53" s="1"/>
      <c r="BV53" s="1"/>
      <c r="BW53" s="1"/>
      <c r="BX53" s="1"/>
      <c r="BY53" s="1"/>
      <c r="BZ53" s="1"/>
      <c r="CA53" s="1"/>
      <c r="CB53" s="1"/>
      <c r="CC53" s="1"/>
      <c r="CD53" s="1"/>
      <c r="CE53" s="1"/>
      <c r="CF53" s="1"/>
      <c r="CG53" s="1"/>
      <c r="CH53" s="1"/>
    </row>
    <row r="54" spans="53:86">
      <c r="BA54" s="1" t="s">
        <v>477</v>
      </c>
      <c r="BB54" s="1"/>
      <c r="BC54" s="1"/>
      <c r="BD54" s="1"/>
      <c r="BE54" s="1"/>
      <c r="BF54" s="1"/>
      <c r="BG54" s="1"/>
      <c r="BH54" s="1"/>
      <c r="BI54" s="1"/>
      <c r="BJ54" s="1"/>
      <c r="BK54" s="1"/>
      <c r="BL54" s="1"/>
      <c r="BM54" s="209" t="s">
        <v>578</v>
      </c>
      <c r="BN54" s="1"/>
      <c r="BO54" s="1"/>
      <c r="BP54" s="1"/>
      <c r="BQ54" s="1"/>
      <c r="BR54" s="1"/>
      <c r="BS54" s="1"/>
      <c r="BT54" s="1"/>
      <c r="BU54" s="1"/>
      <c r="BV54" s="1"/>
      <c r="BW54" s="1"/>
      <c r="BX54" s="1"/>
      <c r="BY54" s="1"/>
      <c r="BZ54" s="1"/>
      <c r="CA54" s="1"/>
      <c r="CB54" s="1"/>
      <c r="CC54" s="1"/>
      <c r="CD54" s="1"/>
      <c r="CE54" s="1"/>
      <c r="CF54" s="1"/>
      <c r="CG54" s="1"/>
      <c r="CH54" s="1"/>
    </row>
    <row r="55" spans="53:86">
      <c r="BA55" s="1" t="s">
        <v>478</v>
      </c>
      <c r="BB55" s="1"/>
      <c r="BC55" s="1"/>
      <c r="BD55" s="1"/>
      <c r="BE55" s="1"/>
      <c r="BF55" s="1"/>
      <c r="BG55" s="1"/>
      <c r="BH55" s="1"/>
      <c r="BI55" s="1"/>
      <c r="BJ55" s="1"/>
      <c r="BK55" s="1"/>
      <c r="BL55" s="1"/>
      <c r="BM55" s="209" t="s">
        <v>579</v>
      </c>
      <c r="BN55" s="1"/>
      <c r="BO55" s="1"/>
      <c r="BP55" s="1"/>
      <c r="BQ55" s="1"/>
      <c r="BR55" s="1"/>
      <c r="BS55" s="1"/>
      <c r="BT55" s="1"/>
      <c r="BU55" s="1"/>
      <c r="BV55" s="1"/>
      <c r="BW55" s="1"/>
      <c r="BX55" s="1"/>
      <c r="BY55" s="1"/>
      <c r="BZ55" s="1"/>
      <c r="CA55" s="1"/>
      <c r="CB55" s="1"/>
      <c r="CC55" s="1"/>
      <c r="CD55" s="1"/>
      <c r="CE55" s="1"/>
      <c r="CF55" s="1"/>
      <c r="CG55" s="1"/>
      <c r="CH55" s="1"/>
    </row>
    <row r="56" spans="53:86">
      <c r="BA56" s="1" t="s">
        <v>479</v>
      </c>
      <c r="BB56" s="1"/>
      <c r="BC56" s="1"/>
      <c r="BD56" s="1"/>
      <c r="BE56" s="1"/>
      <c r="BF56" s="1"/>
      <c r="BG56" s="1"/>
      <c r="BH56" s="1"/>
      <c r="BI56" s="1"/>
      <c r="BJ56" s="1"/>
      <c r="BK56" s="1"/>
      <c r="BL56" s="1"/>
      <c r="BM56" s="209" t="s">
        <v>580</v>
      </c>
      <c r="BN56" s="1"/>
      <c r="BO56" s="1"/>
      <c r="BP56" s="1"/>
      <c r="BQ56" s="1"/>
      <c r="BR56" s="1"/>
      <c r="BS56" s="1"/>
      <c r="BT56" s="1"/>
      <c r="BU56" s="1"/>
      <c r="BV56" s="1"/>
      <c r="BW56" s="1"/>
      <c r="BX56" s="1"/>
      <c r="BY56" s="1"/>
      <c r="BZ56" s="1"/>
      <c r="CA56" s="1"/>
      <c r="CB56" s="1"/>
      <c r="CC56" s="1"/>
      <c r="CD56" s="1"/>
      <c r="CE56" s="1"/>
      <c r="CF56" s="1"/>
      <c r="CG56" s="1"/>
      <c r="CH56" s="1"/>
    </row>
    <row r="57" spans="53:86">
      <c r="BA57" s="1" t="s">
        <v>480</v>
      </c>
      <c r="BB57" s="1"/>
      <c r="BC57" s="1"/>
      <c r="BD57" s="1"/>
      <c r="BE57" s="1"/>
      <c r="BF57" s="1"/>
      <c r="BG57" s="1"/>
      <c r="BH57" s="1"/>
      <c r="BI57" s="1"/>
      <c r="BJ57" s="1"/>
      <c r="BK57" s="1"/>
      <c r="BL57" s="1"/>
      <c r="BM57" s="209" t="s">
        <v>581</v>
      </c>
      <c r="BN57" s="1"/>
      <c r="BO57" s="1"/>
      <c r="BP57" s="1"/>
      <c r="BQ57" s="1"/>
      <c r="BR57" s="1"/>
      <c r="BS57" s="1"/>
      <c r="BT57" s="1"/>
      <c r="BU57" s="1"/>
      <c r="BV57" s="1"/>
      <c r="BW57" s="1"/>
      <c r="BX57" s="1"/>
      <c r="BY57" s="1"/>
      <c r="BZ57" s="1"/>
      <c r="CA57" s="1"/>
      <c r="CB57" s="1"/>
      <c r="CC57" s="1"/>
      <c r="CD57" s="1"/>
      <c r="CE57" s="1"/>
      <c r="CF57" s="1"/>
      <c r="CG57" s="1"/>
      <c r="CH57" s="1"/>
    </row>
    <row r="58" spans="53:86">
      <c r="BA58" s="1" t="s">
        <v>481</v>
      </c>
      <c r="BB58" s="1"/>
      <c r="BC58" s="1"/>
      <c r="BD58" s="1"/>
      <c r="BE58" s="1"/>
      <c r="BF58" s="1"/>
      <c r="BG58" s="1"/>
      <c r="BH58" s="1"/>
      <c r="BI58" s="1"/>
      <c r="BJ58" s="1"/>
      <c r="BK58" s="1"/>
      <c r="BL58" s="1"/>
      <c r="BM58" s="209" t="s">
        <v>582</v>
      </c>
      <c r="BN58" s="1"/>
      <c r="BO58" s="1"/>
      <c r="BP58" s="1"/>
      <c r="BQ58" s="1"/>
      <c r="BR58" s="1"/>
      <c r="BS58" s="1"/>
      <c r="BT58" s="1"/>
      <c r="BU58" s="1"/>
      <c r="BV58" s="1"/>
      <c r="BW58" s="1"/>
      <c r="BX58" s="1"/>
      <c r="BY58" s="1"/>
      <c r="BZ58" s="1"/>
      <c r="CA58" s="1"/>
      <c r="CB58" s="1"/>
      <c r="CC58" s="1"/>
      <c r="CD58" s="1"/>
      <c r="CE58" s="1"/>
      <c r="CF58" s="1"/>
      <c r="CG58" s="1"/>
      <c r="CH58" s="1"/>
    </row>
    <row r="59" spans="53:86">
      <c r="BA59" s="1" t="s">
        <v>482</v>
      </c>
      <c r="BB59" s="1"/>
      <c r="BC59" s="1"/>
      <c r="BD59" s="1"/>
      <c r="BE59" s="1"/>
      <c r="BF59" s="1"/>
      <c r="BG59" s="1"/>
      <c r="BH59" s="1"/>
      <c r="BI59" s="1"/>
      <c r="BJ59" s="1"/>
      <c r="BK59" s="1"/>
      <c r="BL59" s="1"/>
      <c r="BM59" s="209" t="s">
        <v>583</v>
      </c>
      <c r="BN59" s="1"/>
      <c r="BO59" s="1"/>
      <c r="BP59" s="1"/>
      <c r="BQ59" s="1"/>
      <c r="BR59" s="1"/>
      <c r="BS59" s="1"/>
      <c r="BT59" s="1"/>
      <c r="BU59" s="1"/>
      <c r="BV59" s="1"/>
      <c r="BW59" s="1"/>
      <c r="BX59" s="1"/>
      <c r="BY59" s="1"/>
      <c r="BZ59" s="1"/>
      <c r="CA59" s="1"/>
      <c r="CB59" s="1"/>
      <c r="CC59" s="1"/>
      <c r="CD59" s="1"/>
      <c r="CE59" s="1"/>
      <c r="CF59" s="1"/>
      <c r="CG59" s="1"/>
      <c r="CH59" s="1"/>
    </row>
    <row r="60" spans="53:86">
      <c r="BA60" s="1"/>
      <c r="BB60" s="1"/>
      <c r="BC60" s="1"/>
      <c r="BD60" s="1"/>
      <c r="BE60" s="1"/>
      <c r="BF60" s="1"/>
      <c r="BG60" s="1"/>
      <c r="BH60" s="1"/>
      <c r="BI60" s="1"/>
      <c r="BJ60" s="1"/>
      <c r="BK60" s="1"/>
      <c r="BL60" s="1"/>
      <c r="BM60" s="209" t="s">
        <v>584</v>
      </c>
      <c r="BN60" s="1"/>
      <c r="BO60" s="1"/>
      <c r="BP60" s="1"/>
      <c r="BQ60" s="1"/>
      <c r="BR60" s="1"/>
      <c r="BS60" s="1"/>
      <c r="BT60" s="1"/>
      <c r="BU60" s="1"/>
      <c r="BV60" s="1"/>
      <c r="BW60" s="1"/>
      <c r="BX60" s="1"/>
      <c r="BY60" s="1"/>
      <c r="BZ60" s="1"/>
      <c r="CA60" s="1"/>
      <c r="CB60" s="1"/>
      <c r="CC60" s="1"/>
      <c r="CD60" s="1"/>
      <c r="CE60" s="1"/>
      <c r="CF60" s="1"/>
      <c r="CG60" s="1"/>
      <c r="CH60" s="1"/>
    </row>
    <row r="61" spans="53:86">
      <c r="BA61" s="1"/>
      <c r="BB61" s="1"/>
      <c r="BC61" s="1"/>
      <c r="BD61" s="1"/>
      <c r="BE61" s="1"/>
      <c r="BF61" s="1"/>
      <c r="BG61" s="1"/>
      <c r="BH61" s="1"/>
      <c r="BI61" s="1"/>
      <c r="BJ61" s="1"/>
      <c r="BK61" s="1"/>
      <c r="BL61" s="1"/>
      <c r="BM61" s="209" t="s">
        <v>585</v>
      </c>
      <c r="BN61" s="1"/>
      <c r="BO61" s="1"/>
      <c r="BP61" s="1"/>
      <c r="BQ61" s="1"/>
      <c r="BR61" s="1"/>
      <c r="BS61" s="1"/>
      <c r="BT61" s="1"/>
      <c r="BU61" s="1"/>
      <c r="BV61" s="1"/>
      <c r="BW61" s="1"/>
      <c r="BX61" s="1"/>
      <c r="BY61" s="1"/>
      <c r="BZ61" s="1"/>
      <c r="CA61" s="1"/>
      <c r="CB61" s="1"/>
      <c r="CC61" s="1"/>
      <c r="CD61" s="1"/>
      <c r="CE61" s="1"/>
      <c r="CF61" s="1"/>
      <c r="CG61" s="1"/>
      <c r="CH61" s="1"/>
    </row>
    <row r="62" spans="53:86">
      <c r="BA62" s="221" t="s">
        <v>821</v>
      </c>
      <c r="BB62" s="1"/>
      <c r="BC62" s="1"/>
      <c r="BD62" s="1"/>
      <c r="BE62" s="1"/>
      <c r="BF62" s="1"/>
      <c r="BG62" s="1"/>
      <c r="BH62" s="1"/>
      <c r="BI62" s="1"/>
      <c r="BJ62" s="1"/>
      <c r="BK62" s="1"/>
      <c r="BL62" s="1"/>
      <c r="BM62" s="209" t="s">
        <v>714</v>
      </c>
      <c r="BN62" s="1"/>
      <c r="BO62" s="1"/>
      <c r="BP62" s="1"/>
      <c r="BQ62" s="1"/>
      <c r="BR62" s="1"/>
      <c r="BS62" s="1"/>
      <c r="BT62" s="1"/>
      <c r="BU62" s="1"/>
      <c r="BV62" s="1"/>
      <c r="BW62" s="1"/>
      <c r="BX62" s="1"/>
      <c r="BY62" s="1"/>
      <c r="BZ62" s="1"/>
      <c r="CA62" s="1"/>
      <c r="CB62" s="1"/>
      <c r="CC62" s="1"/>
      <c r="CD62" s="1"/>
      <c r="CE62" s="1"/>
      <c r="CF62" s="1"/>
      <c r="CG62" s="1"/>
      <c r="CH62" s="1"/>
    </row>
    <row r="63" spans="53:86" ht="15">
      <c r="BA63" s="222" t="s">
        <v>822</v>
      </c>
      <c r="BB63" s="1"/>
      <c r="BC63" s="1"/>
      <c r="BD63" s="1"/>
      <c r="BE63" s="1"/>
      <c r="BF63" s="1"/>
      <c r="BG63" s="1"/>
      <c r="BH63" s="1"/>
      <c r="BI63" s="1"/>
      <c r="BJ63" s="1"/>
      <c r="BK63" s="1"/>
      <c r="BL63" s="1"/>
      <c r="BM63" s="210" t="s">
        <v>586</v>
      </c>
      <c r="BN63" s="1"/>
      <c r="BO63" s="1"/>
      <c r="BP63" s="1"/>
      <c r="BQ63" s="1"/>
      <c r="BR63" s="1"/>
      <c r="BS63" s="1"/>
      <c r="BT63" s="1"/>
      <c r="BU63" s="1"/>
      <c r="BV63" s="1"/>
      <c r="BW63" s="1"/>
      <c r="BX63" s="1"/>
      <c r="BY63" s="1"/>
      <c r="BZ63" s="1"/>
      <c r="CA63" s="1"/>
      <c r="CB63" s="1"/>
      <c r="CC63" s="1"/>
      <c r="CD63" s="1"/>
      <c r="CE63" s="1"/>
      <c r="CF63" s="1"/>
      <c r="CG63" s="1"/>
      <c r="CH63" s="1"/>
    </row>
    <row r="64" spans="53:86">
      <c r="BA64" s="223" t="s">
        <v>267</v>
      </c>
      <c r="BB64" s="1"/>
      <c r="BC64" s="1"/>
      <c r="BD64" s="1"/>
      <c r="BE64" s="1"/>
      <c r="BF64" s="1"/>
      <c r="BG64" s="1"/>
      <c r="BH64" s="1"/>
      <c r="BI64" s="1"/>
      <c r="BJ64" s="1"/>
      <c r="BK64" s="1"/>
      <c r="BL64" s="1"/>
      <c r="BM64" s="209" t="s">
        <v>587</v>
      </c>
      <c r="BN64" s="1"/>
      <c r="BO64" s="1"/>
      <c r="BP64" s="1"/>
      <c r="BQ64" s="1"/>
      <c r="BR64" s="1"/>
      <c r="BS64" s="1"/>
      <c r="BT64" s="1"/>
      <c r="BU64" s="1"/>
      <c r="BV64" s="1"/>
      <c r="BW64" s="1"/>
      <c r="BX64" s="1"/>
      <c r="BY64" s="1"/>
      <c r="BZ64" s="1"/>
      <c r="CA64" s="1"/>
      <c r="CB64" s="1"/>
      <c r="CC64" s="1"/>
      <c r="CD64" s="1"/>
      <c r="CE64" s="1"/>
      <c r="CF64" s="1"/>
      <c r="CG64" s="1"/>
      <c r="CH64" s="1"/>
    </row>
    <row r="65" spans="53:86" ht="25.5">
      <c r="BA65" s="223" t="s">
        <v>879</v>
      </c>
      <c r="BB65" s="1"/>
      <c r="BC65" s="1"/>
      <c r="BD65" s="1"/>
      <c r="BE65" s="1"/>
      <c r="BF65" s="1"/>
      <c r="BG65" s="1"/>
      <c r="BH65" s="1"/>
      <c r="BI65" s="1"/>
      <c r="BJ65" s="1"/>
      <c r="BK65" s="1"/>
      <c r="BL65" s="1"/>
      <c r="BM65" s="209" t="s">
        <v>588</v>
      </c>
      <c r="BN65" s="1"/>
      <c r="BO65" s="1"/>
      <c r="BP65" s="1"/>
      <c r="BQ65" s="1"/>
      <c r="BR65" s="1"/>
      <c r="BS65" s="1"/>
      <c r="BT65" s="1"/>
      <c r="BU65" s="1"/>
      <c r="BV65" s="1"/>
      <c r="BW65" s="1"/>
      <c r="BX65" s="1"/>
      <c r="BY65" s="1"/>
      <c r="BZ65" s="1"/>
      <c r="CA65" s="1"/>
      <c r="CB65" s="1"/>
      <c r="CC65" s="1"/>
      <c r="CD65" s="1"/>
      <c r="CE65" s="1"/>
      <c r="CF65" s="1"/>
      <c r="CG65" s="1"/>
      <c r="CH65" s="1"/>
    </row>
    <row r="66" spans="53:86">
      <c r="BA66" s="223" t="s">
        <v>880</v>
      </c>
      <c r="BB66" s="1"/>
      <c r="BC66" s="1"/>
      <c r="BD66" s="1"/>
      <c r="BE66" s="1"/>
      <c r="BF66" s="1"/>
      <c r="BG66" s="1"/>
      <c r="BH66" s="1"/>
      <c r="BI66" s="1"/>
      <c r="BJ66" s="1"/>
      <c r="BK66" s="1"/>
      <c r="BL66" s="1"/>
      <c r="BM66" s="209" t="s">
        <v>589</v>
      </c>
      <c r="BN66" s="1"/>
      <c r="BO66" s="1"/>
      <c r="BP66" s="1"/>
      <c r="BQ66" s="1"/>
      <c r="BR66" s="1"/>
      <c r="BS66" s="1"/>
      <c r="BT66" s="1"/>
      <c r="BU66" s="1"/>
      <c r="BV66" s="1"/>
      <c r="BW66" s="1"/>
      <c r="BX66" s="1"/>
      <c r="BY66" s="1"/>
      <c r="BZ66" s="1"/>
      <c r="CA66" s="1"/>
      <c r="CB66" s="1"/>
      <c r="CC66" s="1"/>
      <c r="CD66" s="1"/>
      <c r="CE66" s="1"/>
      <c r="CF66" s="1"/>
      <c r="CG66" s="1"/>
      <c r="CH66" s="1"/>
    </row>
    <row r="67" spans="53:86">
      <c r="BA67" s="223" t="s">
        <v>127</v>
      </c>
      <c r="BB67" s="1"/>
      <c r="BC67" s="1"/>
      <c r="BD67" s="1"/>
      <c r="BE67" s="1"/>
      <c r="BF67" s="1"/>
      <c r="BG67" s="1"/>
      <c r="BH67" s="1"/>
      <c r="BI67" s="1"/>
      <c r="BJ67" s="1"/>
      <c r="BK67" s="1"/>
      <c r="BL67" s="1"/>
      <c r="BM67" s="209" t="s">
        <v>590</v>
      </c>
      <c r="BN67" s="1"/>
      <c r="BO67" s="1"/>
      <c r="BP67" s="1"/>
      <c r="BQ67" s="1"/>
      <c r="BR67" s="1"/>
      <c r="BS67" s="1"/>
      <c r="BT67" s="1"/>
      <c r="BU67" s="1"/>
      <c r="BV67" s="1"/>
      <c r="BW67" s="1"/>
      <c r="BX67" s="1"/>
      <c r="BY67" s="1"/>
      <c r="BZ67" s="1"/>
      <c r="CA67" s="1"/>
      <c r="CB67" s="1"/>
      <c r="CC67" s="1"/>
      <c r="CD67" s="1"/>
      <c r="CE67" s="1"/>
      <c r="CF67" s="1"/>
      <c r="CG67" s="1"/>
      <c r="CH67" s="1"/>
    </row>
    <row r="68" spans="53:86">
      <c r="BA68" s="223" t="s">
        <v>881</v>
      </c>
      <c r="BB68" s="1"/>
      <c r="BC68" s="1"/>
      <c r="BD68" s="1"/>
      <c r="BE68" s="1"/>
      <c r="BF68" s="1"/>
      <c r="BG68" s="1"/>
      <c r="BH68" s="1"/>
      <c r="BI68" s="1"/>
      <c r="BJ68" s="1"/>
      <c r="BK68" s="1"/>
      <c r="BL68" s="1"/>
      <c r="BM68" s="209" t="s">
        <v>591</v>
      </c>
      <c r="BN68" s="1"/>
      <c r="BO68" s="1"/>
      <c r="BP68" s="1"/>
      <c r="BQ68" s="1"/>
      <c r="BR68" s="1"/>
      <c r="BS68" s="1"/>
      <c r="BT68" s="1"/>
      <c r="BU68" s="1"/>
      <c r="BV68" s="1"/>
      <c r="BW68" s="1"/>
      <c r="BX68" s="1"/>
      <c r="BY68" s="1"/>
      <c r="BZ68" s="1"/>
      <c r="CA68" s="1"/>
      <c r="CB68" s="1"/>
      <c r="CC68" s="1"/>
      <c r="CD68" s="1"/>
      <c r="CE68" s="1"/>
      <c r="CF68" s="1"/>
      <c r="CG68" s="1"/>
      <c r="CH68" s="1"/>
    </row>
    <row r="69" spans="53:86" ht="15">
      <c r="BA69" s="222" t="s">
        <v>823</v>
      </c>
      <c r="BB69" s="1"/>
      <c r="BC69" s="1"/>
      <c r="BD69" s="1"/>
      <c r="BE69" s="1"/>
      <c r="BF69" s="1"/>
      <c r="BG69" s="1"/>
      <c r="BH69" s="1"/>
      <c r="BI69" s="1"/>
      <c r="BJ69" s="1"/>
      <c r="BK69" s="1"/>
      <c r="BL69" s="1"/>
      <c r="BM69" s="209" t="s">
        <v>592</v>
      </c>
      <c r="BN69" s="1"/>
      <c r="BO69" s="1"/>
      <c r="BP69" s="1"/>
      <c r="BQ69" s="1"/>
      <c r="BR69" s="1"/>
      <c r="BS69" s="1"/>
      <c r="BT69" s="1"/>
      <c r="BU69" s="1"/>
      <c r="BV69" s="1"/>
      <c r="BW69" s="1"/>
      <c r="BX69" s="1"/>
      <c r="BY69" s="1"/>
      <c r="BZ69" s="1"/>
      <c r="CA69" s="1"/>
      <c r="CB69" s="1"/>
      <c r="CC69" s="1"/>
      <c r="CD69" s="1"/>
      <c r="CE69" s="1"/>
      <c r="CF69" s="1"/>
      <c r="CG69" s="1"/>
      <c r="CH69" s="1"/>
    </row>
    <row r="70" spans="53:86">
      <c r="BA70" t="s">
        <v>824</v>
      </c>
      <c r="BB70" s="1"/>
      <c r="BC70" s="1"/>
      <c r="BD70" s="1"/>
      <c r="BE70" s="1"/>
      <c r="BF70" s="1"/>
      <c r="BG70" s="1"/>
      <c r="BH70" s="1"/>
      <c r="BI70" s="1"/>
      <c r="BJ70" s="1"/>
      <c r="BK70" s="1"/>
      <c r="BL70" s="1"/>
      <c r="BM70" s="209" t="s">
        <v>593</v>
      </c>
      <c r="BN70" s="1"/>
      <c r="BO70" s="1"/>
      <c r="BP70" s="1"/>
      <c r="BQ70" s="1"/>
      <c r="BR70" s="1"/>
      <c r="BS70" s="1"/>
      <c r="BT70" s="1"/>
      <c r="BU70" s="1"/>
      <c r="BV70" s="1"/>
      <c r="BW70" s="1"/>
      <c r="BX70" s="1"/>
      <c r="BY70" s="1"/>
      <c r="BZ70" s="1"/>
      <c r="CA70" s="1"/>
      <c r="CB70" s="1"/>
      <c r="CC70" s="1"/>
      <c r="CD70" s="1"/>
      <c r="CE70" s="1"/>
      <c r="CF70" s="1"/>
      <c r="CG70" s="1"/>
      <c r="CH70" s="1"/>
    </row>
    <row r="71" spans="53:86">
      <c r="BA71" t="s">
        <v>825</v>
      </c>
      <c r="BB71" s="1"/>
      <c r="BC71" s="1"/>
      <c r="BD71" s="1"/>
      <c r="BE71" s="1"/>
      <c r="BF71" s="1"/>
      <c r="BG71" s="1"/>
      <c r="BH71" s="1"/>
      <c r="BI71" s="1"/>
      <c r="BJ71" s="1"/>
      <c r="BK71" s="1"/>
      <c r="BL71" s="1"/>
      <c r="BM71" s="209" t="s">
        <v>594</v>
      </c>
      <c r="BN71" s="1"/>
      <c r="BO71" s="1"/>
      <c r="BP71" s="1"/>
      <c r="BQ71" s="1"/>
      <c r="BR71" s="1"/>
      <c r="BS71" s="1"/>
      <c r="BT71" s="1"/>
      <c r="BU71" s="1"/>
      <c r="BV71" s="1"/>
      <c r="BW71" s="1"/>
      <c r="BX71" s="1"/>
      <c r="BY71" s="1"/>
      <c r="BZ71" s="1"/>
      <c r="CA71" s="1"/>
      <c r="CB71" s="1"/>
      <c r="CC71" s="1"/>
      <c r="CD71" s="1"/>
      <c r="CE71" s="1"/>
      <c r="CF71" s="1"/>
      <c r="CG71" s="1"/>
      <c r="CH71" s="1"/>
    </row>
    <row r="72" spans="53:86">
      <c r="BA72" t="s">
        <v>826</v>
      </c>
      <c r="BB72" s="1"/>
      <c r="BC72" s="1"/>
      <c r="BD72" s="1"/>
      <c r="BE72" s="1"/>
      <c r="BF72" s="1"/>
      <c r="BG72" s="1"/>
      <c r="BH72" s="1"/>
      <c r="BI72" s="1"/>
      <c r="BJ72" s="1"/>
      <c r="BK72" s="1"/>
      <c r="BL72" s="1"/>
      <c r="BM72" s="209" t="s">
        <v>595</v>
      </c>
      <c r="BN72" s="1"/>
      <c r="BO72" s="1"/>
      <c r="BP72" s="1"/>
      <c r="BQ72" s="1"/>
      <c r="BR72" s="1"/>
      <c r="BS72" s="1"/>
      <c r="BT72" s="1"/>
      <c r="BU72" s="1"/>
      <c r="BV72" s="1"/>
      <c r="BW72" s="1"/>
      <c r="BX72" s="1"/>
      <c r="BY72" s="1"/>
      <c r="BZ72" s="1"/>
      <c r="CA72" s="1"/>
      <c r="CB72" s="1"/>
      <c r="CC72" s="1"/>
      <c r="CD72" s="1"/>
      <c r="CE72" s="1"/>
      <c r="CF72" s="1"/>
      <c r="CG72" s="1"/>
      <c r="CH72" s="1"/>
    </row>
    <row r="73" spans="53:86">
      <c r="BA73" t="s">
        <v>827</v>
      </c>
      <c r="BB73" s="1"/>
      <c r="BC73" s="1"/>
      <c r="BD73" s="1"/>
      <c r="BE73" s="1"/>
      <c r="BF73" s="1"/>
      <c r="BG73" s="1"/>
      <c r="BH73" s="1"/>
      <c r="BI73" s="1"/>
      <c r="BJ73" s="1"/>
      <c r="BK73" s="1"/>
      <c r="BL73" s="1"/>
      <c r="BM73" s="209" t="s">
        <v>596</v>
      </c>
      <c r="BN73" s="1"/>
      <c r="BO73" s="1"/>
      <c r="BP73" s="1"/>
      <c r="BQ73" s="1"/>
      <c r="BR73" s="1"/>
      <c r="BS73" s="1"/>
      <c r="BT73" s="1"/>
      <c r="BU73" s="1"/>
      <c r="BV73" s="1"/>
      <c r="BW73" s="1"/>
      <c r="BX73" s="1"/>
      <c r="BY73" s="1"/>
      <c r="BZ73" s="1"/>
      <c r="CA73" s="1"/>
      <c r="CB73" s="1"/>
      <c r="CC73" s="1"/>
      <c r="CD73" s="1"/>
      <c r="CE73" s="1"/>
      <c r="CF73" s="1"/>
      <c r="CG73" s="1"/>
      <c r="CH73" s="1"/>
    </row>
    <row r="74" spans="53:86">
      <c r="BA74" t="s">
        <v>828</v>
      </c>
      <c r="BB74" s="1"/>
      <c r="BC74" s="1"/>
      <c r="BD74" s="1"/>
      <c r="BE74" s="1"/>
      <c r="BF74" s="1"/>
      <c r="BG74" s="1"/>
      <c r="BH74" s="1"/>
      <c r="BI74" s="1"/>
      <c r="BJ74" s="1"/>
      <c r="BK74" s="1"/>
      <c r="BL74" s="1"/>
      <c r="BM74" s="209" t="s">
        <v>597</v>
      </c>
      <c r="BN74" s="1"/>
      <c r="BO74" s="1"/>
      <c r="BP74" s="1"/>
      <c r="BQ74" s="1"/>
      <c r="BR74" s="1"/>
      <c r="BS74" s="1"/>
      <c r="BT74" s="1"/>
      <c r="BU74" s="1"/>
      <c r="BV74" s="1"/>
      <c r="BW74" s="1"/>
      <c r="BX74" s="1"/>
      <c r="BY74" s="1"/>
      <c r="BZ74" s="1"/>
      <c r="CA74" s="1"/>
      <c r="CB74" s="1"/>
      <c r="CC74" s="1"/>
      <c r="CD74" s="1"/>
      <c r="CE74" s="1"/>
      <c r="CF74" s="1"/>
      <c r="CG74" s="1"/>
      <c r="CH74" s="1"/>
    </row>
    <row r="75" spans="53:86">
      <c r="BA75" t="s">
        <v>829</v>
      </c>
      <c r="BB75" s="1"/>
      <c r="BC75" s="1"/>
      <c r="BD75" s="1"/>
      <c r="BE75" s="1"/>
      <c r="BF75" s="1"/>
      <c r="BG75" s="1"/>
      <c r="BH75" s="1"/>
      <c r="BI75" s="1"/>
      <c r="BJ75" s="1"/>
      <c r="BK75" s="1"/>
      <c r="BL75" s="1"/>
      <c r="BM75" s="209" t="s">
        <v>598</v>
      </c>
      <c r="BN75" s="1"/>
      <c r="BO75" s="1"/>
      <c r="BP75" s="1"/>
      <c r="BQ75" s="1"/>
      <c r="BR75" s="1"/>
      <c r="BS75" s="1"/>
      <c r="BT75" s="1"/>
      <c r="BU75" s="1"/>
      <c r="BV75" s="1"/>
      <c r="BW75" s="1"/>
      <c r="BX75" s="1"/>
      <c r="BY75" s="1"/>
      <c r="BZ75" s="1"/>
      <c r="CA75" s="1"/>
      <c r="CB75" s="1"/>
      <c r="CC75" s="1"/>
      <c r="CD75" s="1"/>
      <c r="CE75" s="1"/>
      <c r="CF75" s="1"/>
      <c r="CG75" s="1"/>
      <c r="CH75" s="1"/>
    </row>
    <row r="76" spans="53:86">
      <c r="BA76" t="s">
        <v>830</v>
      </c>
      <c r="BB76" s="1"/>
      <c r="BC76" s="1"/>
      <c r="BD76" s="1"/>
      <c r="BE76" s="1"/>
      <c r="BF76" s="1"/>
      <c r="BG76" s="1"/>
      <c r="BH76" s="1"/>
      <c r="BI76" s="1"/>
      <c r="BJ76" s="1"/>
      <c r="BK76" s="1"/>
      <c r="BL76" s="1"/>
      <c r="BM76" s="209" t="s">
        <v>599</v>
      </c>
      <c r="BN76" s="1"/>
      <c r="BO76" s="1"/>
      <c r="BP76" s="1"/>
      <c r="BQ76" s="1"/>
      <c r="BR76" s="1"/>
      <c r="BS76" s="1"/>
      <c r="BT76" s="1"/>
      <c r="BU76" s="1"/>
      <c r="BV76" s="1"/>
      <c r="BW76" s="1"/>
      <c r="BX76" s="1"/>
      <c r="BY76" s="1"/>
      <c r="BZ76" s="1"/>
      <c r="CA76" s="1"/>
      <c r="CB76" s="1"/>
      <c r="CC76" s="1"/>
      <c r="CD76" s="1"/>
      <c r="CE76" s="1"/>
      <c r="CF76" s="1"/>
      <c r="CG76" s="1"/>
      <c r="CH76" s="1"/>
    </row>
    <row r="77" spans="53:86">
      <c r="BA77" t="s">
        <v>831</v>
      </c>
      <c r="BB77" s="1"/>
      <c r="BC77" s="1"/>
      <c r="BD77" s="1"/>
      <c r="BE77" s="1"/>
      <c r="BF77" s="1"/>
      <c r="BG77" s="1"/>
      <c r="BH77" s="1"/>
      <c r="BI77" s="1"/>
      <c r="BJ77" s="1"/>
      <c r="BK77" s="1"/>
      <c r="BL77" s="1"/>
      <c r="BM77" s="209" t="s">
        <v>600</v>
      </c>
      <c r="BN77" s="1"/>
      <c r="BO77" s="1"/>
      <c r="BP77" s="1"/>
      <c r="BQ77" s="1"/>
      <c r="BR77" s="1"/>
      <c r="BS77" s="1"/>
      <c r="BT77" s="1"/>
      <c r="BU77" s="1"/>
      <c r="BV77" s="1"/>
      <c r="BW77" s="1"/>
      <c r="BX77" s="1"/>
      <c r="BY77" s="1"/>
      <c r="BZ77" s="1"/>
      <c r="CA77" s="1"/>
      <c r="CB77" s="1"/>
      <c r="CC77" s="1"/>
      <c r="CD77" s="1"/>
      <c r="CE77" s="1"/>
      <c r="CF77" s="1"/>
      <c r="CG77" s="1"/>
      <c r="CH77" s="1"/>
    </row>
    <row r="78" spans="53:86">
      <c r="BA78" t="s">
        <v>832</v>
      </c>
      <c r="BB78" s="1"/>
      <c r="BC78" s="1"/>
      <c r="BD78" s="1"/>
      <c r="BE78" s="1"/>
      <c r="BF78" s="1"/>
      <c r="BG78" s="1"/>
      <c r="BH78" s="1"/>
      <c r="BI78" s="1"/>
      <c r="BJ78" s="1"/>
      <c r="BK78" s="1"/>
      <c r="BL78" s="1"/>
      <c r="BM78" s="209" t="s">
        <v>601</v>
      </c>
      <c r="BN78" s="1"/>
      <c r="BO78" s="1"/>
      <c r="BP78" s="1"/>
      <c r="BQ78" s="1"/>
      <c r="BR78" s="1"/>
      <c r="BS78" s="1"/>
      <c r="BT78" s="1"/>
      <c r="BU78" s="1"/>
      <c r="BV78" s="1"/>
      <c r="BW78" s="1"/>
      <c r="BX78" s="1"/>
      <c r="BY78" s="1"/>
      <c r="BZ78" s="1"/>
      <c r="CA78" s="1"/>
      <c r="CB78" s="1"/>
      <c r="CC78" s="1"/>
      <c r="CD78" s="1"/>
      <c r="CE78" s="1"/>
      <c r="CF78" s="1"/>
      <c r="CG78" s="1"/>
      <c r="CH78" s="1"/>
    </row>
    <row r="79" spans="53:86" ht="15">
      <c r="BA79" s="222" t="s">
        <v>875</v>
      </c>
      <c r="BB79" s="1"/>
      <c r="BC79" s="1"/>
      <c r="BD79" s="1"/>
      <c r="BE79" s="1"/>
      <c r="BF79" s="1"/>
      <c r="BG79" s="1"/>
      <c r="BH79" s="1"/>
      <c r="BI79" s="1"/>
      <c r="BJ79" s="1"/>
      <c r="BK79" s="1"/>
      <c r="BL79" s="1"/>
      <c r="BM79" s="209"/>
      <c r="BN79" s="1"/>
      <c r="BO79" s="1"/>
      <c r="BP79" s="1"/>
      <c r="BQ79" s="1"/>
      <c r="BR79" s="1"/>
      <c r="BS79" s="1"/>
      <c r="BT79" s="1"/>
      <c r="BU79" s="1"/>
      <c r="BV79" s="1"/>
      <c r="BW79" s="1"/>
      <c r="BX79" s="1"/>
      <c r="BY79" s="1"/>
      <c r="BZ79" s="1"/>
      <c r="CA79" s="1"/>
      <c r="CB79" s="1"/>
      <c r="CC79" s="1"/>
      <c r="CD79" s="1"/>
      <c r="CE79" s="1"/>
      <c r="CF79" s="1"/>
      <c r="CG79" s="1"/>
      <c r="CH79" s="1"/>
    </row>
    <row r="80" spans="53:86">
      <c r="BA80" t="s">
        <v>872</v>
      </c>
      <c r="BB80" s="1"/>
      <c r="BC80" s="1"/>
      <c r="BD80" s="1"/>
      <c r="BE80" s="1"/>
      <c r="BF80" s="1"/>
      <c r="BG80" s="1"/>
      <c r="BH80" s="1"/>
      <c r="BI80" s="1"/>
      <c r="BJ80" s="1"/>
      <c r="BK80" s="1"/>
      <c r="BL80" s="1"/>
      <c r="BM80" s="209"/>
      <c r="BN80" s="1"/>
      <c r="BO80" s="1"/>
      <c r="BP80" s="1"/>
      <c r="BQ80" s="1"/>
      <c r="BR80" s="1"/>
      <c r="BS80" s="1"/>
      <c r="BT80" s="1"/>
      <c r="BU80" s="1"/>
      <c r="BV80" s="1"/>
      <c r="BW80" s="1"/>
      <c r="BX80" s="1"/>
      <c r="BY80" s="1"/>
      <c r="BZ80" s="1"/>
      <c r="CA80" s="1"/>
      <c r="CB80" s="1"/>
      <c r="CC80" s="1"/>
      <c r="CD80" s="1"/>
      <c r="CE80" s="1"/>
      <c r="CF80" s="1"/>
      <c r="CG80" s="1"/>
      <c r="CH80" s="1"/>
    </row>
    <row r="81" spans="53:86">
      <c r="BA81" t="s">
        <v>873</v>
      </c>
      <c r="BB81" s="1"/>
      <c r="BC81" s="1"/>
      <c r="BD81" s="1"/>
      <c r="BE81" s="1"/>
      <c r="BF81" s="1"/>
      <c r="BG81" s="1"/>
      <c r="BH81" s="1"/>
      <c r="BI81" s="1"/>
      <c r="BJ81" s="1"/>
      <c r="BK81" s="1"/>
      <c r="BL81" s="1"/>
      <c r="BM81" s="209"/>
      <c r="BN81" s="1"/>
      <c r="BO81" s="1"/>
      <c r="BP81" s="1"/>
      <c r="BQ81" s="1"/>
      <c r="BR81" s="1"/>
      <c r="BS81" s="1"/>
      <c r="BT81" s="1"/>
      <c r="BU81" s="1"/>
      <c r="BV81" s="1"/>
      <c r="BW81" s="1"/>
      <c r="BX81" s="1"/>
      <c r="BY81" s="1"/>
      <c r="BZ81" s="1"/>
      <c r="CA81" s="1"/>
      <c r="CB81" s="1"/>
      <c r="CC81" s="1"/>
      <c r="CD81" s="1"/>
      <c r="CE81" s="1"/>
      <c r="CF81" s="1"/>
      <c r="CG81" s="1"/>
      <c r="CH81" s="1"/>
    </row>
    <row r="82" spans="53:86">
      <c r="BA82" t="s">
        <v>874</v>
      </c>
      <c r="BB82" s="1"/>
      <c r="BC82" s="1"/>
      <c r="BD82" s="1"/>
      <c r="BE82" s="1"/>
      <c r="BF82" s="1"/>
      <c r="BG82" s="1"/>
      <c r="BH82" s="1"/>
      <c r="BI82" s="1"/>
      <c r="BJ82" s="1"/>
      <c r="BK82" s="1"/>
      <c r="BL82" s="1"/>
      <c r="BM82" s="209"/>
      <c r="BN82" s="1"/>
      <c r="BO82" s="1"/>
      <c r="BP82" s="1"/>
      <c r="BQ82" s="1"/>
      <c r="BR82" s="1"/>
      <c r="BS82" s="1"/>
      <c r="BT82" s="1"/>
      <c r="BU82" s="1"/>
      <c r="BV82" s="1"/>
      <c r="BW82" s="1"/>
      <c r="BX82" s="1"/>
      <c r="BY82" s="1"/>
      <c r="BZ82" s="1"/>
      <c r="CA82" s="1"/>
      <c r="CB82" s="1"/>
      <c r="CC82" s="1"/>
      <c r="CD82" s="1"/>
      <c r="CE82" s="1"/>
      <c r="CF82" s="1"/>
      <c r="CG82" s="1"/>
      <c r="CH82" s="1"/>
    </row>
    <row r="83" spans="53:86" ht="15">
      <c r="BA83" s="222" t="s">
        <v>833</v>
      </c>
      <c r="BB83" s="1"/>
      <c r="BC83" s="1"/>
      <c r="BD83" s="1"/>
      <c r="BE83" s="1"/>
      <c r="BF83" s="1"/>
      <c r="BG83" s="1"/>
      <c r="BH83" s="1"/>
      <c r="BI83" s="1"/>
      <c r="BJ83" s="1"/>
      <c r="BK83" s="1"/>
      <c r="BL83" s="1"/>
      <c r="BM83" s="210" t="s">
        <v>602</v>
      </c>
      <c r="BN83" s="1"/>
      <c r="BO83" s="1"/>
      <c r="BP83" s="1"/>
      <c r="BQ83" s="1"/>
      <c r="BR83" s="1"/>
      <c r="BS83" s="1"/>
      <c r="BT83" s="1"/>
      <c r="BU83" s="1"/>
      <c r="BV83" s="1"/>
      <c r="BW83" s="1"/>
      <c r="BX83" s="1"/>
      <c r="BY83" s="1"/>
      <c r="BZ83" s="1"/>
      <c r="CA83" s="1"/>
      <c r="CB83" s="1"/>
      <c r="CC83" s="1"/>
      <c r="CD83" s="1"/>
      <c r="CE83" s="1"/>
      <c r="CF83" s="1"/>
      <c r="CG83" s="1"/>
      <c r="CH83" s="1"/>
    </row>
    <row r="84" spans="53:86">
      <c r="BA84" t="s">
        <v>834</v>
      </c>
      <c r="BB84" s="1"/>
      <c r="BC84" s="1"/>
      <c r="BD84" s="1"/>
      <c r="BE84" s="1"/>
      <c r="BF84" s="1"/>
      <c r="BG84" s="1"/>
      <c r="BH84" s="1"/>
      <c r="BI84" s="1"/>
      <c r="BJ84" s="1"/>
      <c r="BK84" s="1"/>
      <c r="BL84" s="1"/>
      <c r="BM84" s="209" t="s">
        <v>603</v>
      </c>
      <c r="BN84" s="1"/>
      <c r="BO84" s="1"/>
      <c r="BP84" s="1"/>
      <c r="BQ84" s="1"/>
      <c r="BR84" s="1"/>
      <c r="BS84" s="1"/>
      <c r="BT84" s="1"/>
      <c r="BU84" s="1"/>
      <c r="BV84" s="1"/>
      <c r="BW84" s="1"/>
      <c r="BX84" s="1"/>
      <c r="BY84" s="1"/>
      <c r="BZ84" s="1"/>
      <c r="CA84" s="1"/>
      <c r="CB84" s="1"/>
      <c r="CC84" s="1"/>
      <c r="CD84" s="1"/>
      <c r="CE84" s="1"/>
      <c r="CF84" s="1"/>
      <c r="CG84" s="1"/>
      <c r="CH84" s="1"/>
    </row>
    <row r="85" spans="53:86">
      <c r="BA85" t="s">
        <v>835</v>
      </c>
      <c r="BB85" s="1"/>
      <c r="BC85" s="1"/>
      <c r="BD85" s="1"/>
      <c r="BE85" s="1"/>
      <c r="BF85" s="1"/>
      <c r="BG85" s="1"/>
      <c r="BH85" s="1"/>
      <c r="BI85" s="1"/>
      <c r="BJ85" s="1"/>
      <c r="BK85" s="1"/>
      <c r="BL85" s="1"/>
      <c r="BM85" s="209" t="s">
        <v>604</v>
      </c>
      <c r="BN85" s="1"/>
      <c r="BO85" s="1"/>
      <c r="BP85" s="1"/>
      <c r="BQ85" s="1"/>
      <c r="BR85" s="1"/>
      <c r="BS85" s="1"/>
      <c r="BT85" s="1"/>
      <c r="BU85" s="1"/>
      <c r="BV85" s="1"/>
      <c r="BW85" s="1"/>
      <c r="BX85" s="1"/>
      <c r="BY85" s="1"/>
      <c r="BZ85" s="1"/>
      <c r="CA85" s="1"/>
      <c r="CB85" s="1"/>
      <c r="CC85" s="1"/>
      <c r="CD85" s="1"/>
      <c r="CE85" s="1"/>
      <c r="CF85" s="1"/>
      <c r="CG85" s="1"/>
      <c r="CH85" s="1"/>
    </row>
    <row r="86" spans="53:86">
      <c r="BA86" t="s">
        <v>836</v>
      </c>
      <c r="BB86" s="1"/>
      <c r="BC86" s="1"/>
      <c r="BD86" s="1"/>
      <c r="BE86" s="1"/>
      <c r="BF86" s="1"/>
      <c r="BG86" s="1"/>
      <c r="BH86" s="1"/>
      <c r="BI86" s="1"/>
      <c r="BJ86" s="1"/>
      <c r="BK86" s="1"/>
      <c r="BL86" s="1"/>
      <c r="BM86" s="209" t="s">
        <v>605</v>
      </c>
      <c r="BN86" s="1"/>
      <c r="BO86" s="1"/>
      <c r="BP86" s="1"/>
      <c r="BQ86" s="1"/>
      <c r="BR86" s="1"/>
      <c r="BS86" s="1"/>
      <c r="BT86" s="1"/>
      <c r="BU86" s="1"/>
      <c r="BV86" s="1"/>
      <c r="BW86" s="1"/>
      <c r="BX86" s="1"/>
      <c r="BY86" s="1"/>
      <c r="BZ86" s="1"/>
      <c r="CA86" s="1"/>
      <c r="CB86" s="1"/>
      <c r="CC86" s="1"/>
      <c r="CD86" s="1"/>
      <c r="CE86" s="1"/>
      <c r="CF86" s="1"/>
      <c r="CG86" s="1"/>
      <c r="CH86" s="1"/>
    </row>
    <row r="87" spans="53:86">
      <c r="BA87" t="s">
        <v>837</v>
      </c>
      <c r="BB87" s="1"/>
      <c r="BC87" s="1"/>
      <c r="BD87" s="1"/>
      <c r="BE87" s="1"/>
      <c r="BF87" s="1"/>
      <c r="BG87" s="1"/>
      <c r="BH87" s="1"/>
      <c r="BI87" s="1"/>
      <c r="BJ87" s="1"/>
      <c r="BK87" s="1"/>
      <c r="BL87" s="1"/>
      <c r="BM87" s="209" t="s">
        <v>606</v>
      </c>
      <c r="BN87" s="1"/>
      <c r="BO87" s="1"/>
      <c r="BP87" s="1"/>
      <c r="BQ87" s="1"/>
      <c r="BR87" s="1"/>
      <c r="BS87" s="1"/>
      <c r="BT87" s="1"/>
      <c r="BU87" s="1"/>
      <c r="BV87" s="1"/>
      <c r="BW87" s="1"/>
      <c r="BX87" s="1"/>
      <c r="BY87" s="1"/>
      <c r="BZ87" s="1"/>
      <c r="CA87" s="1"/>
      <c r="CB87" s="1"/>
      <c r="CC87" s="1"/>
      <c r="CD87" s="1"/>
      <c r="CE87" s="1"/>
      <c r="CF87" s="1"/>
      <c r="CG87" s="1"/>
      <c r="CH87" s="1"/>
    </row>
    <row r="88" spans="53:86">
      <c r="BA88" t="s">
        <v>146</v>
      </c>
      <c r="BB88" s="1"/>
      <c r="BC88" s="1"/>
      <c r="BD88" s="1"/>
      <c r="BE88" s="1"/>
      <c r="BF88" s="1"/>
      <c r="BG88" s="1"/>
      <c r="BH88" s="1"/>
      <c r="BI88" s="1"/>
      <c r="BJ88" s="1"/>
      <c r="BK88" s="1"/>
      <c r="BL88" s="1"/>
      <c r="BM88" s="209" t="s">
        <v>162</v>
      </c>
      <c r="BN88" s="1"/>
      <c r="BO88" s="1"/>
      <c r="BP88" s="1"/>
      <c r="BQ88" s="1"/>
      <c r="BR88" s="1"/>
      <c r="BS88" s="1"/>
      <c r="BT88" s="1"/>
      <c r="BU88" s="1"/>
      <c r="BV88" s="1"/>
      <c r="BW88" s="1"/>
      <c r="BX88" s="1"/>
      <c r="BY88" s="1"/>
      <c r="BZ88" s="1"/>
      <c r="CA88" s="1"/>
      <c r="CB88" s="1"/>
      <c r="CC88" s="1"/>
      <c r="CD88" s="1"/>
      <c r="CE88" s="1"/>
      <c r="CF88" s="1"/>
      <c r="CG88" s="1"/>
      <c r="CH88" s="1"/>
    </row>
    <row r="89" spans="53:86">
      <c r="BA89" t="s">
        <v>838</v>
      </c>
      <c r="BB89" s="1"/>
      <c r="BC89" s="1"/>
      <c r="BD89" s="1"/>
      <c r="BE89" s="1"/>
      <c r="BF89" s="1"/>
      <c r="BG89" s="1"/>
      <c r="BH89" s="1"/>
      <c r="BI89" s="1"/>
      <c r="BJ89" s="1"/>
      <c r="BK89" s="1"/>
      <c r="BL89" s="1"/>
      <c r="BM89" s="209" t="s">
        <v>715</v>
      </c>
      <c r="BN89" s="1"/>
      <c r="BO89" s="1"/>
      <c r="BP89" s="1"/>
      <c r="BQ89" s="1"/>
      <c r="BR89" s="1"/>
      <c r="BS89" s="1"/>
      <c r="BT89" s="1"/>
      <c r="BU89" s="1"/>
      <c r="BV89" s="1"/>
      <c r="BW89" s="1"/>
      <c r="BX89" s="1"/>
      <c r="BY89" s="1"/>
      <c r="BZ89" s="1"/>
      <c r="CA89" s="1"/>
      <c r="CB89" s="1"/>
      <c r="CC89" s="1"/>
      <c r="CD89" s="1"/>
      <c r="CE89" s="1"/>
      <c r="CF89" s="1"/>
      <c r="CG89" s="1"/>
      <c r="CH89" s="1"/>
    </row>
    <row r="90" spans="53:86">
      <c r="BA90" t="s">
        <v>839</v>
      </c>
      <c r="BB90" s="1"/>
      <c r="BC90" s="1"/>
      <c r="BD90" s="1"/>
      <c r="BE90" s="1"/>
      <c r="BF90" s="1"/>
      <c r="BG90" s="1"/>
      <c r="BH90" s="1"/>
      <c r="BI90" s="1"/>
      <c r="BJ90" s="1"/>
      <c r="BK90" s="1"/>
      <c r="BL90" s="1"/>
      <c r="BM90" s="209" t="s">
        <v>607</v>
      </c>
      <c r="BN90" s="1"/>
      <c r="BO90" s="1"/>
      <c r="BP90" s="1"/>
      <c r="BQ90" s="1"/>
      <c r="BR90" s="1"/>
      <c r="BS90" s="1"/>
      <c r="BT90" s="1"/>
      <c r="BU90" s="1"/>
      <c r="BV90" s="1"/>
      <c r="BW90" s="1"/>
      <c r="BX90" s="1"/>
      <c r="BY90" s="1"/>
      <c r="BZ90" s="1"/>
      <c r="CA90" s="1"/>
      <c r="CB90" s="1"/>
      <c r="CC90" s="1"/>
      <c r="CD90" s="1"/>
      <c r="CE90" s="1"/>
      <c r="CF90" s="1"/>
      <c r="CG90" s="1"/>
      <c r="CH90" s="1"/>
    </row>
    <row r="91" spans="53:86">
      <c r="BA91" t="s">
        <v>840</v>
      </c>
      <c r="BB91" s="1"/>
      <c r="BC91" s="1"/>
      <c r="BD91" s="1"/>
      <c r="BE91" s="1"/>
      <c r="BF91" s="1"/>
      <c r="BG91" s="1"/>
      <c r="BH91" s="1"/>
      <c r="BI91" s="1"/>
      <c r="BJ91" s="1"/>
      <c r="BK91" s="1"/>
      <c r="BL91" s="1"/>
      <c r="BM91" s="209" t="s">
        <v>608</v>
      </c>
      <c r="BN91" s="1"/>
      <c r="BO91" s="1"/>
      <c r="BP91" s="1"/>
      <c r="BQ91" s="1"/>
      <c r="BR91" s="1"/>
      <c r="BS91" s="1"/>
      <c r="BT91" s="1"/>
      <c r="BU91" s="1"/>
      <c r="BV91" s="1"/>
      <c r="BW91" s="1"/>
      <c r="BX91" s="1"/>
      <c r="BY91" s="1"/>
      <c r="BZ91" s="1"/>
      <c r="CA91" s="1"/>
      <c r="CB91" s="1"/>
      <c r="CC91" s="1"/>
      <c r="CD91" s="1"/>
      <c r="CE91" s="1"/>
      <c r="CF91" s="1"/>
      <c r="CG91" s="1"/>
      <c r="CH91" s="1"/>
    </row>
    <row r="92" spans="53:86">
      <c r="BA92" t="s">
        <v>841</v>
      </c>
      <c r="BB92" s="1"/>
      <c r="BC92" s="1"/>
      <c r="BD92" s="1"/>
      <c r="BE92" s="1"/>
      <c r="BF92" s="1"/>
      <c r="BG92" s="1"/>
      <c r="BH92" s="1"/>
      <c r="BI92" s="1"/>
      <c r="BJ92" s="1"/>
      <c r="BK92" s="1"/>
      <c r="BL92" s="1"/>
      <c r="BM92" s="209" t="s">
        <v>609</v>
      </c>
      <c r="BN92" s="1"/>
      <c r="BO92" s="1"/>
      <c r="BP92" s="1"/>
      <c r="BQ92" s="1"/>
      <c r="BR92" s="1"/>
      <c r="BS92" s="1"/>
      <c r="BT92" s="1"/>
      <c r="BU92" s="1"/>
      <c r="BV92" s="1"/>
      <c r="BW92" s="1"/>
      <c r="BX92" s="1"/>
      <c r="BY92" s="1"/>
      <c r="BZ92" s="1"/>
      <c r="CA92" s="1"/>
      <c r="CB92" s="1"/>
      <c r="CC92" s="1"/>
      <c r="CD92" s="1"/>
      <c r="CE92" s="1"/>
      <c r="CF92" s="1"/>
      <c r="CG92" s="1"/>
      <c r="CH92" s="1"/>
    </row>
    <row r="93" spans="53:86">
      <c r="BA93" t="s">
        <v>842</v>
      </c>
      <c r="BB93" s="1"/>
      <c r="BC93" s="1"/>
      <c r="BD93" s="1"/>
      <c r="BE93" s="1"/>
      <c r="BF93" s="1"/>
      <c r="BG93" s="1"/>
      <c r="BH93" s="1"/>
      <c r="BI93" s="1"/>
      <c r="BJ93" s="1"/>
      <c r="BK93" s="1"/>
      <c r="BL93" s="1"/>
      <c r="BM93" s="209" t="s">
        <v>610</v>
      </c>
      <c r="BN93" s="1"/>
      <c r="BO93" s="1"/>
      <c r="BP93" s="1"/>
      <c r="BQ93" s="1"/>
      <c r="BR93" s="1"/>
      <c r="BS93" s="1"/>
      <c r="BT93" s="1"/>
      <c r="BU93" s="1"/>
      <c r="BV93" s="1"/>
      <c r="BW93" s="1"/>
      <c r="BX93" s="1"/>
      <c r="BY93" s="1"/>
      <c r="BZ93" s="1"/>
      <c r="CA93" s="1"/>
      <c r="CB93" s="1"/>
      <c r="CC93" s="1"/>
      <c r="CD93" s="1"/>
      <c r="CE93" s="1"/>
      <c r="CF93" s="1"/>
      <c r="CG93" s="1"/>
      <c r="CH93" s="1"/>
    </row>
    <row r="94" spans="53:86">
      <c r="BA94" t="s">
        <v>843</v>
      </c>
      <c r="BB94" s="1"/>
      <c r="BC94" s="1"/>
      <c r="BD94" s="1"/>
      <c r="BE94" s="1"/>
      <c r="BF94" s="1"/>
      <c r="BG94" s="1"/>
      <c r="BH94" s="1"/>
      <c r="BI94" s="1"/>
      <c r="BJ94" s="1"/>
      <c r="BK94" s="1"/>
      <c r="BL94" s="1"/>
      <c r="BM94" s="209" t="s">
        <v>611</v>
      </c>
      <c r="BN94" s="1"/>
      <c r="BO94" s="1"/>
      <c r="BP94" s="1"/>
      <c r="BQ94" s="1"/>
      <c r="BR94" s="1"/>
      <c r="BS94" s="1"/>
      <c r="BT94" s="1"/>
      <c r="BU94" s="1"/>
      <c r="BV94" s="1"/>
      <c r="BW94" s="1"/>
      <c r="BX94" s="1"/>
      <c r="BY94" s="1"/>
      <c r="BZ94" s="1"/>
      <c r="CA94" s="1"/>
      <c r="CB94" s="1"/>
      <c r="CC94" s="1"/>
      <c r="CD94" s="1"/>
      <c r="CE94" s="1"/>
      <c r="CF94" s="1"/>
      <c r="CG94" s="1"/>
      <c r="CH94" s="1"/>
    </row>
    <row r="95" spans="53:86">
      <c r="BA95" t="s">
        <v>844</v>
      </c>
      <c r="BB95" s="1"/>
      <c r="BC95" s="1"/>
      <c r="BD95" s="1"/>
      <c r="BE95" s="1"/>
      <c r="BF95" s="1"/>
      <c r="BG95" s="1"/>
      <c r="BH95" s="1"/>
      <c r="BI95" s="1"/>
      <c r="BJ95" s="1"/>
      <c r="BK95" s="1"/>
      <c r="BL95" s="1"/>
      <c r="BM95" s="210" t="s">
        <v>612</v>
      </c>
      <c r="BN95" s="1"/>
      <c r="BO95" s="1"/>
      <c r="BP95" s="1"/>
      <c r="BQ95" s="1"/>
      <c r="BR95" s="1"/>
      <c r="BS95" s="1"/>
      <c r="BT95" s="1"/>
      <c r="BU95" s="1"/>
      <c r="BV95" s="1"/>
      <c r="BW95" s="1"/>
      <c r="BX95" s="1"/>
      <c r="BY95" s="1"/>
      <c r="BZ95" s="1"/>
      <c r="CA95" s="1"/>
      <c r="CB95" s="1"/>
      <c r="CC95" s="1"/>
      <c r="CD95" s="1"/>
      <c r="CE95" s="1"/>
      <c r="CF95" s="1"/>
      <c r="CG95" s="1"/>
      <c r="CH95" s="1"/>
    </row>
    <row r="96" spans="53:86">
      <c r="BA96" t="s">
        <v>845</v>
      </c>
      <c r="BB96" s="1"/>
      <c r="BC96" s="1"/>
      <c r="BD96" s="1"/>
      <c r="BE96" s="1"/>
      <c r="BF96" s="1"/>
      <c r="BG96" s="1"/>
      <c r="BH96" s="1"/>
      <c r="BI96" s="1"/>
      <c r="BJ96" s="1"/>
      <c r="BK96" s="1"/>
      <c r="BL96" s="1"/>
      <c r="BM96" s="209" t="s">
        <v>613</v>
      </c>
      <c r="BN96" s="1"/>
      <c r="BO96" s="1"/>
      <c r="BP96" s="1"/>
      <c r="BQ96" s="1"/>
      <c r="BR96" s="1"/>
      <c r="BS96" s="1"/>
      <c r="BT96" s="1"/>
      <c r="BU96" s="1"/>
      <c r="BV96" s="1"/>
      <c r="BW96" s="1"/>
      <c r="BX96" s="1"/>
      <c r="BY96" s="1"/>
      <c r="BZ96" s="1"/>
      <c r="CA96" s="1"/>
      <c r="CB96" s="1"/>
      <c r="CC96" s="1"/>
      <c r="CD96" s="1"/>
      <c r="CE96" s="1"/>
      <c r="CF96" s="1"/>
      <c r="CG96" s="1"/>
      <c r="CH96" s="1"/>
    </row>
    <row r="97" spans="53:86">
      <c r="BA97" t="s">
        <v>846</v>
      </c>
      <c r="BB97" s="1"/>
      <c r="BC97" s="1"/>
      <c r="BD97" s="1"/>
      <c r="BE97" s="1"/>
      <c r="BF97" s="1"/>
      <c r="BG97" s="1"/>
      <c r="BH97" s="1"/>
      <c r="BI97" s="1"/>
      <c r="BJ97" s="1"/>
      <c r="BK97" s="1"/>
      <c r="BL97" s="1"/>
      <c r="BM97" s="209" t="s">
        <v>614</v>
      </c>
      <c r="BN97" s="1"/>
      <c r="BO97" s="1"/>
      <c r="BP97" s="1"/>
      <c r="BQ97" s="1"/>
      <c r="BR97" s="1"/>
      <c r="BS97" s="1"/>
      <c r="BT97" s="1"/>
      <c r="BU97" s="1"/>
      <c r="BV97" s="1"/>
      <c r="BW97" s="1"/>
      <c r="BX97" s="1"/>
      <c r="BY97" s="1"/>
      <c r="BZ97" s="1"/>
      <c r="CA97" s="1"/>
      <c r="CB97" s="1"/>
      <c r="CC97" s="1"/>
      <c r="CD97" s="1"/>
      <c r="CE97" s="1"/>
      <c r="CF97" s="1"/>
      <c r="CG97" s="1"/>
      <c r="CH97" s="1"/>
    </row>
    <row r="98" spans="53:86">
      <c r="BA98" t="s">
        <v>847</v>
      </c>
      <c r="BB98" s="1"/>
      <c r="BC98" s="1"/>
      <c r="BD98" s="1"/>
      <c r="BE98" s="1"/>
      <c r="BF98" s="1"/>
      <c r="BG98" s="1"/>
      <c r="BH98" s="1"/>
      <c r="BI98" s="1"/>
      <c r="BJ98" s="1"/>
      <c r="BK98" s="1"/>
      <c r="BL98" s="1"/>
      <c r="BM98" s="209" t="s">
        <v>615</v>
      </c>
      <c r="BN98" s="1"/>
      <c r="BO98" s="1"/>
      <c r="BP98" s="1"/>
      <c r="BQ98" s="1"/>
      <c r="BR98" s="1"/>
      <c r="BS98" s="1"/>
      <c r="BT98" s="1"/>
      <c r="BU98" s="1"/>
      <c r="BV98" s="1"/>
      <c r="BW98" s="1"/>
      <c r="BX98" s="1"/>
      <c r="BY98" s="1"/>
      <c r="BZ98" s="1"/>
      <c r="CA98" s="1"/>
      <c r="CB98" s="1"/>
      <c r="CC98" s="1"/>
      <c r="CD98" s="1"/>
      <c r="CE98" s="1"/>
      <c r="CF98" s="1"/>
      <c r="CG98" s="1"/>
      <c r="CH98" s="1"/>
    </row>
    <row r="99" spans="53:86">
      <c r="BA99" t="s">
        <v>848</v>
      </c>
      <c r="BB99" s="1"/>
      <c r="BC99" s="1"/>
      <c r="BD99" s="1"/>
      <c r="BE99" s="1"/>
      <c r="BF99" s="1"/>
      <c r="BG99" s="1"/>
      <c r="BH99" s="1"/>
      <c r="BI99" s="1"/>
      <c r="BJ99" s="1"/>
      <c r="BK99" s="1"/>
      <c r="BL99" s="1"/>
      <c r="BM99" s="209" t="s">
        <v>616</v>
      </c>
      <c r="BN99" s="1"/>
      <c r="BO99" s="1"/>
      <c r="BP99" s="1"/>
      <c r="BQ99" s="1"/>
      <c r="BR99" s="1"/>
      <c r="BS99" s="1"/>
      <c r="BT99" s="1"/>
      <c r="BU99" s="1"/>
      <c r="BV99" s="1"/>
      <c r="BW99" s="1"/>
      <c r="BX99" s="1"/>
      <c r="BY99" s="1"/>
      <c r="BZ99" s="1"/>
      <c r="CA99" s="1"/>
      <c r="CB99" s="1"/>
      <c r="CC99" s="1"/>
      <c r="CD99" s="1"/>
      <c r="CE99" s="1"/>
      <c r="CF99" s="1"/>
      <c r="CG99" s="1"/>
      <c r="CH99" s="1"/>
    </row>
    <row r="100" spans="53:86">
      <c r="BA100" t="s">
        <v>849</v>
      </c>
      <c r="BB100" s="1"/>
      <c r="BC100" s="1"/>
      <c r="BD100" s="1"/>
      <c r="BE100" s="1"/>
      <c r="BF100" s="1"/>
      <c r="BG100" s="1"/>
      <c r="BH100" s="1"/>
      <c r="BI100" s="1"/>
      <c r="BJ100" s="1"/>
      <c r="BK100" s="1"/>
      <c r="BL100" s="1"/>
      <c r="BM100" s="209" t="s">
        <v>617</v>
      </c>
      <c r="BN100" s="1"/>
      <c r="BO100" s="1"/>
      <c r="BP100" s="1"/>
      <c r="BQ100" s="1"/>
      <c r="BR100" s="1"/>
      <c r="BS100" s="1"/>
      <c r="BT100" s="1"/>
      <c r="BU100" s="1"/>
      <c r="BV100" s="1"/>
      <c r="BW100" s="1"/>
      <c r="BX100" s="1"/>
      <c r="BY100" s="1"/>
      <c r="BZ100" s="1"/>
      <c r="CA100" s="1"/>
      <c r="CB100" s="1"/>
      <c r="CC100" s="1"/>
      <c r="CD100" s="1"/>
      <c r="CE100" s="1"/>
      <c r="CF100" s="1"/>
      <c r="CG100" s="1"/>
      <c r="CH100" s="1"/>
    </row>
    <row r="101" spans="53:86">
      <c r="BA101" t="s">
        <v>850</v>
      </c>
      <c r="BB101" s="1"/>
      <c r="BC101" s="1"/>
      <c r="BD101" s="1"/>
      <c r="BE101" s="1"/>
      <c r="BF101" s="1"/>
      <c r="BG101" s="1"/>
      <c r="BH101" s="1"/>
      <c r="BI101" s="1"/>
      <c r="BJ101" s="1"/>
      <c r="BK101" s="1"/>
      <c r="BL101" s="1"/>
      <c r="BM101" s="209" t="s">
        <v>716</v>
      </c>
      <c r="BN101" s="1"/>
      <c r="BO101" s="1"/>
      <c r="BP101" s="1"/>
      <c r="BQ101" s="1"/>
      <c r="BR101" s="1"/>
      <c r="BS101" s="1"/>
      <c r="BT101" s="1"/>
      <c r="BU101" s="1"/>
      <c r="BV101" s="1"/>
      <c r="BW101" s="1"/>
      <c r="BX101" s="1"/>
      <c r="BY101" s="1"/>
      <c r="BZ101" s="1"/>
      <c r="CA101" s="1"/>
      <c r="CB101" s="1"/>
      <c r="CC101" s="1"/>
      <c r="CD101" s="1"/>
      <c r="CE101" s="1"/>
      <c r="CF101" s="1"/>
      <c r="CG101" s="1"/>
      <c r="CH101" s="1"/>
    </row>
    <row r="102" spans="53:86">
      <c r="BA102" t="s">
        <v>851</v>
      </c>
      <c r="BB102" s="1"/>
      <c r="BC102" s="1"/>
      <c r="BD102" s="1"/>
      <c r="BE102" s="1"/>
      <c r="BF102" s="1"/>
      <c r="BG102" s="1"/>
      <c r="BH102" s="1"/>
      <c r="BI102" s="1"/>
      <c r="BJ102" s="1"/>
      <c r="BK102" s="1"/>
      <c r="BL102" s="1"/>
      <c r="BM102" s="209" t="s">
        <v>618</v>
      </c>
      <c r="BN102" s="1"/>
      <c r="BO102" s="1"/>
      <c r="BP102" s="1"/>
      <c r="BQ102" s="1"/>
      <c r="BR102" s="1"/>
      <c r="BS102" s="1"/>
      <c r="BT102" s="1"/>
      <c r="BU102" s="1"/>
      <c r="BV102" s="1"/>
      <c r="BW102" s="1"/>
      <c r="BX102" s="1"/>
      <c r="BY102" s="1"/>
      <c r="BZ102" s="1"/>
      <c r="CA102" s="1"/>
      <c r="CB102" s="1"/>
      <c r="CC102" s="1"/>
      <c r="CD102" s="1"/>
      <c r="CE102" s="1"/>
      <c r="CF102" s="1"/>
      <c r="CG102" s="1"/>
      <c r="CH102" s="1"/>
    </row>
    <row r="103" spans="53:86" ht="15">
      <c r="BA103" s="222" t="s">
        <v>852</v>
      </c>
      <c r="BB103" s="1"/>
      <c r="BC103" s="1"/>
      <c r="BD103" s="1"/>
      <c r="BE103" s="1"/>
      <c r="BF103" s="1"/>
      <c r="BG103" s="1"/>
      <c r="BH103" s="1"/>
      <c r="BI103" s="1"/>
      <c r="BJ103" s="1"/>
      <c r="BK103" s="1"/>
      <c r="BL103" s="1"/>
      <c r="BM103" s="209" t="s">
        <v>158</v>
      </c>
      <c r="BN103" s="1"/>
      <c r="BO103" s="1"/>
      <c r="BP103" s="1"/>
      <c r="BQ103" s="1"/>
      <c r="BR103" s="1"/>
      <c r="BS103" s="1"/>
      <c r="BT103" s="1"/>
      <c r="BU103" s="1"/>
      <c r="BV103" s="1"/>
      <c r="BW103" s="1"/>
      <c r="BX103" s="1"/>
      <c r="BY103" s="1"/>
      <c r="BZ103" s="1"/>
      <c r="CA103" s="1"/>
      <c r="CB103" s="1"/>
      <c r="CC103" s="1"/>
      <c r="CD103" s="1"/>
      <c r="CE103" s="1"/>
      <c r="CF103" s="1"/>
      <c r="CG103" s="1"/>
      <c r="CH103" s="1"/>
    </row>
    <row r="104" spans="53:86">
      <c r="BA104" t="s">
        <v>876</v>
      </c>
      <c r="BB104" s="1"/>
      <c r="BC104" s="1"/>
      <c r="BD104" s="1"/>
      <c r="BE104" s="1"/>
      <c r="BF104" s="1"/>
      <c r="BG104" s="1"/>
      <c r="BH104" s="1"/>
      <c r="BI104" s="1"/>
      <c r="BJ104" s="1"/>
      <c r="BK104" s="1"/>
      <c r="BL104" s="1"/>
      <c r="BM104" s="209" t="s">
        <v>619</v>
      </c>
      <c r="BN104" s="1"/>
      <c r="BO104" s="1"/>
      <c r="BP104" s="1"/>
      <c r="BQ104" s="1"/>
      <c r="BR104" s="1"/>
      <c r="BS104" s="1"/>
      <c r="BT104" s="1"/>
      <c r="BU104" s="1"/>
      <c r="BV104" s="1"/>
      <c r="BW104" s="1"/>
      <c r="BX104" s="1"/>
      <c r="BY104" s="1"/>
      <c r="BZ104" s="1"/>
      <c r="CA104" s="1"/>
      <c r="CB104" s="1"/>
      <c r="CC104" s="1"/>
      <c r="CD104" s="1"/>
      <c r="CE104" s="1"/>
      <c r="CF104" s="1"/>
      <c r="CG104" s="1"/>
      <c r="CH104" s="1"/>
    </row>
    <row r="105" spans="53:86">
      <c r="BA105" t="s">
        <v>877</v>
      </c>
      <c r="BB105" s="1"/>
      <c r="BC105" s="1"/>
      <c r="BD105" s="1"/>
      <c r="BE105" s="1"/>
      <c r="BF105" s="1"/>
      <c r="BG105" s="1"/>
      <c r="BH105" s="1"/>
      <c r="BI105" s="1"/>
      <c r="BJ105" s="1"/>
      <c r="BK105" s="1"/>
      <c r="BL105" s="1"/>
      <c r="BM105" s="209" t="s">
        <v>620</v>
      </c>
      <c r="BN105" s="1"/>
      <c r="BO105" s="1"/>
      <c r="BP105" s="1"/>
      <c r="BQ105" s="1"/>
      <c r="BR105" s="1"/>
      <c r="BS105" s="1"/>
      <c r="BT105" s="1"/>
      <c r="BU105" s="1"/>
      <c r="BV105" s="1"/>
      <c r="BW105" s="1"/>
      <c r="BX105" s="1"/>
      <c r="BY105" s="1"/>
      <c r="BZ105" s="1"/>
      <c r="CA105" s="1"/>
      <c r="CB105" s="1"/>
      <c r="CC105" s="1"/>
      <c r="CD105" s="1"/>
      <c r="CE105" s="1"/>
      <c r="CF105" s="1"/>
      <c r="CG105" s="1"/>
      <c r="CH105" s="1"/>
    </row>
    <row r="106" spans="53:86">
      <c r="BA106" t="s">
        <v>878</v>
      </c>
      <c r="BB106" s="1"/>
      <c r="BC106" s="1"/>
      <c r="BD106" s="1"/>
      <c r="BE106" s="1"/>
      <c r="BF106" s="1"/>
      <c r="BG106" s="1"/>
      <c r="BH106" s="1"/>
      <c r="BI106" s="1"/>
      <c r="BJ106" s="1"/>
      <c r="BK106" s="1"/>
      <c r="BL106" s="1"/>
      <c r="BM106" s="209" t="s">
        <v>621</v>
      </c>
      <c r="BN106" s="1"/>
      <c r="BO106" s="1"/>
      <c r="BP106" s="1"/>
      <c r="BQ106" s="1"/>
      <c r="BR106" s="1"/>
      <c r="BS106" s="1"/>
      <c r="BT106" s="1"/>
      <c r="BU106" s="1"/>
      <c r="BV106" s="1"/>
      <c r="BW106" s="1"/>
      <c r="BX106" s="1"/>
      <c r="BY106" s="1"/>
      <c r="BZ106" s="1"/>
      <c r="CA106" s="1"/>
      <c r="CB106" s="1"/>
      <c r="CC106" s="1"/>
      <c r="CD106" s="1"/>
      <c r="CE106" s="1"/>
      <c r="CF106" s="1"/>
      <c r="CG106" s="1"/>
      <c r="CH106" s="1"/>
    </row>
    <row r="107" spans="53:86" ht="15">
      <c r="BA107" s="222" t="s">
        <v>853</v>
      </c>
      <c r="BB107" s="1"/>
      <c r="BC107" s="1"/>
      <c r="BD107" s="1"/>
      <c r="BE107" s="1"/>
      <c r="BF107" s="1"/>
      <c r="BG107" s="1"/>
      <c r="BH107" s="1"/>
      <c r="BI107" s="1"/>
      <c r="BJ107" s="1"/>
      <c r="BK107" s="1"/>
      <c r="BL107" s="1"/>
      <c r="BM107" s="209" t="s">
        <v>622</v>
      </c>
      <c r="BN107" s="1"/>
      <c r="BO107" s="1"/>
      <c r="BP107" s="1"/>
      <c r="BQ107" s="1"/>
      <c r="BR107" s="1"/>
      <c r="BS107" s="1"/>
      <c r="BT107" s="1"/>
      <c r="BU107" s="1"/>
      <c r="BV107" s="1"/>
      <c r="BW107" s="1"/>
      <c r="BX107" s="1"/>
      <c r="BY107" s="1"/>
      <c r="BZ107" s="1"/>
      <c r="CA107" s="1"/>
      <c r="CB107" s="1"/>
      <c r="CC107" s="1"/>
      <c r="CD107" s="1"/>
      <c r="CE107" s="1"/>
      <c r="CF107" s="1"/>
      <c r="CG107" s="1"/>
      <c r="CH107" s="1"/>
    </row>
    <row r="108" spans="53:86">
      <c r="BA108" t="s">
        <v>854</v>
      </c>
      <c r="BB108" s="1"/>
      <c r="BC108" s="1"/>
      <c r="BD108" s="1"/>
      <c r="BE108" s="1"/>
      <c r="BF108" s="1"/>
      <c r="BG108" s="1"/>
      <c r="BH108" s="1"/>
      <c r="BI108" s="1"/>
      <c r="BJ108" s="1"/>
      <c r="BK108" s="1"/>
      <c r="BL108" s="1"/>
      <c r="BM108" s="209" t="s">
        <v>623</v>
      </c>
      <c r="BN108" s="1"/>
      <c r="BO108" s="1"/>
      <c r="BP108" s="1"/>
      <c r="BQ108" s="1"/>
      <c r="BR108" s="1"/>
      <c r="BS108" s="1"/>
      <c r="BT108" s="1"/>
      <c r="BU108" s="1"/>
      <c r="BV108" s="1"/>
      <c r="BW108" s="1"/>
      <c r="BX108" s="1"/>
      <c r="BY108" s="1"/>
      <c r="BZ108" s="1"/>
      <c r="CA108" s="1"/>
      <c r="CB108" s="1"/>
      <c r="CC108" s="1"/>
      <c r="CD108" s="1"/>
      <c r="CE108" s="1"/>
      <c r="CF108" s="1"/>
      <c r="CG108" s="1"/>
      <c r="CH108" s="1"/>
    </row>
    <row r="109" spans="53:86" ht="15">
      <c r="BA109" s="222" t="s">
        <v>855</v>
      </c>
      <c r="BB109" s="1"/>
      <c r="BC109" s="1"/>
      <c r="BD109" s="1"/>
      <c r="BE109" s="1"/>
      <c r="BF109" s="1"/>
      <c r="BG109" s="1"/>
      <c r="BH109" s="1"/>
      <c r="BI109" s="1"/>
      <c r="BJ109" s="1"/>
      <c r="BK109" s="1"/>
      <c r="BL109" s="1"/>
      <c r="BM109" s="209" t="s">
        <v>624</v>
      </c>
      <c r="BN109" s="1"/>
      <c r="BO109" s="1"/>
      <c r="BP109" s="1"/>
      <c r="BQ109" s="1"/>
      <c r="BR109" s="1"/>
      <c r="BS109" s="1"/>
      <c r="BT109" s="1"/>
      <c r="BU109" s="1"/>
      <c r="BV109" s="1"/>
      <c r="BW109" s="1"/>
      <c r="BX109" s="1"/>
      <c r="BY109" s="1"/>
      <c r="BZ109" s="1"/>
      <c r="CA109" s="1"/>
      <c r="CB109" s="1"/>
      <c r="CC109" s="1"/>
      <c r="CD109" s="1"/>
      <c r="CE109" s="1"/>
      <c r="CF109" s="1"/>
      <c r="CG109" s="1"/>
      <c r="CH109" s="1"/>
    </row>
    <row r="110" spans="53:86">
      <c r="BA110" t="s">
        <v>856</v>
      </c>
      <c r="BB110" s="1"/>
      <c r="BC110" s="1"/>
      <c r="BD110" s="1"/>
      <c r="BE110" s="1"/>
      <c r="BF110" s="1"/>
      <c r="BG110" s="1"/>
      <c r="BH110" s="1"/>
      <c r="BI110" s="1"/>
      <c r="BJ110" s="1"/>
      <c r="BK110" s="1"/>
      <c r="BL110" s="1"/>
      <c r="BM110" s="209" t="s">
        <v>717</v>
      </c>
      <c r="BN110" s="1"/>
      <c r="BO110" s="1"/>
      <c r="BP110" s="1"/>
      <c r="BQ110" s="1"/>
      <c r="BR110" s="1"/>
      <c r="BS110" s="1"/>
      <c r="BT110" s="1"/>
      <c r="BU110" s="1"/>
      <c r="BV110" s="1"/>
      <c r="BW110" s="1"/>
      <c r="BX110" s="1"/>
      <c r="BY110" s="1"/>
      <c r="BZ110" s="1"/>
      <c r="CA110" s="1"/>
      <c r="CB110" s="1"/>
      <c r="CC110" s="1"/>
      <c r="CD110" s="1"/>
      <c r="CE110" s="1"/>
      <c r="CF110" s="1"/>
      <c r="CG110" s="1"/>
      <c r="CH110" s="1"/>
    </row>
    <row r="111" spans="53:86">
      <c r="BA111" t="s">
        <v>857</v>
      </c>
      <c r="BB111" s="1"/>
      <c r="BC111" s="1"/>
      <c r="BD111" s="1"/>
      <c r="BE111" s="1"/>
      <c r="BF111" s="1"/>
      <c r="BG111" s="1"/>
      <c r="BH111" s="1"/>
      <c r="BI111" s="1"/>
      <c r="BJ111" s="1"/>
      <c r="BK111" s="1"/>
      <c r="BL111" s="1"/>
      <c r="BM111" s="209" t="s">
        <v>147</v>
      </c>
      <c r="BN111" s="1"/>
      <c r="BO111" s="1"/>
      <c r="BP111" s="1"/>
      <c r="BQ111" s="1"/>
      <c r="BR111" s="1"/>
      <c r="BS111" s="1"/>
      <c r="BT111" s="1"/>
      <c r="BU111" s="1"/>
      <c r="BV111" s="1"/>
      <c r="BW111" s="1"/>
      <c r="BX111" s="1"/>
      <c r="BY111" s="1"/>
      <c r="BZ111" s="1"/>
      <c r="CA111" s="1"/>
      <c r="CB111" s="1"/>
      <c r="CC111" s="1"/>
      <c r="CD111" s="1"/>
      <c r="CE111" s="1"/>
      <c r="CF111" s="1"/>
      <c r="CG111" s="1"/>
      <c r="CH111" s="1"/>
    </row>
    <row r="112" spans="53:86">
      <c r="BA112" t="s">
        <v>858</v>
      </c>
      <c r="BB112" s="1"/>
      <c r="BC112" s="1"/>
      <c r="BD112" s="1"/>
      <c r="BE112" s="1"/>
      <c r="BF112" s="1"/>
      <c r="BG112" s="1"/>
      <c r="BH112" s="1"/>
      <c r="BI112" s="1"/>
      <c r="BJ112" s="1"/>
      <c r="BK112" s="1"/>
      <c r="BL112" s="1"/>
      <c r="BM112" s="209" t="s">
        <v>625</v>
      </c>
      <c r="BN112" s="1"/>
      <c r="BO112" s="1"/>
      <c r="BP112" s="1"/>
      <c r="BQ112" s="1"/>
      <c r="BR112" s="1"/>
      <c r="BS112" s="1"/>
      <c r="BT112" s="1"/>
      <c r="BU112" s="1"/>
      <c r="BV112" s="1"/>
      <c r="BW112" s="1"/>
      <c r="BX112" s="1"/>
      <c r="BY112" s="1"/>
      <c r="BZ112" s="1"/>
      <c r="CA112" s="1"/>
      <c r="CB112" s="1"/>
      <c r="CC112" s="1"/>
      <c r="CD112" s="1"/>
      <c r="CE112" s="1"/>
      <c r="CF112" s="1"/>
      <c r="CG112" s="1"/>
      <c r="CH112" s="1"/>
    </row>
    <row r="113" spans="53:86">
      <c r="BA113" t="s">
        <v>859</v>
      </c>
      <c r="BB113" s="1"/>
      <c r="BC113" s="1"/>
      <c r="BD113" s="1"/>
      <c r="BE113" s="1"/>
      <c r="BF113" s="1"/>
      <c r="BG113" s="1"/>
      <c r="BH113" s="1"/>
      <c r="BI113" s="1"/>
      <c r="BJ113" s="1"/>
      <c r="BK113" s="1"/>
      <c r="BL113" s="1"/>
      <c r="BM113" s="209" t="s">
        <v>626</v>
      </c>
      <c r="BN113" s="1"/>
      <c r="BO113" s="1"/>
      <c r="BP113" s="1"/>
      <c r="BQ113" s="1"/>
      <c r="BR113" s="1"/>
      <c r="BS113" s="1"/>
      <c r="BT113" s="1"/>
      <c r="BU113" s="1"/>
      <c r="BV113" s="1"/>
      <c r="BW113" s="1"/>
      <c r="BX113" s="1"/>
      <c r="BY113" s="1"/>
      <c r="BZ113" s="1"/>
      <c r="CA113" s="1"/>
      <c r="CB113" s="1"/>
      <c r="CC113" s="1"/>
      <c r="CD113" s="1"/>
      <c r="CE113" s="1"/>
      <c r="CF113" s="1"/>
      <c r="CG113" s="1"/>
      <c r="CH113" s="1"/>
    </row>
    <row r="114" spans="53:86" ht="15">
      <c r="BA114" s="222" t="s">
        <v>860</v>
      </c>
      <c r="BB114" s="1"/>
      <c r="BC114" s="1"/>
      <c r="BD114" s="1"/>
      <c r="BE114" s="1"/>
      <c r="BF114" s="1"/>
      <c r="BG114" s="1"/>
      <c r="BH114" s="1"/>
      <c r="BI114" s="1"/>
      <c r="BJ114" s="1"/>
      <c r="BK114" s="1"/>
      <c r="BL114" s="1"/>
      <c r="BM114" s="209" t="s">
        <v>627</v>
      </c>
      <c r="BN114" s="1"/>
      <c r="BO114" s="1"/>
      <c r="BP114" s="1"/>
      <c r="BQ114" s="1"/>
      <c r="BR114" s="1"/>
      <c r="BS114" s="1"/>
      <c r="BT114" s="1"/>
      <c r="BU114" s="1"/>
      <c r="BV114" s="1"/>
      <c r="BW114" s="1"/>
      <c r="BX114" s="1"/>
      <c r="BY114" s="1"/>
      <c r="BZ114" s="1"/>
      <c r="CA114" s="1"/>
      <c r="CB114" s="1"/>
      <c r="CC114" s="1"/>
      <c r="CD114" s="1"/>
      <c r="CE114" s="1"/>
      <c r="CF114" s="1"/>
      <c r="CG114" s="1"/>
      <c r="CH114" s="1"/>
    </row>
    <row r="115" spans="53:86">
      <c r="BA115" t="s">
        <v>861</v>
      </c>
      <c r="BB115" s="1"/>
      <c r="BC115" s="1"/>
      <c r="BD115" s="1"/>
      <c r="BE115" s="1"/>
      <c r="BF115" s="1"/>
      <c r="BG115" s="1"/>
      <c r="BH115" s="1"/>
      <c r="BI115" s="1"/>
      <c r="BJ115" s="1"/>
      <c r="BK115" s="1"/>
      <c r="BL115" s="1"/>
      <c r="BM115" s="209" t="s">
        <v>628</v>
      </c>
      <c r="BN115" s="1"/>
      <c r="BO115" s="1"/>
      <c r="BP115" s="1"/>
      <c r="BQ115" s="1"/>
      <c r="BR115" s="1"/>
      <c r="BS115" s="1"/>
      <c r="BT115" s="1"/>
      <c r="BU115" s="1"/>
      <c r="BV115" s="1"/>
      <c r="BW115" s="1"/>
      <c r="BX115" s="1"/>
      <c r="BY115" s="1"/>
      <c r="BZ115" s="1"/>
      <c r="CA115" s="1"/>
      <c r="CB115" s="1"/>
      <c r="CC115" s="1"/>
      <c r="CD115" s="1"/>
      <c r="CE115" s="1"/>
      <c r="CF115" s="1"/>
      <c r="CG115" s="1"/>
      <c r="CH115" s="1"/>
    </row>
    <row r="116" spans="53:86">
      <c r="BA116" t="s">
        <v>862</v>
      </c>
      <c r="BB116" s="1"/>
      <c r="BC116" s="1"/>
      <c r="BD116" s="1"/>
      <c r="BE116" s="1"/>
      <c r="BF116" s="1"/>
      <c r="BG116" s="1"/>
      <c r="BH116" s="1"/>
      <c r="BI116" s="1"/>
      <c r="BJ116" s="1"/>
      <c r="BK116" s="1"/>
      <c r="BL116" s="1"/>
      <c r="BM116" s="209" t="s">
        <v>629</v>
      </c>
      <c r="BN116" s="1"/>
      <c r="BO116" s="1"/>
      <c r="BP116" s="1"/>
      <c r="BQ116" s="1"/>
      <c r="BR116" s="1"/>
      <c r="BS116" s="1"/>
      <c r="BT116" s="1"/>
      <c r="BU116" s="1"/>
      <c r="BV116" s="1"/>
      <c r="BW116" s="1"/>
      <c r="BX116" s="1"/>
      <c r="BY116" s="1"/>
      <c r="BZ116" s="1"/>
      <c r="CA116" s="1"/>
      <c r="CB116" s="1"/>
      <c r="CC116" s="1"/>
      <c r="CD116" s="1"/>
      <c r="CE116" s="1"/>
      <c r="CF116" s="1"/>
      <c r="CG116" s="1"/>
      <c r="CH116" s="1"/>
    </row>
    <row r="117" spans="53:86">
      <c r="BA117" t="s">
        <v>863</v>
      </c>
      <c r="BB117" s="1"/>
      <c r="BC117" s="1"/>
      <c r="BD117" s="1"/>
      <c r="BE117" s="1"/>
      <c r="BF117" s="1"/>
      <c r="BG117" s="1"/>
      <c r="BH117" s="1"/>
      <c r="BI117" s="1"/>
      <c r="BJ117" s="1"/>
      <c r="BK117" s="1"/>
      <c r="BL117" s="1"/>
      <c r="BM117" s="209" t="s">
        <v>630</v>
      </c>
      <c r="BN117" s="1"/>
      <c r="BO117" s="1"/>
      <c r="BP117" s="1"/>
      <c r="BQ117" s="1"/>
      <c r="BR117" s="1"/>
      <c r="BS117" s="1"/>
      <c r="BT117" s="1"/>
      <c r="BU117" s="1"/>
      <c r="BV117" s="1"/>
      <c r="BW117" s="1"/>
      <c r="BX117" s="1"/>
      <c r="BY117" s="1"/>
      <c r="BZ117" s="1"/>
      <c r="CA117" s="1"/>
      <c r="CB117" s="1"/>
      <c r="CC117" s="1"/>
      <c r="CD117" s="1"/>
      <c r="CE117" s="1"/>
      <c r="CF117" s="1"/>
      <c r="CG117" s="1"/>
      <c r="CH117" s="1"/>
    </row>
    <row r="118" spans="53:86">
      <c r="BA118" t="s">
        <v>864</v>
      </c>
      <c r="BB118" s="1"/>
      <c r="BC118" s="1"/>
      <c r="BD118" s="1"/>
      <c r="BE118" s="1"/>
      <c r="BF118" s="1"/>
      <c r="BG118" s="1"/>
      <c r="BH118" s="1"/>
      <c r="BI118" s="1"/>
      <c r="BJ118" s="1"/>
      <c r="BK118" s="1"/>
      <c r="BL118" s="1"/>
      <c r="BM118" s="209" t="s">
        <v>631</v>
      </c>
      <c r="BN118" s="1"/>
      <c r="BO118" s="1"/>
      <c r="BP118" s="1"/>
      <c r="BQ118" s="1"/>
      <c r="BR118" s="1"/>
      <c r="BS118" s="1"/>
      <c r="BT118" s="1"/>
      <c r="BU118" s="1"/>
      <c r="BV118" s="1"/>
      <c r="BW118" s="1"/>
      <c r="BX118" s="1"/>
      <c r="BY118" s="1"/>
      <c r="BZ118" s="1"/>
      <c r="CA118" s="1"/>
      <c r="CB118" s="1"/>
      <c r="CC118" s="1"/>
      <c r="CD118" s="1"/>
      <c r="CE118" s="1"/>
      <c r="CF118" s="1"/>
      <c r="CG118" s="1"/>
      <c r="CH118" s="1"/>
    </row>
    <row r="119" spans="53:86">
      <c r="BA119" t="s">
        <v>865</v>
      </c>
      <c r="BB119" s="1"/>
      <c r="BC119" s="1"/>
      <c r="BD119" s="1"/>
      <c r="BE119" s="1"/>
      <c r="BF119" s="1"/>
      <c r="BG119" s="1"/>
      <c r="BH119" s="1"/>
      <c r="BI119" s="1"/>
      <c r="BJ119" s="1"/>
      <c r="BK119" s="1"/>
      <c r="BL119" s="1"/>
      <c r="BM119" s="209" t="s">
        <v>148</v>
      </c>
      <c r="BN119" s="1"/>
      <c r="BO119" s="1"/>
      <c r="BP119" s="1"/>
      <c r="BQ119" s="1"/>
      <c r="BR119" s="1"/>
      <c r="BS119" s="1"/>
      <c r="BT119" s="1"/>
      <c r="BU119" s="1"/>
      <c r="BV119" s="1"/>
      <c r="BW119" s="1"/>
      <c r="BX119" s="1"/>
      <c r="BY119" s="1"/>
      <c r="BZ119" s="1"/>
      <c r="CA119" s="1"/>
      <c r="CB119" s="1"/>
      <c r="CC119" s="1"/>
      <c r="CD119" s="1"/>
      <c r="CE119" s="1"/>
      <c r="CF119" s="1"/>
      <c r="CG119" s="1"/>
      <c r="CH119" s="1"/>
    </row>
    <row r="120" spans="53:86">
      <c r="BA120" t="s">
        <v>866</v>
      </c>
      <c r="BB120" s="1"/>
      <c r="BC120" s="1"/>
      <c r="BD120" s="1"/>
      <c r="BE120" s="1"/>
      <c r="BF120" s="1"/>
      <c r="BG120" s="1"/>
      <c r="BH120" s="1"/>
      <c r="BI120" s="1"/>
      <c r="BJ120" s="1"/>
      <c r="BK120" s="1"/>
      <c r="BL120" s="1"/>
      <c r="BM120" s="209" t="s">
        <v>632</v>
      </c>
      <c r="BN120" s="1"/>
      <c r="BO120" s="1"/>
      <c r="BP120" s="1"/>
      <c r="BQ120" s="1"/>
      <c r="BR120" s="1"/>
      <c r="BS120" s="1"/>
      <c r="BT120" s="1"/>
      <c r="BU120" s="1"/>
      <c r="BV120" s="1"/>
      <c r="BW120" s="1"/>
      <c r="BX120" s="1"/>
      <c r="BY120" s="1"/>
      <c r="BZ120" s="1"/>
      <c r="CA120" s="1"/>
      <c r="CB120" s="1"/>
      <c r="CC120" s="1"/>
      <c r="CD120" s="1"/>
      <c r="CE120" s="1"/>
      <c r="CF120" s="1"/>
      <c r="CG120" s="1"/>
      <c r="CH120" s="1"/>
    </row>
    <row r="121" spans="53:86" ht="15">
      <c r="BA121" s="222" t="s">
        <v>867</v>
      </c>
      <c r="BB121" s="1"/>
      <c r="BC121" s="1"/>
      <c r="BD121" s="1"/>
      <c r="BE121" s="1"/>
      <c r="BF121" s="1"/>
      <c r="BG121" s="1"/>
      <c r="BH121" s="1"/>
      <c r="BI121" s="1"/>
      <c r="BJ121" s="1"/>
      <c r="BK121" s="1"/>
      <c r="BL121" s="1"/>
      <c r="BM121" s="209" t="s">
        <v>633</v>
      </c>
      <c r="BN121" s="1"/>
      <c r="BO121" s="1"/>
      <c r="BP121" s="1"/>
      <c r="BQ121" s="1"/>
      <c r="BR121" s="1"/>
      <c r="BS121" s="1"/>
      <c r="BT121" s="1"/>
      <c r="BU121" s="1"/>
      <c r="BV121" s="1"/>
      <c r="BW121" s="1"/>
      <c r="BX121" s="1"/>
      <c r="BY121" s="1"/>
      <c r="BZ121" s="1"/>
      <c r="CA121" s="1"/>
      <c r="CB121" s="1"/>
      <c r="CC121" s="1"/>
      <c r="CD121" s="1"/>
      <c r="CE121" s="1"/>
      <c r="CF121" s="1"/>
      <c r="CG121" s="1"/>
      <c r="CH121" s="1"/>
    </row>
    <row r="122" spans="53:86">
      <c r="BA122" t="s">
        <v>868</v>
      </c>
      <c r="BB122" s="1"/>
      <c r="BC122" s="1"/>
      <c r="BD122" s="1"/>
      <c r="BE122" s="1"/>
      <c r="BF122" s="1"/>
      <c r="BG122" s="1"/>
      <c r="BH122" s="1"/>
      <c r="BI122" s="1"/>
      <c r="BJ122" s="1"/>
      <c r="BK122" s="1"/>
      <c r="BL122" s="1"/>
      <c r="BM122" s="209" t="s">
        <v>634</v>
      </c>
      <c r="BN122" s="1"/>
      <c r="BO122" s="1"/>
      <c r="BP122" s="1"/>
      <c r="BQ122" s="1"/>
      <c r="BR122" s="1"/>
      <c r="BS122" s="1"/>
      <c r="BT122" s="1"/>
      <c r="BU122" s="1"/>
      <c r="BV122" s="1"/>
      <c r="BW122" s="1"/>
      <c r="BX122" s="1"/>
      <c r="BY122" s="1"/>
      <c r="BZ122" s="1"/>
      <c r="CA122" s="1"/>
      <c r="CB122" s="1"/>
      <c r="CC122" s="1"/>
      <c r="CD122" s="1"/>
      <c r="CE122" s="1"/>
      <c r="CF122" s="1"/>
      <c r="CG122" s="1"/>
      <c r="CH122" s="1"/>
    </row>
    <row r="123" spans="53:86" ht="15">
      <c r="BA123" s="222" t="s">
        <v>869</v>
      </c>
      <c r="BB123" s="1"/>
      <c r="BC123" s="1"/>
      <c r="BD123" s="1"/>
      <c r="BE123" s="1"/>
      <c r="BF123" s="1"/>
      <c r="BG123" s="1"/>
      <c r="BH123" s="1"/>
      <c r="BI123" s="1"/>
      <c r="BJ123" s="1"/>
      <c r="BK123" s="1"/>
      <c r="BL123" s="1"/>
      <c r="BM123" s="209" t="s">
        <v>635</v>
      </c>
      <c r="BN123" s="1"/>
      <c r="BO123" s="1"/>
      <c r="BP123" s="1"/>
      <c r="BQ123" s="1"/>
      <c r="BR123" s="1"/>
      <c r="BS123" s="1"/>
      <c r="BT123" s="1"/>
      <c r="BU123" s="1"/>
      <c r="BV123" s="1"/>
      <c r="BW123" s="1"/>
      <c r="BX123" s="1"/>
      <c r="BY123" s="1"/>
      <c r="BZ123" s="1"/>
      <c r="CA123" s="1"/>
      <c r="CB123" s="1"/>
      <c r="CC123" s="1"/>
      <c r="CD123" s="1"/>
      <c r="CE123" s="1"/>
      <c r="CF123" s="1"/>
      <c r="CG123" s="1"/>
      <c r="CH123" s="1"/>
    </row>
    <row r="124" spans="53:86">
      <c r="BA124" t="s">
        <v>870</v>
      </c>
      <c r="BB124" s="1"/>
      <c r="BC124" s="1"/>
      <c r="BD124" s="1"/>
      <c r="BE124" s="1"/>
      <c r="BF124" s="1"/>
      <c r="BG124" s="1"/>
      <c r="BH124" s="1"/>
      <c r="BI124" s="1"/>
      <c r="BJ124" s="1"/>
      <c r="BK124" s="1"/>
      <c r="BL124" s="1"/>
      <c r="BM124" s="209" t="s">
        <v>636</v>
      </c>
      <c r="BN124" s="1"/>
      <c r="BO124" s="1"/>
      <c r="BP124" s="1"/>
      <c r="BQ124" s="1"/>
      <c r="BR124" s="1"/>
      <c r="BS124" s="1"/>
      <c r="BT124" s="1"/>
      <c r="BU124" s="1"/>
      <c r="BV124" s="1"/>
      <c r="BW124" s="1"/>
      <c r="BX124" s="1"/>
      <c r="BY124" s="1"/>
      <c r="BZ124" s="1"/>
      <c r="CA124" s="1"/>
      <c r="CB124" s="1"/>
      <c r="CC124" s="1"/>
      <c r="CD124" s="1"/>
      <c r="CE124" s="1"/>
      <c r="CF124" s="1"/>
      <c r="CG124" s="1"/>
      <c r="CH124" s="1"/>
    </row>
    <row r="125" spans="53:86">
      <c r="BA125" s="1"/>
      <c r="BB125" s="1"/>
      <c r="BC125" s="1"/>
      <c r="BD125" s="1"/>
      <c r="BE125" s="1"/>
      <c r="BF125" s="1"/>
      <c r="BG125" s="1"/>
      <c r="BH125" s="1"/>
      <c r="BI125" s="1"/>
      <c r="BJ125" s="1"/>
      <c r="BK125" s="1"/>
      <c r="BL125" s="1"/>
      <c r="BM125" s="209" t="s">
        <v>637</v>
      </c>
      <c r="BN125" s="1"/>
      <c r="BO125" s="1"/>
      <c r="BP125" s="1"/>
      <c r="BQ125" s="1"/>
      <c r="BR125" s="1"/>
      <c r="BS125" s="1"/>
      <c r="BT125" s="1"/>
      <c r="BU125" s="1"/>
      <c r="BV125" s="1"/>
      <c r="BW125" s="1"/>
      <c r="BX125" s="1"/>
      <c r="BY125" s="1"/>
      <c r="BZ125" s="1"/>
      <c r="CA125" s="1"/>
      <c r="CB125" s="1"/>
      <c r="CC125" s="1"/>
      <c r="CD125" s="1"/>
      <c r="CE125" s="1"/>
      <c r="CF125" s="1"/>
      <c r="CG125" s="1"/>
      <c r="CH125" s="1"/>
    </row>
    <row r="126" spans="53:86">
      <c r="BA126" s="1"/>
      <c r="BB126" s="1"/>
      <c r="BC126" s="1"/>
      <c r="BD126" s="1"/>
      <c r="BE126" s="1"/>
      <c r="BF126" s="1"/>
      <c r="BG126" s="1"/>
      <c r="BH126" s="1"/>
      <c r="BI126" s="1"/>
      <c r="BJ126" s="1"/>
      <c r="BK126" s="1"/>
      <c r="BL126" s="1"/>
      <c r="BM126" s="209" t="s">
        <v>638</v>
      </c>
      <c r="BN126" s="1"/>
      <c r="BO126" s="1"/>
      <c r="BP126" s="1"/>
      <c r="BQ126" s="1"/>
      <c r="BR126" s="1"/>
      <c r="BS126" s="1"/>
      <c r="BT126" s="1"/>
      <c r="BU126" s="1"/>
      <c r="BV126" s="1"/>
      <c r="BW126" s="1"/>
      <c r="BX126" s="1"/>
      <c r="BY126" s="1"/>
      <c r="BZ126" s="1"/>
      <c r="CA126" s="1"/>
      <c r="CB126" s="1"/>
      <c r="CC126" s="1"/>
      <c r="CD126" s="1"/>
      <c r="CE126" s="1"/>
      <c r="CF126" s="1"/>
      <c r="CG126" s="1"/>
      <c r="CH126" s="1"/>
    </row>
    <row r="127" spans="53:86">
      <c r="BA127" s="1"/>
      <c r="BB127" s="1"/>
      <c r="BC127" s="1"/>
      <c r="BD127" s="1"/>
      <c r="BE127" s="1"/>
      <c r="BF127" s="1"/>
      <c r="BG127" s="1"/>
      <c r="BH127" s="1"/>
      <c r="BI127" s="1"/>
      <c r="BJ127" s="1"/>
      <c r="BK127" s="1"/>
      <c r="BL127" s="1"/>
      <c r="BM127" s="209" t="s">
        <v>639</v>
      </c>
      <c r="BN127" s="1"/>
      <c r="BO127" s="1"/>
      <c r="BP127" s="1"/>
      <c r="BQ127" s="1"/>
      <c r="BR127" s="1"/>
      <c r="BS127" s="1"/>
      <c r="BT127" s="1"/>
      <c r="BU127" s="1"/>
      <c r="BV127" s="1"/>
      <c r="BW127" s="1"/>
      <c r="BX127" s="1"/>
      <c r="BY127" s="1"/>
      <c r="BZ127" s="1"/>
      <c r="CA127" s="1"/>
      <c r="CB127" s="1"/>
      <c r="CC127" s="1"/>
      <c r="CD127" s="1"/>
      <c r="CE127" s="1"/>
      <c r="CF127" s="1"/>
      <c r="CG127" s="1"/>
      <c r="CH127" s="1"/>
    </row>
    <row r="128" spans="53:86">
      <c r="BA128" s="1"/>
      <c r="BB128" s="1"/>
      <c r="BC128" s="1"/>
      <c r="BD128" s="1"/>
      <c r="BE128" s="1"/>
      <c r="BF128" s="1"/>
      <c r="BG128" s="1"/>
      <c r="BH128" s="1"/>
      <c r="BI128" s="1"/>
      <c r="BJ128" s="1"/>
      <c r="BK128" s="1"/>
      <c r="BL128" s="1"/>
      <c r="BM128" s="209" t="s">
        <v>640</v>
      </c>
      <c r="BN128" s="1"/>
      <c r="BO128" s="1"/>
      <c r="BP128" s="1"/>
      <c r="BQ128" s="1"/>
      <c r="BR128" s="1"/>
      <c r="BS128" s="1"/>
      <c r="BT128" s="1"/>
      <c r="BU128" s="1"/>
      <c r="BV128" s="1"/>
      <c r="BW128" s="1"/>
      <c r="BX128" s="1"/>
      <c r="BY128" s="1"/>
      <c r="BZ128" s="1"/>
      <c r="CA128" s="1"/>
      <c r="CB128" s="1"/>
      <c r="CC128" s="1"/>
      <c r="CD128" s="1"/>
      <c r="CE128" s="1"/>
      <c r="CF128" s="1"/>
      <c r="CG128" s="1"/>
      <c r="CH128" s="1"/>
    </row>
    <row r="129" spans="53:86">
      <c r="BA129" s="1"/>
      <c r="BB129" s="1"/>
      <c r="BC129" s="1"/>
      <c r="BD129" s="1"/>
      <c r="BE129" s="1"/>
      <c r="BF129" s="1"/>
      <c r="BG129" s="1"/>
      <c r="BH129" s="1"/>
      <c r="BI129" s="1"/>
      <c r="BJ129" s="1"/>
      <c r="BK129" s="1"/>
      <c r="BL129" s="1"/>
      <c r="BM129" s="209" t="s">
        <v>641</v>
      </c>
      <c r="BN129" s="1"/>
      <c r="BO129" s="1"/>
      <c r="BP129" s="1"/>
      <c r="BQ129" s="1"/>
      <c r="BR129" s="1"/>
      <c r="BS129" s="1"/>
      <c r="BT129" s="1"/>
      <c r="BU129" s="1"/>
      <c r="BV129" s="1"/>
      <c r="BW129" s="1"/>
      <c r="BX129" s="1"/>
      <c r="BY129" s="1"/>
      <c r="BZ129" s="1"/>
      <c r="CA129" s="1"/>
      <c r="CB129" s="1"/>
      <c r="CC129" s="1"/>
      <c r="CD129" s="1"/>
      <c r="CE129" s="1"/>
      <c r="CF129" s="1"/>
      <c r="CG129" s="1"/>
      <c r="CH129" s="1"/>
    </row>
    <row r="130" spans="53:86">
      <c r="BA130" s="1"/>
      <c r="BB130" s="1"/>
      <c r="BC130" s="1"/>
      <c r="BD130" s="1"/>
      <c r="BE130" s="1"/>
      <c r="BF130" s="1"/>
      <c r="BG130" s="1"/>
      <c r="BH130" s="1"/>
      <c r="BI130" s="1"/>
      <c r="BJ130" s="1"/>
      <c r="BK130" s="1"/>
      <c r="BL130" s="1"/>
      <c r="BM130" s="209" t="s">
        <v>642</v>
      </c>
      <c r="BN130" s="1"/>
      <c r="BO130" s="1"/>
      <c r="BP130" s="1"/>
      <c r="BQ130" s="1"/>
      <c r="BR130" s="1"/>
      <c r="BS130" s="1"/>
      <c r="BT130" s="1"/>
      <c r="BU130" s="1"/>
      <c r="BV130" s="1"/>
      <c r="BW130" s="1"/>
      <c r="BX130" s="1"/>
      <c r="BY130" s="1"/>
      <c r="BZ130" s="1"/>
      <c r="CA130" s="1"/>
      <c r="CB130" s="1"/>
      <c r="CC130" s="1"/>
      <c r="CD130" s="1"/>
      <c r="CE130" s="1"/>
      <c r="CF130" s="1"/>
      <c r="CG130" s="1"/>
      <c r="CH130" s="1"/>
    </row>
    <row r="131" spans="53:86">
      <c r="BA131" s="1"/>
      <c r="BB131" s="1"/>
      <c r="BC131" s="1"/>
      <c r="BD131" s="1"/>
      <c r="BE131" s="1"/>
      <c r="BF131" s="1"/>
      <c r="BG131" s="1"/>
      <c r="BH131" s="1"/>
      <c r="BI131" s="1"/>
      <c r="BJ131" s="1"/>
      <c r="BK131" s="1"/>
      <c r="BL131" s="1"/>
      <c r="BM131" s="209" t="s">
        <v>643</v>
      </c>
      <c r="BN131" s="1"/>
      <c r="BO131" s="1"/>
      <c r="BP131" s="1"/>
      <c r="BQ131" s="1"/>
      <c r="BR131" s="1"/>
      <c r="BS131" s="1"/>
      <c r="BT131" s="1"/>
      <c r="BU131" s="1"/>
      <c r="BV131" s="1"/>
      <c r="BW131" s="1"/>
      <c r="BX131" s="1"/>
      <c r="BY131" s="1"/>
      <c r="BZ131" s="1"/>
      <c r="CA131" s="1"/>
      <c r="CB131" s="1"/>
      <c r="CC131" s="1"/>
      <c r="CD131" s="1"/>
      <c r="CE131" s="1"/>
      <c r="CF131" s="1"/>
      <c r="CG131" s="1"/>
      <c r="CH131" s="1"/>
    </row>
    <row r="132" spans="53:86">
      <c r="BA132" s="1"/>
      <c r="BB132" s="1"/>
      <c r="BC132" s="1"/>
      <c r="BD132" s="1"/>
      <c r="BE132" s="1"/>
      <c r="BF132" s="1"/>
      <c r="BG132" s="1"/>
      <c r="BH132" s="1"/>
      <c r="BI132" s="1"/>
      <c r="BJ132" s="1"/>
      <c r="BK132" s="1"/>
      <c r="BL132" s="1"/>
      <c r="BM132" s="209" t="s">
        <v>644</v>
      </c>
      <c r="BN132" s="1"/>
      <c r="BO132" s="1"/>
      <c r="BP132" s="1"/>
      <c r="BQ132" s="1"/>
      <c r="BR132" s="1"/>
      <c r="BS132" s="1"/>
      <c r="BT132" s="1"/>
      <c r="BU132" s="1"/>
      <c r="BV132" s="1"/>
      <c r="BW132" s="1"/>
      <c r="BX132" s="1"/>
      <c r="BY132" s="1"/>
      <c r="BZ132" s="1"/>
      <c r="CA132" s="1"/>
      <c r="CB132" s="1"/>
      <c r="CC132" s="1"/>
      <c r="CD132" s="1"/>
      <c r="CE132" s="1"/>
      <c r="CF132" s="1"/>
      <c r="CG132" s="1"/>
      <c r="CH132" s="1"/>
    </row>
    <row r="133" spans="53:86">
      <c r="BA133" s="1"/>
      <c r="BB133" s="1"/>
      <c r="BC133" s="1"/>
      <c r="BD133" s="1"/>
      <c r="BE133" s="1"/>
      <c r="BF133" s="1"/>
      <c r="BG133" s="1"/>
      <c r="BH133" s="1"/>
      <c r="BI133" s="1"/>
      <c r="BJ133" s="1"/>
      <c r="BK133" s="1"/>
      <c r="BL133" s="1"/>
      <c r="BM133" s="209" t="s">
        <v>645</v>
      </c>
      <c r="BN133" s="1"/>
      <c r="BO133" s="1"/>
      <c r="BP133" s="1"/>
      <c r="BQ133" s="1"/>
      <c r="BR133" s="1"/>
      <c r="BS133" s="1"/>
      <c r="BT133" s="1"/>
      <c r="BU133" s="1"/>
      <c r="BV133" s="1"/>
      <c r="BW133" s="1"/>
      <c r="BX133" s="1"/>
      <c r="BY133" s="1"/>
      <c r="BZ133" s="1"/>
      <c r="CA133" s="1"/>
      <c r="CB133" s="1"/>
      <c r="CC133" s="1"/>
      <c r="CD133" s="1"/>
      <c r="CE133" s="1"/>
      <c r="CF133" s="1"/>
      <c r="CG133" s="1"/>
      <c r="CH133" s="1"/>
    </row>
    <row r="134" spans="53:86">
      <c r="BA134" s="1"/>
      <c r="BB134" s="1"/>
      <c r="BC134" s="1"/>
      <c r="BD134" s="1"/>
      <c r="BE134" s="1"/>
      <c r="BF134" s="1"/>
      <c r="BG134" s="1"/>
      <c r="BH134" s="1"/>
      <c r="BI134" s="1"/>
      <c r="BJ134" s="1"/>
      <c r="BK134" s="1"/>
      <c r="BL134" s="1"/>
      <c r="BM134" s="209" t="s">
        <v>646</v>
      </c>
      <c r="BN134" s="1"/>
      <c r="BO134" s="1"/>
      <c r="BP134" s="1"/>
      <c r="BQ134" s="1"/>
      <c r="BR134" s="1"/>
      <c r="BS134" s="1"/>
      <c r="BT134" s="1"/>
      <c r="BU134" s="1"/>
      <c r="BV134" s="1"/>
      <c r="BW134" s="1"/>
      <c r="BX134" s="1"/>
      <c r="BY134" s="1"/>
      <c r="BZ134" s="1"/>
      <c r="CA134" s="1"/>
      <c r="CB134" s="1"/>
      <c r="CC134" s="1"/>
      <c r="CD134" s="1"/>
      <c r="CE134" s="1"/>
      <c r="CF134" s="1"/>
      <c r="CG134" s="1"/>
      <c r="CH134" s="1"/>
    </row>
    <row r="135" spans="53:86">
      <c r="BA135" s="1"/>
      <c r="BB135" s="1"/>
      <c r="BC135" s="1"/>
      <c r="BD135" s="1"/>
      <c r="BE135" s="1"/>
      <c r="BF135" s="1"/>
      <c r="BG135" s="1"/>
      <c r="BH135" s="1"/>
      <c r="BI135" s="1"/>
      <c r="BJ135" s="1"/>
      <c r="BK135" s="1"/>
      <c r="BL135" s="1"/>
      <c r="BM135" s="209" t="s">
        <v>647</v>
      </c>
      <c r="BN135" s="1"/>
      <c r="BO135" s="1"/>
      <c r="BP135" s="1"/>
      <c r="BQ135" s="1"/>
      <c r="BR135" s="1"/>
      <c r="BS135" s="1"/>
      <c r="BT135" s="1"/>
      <c r="BU135" s="1"/>
      <c r="BV135" s="1"/>
      <c r="BW135" s="1"/>
      <c r="BX135" s="1"/>
      <c r="BY135" s="1"/>
      <c r="BZ135" s="1"/>
      <c r="CA135" s="1"/>
      <c r="CB135" s="1"/>
      <c r="CC135" s="1"/>
      <c r="CD135" s="1"/>
      <c r="CE135" s="1"/>
      <c r="CF135" s="1"/>
      <c r="CG135" s="1"/>
      <c r="CH135" s="1"/>
    </row>
    <row r="136" spans="53:86">
      <c r="BA136" s="1"/>
      <c r="BB136" s="1"/>
      <c r="BC136" s="1"/>
      <c r="BD136" s="1"/>
      <c r="BE136" s="1"/>
      <c r="BF136" s="1"/>
      <c r="BG136" s="1"/>
      <c r="BH136" s="1"/>
      <c r="BI136" s="1"/>
      <c r="BJ136" s="1"/>
      <c r="BK136" s="1"/>
      <c r="BL136" s="1"/>
      <c r="BM136" s="209" t="s">
        <v>648</v>
      </c>
      <c r="BN136" s="1"/>
      <c r="BO136" s="1"/>
      <c r="BP136" s="1"/>
      <c r="BQ136" s="1"/>
      <c r="BR136" s="1"/>
      <c r="BS136" s="1"/>
      <c r="BT136" s="1"/>
      <c r="BU136" s="1"/>
      <c r="BV136" s="1"/>
      <c r="BW136" s="1"/>
      <c r="BX136" s="1"/>
      <c r="BY136" s="1"/>
      <c r="BZ136" s="1"/>
      <c r="CA136" s="1"/>
      <c r="CB136" s="1"/>
      <c r="CC136" s="1"/>
      <c r="CD136" s="1"/>
      <c r="CE136" s="1"/>
      <c r="CF136" s="1"/>
      <c r="CG136" s="1"/>
      <c r="CH136" s="1"/>
    </row>
    <row r="137" spans="53:86">
      <c r="BA137" s="1"/>
      <c r="BB137" s="1"/>
      <c r="BC137" s="1"/>
      <c r="BD137" s="1"/>
      <c r="BE137" s="1"/>
      <c r="BF137" s="1"/>
      <c r="BG137" s="1"/>
      <c r="BH137" s="1"/>
      <c r="BI137" s="1"/>
      <c r="BJ137" s="1"/>
      <c r="BK137" s="1"/>
      <c r="BL137" s="1"/>
      <c r="BM137" s="209" t="s">
        <v>718</v>
      </c>
      <c r="BN137" s="1"/>
      <c r="BO137" s="1"/>
      <c r="BP137" s="1"/>
      <c r="BQ137" s="1"/>
      <c r="BR137" s="1"/>
      <c r="BS137" s="1"/>
      <c r="BT137" s="1"/>
      <c r="BU137" s="1"/>
      <c r="BV137" s="1"/>
      <c r="BW137" s="1"/>
      <c r="BX137" s="1"/>
      <c r="BY137" s="1"/>
      <c r="BZ137" s="1"/>
      <c r="CA137" s="1"/>
      <c r="CB137" s="1"/>
      <c r="CC137" s="1"/>
      <c r="CD137" s="1"/>
      <c r="CE137" s="1"/>
      <c r="CF137" s="1"/>
      <c r="CG137" s="1"/>
      <c r="CH137" s="1"/>
    </row>
    <row r="138" spans="53:86">
      <c r="BA138" s="1"/>
      <c r="BB138" s="1"/>
      <c r="BC138" s="1"/>
      <c r="BD138" s="1"/>
      <c r="BE138" s="1"/>
      <c r="BF138" s="1"/>
      <c r="BG138" s="1"/>
      <c r="BH138" s="1"/>
      <c r="BI138" s="1"/>
      <c r="BJ138" s="1"/>
      <c r="BK138" s="1"/>
      <c r="BL138" s="1"/>
      <c r="BM138" s="209" t="s">
        <v>649</v>
      </c>
      <c r="BN138" s="1"/>
      <c r="BO138" s="1"/>
      <c r="BP138" s="1"/>
      <c r="BQ138" s="1"/>
      <c r="BR138" s="1"/>
      <c r="BS138" s="1"/>
      <c r="BT138" s="1"/>
      <c r="BU138" s="1"/>
      <c r="BV138" s="1"/>
      <c r="BW138" s="1"/>
      <c r="BX138" s="1"/>
      <c r="BY138" s="1"/>
      <c r="BZ138" s="1"/>
      <c r="CA138" s="1"/>
      <c r="CB138" s="1"/>
      <c r="CC138" s="1"/>
      <c r="CD138" s="1"/>
      <c r="CE138" s="1"/>
      <c r="CF138" s="1"/>
      <c r="CG138" s="1"/>
      <c r="CH138" s="1"/>
    </row>
    <row r="139" spans="53:86">
      <c r="BA139" s="1"/>
      <c r="BB139" s="1"/>
      <c r="BC139" s="1"/>
      <c r="BD139" s="1"/>
      <c r="BE139" s="1"/>
      <c r="BF139" s="1"/>
      <c r="BG139" s="1"/>
      <c r="BH139" s="1"/>
      <c r="BI139" s="1"/>
      <c r="BJ139" s="1"/>
      <c r="BK139" s="1"/>
      <c r="BL139" s="1"/>
      <c r="BM139" s="210" t="s">
        <v>650</v>
      </c>
      <c r="BN139" s="1"/>
      <c r="BO139" s="1"/>
      <c r="BP139" s="1"/>
      <c r="BQ139" s="1"/>
      <c r="BR139" s="1"/>
      <c r="BS139" s="1"/>
      <c r="BT139" s="1"/>
      <c r="BU139" s="1"/>
      <c r="BV139" s="1"/>
      <c r="BW139" s="1"/>
      <c r="BX139" s="1"/>
      <c r="BY139" s="1"/>
      <c r="BZ139" s="1"/>
      <c r="CA139" s="1"/>
      <c r="CB139" s="1"/>
      <c r="CC139" s="1"/>
      <c r="CD139" s="1"/>
      <c r="CE139" s="1"/>
      <c r="CF139" s="1"/>
      <c r="CG139" s="1"/>
      <c r="CH139" s="1"/>
    </row>
    <row r="140" spans="53:86">
      <c r="BA140" s="1"/>
      <c r="BB140" s="1"/>
      <c r="BC140" s="1"/>
      <c r="BD140" s="1"/>
      <c r="BE140" s="1"/>
      <c r="BF140" s="1"/>
      <c r="BG140" s="1"/>
      <c r="BH140" s="1"/>
      <c r="BI140" s="1"/>
      <c r="BJ140" s="1"/>
      <c r="BK140" s="1"/>
      <c r="BL140" s="1"/>
      <c r="BM140" s="209" t="s">
        <v>651</v>
      </c>
      <c r="BN140" s="1"/>
      <c r="BO140" s="1"/>
      <c r="BP140" s="1"/>
      <c r="BQ140" s="1"/>
      <c r="BR140" s="1"/>
      <c r="BS140" s="1"/>
      <c r="BT140" s="1"/>
      <c r="BU140" s="1"/>
      <c r="BV140" s="1"/>
      <c r="BW140" s="1"/>
      <c r="BX140" s="1"/>
      <c r="BY140" s="1"/>
      <c r="BZ140" s="1"/>
      <c r="CA140" s="1"/>
      <c r="CB140" s="1"/>
      <c r="CC140" s="1"/>
      <c r="CD140" s="1"/>
      <c r="CE140" s="1"/>
      <c r="CF140" s="1"/>
      <c r="CG140" s="1"/>
      <c r="CH140" s="1"/>
    </row>
    <row r="141" spans="53:86">
      <c r="BA141" s="1"/>
      <c r="BB141" s="1"/>
      <c r="BC141" s="1"/>
      <c r="BD141" s="1"/>
      <c r="BE141" s="1"/>
      <c r="BF141" s="1"/>
      <c r="BG141" s="1"/>
      <c r="BH141" s="1"/>
      <c r="BI141" s="1"/>
      <c r="BJ141" s="1"/>
      <c r="BK141" s="1"/>
      <c r="BL141" s="1"/>
      <c r="BM141" s="209" t="s">
        <v>652</v>
      </c>
      <c r="BN141" s="1"/>
      <c r="BO141" s="1"/>
      <c r="BP141" s="1"/>
      <c r="BQ141" s="1"/>
      <c r="BR141" s="1"/>
      <c r="BS141" s="1"/>
      <c r="BT141" s="1"/>
      <c r="BU141" s="1"/>
      <c r="BV141" s="1"/>
      <c r="BW141" s="1"/>
      <c r="BX141" s="1"/>
      <c r="BY141" s="1"/>
      <c r="BZ141" s="1"/>
      <c r="CA141" s="1"/>
      <c r="CB141" s="1"/>
      <c r="CC141" s="1"/>
      <c r="CD141" s="1"/>
      <c r="CE141" s="1"/>
      <c r="CF141" s="1"/>
      <c r="CG141" s="1"/>
      <c r="CH141" s="1"/>
    </row>
    <row r="142" spans="53:86">
      <c r="BA142" s="1"/>
      <c r="BB142" s="1"/>
      <c r="BC142" s="1"/>
      <c r="BD142" s="1"/>
      <c r="BE142" s="1"/>
      <c r="BF142" s="1"/>
      <c r="BG142" s="1"/>
      <c r="BH142" s="1"/>
      <c r="BI142" s="1"/>
      <c r="BJ142" s="1"/>
      <c r="BK142" s="1"/>
      <c r="BL142" s="1"/>
      <c r="BM142" s="209" t="s">
        <v>653</v>
      </c>
      <c r="BN142" s="1"/>
      <c r="BO142" s="1"/>
      <c r="BP142" s="1"/>
      <c r="BQ142" s="1"/>
      <c r="BR142" s="1"/>
      <c r="BS142" s="1"/>
      <c r="BT142" s="1"/>
      <c r="BU142" s="1"/>
      <c r="BV142" s="1"/>
      <c r="BW142" s="1"/>
      <c r="BX142" s="1"/>
      <c r="BY142" s="1"/>
      <c r="BZ142" s="1"/>
      <c r="CA142" s="1"/>
      <c r="CB142" s="1"/>
      <c r="CC142" s="1"/>
      <c r="CD142" s="1"/>
      <c r="CE142" s="1"/>
      <c r="CF142" s="1"/>
      <c r="CG142" s="1"/>
      <c r="CH142" s="1"/>
    </row>
    <row r="143" spans="53:86">
      <c r="BA143" s="1"/>
      <c r="BB143" s="1"/>
      <c r="BC143" s="1"/>
      <c r="BD143" s="1"/>
      <c r="BE143" s="1"/>
      <c r="BF143" s="1"/>
      <c r="BG143" s="1"/>
      <c r="BH143" s="1"/>
      <c r="BI143" s="1"/>
      <c r="BJ143" s="1"/>
      <c r="BK143" s="1"/>
      <c r="BL143" s="1"/>
      <c r="BM143" s="209" t="s">
        <v>654</v>
      </c>
      <c r="BN143" s="1"/>
      <c r="BO143" s="1"/>
      <c r="BP143" s="1"/>
      <c r="BQ143" s="1"/>
      <c r="BR143" s="1"/>
      <c r="BS143" s="1"/>
      <c r="BT143" s="1"/>
      <c r="BU143" s="1"/>
      <c r="BV143" s="1"/>
      <c r="BW143" s="1"/>
      <c r="BX143" s="1"/>
      <c r="BY143" s="1"/>
      <c r="BZ143" s="1"/>
      <c r="CA143" s="1"/>
      <c r="CB143" s="1"/>
      <c r="CC143" s="1"/>
      <c r="CD143" s="1"/>
      <c r="CE143" s="1"/>
      <c r="CF143" s="1"/>
      <c r="CG143" s="1"/>
      <c r="CH143" s="1"/>
    </row>
    <row r="144" spans="53:86">
      <c r="BA144" s="1"/>
      <c r="BB144" s="1"/>
      <c r="BC144" s="1"/>
      <c r="BD144" s="1"/>
      <c r="BE144" s="1"/>
      <c r="BF144" s="1"/>
      <c r="BG144" s="1"/>
      <c r="BH144" s="1"/>
      <c r="BI144" s="1"/>
      <c r="BJ144" s="1"/>
      <c r="BK144" s="1"/>
      <c r="BL144" s="1"/>
      <c r="BM144" s="209" t="s">
        <v>655</v>
      </c>
      <c r="BN144" s="1"/>
      <c r="BO144" s="1"/>
      <c r="BP144" s="1"/>
      <c r="BQ144" s="1"/>
      <c r="BR144" s="1"/>
      <c r="BS144" s="1"/>
      <c r="BT144" s="1"/>
      <c r="BU144" s="1"/>
      <c r="BV144" s="1"/>
      <c r="BW144" s="1"/>
      <c r="BX144" s="1"/>
      <c r="BY144" s="1"/>
      <c r="BZ144" s="1"/>
      <c r="CA144" s="1"/>
      <c r="CB144" s="1"/>
      <c r="CC144" s="1"/>
      <c r="CD144" s="1"/>
      <c r="CE144" s="1"/>
      <c r="CF144" s="1"/>
      <c r="CG144" s="1"/>
      <c r="CH144" s="1"/>
    </row>
    <row r="145" spans="53:86">
      <c r="BA145" s="1"/>
      <c r="BB145" s="1"/>
      <c r="BC145" s="1"/>
      <c r="BD145" s="1"/>
      <c r="BE145" s="1"/>
      <c r="BF145" s="1"/>
      <c r="BG145" s="1"/>
      <c r="BH145" s="1"/>
      <c r="BI145" s="1"/>
      <c r="BJ145" s="1"/>
      <c r="BK145" s="1"/>
      <c r="BL145" s="1"/>
      <c r="BM145" s="209" t="s">
        <v>656</v>
      </c>
      <c r="BN145" s="1"/>
      <c r="BO145" s="1"/>
      <c r="BP145" s="1"/>
      <c r="BQ145" s="1"/>
      <c r="BR145" s="1"/>
      <c r="BS145" s="1"/>
      <c r="BT145" s="1"/>
      <c r="BU145" s="1"/>
      <c r="BV145" s="1"/>
      <c r="BW145" s="1"/>
      <c r="BX145" s="1"/>
      <c r="BY145" s="1"/>
      <c r="BZ145" s="1"/>
      <c r="CA145" s="1"/>
      <c r="CB145" s="1"/>
      <c r="CC145" s="1"/>
      <c r="CD145" s="1"/>
      <c r="CE145" s="1"/>
      <c r="CF145" s="1"/>
      <c r="CG145" s="1"/>
      <c r="CH145" s="1"/>
    </row>
    <row r="146" spans="53:86">
      <c r="BA146" s="1"/>
      <c r="BB146" s="1"/>
      <c r="BC146" s="1"/>
      <c r="BD146" s="1"/>
      <c r="BE146" s="1"/>
      <c r="BF146" s="1"/>
      <c r="BG146" s="1"/>
      <c r="BH146" s="1"/>
      <c r="BI146" s="1"/>
      <c r="BJ146" s="1"/>
      <c r="BK146" s="1"/>
      <c r="BL146" s="1"/>
      <c r="BM146" s="209" t="s">
        <v>657</v>
      </c>
      <c r="BN146" s="1"/>
      <c r="BO146" s="1"/>
      <c r="BP146" s="1"/>
      <c r="BQ146" s="1"/>
      <c r="BR146" s="1"/>
      <c r="BS146" s="1"/>
      <c r="BT146" s="1"/>
      <c r="BU146" s="1"/>
      <c r="BV146" s="1"/>
      <c r="BW146" s="1"/>
      <c r="BX146" s="1"/>
      <c r="BY146" s="1"/>
      <c r="BZ146" s="1"/>
      <c r="CA146" s="1"/>
      <c r="CB146" s="1"/>
      <c r="CC146" s="1"/>
      <c r="CD146" s="1"/>
      <c r="CE146" s="1"/>
      <c r="CF146" s="1"/>
      <c r="CG146" s="1"/>
      <c r="CH146" s="1"/>
    </row>
    <row r="147" spans="53:86">
      <c r="BA147" s="1"/>
      <c r="BB147" s="1"/>
      <c r="BC147" s="1"/>
      <c r="BD147" s="1"/>
      <c r="BE147" s="1"/>
      <c r="BF147" s="1"/>
      <c r="BG147" s="1"/>
      <c r="BH147" s="1"/>
      <c r="BI147" s="1"/>
      <c r="BJ147" s="1"/>
      <c r="BK147" s="1"/>
      <c r="BL147" s="1"/>
      <c r="BM147" s="209" t="s">
        <v>658</v>
      </c>
      <c r="BN147" s="1"/>
      <c r="BO147" s="1"/>
      <c r="BP147" s="1"/>
      <c r="BQ147" s="1"/>
      <c r="BR147" s="1"/>
      <c r="BS147" s="1"/>
      <c r="BT147" s="1"/>
      <c r="BU147" s="1"/>
      <c r="BV147" s="1"/>
      <c r="BW147" s="1"/>
      <c r="BX147" s="1"/>
      <c r="BY147" s="1"/>
      <c r="BZ147" s="1"/>
      <c r="CA147" s="1"/>
      <c r="CB147" s="1"/>
      <c r="CC147" s="1"/>
      <c r="CD147" s="1"/>
      <c r="CE147" s="1"/>
      <c r="CF147" s="1"/>
      <c r="CG147" s="1"/>
      <c r="CH147" s="1"/>
    </row>
    <row r="148" spans="53:86">
      <c r="BA148" s="1"/>
      <c r="BB148" s="1"/>
      <c r="BC148" s="1"/>
      <c r="BD148" s="1"/>
      <c r="BE148" s="1"/>
      <c r="BF148" s="1"/>
      <c r="BG148" s="1"/>
      <c r="BH148" s="1"/>
      <c r="BI148" s="1"/>
      <c r="BJ148" s="1"/>
      <c r="BK148" s="1"/>
      <c r="BL148" s="1"/>
      <c r="BM148" s="209" t="s">
        <v>659</v>
      </c>
      <c r="BN148" s="1"/>
      <c r="BO148" s="1"/>
      <c r="BP148" s="1"/>
      <c r="BQ148" s="1"/>
      <c r="BR148" s="1"/>
      <c r="BS148" s="1"/>
      <c r="BT148" s="1"/>
      <c r="BU148" s="1"/>
      <c r="BV148" s="1"/>
      <c r="BW148" s="1"/>
      <c r="BX148" s="1"/>
      <c r="BY148" s="1"/>
      <c r="BZ148" s="1"/>
      <c r="CA148" s="1"/>
      <c r="CB148" s="1"/>
      <c r="CC148" s="1"/>
      <c r="CD148" s="1"/>
      <c r="CE148" s="1"/>
      <c r="CF148" s="1"/>
      <c r="CG148" s="1"/>
      <c r="CH148" s="1"/>
    </row>
    <row r="149" spans="53:86">
      <c r="BA149" s="1"/>
      <c r="BB149" s="1"/>
      <c r="BC149" s="1"/>
      <c r="BD149" s="1"/>
      <c r="BE149" s="1"/>
      <c r="BF149" s="1"/>
      <c r="BG149" s="1"/>
      <c r="BH149" s="1"/>
      <c r="BI149" s="1"/>
      <c r="BJ149" s="1"/>
      <c r="BK149" s="1"/>
      <c r="BL149" s="1"/>
      <c r="BM149" s="209" t="s">
        <v>660</v>
      </c>
      <c r="BN149" s="1"/>
      <c r="BO149" s="1"/>
      <c r="BP149" s="1"/>
      <c r="BQ149" s="1"/>
      <c r="BR149" s="1"/>
      <c r="BS149" s="1"/>
      <c r="BT149" s="1"/>
      <c r="BU149" s="1"/>
      <c r="BV149" s="1"/>
      <c r="BW149" s="1"/>
      <c r="BX149" s="1"/>
      <c r="BY149" s="1"/>
      <c r="BZ149" s="1"/>
      <c r="CA149" s="1"/>
      <c r="CB149" s="1"/>
      <c r="CC149" s="1"/>
      <c r="CD149" s="1"/>
      <c r="CE149" s="1"/>
      <c r="CF149" s="1"/>
      <c r="CG149" s="1"/>
      <c r="CH149" s="1"/>
    </row>
    <row r="150" spans="53:86">
      <c r="BA150" s="1"/>
      <c r="BB150" s="1"/>
      <c r="BC150" s="1"/>
      <c r="BD150" s="1"/>
      <c r="BE150" s="1"/>
      <c r="BF150" s="1"/>
      <c r="BG150" s="1"/>
      <c r="BH150" s="1"/>
      <c r="BI150" s="1"/>
      <c r="BJ150" s="1"/>
      <c r="BK150" s="1"/>
      <c r="BL150" s="1"/>
      <c r="BM150" s="209" t="s">
        <v>661</v>
      </c>
      <c r="BN150" s="1"/>
      <c r="BO150" s="1"/>
      <c r="BP150" s="1"/>
      <c r="BQ150" s="1"/>
      <c r="BR150" s="1"/>
      <c r="BS150" s="1"/>
      <c r="BT150" s="1"/>
      <c r="BU150" s="1"/>
      <c r="BV150" s="1"/>
      <c r="BW150" s="1"/>
      <c r="BX150" s="1"/>
      <c r="BY150" s="1"/>
      <c r="BZ150" s="1"/>
      <c r="CA150" s="1"/>
      <c r="CB150" s="1"/>
      <c r="CC150" s="1"/>
      <c r="CD150" s="1"/>
      <c r="CE150" s="1"/>
      <c r="CF150" s="1"/>
      <c r="CG150" s="1"/>
      <c r="CH150" s="1"/>
    </row>
    <row r="151" spans="53:86">
      <c r="BA151" s="1"/>
      <c r="BB151" s="1"/>
      <c r="BC151" s="1"/>
      <c r="BD151" s="1"/>
      <c r="BE151" s="1"/>
      <c r="BF151" s="1"/>
      <c r="BG151" s="1"/>
      <c r="BH151" s="1"/>
      <c r="BI151" s="1"/>
      <c r="BJ151" s="1"/>
      <c r="BK151" s="1"/>
      <c r="BL151" s="1"/>
      <c r="BM151" s="209" t="s">
        <v>662</v>
      </c>
      <c r="BN151" s="1"/>
      <c r="BO151" s="1"/>
      <c r="BP151" s="1"/>
      <c r="BQ151" s="1"/>
      <c r="BR151" s="1"/>
      <c r="BS151" s="1"/>
      <c r="BT151" s="1"/>
      <c r="BU151" s="1"/>
      <c r="BV151" s="1"/>
      <c r="BW151" s="1"/>
      <c r="BX151" s="1"/>
      <c r="BY151" s="1"/>
      <c r="BZ151" s="1"/>
      <c r="CA151" s="1"/>
      <c r="CB151" s="1"/>
      <c r="CC151" s="1"/>
      <c r="CD151" s="1"/>
      <c r="CE151" s="1"/>
      <c r="CF151" s="1"/>
      <c r="CG151" s="1"/>
      <c r="CH151" s="1"/>
    </row>
    <row r="152" spans="53:86">
      <c r="BA152" s="1"/>
      <c r="BB152" s="1"/>
      <c r="BC152" s="1"/>
      <c r="BD152" s="1"/>
      <c r="BE152" s="1"/>
      <c r="BF152" s="1"/>
      <c r="BG152" s="1"/>
      <c r="BH152" s="1"/>
      <c r="BI152" s="1"/>
      <c r="BJ152" s="1"/>
      <c r="BK152" s="1"/>
      <c r="BL152" s="1"/>
      <c r="BM152" s="209" t="s">
        <v>663</v>
      </c>
      <c r="BN152" s="1"/>
      <c r="BO152" s="1"/>
      <c r="BP152" s="1"/>
      <c r="BQ152" s="1"/>
      <c r="BR152" s="1"/>
      <c r="BS152" s="1"/>
      <c r="BT152" s="1"/>
      <c r="BU152" s="1"/>
      <c r="BV152" s="1"/>
      <c r="BW152" s="1"/>
      <c r="BX152" s="1"/>
      <c r="BY152" s="1"/>
      <c r="BZ152" s="1"/>
      <c r="CA152" s="1"/>
      <c r="CB152" s="1"/>
      <c r="CC152" s="1"/>
      <c r="CD152" s="1"/>
      <c r="CE152" s="1"/>
      <c r="CF152" s="1"/>
      <c r="CG152" s="1"/>
      <c r="CH152" s="1"/>
    </row>
    <row r="153" spans="53:86">
      <c r="BA153" s="1"/>
      <c r="BB153" s="1"/>
      <c r="BC153" s="1"/>
      <c r="BD153" s="1"/>
      <c r="BE153" s="1"/>
      <c r="BF153" s="1"/>
      <c r="BG153" s="1"/>
      <c r="BH153" s="1"/>
      <c r="BI153" s="1"/>
      <c r="BJ153" s="1"/>
      <c r="BK153" s="1"/>
      <c r="BL153" s="1"/>
      <c r="BM153" s="209" t="s">
        <v>719</v>
      </c>
      <c r="BN153" s="1"/>
      <c r="BO153" s="1"/>
      <c r="BP153" s="1"/>
      <c r="BQ153" s="1"/>
      <c r="BR153" s="1"/>
      <c r="BS153" s="1"/>
      <c r="BT153" s="1"/>
      <c r="BU153" s="1"/>
      <c r="BV153" s="1"/>
      <c r="BW153" s="1"/>
      <c r="BX153" s="1"/>
      <c r="BY153" s="1"/>
      <c r="BZ153" s="1"/>
      <c r="CA153" s="1"/>
      <c r="CB153" s="1"/>
      <c r="CC153" s="1"/>
      <c r="CD153" s="1"/>
      <c r="CE153" s="1"/>
      <c r="CF153" s="1"/>
      <c r="CG153" s="1"/>
      <c r="CH153" s="1"/>
    </row>
    <row r="154" spans="53:86">
      <c r="BA154" s="1"/>
      <c r="BB154" s="1"/>
      <c r="BC154" s="1"/>
      <c r="BD154" s="1"/>
      <c r="BE154" s="1"/>
      <c r="BF154" s="1"/>
      <c r="BG154" s="1"/>
      <c r="BH154" s="1"/>
      <c r="BI154" s="1"/>
      <c r="BJ154" s="1"/>
      <c r="BK154" s="1"/>
      <c r="BL154" s="1"/>
      <c r="BM154" s="209" t="s">
        <v>664</v>
      </c>
      <c r="BN154" s="1"/>
      <c r="BO154" s="1"/>
      <c r="BP154" s="1"/>
      <c r="BQ154" s="1"/>
      <c r="BR154" s="1"/>
      <c r="BS154" s="1"/>
      <c r="BT154" s="1"/>
      <c r="BU154" s="1"/>
      <c r="BV154" s="1"/>
      <c r="BW154" s="1"/>
      <c r="BX154" s="1"/>
      <c r="BY154" s="1"/>
      <c r="BZ154" s="1"/>
      <c r="CA154" s="1"/>
      <c r="CB154" s="1"/>
      <c r="CC154" s="1"/>
      <c r="CD154" s="1"/>
      <c r="CE154" s="1"/>
      <c r="CF154" s="1"/>
      <c r="CG154" s="1"/>
      <c r="CH154" s="1"/>
    </row>
    <row r="155" spans="53:86">
      <c r="BA155" s="1"/>
      <c r="BB155" s="1"/>
      <c r="BC155" s="1"/>
      <c r="BD155" s="1"/>
      <c r="BE155" s="1"/>
      <c r="BF155" s="1"/>
      <c r="BG155" s="1"/>
      <c r="BH155" s="1"/>
      <c r="BI155" s="1"/>
      <c r="BJ155" s="1"/>
      <c r="BK155" s="1"/>
      <c r="BL155" s="1"/>
      <c r="BM155" s="209" t="s">
        <v>665</v>
      </c>
      <c r="BN155" s="1"/>
      <c r="BO155" s="1"/>
      <c r="BP155" s="1"/>
      <c r="BQ155" s="1"/>
      <c r="BR155" s="1"/>
      <c r="BS155" s="1"/>
      <c r="BT155" s="1"/>
      <c r="BU155" s="1"/>
      <c r="BV155" s="1"/>
      <c r="BW155" s="1"/>
      <c r="BX155" s="1"/>
      <c r="BY155" s="1"/>
      <c r="BZ155" s="1"/>
      <c r="CA155" s="1"/>
      <c r="CB155" s="1"/>
      <c r="CC155" s="1"/>
      <c r="CD155" s="1"/>
      <c r="CE155" s="1"/>
      <c r="CF155" s="1"/>
      <c r="CG155" s="1"/>
      <c r="CH155" s="1"/>
    </row>
    <row r="156" spans="53:86">
      <c r="BA156" s="1"/>
      <c r="BB156" s="1"/>
      <c r="BC156" s="1"/>
      <c r="BD156" s="1"/>
      <c r="BE156" s="1"/>
      <c r="BF156" s="1"/>
      <c r="BG156" s="1"/>
      <c r="BH156" s="1"/>
      <c r="BI156" s="1"/>
      <c r="BJ156" s="1"/>
      <c r="BK156" s="1"/>
      <c r="BL156" s="1"/>
      <c r="BM156" s="209" t="s">
        <v>666</v>
      </c>
      <c r="BN156" s="1"/>
      <c r="BO156" s="1"/>
      <c r="BP156" s="1"/>
      <c r="BQ156" s="1"/>
      <c r="BR156" s="1"/>
      <c r="BS156" s="1"/>
      <c r="BT156" s="1"/>
      <c r="BU156" s="1"/>
      <c r="BV156" s="1"/>
      <c r="BW156" s="1"/>
      <c r="BX156" s="1"/>
      <c r="BY156" s="1"/>
      <c r="BZ156" s="1"/>
      <c r="CA156" s="1"/>
      <c r="CB156" s="1"/>
      <c r="CC156" s="1"/>
      <c r="CD156" s="1"/>
      <c r="CE156" s="1"/>
      <c r="CF156" s="1"/>
      <c r="CG156" s="1"/>
      <c r="CH156" s="1"/>
    </row>
    <row r="157" spans="53:86">
      <c r="BA157" s="1"/>
      <c r="BB157" s="1"/>
      <c r="BC157" s="1"/>
      <c r="BD157" s="1"/>
      <c r="BE157" s="1"/>
      <c r="BF157" s="1"/>
      <c r="BG157" s="1"/>
      <c r="BH157" s="1"/>
      <c r="BI157" s="1"/>
      <c r="BJ157" s="1"/>
      <c r="BK157" s="1"/>
      <c r="BL157" s="1"/>
      <c r="BM157" s="209" t="s">
        <v>667</v>
      </c>
      <c r="BN157" s="1"/>
      <c r="BO157" s="1"/>
      <c r="BP157" s="1"/>
      <c r="BQ157" s="1"/>
      <c r="BR157" s="1"/>
      <c r="BS157" s="1"/>
      <c r="BT157" s="1"/>
      <c r="BU157" s="1"/>
      <c r="BV157" s="1"/>
      <c r="BW157" s="1"/>
      <c r="BX157" s="1"/>
      <c r="BY157" s="1"/>
      <c r="BZ157" s="1"/>
      <c r="CA157" s="1"/>
      <c r="CB157" s="1"/>
      <c r="CC157" s="1"/>
      <c r="CD157" s="1"/>
      <c r="CE157" s="1"/>
      <c r="CF157" s="1"/>
      <c r="CG157" s="1"/>
      <c r="CH157" s="1"/>
    </row>
    <row r="158" spans="53:86">
      <c r="BA158" s="1"/>
      <c r="BB158" s="1"/>
      <c r="BC158" s="1"/>
      <c r="BD158" s="1"/>
      <c r="BE158" s="1"/>
      <c r="BF158" s="1"/>
      <c r="BG158" s="1"/>
      <c r="BH158" s="1"/>
      <c r="BI158" s="1"/>
      <c r="BJ158" s="1"/>
      <c r="BK158" s="1"/>
      <c r="BL158" s="1"/>
      <c r="BM158" s="209" t="s">
        <v>668</v>
      </c>
      <c r="BN158" s="1"/>
      <c r="BO158" s="1"/>
      <c r="BP158" s="1"/>
      <c r="BQ158" s="1"/>
      <c r="BR158" s="1"/>
      <c r="BS158" s="1"/>
      <c r="BT158" s="1"/>
      <c r="BU158" s="1"/>
      <c r="BV158" s="1"/>
      <c r="BW158" s="1"/>
      <c r="BX158" s="1"/>
      <c r="BY158" s="1"/>
      <c r="BZ158" s="1"/>
      <c r="CA158" s="1"/>
      <c r="CB158" s="1"/>
      <c r="CC158" s="1"/>
      <c r="CD158" s="1"/>
      <c r="CE158" s="1"/>
      <c r="CF158" s="1"/>
      <c r="CG158" s="1"/>
      <c r="CH158" s="1"/>
    </row>
    <row r="159" spans="53:86">
      <c r="BA159" s="1"/>
      <c r="BB159" s="1"/>
      <c r="BC159" s="1"/>
      <c r="BD159" s="1"/>
      <c r="BE159" s="1"/>
      <c r="BF159" s="1"/>
      <c r="BG159" s="1"/>
      <c r="BH159" s="1"/>
      <c r="BI159" s="1"/>
      <c r="BJ159" s="1"/>
      <c r="BK159" s="1"/>
      <c r="BL159" s="1"/>
      <c r="BM159" s="209" t="s">
        <v>720</v>
      </c>
      <c r="BN159" s="1"/>
      <c r="BO159" s="1"/>
      <c r="BP159" s="1"/>
      <c r="BQ159" s="1"/>
      <c r="BR159" s="1"/>
      <c r="BS159" s="1"/>
      <c r="BT159" s="1"/>
      <c r="BU159" s="1"/>
      <c r="BV159" s="1"/>
      <c r="BW159" s="1"/>
      <c r="BX159" s="1"/>
      <c r="BY159" s="1"/>
      <c r="BZ159" s="1"/>
      <c r="CA159" s="1"/>
      <c r="CB159" s="1"/>
      <c r="CC159" s="1"/>
      <c r="CD159" s="1"/>
      <c r="CE159" s="1"/>
      <c r="CF159" s="1"/>
      <c r="CG159" s="1"/>
      <c r="CH159" s="1"/>
    </row>
    <row r="160" spans="53:86">
      <c r="BA160" s="1"/>
      <c r="BB160" s="1"/>
      <c r="BC160" s="1"/>
      <c r="BD160" s="1"/>
      <c r="BE160" s="1"/>
      <c r="BF160" s="1"/>
      <c r="BG160" s="1"/>
      <c r="BH160" s="1"/>
      <c r="BI160" s="1"/>
      <c r="BJ160" s="1"/>
      <c r="BK160" s="1"/>
      <c r="BL160" s="1"/>
      <c r="BM160" s="209" t="s">
        <v>669</v>
      </c>
      <c r="BN160" s="1"/>
      <c r="BO160" s="1"/>
      <c r="BP160" s="1"/>
      <c r="BQ160" s="1"/>
      <c r="BR160" s="1"/>
      <c r="BS160" s="1"/>
      <c r="BT160" s="1"/>
      <c r="BU160" s="1"/>
      <c r="BV160" s="1"/>
      <c r="BW160" s="1"/>
      <c r="BX160" s="1"/>
      <c r="BY160" s="1"/>
      <c r="BZ160" s="1"/>
      <c r="CA160" s="1"/>
      <c r="CB160" s="1"/>
      <c r="CC160" s="1"/>
      <c r="CD160" s="1"/>
      <c r="CE160" s="1"/>
      <c r="CF160" s="1"/>
      <c r="CG160" s="1"/>
      <c r="CH160" s="1"/>
    </row>
    <row r="161" spans="53:86">
      <c r="BA161" s="1"/>
      <c r="BB161" s="1"/>
      <c r="BC161" s="1"/>
      <c r="BD161" s="1"/>
      <c r="BE161" s="1"/>
      <c r="BF161" s="1"/>
      <c r="BG161" s="1"/>
      <c r="BH161" s="1"/>
      <c r="BI161" s="1"/>
      <c r="BJ161" s="1"/>
      <c r="BK161" s="1"/>
      <c r="BL161" s="1"/>
      <c r="BM161" s="209" t="s">
        <v>670</v>
      </c>
      <c r="BN161" s="1"/>
      <c r="BO161" s="1"/>
      <c r="BP161" s="1"/>
      <c r="BQ161" s="1"/>
      <c r="BR161" s="1"/>
      <c r="BS161" s="1"/>
      <c r="BT161" s="1"/>
      <c r="BU161" s="1"/>
      <c r="BV161" s="1"/>
      <c r="BW161" s="1"/>
      <c r="BX161" s="1"/>
      <c r="BY161" s="1"/>
      <c r="BZ161" s="1"/>
      <c r="CA161" s="1"/>
      <c r="CB161" s="1"/>
      <c r="CC161" s="1"/>
      <c r="CD161" s="1"/>
      <c r="CE161" s="1"/>
      <c r="CF161" s="1"/>
      <c r="CG161" s="1"/>
      <c r="CH161" s="1"/>
    </row>
    <row r="162" spans="53:86">
      <c r="BA162" s="1"/>
      <c r="BB162" s="1"/>
      <c r="BC162" s="1"/>
      <c r="BD162" s="1"/>
      <c r="BE162" s="1"/>
      <c r="BF162" s="1"/>
      <c r="BG162" s="1"/>
      <c r="BH162" s="1"/>
      <c r="BI162" s="1"/>
      <c r="BJ162" s="1"/>
      <c r="BK162" s="1"/>
      <c r="BL162" s="1"/>
      <c r="BM162" s="210" t="s">
        <v>671</v>
      </c>
      <c r="BN162" s="1"/>
      <c r="BO162" s="1"/>
      <c r="BP162" s="1"/>
      <c r="BQ162" s="1"/>
      <c r="BR162" s="1"/>
      <c r="BS162" s="1"/>
      <c r="BT162" s="1"/>
      <c r="BU162" s="1"/>
      <c r="BV162" s="1"/>
      <c r="BW162" s="1"/>
      <c r="BX162" s="1"/>
      <c r="BY162" s="1"/>
      <c r="BZ162" s="1"/>
      <c r="CA162" s="1"/>
      <c r="CB162" s="1"/>
      <c r="CC162" s="1"/>
      <c r="CD162" s="1"/>
      <c r="CE162" s="1"/>
      <c r="CF162" s="1"/>
      <c r="CG162" s="1"/>
      <c r="CH162" s="1"/>
    </row>
    <row r="163" spans="53:86">
      <c r="BA163" s="1"/>
      <c r="BB163" s="1"/>
      <c r="BC163" s="1"/>
      <c r="BD163" s="1"/>
      <c r="BE163" s="1"/>
      <c r="BF163" s="1"/>
      <c r="BG163" s="1"/>
      <c r="BH163" s="1"/>
      <c r="BI163" s="1"/>
      <c r="BJ163" s="1"/>
      <c r="BK163" s="1"/>
      <c r="BL163" s="1"/>
      <c r="BM163" s="209" t="s">
        <v>145</v>
      </c>
      <c r="BN163" s="1"/>
      <c r="BO163" s="1"/>
      <c r="BP163" s="1"/>
      <c r="BQ163" s="1"/>
      <c r="BR163" s="1"/>
      <c r="BS163" s="1"/>
      <c r="BT163" s="1"/>
      <c r="BU163" s="1"/>
      <c r="BV163" s="1"/>
      <c r="BW163" s="1"/>
      <c r="BX163" s="1"/>
      <c r="BY163" s="1"/>
      <c r="BZ163" s="1"/>
      <c r="CA163" s="1"/>
      <c r="CB163" s="1"/>
      <c r="CC163" s="1"/>
      <c r="CD163" s="1"/>
      <c r="CE163" s="1"/>
      <c r="CF163" s="1"/>
      <c r="CG163" s="1"/>
      <c r="CH163" s="1"/>
    </row>
    <row r="164" spans="53:86">
      <c r="BA164" s="1"/>
      <c r="BB164" s="1"/>
      <c r="BC164" s="1"/>
      <c r="BD164" s="1"/>
      <c r="BE164" s="1"/>
      <c r="BF164" s="1"/>
      <c r="BG164" s="1"/>
      <c r="BH164" s="1"/>
      <c r="BI164" s="1"/>
      <c r="BJ164" s="1"/>
      <c r="BK164" s="1"/>
      <c r="BL164" s="1"/>
      <c r="BM164" s="210" t="s">
        <v>672</v>
      </c>
      <c r="BN164" s="1"/>
      <c r="BO164" s="1"/>
      <c r="BP164" s="1"/>
      <c r="BQ164" s="1"/>
      <c r="BR164" s="1"/>
      <c r="BS164" s="1"/>
      <c r="BT164" s="1"/>
      <c r="BU164" s="1"/>
      <c r="BV164" s="1"/>
      <c r="BW164" s="1"/>
      <c r="BX164" s="1"/>
      <c r="BY164" s="1"/>
      <c r="BZ164" s="1"/>
      <c r="CA164" s="1"/>
      <c r="CB164" s="1"/>
      <c r="CC164" s="1"/>
      <c r="CD164" s="1"/>
      <c r="CE164" s="1"/>
      <c r="CF164" s="1"/>
      <c r="CG164" s="1"/>
      <c r="CH164" s="1"/>
    </row>
    <row r="165" spans="53:86">
      <c r="BA165" s="1"/>
      <c r="BB165" s="1"/>
      <c r="BC165" s="1"/>
      <c r="BD165" s="1"/>
      <c r="BE165" s="1"/>
      <c r="BF165" s="1"/>
      <c r="BG165" s="1"/>
      <c r="BH165" s="1"/>
      <c r="BI165" s="1"/>
      <c r="BJ165" s="1"/>
      <c r="BK165" s="1"/>
      <c r="BL165" s="1"/>
      <c r="BM165" s="209" t="s">
        <v>673</v>
      </c>
      <c r="BN165" s="1"/>
      <c r="BO165" s="1"/>
      <c r="BP165" s="1"/>
      <c r="BQ165" s="1"/>
      <c r="BR165" s="1"/>
      <c r="BS165" s="1"/>
      <c r="BT165" s="1"/>
      <c r="BU165" s="1"/>
      <c r="BV165" s="1"/>
      <c r="BW165" s="1"/>
      <c r="BX165" s="1"/>
      <c r="BY165" s="1"/>
      <c r="BZ165" s="1"/>
      <c r="CA165" s="1"/>
      <c r="CB165" s="1"/>
      <c r="CC165" s="1"/>
      <c r="CD165" s="1"/>
      <c r="CE165" s="1"/>
      <c r="CF165" s="1"/>
      <c r="CG165" s="1"/>
      <c r="CH165" s="1"/>
    </row>
    <row r="166" spans="53:86">
      <c r="BA166" s="1"/>
      <c r="BB166" s="1"/>
      <c r="BC166" s="1"/>
      <c r="BD166" s="1"/>
      <c r="BE166" s="1"/>
      <c r="BF166" s="1"/>
      <c r="BG166" s="1"/>
      <c r="BH166" s="1"/>
      <c r="BI166" s="1"/>
      <c r="BJ166" s="1"/>
      <c r="BK166" s="1"/>
      <c r="BL166" s="1"/>
      <c r="BM166" s="209" t="s">
        <v>674</v>
      </c>
      <c r="BN166" s="1"/>
      <c r="BO166" s="1"/>
      <c r="BP166" s="1"/>
      <c r="BQ166" s="1"/>
      <c r="BR166" s="1"/>
      <c r="BS166" s="1"/>
      <c r="BT166" s="1"/>
      <c r="BU166" s="1"/>
      <c r="BV166" s="1"/>
      <c r="BW166" s="1"/>
      <c r="BX166" s="1"/>
      <c r="BY166" s="1"/>
      <c r="BZ166" s="1"/>
      <c r="CA166" s="1"/>
      <c r="CB166" s="1"/>
      <c r="CC166" s="1"/>
      <c r="CD166" s="1"/>
      <c r="CE166" s="1"/>
      <c r="CF166" s="1"/>
      <c r="CG166" s="1"/>
      <c r="CH166" s="1"/>
    </row>
    <row r="167" spans="53:86">
      <c r="BA167" s="1"/>
      <c r="BB167" s="1"/>
      <c r="BC167" s="1"/>
      <c r="BD167" s="1"/>
      <c r="BE167" s="1"/>
      <c r="BF167" s="1"/>
      <c r="BG167" s="1"/>
      <c r="BH167" s="1"/>
      <c r="BI167" s="1"/>
      <c r="BJ167" s="1"/>
      <c r="BK167" s="1"/>
      <c r="BL167" s="1"/>
      <c r="BM167" s="209" t="s">
        <v>675</v>
      </c>
      <c r="BN167" s="1"/>
      <c r="BO167" s="1"/>
      <c r="BP167" s="1"/>
      <c r="BQ167" s="1"/>
      <c r="BR167" s="1"/>
      <c r="BS167" s="1"/>
      <c r="BT167" s="1"/>
      <c r="BU167" s="1"/>
      <c r="BV167" s="1"/>
      <c r="BW167" s="1"/>
      <c r="BX167" s="1"/>
      <c r="BY167" s="1"/>
      <c r="BZ167" s="1"/>
      <c r="CA167" s="1"/>
      <c r="CB167" s="1"/>
      <c r="CC167" s="1"/>
      <c r="CD167" s="1"/>
      <c r="CE167" s="1"/>
      <c r="CF167" s="1"/>
      <c r="CG167" s="1"/>
      <c r="CH167" s="1"/>
    </row>
    <row r="168" spans="53:86">
      <c r="BA168" s="1"/>
      <c r="BB168" s="1"/>
      <c r="BC168" s="1"/>
      <c r="BD168" s="1"/>
      <c r="BE168" s="1"/>
      <c r="BF168" s="1"/>
      <c r="BG168" s="1"/>
      <c r="BH168" s="1"/>
      <c r="BI168" s="1"/>
      <c r="BJ168" s="1"/>
      <c r="BK168" s="1"/>
      <c r="BL168" s="1"/>
      <c r="BM168" s="209" t="s">
        <v>676</v>
      </c>
      <c r="BN168" s="1"/>
      <c r="BO168" s="1"/>
      <c r="BP168" s="1"/>
      <c r="BQ168" s="1"/>
      <c r="BR168" s="1"/>
      <c r="BS168" s="1"/>
      <c r="BT168" s="1"/>
      <c r="BU168" s="1"/>
      <c r="BV168" s="1"/>
      <c r="BW168" s="1"/>
      <c r="BX168" s="1"/>
      <c r="BY168" s="1"/>
      <c r="BZ168" s="1"/>
      <c r="CA168" s="1"/>
      <c r="CB168" s="1"/>
      <c r="CC168" s="1"/>
      <c r="CD168" s="1"/>
      <c r="CE168" s="1"/>
      <c r="CF168" s="1"/>
      <c r="CG168" s="1"/>
      <c r="CH168" s="1"/>
    </row>
    <row r="169" spans="53:86">
      <c r="BA169" s="1"/>
      <c r="BB169" s="1"/>
      <c r="BC169" s="1"/>
      <c r="BD169" s="1"/>
      <c r="BE169" s="1"/>
      <c r="BF169" s="1"/>
      <c r="BG169" s="1"/>
      <c r="BH169" s="1"/>
      <c r="BI169" s="1"/>
      <c r="BJ169" s="1"/>
      <c r="BK169" s="1"/>
      <c r="BL169" s="1"/>
      <c r="BM169" s="209" t="s">
        <v>677</v>
      </c>
      <c r="BN169" s="1"/>
      <c r="BO169" s="1"/>
      <c r="BP169" s="1"/>
      <c r="BQ169" s="1"/>
      <c r="BR169" s="1"/>
      <c r="BS169" s="1"/>
      <c r="BT169" s="1"/>
      <c r="BU169" s="1"/>
      <c r="BV169" s="1"/>
      <c r="BW169" s="1"/>
      <c r="BX169" s="1"/>
      <c r="BY169" s="1"/>
      <c r="BZ169" s="1"/>
      <c r="CA169" s="1"/>
      <c r="CB169" s="1"/>
      <c r="CC169" s="1"/>
      <c r="CD169" s="1"/>
      <c r="CE169" s="1"/>
      <c r="CF169" s="1"/>
      <c r="CG169" s="1"/>
      <c r="CH169" s="1"/>
    </row>
    <row r="170" spans="53:86">
      <c r="BA170" s="1"/>
      <c r="BB170" s="1"/>
      <c r="BC170" s="1"/>
      <c r="BD170" s="1"/>
      <c r="BE170" s="1"/>
      <c r="BF170" s="1"/>
      <c r="BG170" s="1"/>
      <c r="BH170" s="1"/>
      <c r="BI170" s="1"/>
      <c r="BJ170" s="1"/>
      <c r="BK170" s="1"/>
      <c r="BL170" s="1"/>
      <c r="BM170" s="209" t="s">
        <v>678</v>
      </c>
      <c r="BN170" s="1"/>
      <c r="BO170" s="1"/>
      <c r="BP170" s="1"/>
      <c r="BQ170" s="1"/>
      <c r="BR170" s="1"/>
      <c r="BS170" s="1"/>
      <c r="BT170" s="1"/>
      <c r="BU170" s="1"/>
      <c r="BV170" s="1"/>
      <c r="BW170" s="1"/>
      <c r="BX170" s="1"/>
      <c r="BY170" s="1"/>
      <c r="BZ170" s="1"/>
      <c r="CA170" s="1"/>
      <c r="CB170" s="1"/>
      <c r="CC170" s="1"/>
      <c r="CD170" s="1"/>
      <c r="CE170" s="1"/>
      <c r="CF170" s="1"/>
      <c r="CG170" s="1"/>
      <c r="CH170" s="1"/>
    </row>
    <row r="171" spans="53:86">
      <c r="BA171" s="1"/>
      <c r="BB171" s="1"/>
      <c r="BC171" s="1"/>
      <c r="BD171" s="1"/>
      <c r="BE171" s="1"/>
      <c r="BF171" s="1"/>
      <c r="BG171" s="1"/>
      <c r="BH171" s="1"/>
      <c r="BI171" s="1"/>
      <c r="BJ171" s="1"/>
      <c r="BK171" s="1"/>
      <c r="BL171" s="1"/>
      <c r="BM171" s="209" t="s">
        <v>679</v>
      </c>
      <c r="BN171" s="1"/>
      <c r="BO171" s="1"/>
      <c r="BP171" s="1"/>
      <c r="BQ171" s="1"/>
      <c r="BR171" s="1"/>
      <c r="BS171" s="1"/>
      <c r="BT171" s="1"/>
      <c r="BU171" s="1"/>
      <c r="BV171" s="1"/>
      <c r="BW171" s="1"/>
      <c r="BX171" s="1"/>
      <c r="BY171" s="1"/>
      <c r="BZ171" s="1"/>
      <c r="CA171" s="1"/>
      <c r="CB171" s="1"/>
      <c r="CC171" s="1"/>
      <c r="CD171" s="1"/>
      <c r="CE171" s="1"/>
      <c r="CF171" s="1"/>
      <c r="CG171" s="1"/>
      <c r="CH171" s="1"/>
    </row>
    <row r="172" spans="53:86">
      <c r="BA172" s="1"/>
      <c r="BB172" s="1"/>
      <c r="BC172" s="1"/>
      <c r="BD172" s="1"/>
      <c r="BE172" s="1"/>
      <c r="BF172" s="1"/>
      <c r="BG172" s="1"/>
      <c r="BH172" s="1"/>
      <c r="BI172" s="1"/>
      <c r="BJ172" s="1"/>
      <c r="BK172" s="1"/>
      <c r="BL172" s="1"/>
      <c r="BM172" s="210" t="s">
        <v>680</v>
      </c>
      <c r="BN172" s="1"/>
      <c r="BO172" s="1"/>
      <c r="BP172" s="1"/>
      <c r="BQ172" s="1"/>
      <c r="BR172" s="1"/>
      <c r="BS172" s="1"/>
      <c r="BT172" s="1"/>
      <c r="BU172" s="1"/>
      <c r="BV172" s="1"/>
      <c r="BW172" s="1"/>
      <c r="BX172" s="1"/>
      <c r="BY172" s="1"/>
      <c r="BZ172" s="1"/>
      <c r="CA172" s="1"/>
      <c r="CB172" s="1"/>
      <c r="CC172" s="1"/>
      <c r="CD172" s="1"/>
      <c r="CE172" s="1"/>
      <c r="CF172" s="1"/>
      <c r="CG172" s="1"/>
      <c r="CH172" s="1"/>
    </row>
    <row r="173" spans="53:86">
      <c r="BA173" s="1"/>
      <c r="BB173" s="1"/>
      <c r="BC173" s="1"/>
      <c r="BD173" s="1"/>
      <c r="BE173" s="1"/>
      <c r="BF173" s="1"/>
      <c r="BG173" s="1"/>
      <c r="BH173" s="1"/>
      <c r="BI173" s="1"/>
      <c r="BJ173" s="1"/>
      <c r="BK173" s="1"/>
      <c r="BL173" s="1"/>
      <c r="BM173" s="209" t="s">
        <v>681</v>
      </c>
      <c r="BN173" s="1"/>
      <c r="BO173" s="1"/>
      <c r="BP173" s="1"/>
      <c r="BQ173" s="1"/>
      <c r="BR173" s="1"/>
      <c r="BS173" s="1"/>
      <c r="BT173" s="1"/>
      <c r="BU173" s="1"/>
      <c r="BV173" s="1"/>
      <c r="BW173" s="1"/>
      <c r="BX173" s="1"/>
      <c r="BY173" s="1"/>
      <c r="BZ173" s="1"/>
      <c r="CA173" s="1"/>
      <c r="CB173" s="1"/>
      <c r="CC173" s="1"/>
      <c r="CD173" s="1"/>
      <c r="CE173" s="1"/>
      <c r="CF173" s="1"/>
      <c r="CG173" s="1"/>
      <c r="CH173" s="1"/>
    </row>
    <row r="174" spans="53:86">
      <c r="BA174" s="1"/>
      <c r="BB174" s="1"/>
      <c r="BC174" s="1"/>
      <c r="BD174" s="1"/>
      <c r="BE174" s="1"/>
      <c r="BF174" s="1"/>
      <c r="BG174" s="1"/>
      <c r="BH174" s="1"/>
      <c r="BI174" s="1"/>
      <c r="BJ174" s="1"/>
      <c r="BK174" s="1"/>
      <c r="BL174" s="1"/>
      <c r="BM174" s="209" t="s">
        <v>682</v>
      </c>
      <c r="BN174" s="1"/>
      <c r="BO174" s="1"/>
      <c r="BP174" s="1"/>
      <c r="BQ174" s="1"/>
      <c r="BR174" s="1"/>
      <c r="BS174" s="1"/>
      <c r="BT174" s="1"/>
      <c r="BU174" s="1"/>
      <c r="BV174" s="1"/>
      <c r="BW174" s="1"/>
      <c r="BX174" s="1"/>
      <c r="BY174" s="1"/>
      <c r="BZ174" s="1"/>
      <c r="CA174" s="1"/>
      <c r="CB174" s="1"/>
      <c r="CC174" s="1"/>
      <c r="CD174" s="1"/>
      <c r="CE174" s="1"/>
      <c r="CF174" s="1"/>
      <c r="CG174" s="1"/>
      <c r="CH174" s="1"/>
    </row>
    <row r="175" spans="53:86">
      <c r="BA175" s="1"/>
      <c r="BB175" s="1"/>
      <c r="BC175" s="1"/>
      <c r="BD175" s="1"/>
      <c r="BE175" s="1"/>
      <c r="BF175" s="1"/>
      <c r="BG175" s="1"/>
      <c r="BH175" s="1"/>
      <c r="BI175" s="1"/>
      <c r="BJ175" s="1"/>
      <c r="BK175" s="1"/>
      <c r="BL175" s="1"/>
      <c r="BM175" s="209" t="s">
        <v>683</v>
      </c>
      <c r="BN175" s="1"/>
      <c r="BO175" s="1"/>
      <c r="BP175" s="1"/>
      <c r="BQ175" s="1"/>
      <c r="BR175" s="1"/>
      <c r="BS175" s="1"/>
      <c r="BT175" s="1"/>
      <c r="BU175" s="1"/>
      <c r="BV175" s="1"/>
      <c r="BW175" s="1"/>
      <c r="BX175" s="1"/>
      <c r="BY175" s="1"/>
      <c r="BZ175" s="1"/>
      <c r="CA175" s="1"/>
      <c r="CB175" s="1"/>
      <c r="CC175" s="1"/>
      <c r="CD175" s="1"/>
      <c r="CE175" s="1"/>
      <c r="CF175" s="1"/>
      <c r="CG175" s="1"/>
      <c r="CH175" s="1"/>
    </row>
    <row r="176" spans="53:86">
      <c r="BA176" s="1"/>
      <c r="BB176" s="1"/>
      <c r="BC176" s="1"/>
      <c r="BD176" s="1"/>
      <c r="BE176" s="1"/>
      <c r="BF176" s="1"/>
      <c r="BG176" s="1"/>
      <c r="BH176" s="1"/>
      <c r="BI176" s="1"/>
      <c r="BJ176" s="1"/>
      <c r="BK176" s="1"/>
      <c r="BL176" s="1"/>
      <c r="BM176" s="209" t="s">
        <v>684</v>
      </c>
      <c r="BN176" s="1"/>
      <c r="BO176" s="1"/>
      <c r="BP176" s="1"/>
      <c r="BQ176" s="1"/>
      <c r="BR176" s="1"/>
      <c r="BS176" s="1"/>
      <c r="BT176" s="1"/>
      <c r="BU176" s="1"/>
      <c r="BV176" s="1"/>
      <c r="BW176" s="1"/>
      <c r="BX176" s="1"/>
      <c r="BY176" s="1"/>
      <c r="BZ176" s="1"/>
      <c r="CA176" s="1"/>
      <c r="CB176" s="1"/>
      <c r="CC176" s="1"/>
      <c r="CD176" s="1"/>
      <c r="CE176" s="1"/>
      <c r="CF176" s="1"/>
      <c r="CG176" s="1"/>
      <c r="CH176" s="1"/>
    </row>
    <row r="177" spans="53:86">
      <c r="BA177" s="1"/>
      <c r="BB177" s="1"/>
      <c r="BC177" s="1"/>
      <c r="BD177" s="1"/>
      <c r="BE177" s="1"/>
      <c r="BF177" s="1"/>
      <c r="BG177" s="1"/>
      <c r="BH177" s="1"/>
      <c r="BI177" s="1"/>
      <c r="BJ177" s="1"/>
      <c r="BK177" s="1"/>
      <c r="BL177" s="1"/>
      <c r="BM177" s="209" t="s">
        <v>685</v>
      </c>
      <c r="BN177" s="1"/>
      <c r="BO177" s="1"/>
      <c r="BP177" s="1"/>
      <c r="BQ177" s="1"/>
      <c r="BR177" s="1"/>
      <c r="BS177" s="1"/>
      <c r="BT177" s="1"/>
      <c r="BU177" s="1"/>
      <c r="BV177" s="1"/>
      <c r="BW177" s="1"/>
      <c r="BX177" s="1"/>
      <c r="BY177" s="1"/>
      <c r="BZ177" s="1"/>
      <c r="CA177" s="1"/>
      <c r="CB177" s="1"/>
      <c r="CC177" s="1"/>
      <c r="CD177" s="1"/>
      <c r="CE177" s="1"/>
      <c r="CF177" s="1"/>
      <c r="CG177" s="1"/>
      <c r="CH177" s="1"/>
    </row>
    <row r="178" spans="53:86">
      <c r="BA178" s="1"/>
      <c r="BB178" s="1"/>
      <c r="BC178" s="1"/>
      <c r="BD178" s="1"/>
      <c r="BE178" s="1"/>
      <c r="BF178" s="1"/>
      <c r="BG178" s="1"/>
      <c r="BH178" s="1"/>
      <c r="BI178" s="1"/>
      <c r="BJ178" s="1"/>
      <c r="BK178" s="1"/>
      <c r="BL178" s="1"/>
      <c r="BM178" s="209" t="s">
        <v>686</v>
      </c>
      <c r="BN178" s="1"/>
      <c r="BO178" s="1"/>
      <c r="BP178" s="1"/>
      <c r="BQ178" s="1"/>
      <c r="BR178" s="1"/>
      <c r="BS178" s="1"/>
      <c r="BT178" s="1"/>
      <c r="BU178" s="1"/>
      <c r="BV178" s="1"/>
      <c r="BW178" s="1"/>
      <c r="BX178" s="1"/>
      <c r="BY178" s="1"/>
      <c r="BZ178" s="1"/>
      <c r="CA178" s="1"/>
      <c r="CB178" s="1"/>
      <c r="CC178" s="1"/>
      <c r="CD178" s="1"/>
      <c r="CE178" s="1"/>
      <c r="CF178" s="1"/>
      <c r="CG178" s="1"/>
      <c r="CH178" s="1"/>
    </row>
    <row r="179" spans="53:86">
      <c r="BA179" s="1"/>
      <c r="BB179" s="1"/>
      <c r="BC179" s="1"/>
      <c r="BD179" s="1"/>
      <c r="BE179" s="1"/>
      <c r="BF179" s="1"/>
      <c r="BG179" s="1"/>
      <c r="BH179" s="1"/>
      <c r="BI179" s="1"/>
      <c r="BJ179" s="1"/>
      <c r="BK179" s="1"/>
      <c r="BL179" s="1"/>
      <c r="BM179" s="209" t="s">
        <v>687</v>
      </c>
      <c r="BN179" s="1"/>
      <c r="BO179" s="1"/>
      <c r="BP179" s="1"/>
      <c r="BQ179" s="1"/>
      <c r="BR179" s="1"/>
      <c r="BS179" s="1"/>
      <c r="BT179" s="1"/>
      <c r="BU179" s="1"/>
      <c r="BV179" s="1"/>
      <c r="BW179" s="1"/>
      <c r="BX179" s="1"/>
      <c r="BY179" s="1"/>
      <c r="BZ179" s="1"/>
      <c r="CA179" s="1"/>
      <c r="CB179" s="1"/>
      <c r="CC179" s="1"/>
      <c r="CD179" s="1"/>
      <c r="CE179" s="1"/>
      <c r="CF179" s="1"/>
      <c r="CG179" s="1"/>
      <c r="CH179" s="1"/>
    </row>
    <row r="180" spans="53:86">
      <c r="BA180" s="1"/>
      <c r="BB180" s="1"/>
      <c r="BC180" s="1"/>
      <c r="BD180" s="1"/>
      <c r="BE180" s="1"/>
      <c r="BF180" s="1"/>
      <c r="BG180" s="1"/>
      <c r="BH180" s="1"/>
      <c r="BI180" s="1"/>
      <c r="BJ180" s="1"/>
      <c r="BK180" s="1"/>
      <c r="BL180" s="1"/>
      <c r="BM180" s="209" t="s">
        <v>688</v>
      </c>
      <c r="BN180" s="1"/>
      <c r="BO180" s="1"/>
      <c r="BP180" s="1"/>
      <c r="BQ180" s="1"/>
      <c r="BR180" s="1"/>
      <c r="BS180" s="1"/>
      <c r="BT180" s="1"/>
      <c r="BU180" s="1"/>
      <c r="BV180" s="1"/>
      <c r="BW180" s="1"/>
      <c r="BX180" s="1"/>
      <c r="BY180" s="1"/>
      <c r="BZ180" s="1"/>
      <c r="CA180" s="1"/>
      <c r="CB180" s="1"/>
      <c r="CC180" s="1"/>
      <c r="CD180" s="1"/>
      <c r="CE180" s="1"/>
      <c r="CF180" s="1"/>
      <c r="CG180" s="1"/>
      <c r="CH180" s="1"/>
    </row>
    <row r="181" spans="53:86">
      <c r="BA181" s="1"/>
      <c r="BB181" s="1"/>
      <c r="BC181" s="1"/>
      <c r="BD181" s="1"/>
      <c r="BE181" s="1"/>
      <c r="BF181" s="1"/>
      <c r="BG181" s="1"/>
      <c r="BH181" s="1"/>
      <c r="BI181" s="1"/>
      <c r="BJ181" s="1"/>
      <c r="BK181" s="1"/>
      <c r="BL181" s="1"/>
      <c r="BM181" s="209" t="s">
        <v>689</v>
      </c>
      <c r="BN181" s="1"/>
      <c r="BO181" s="1"/>
      <c r="BP181" s="1"/>
      <c r="BQ181" s="1"/>
      <c r="BR181" s="1"/>
      <c r="BS181" s="1"/>
      <c r="BT181" s="1"/>
      <c r="BU181" s="1"/>
      <c r="BV181" s="1"/>
      <c r="BW181" s="1"/>
      <c r="BX181" s="1"/>
      <c r="BY181" s="1"/>
      <c r="BZ181" s="1"/>
      <c r="CA181" s="1"/>
      <c r="CB181" s="1"/>
      <c r="CC181" s="1"/>
      <c r="CD181" s="1"/>
      <c r="CE181" s="1"/>
      <c r="CF181" s="1"/>
      <c r="CG181" s="1"/>
      <c r="CH181" s="1"/>
    </row>
    <row r="182" spans="53:86">
      <c r="BA182" s="1"/>
      <c r="BB182" s="1"/>
      <c r="BC182" s="1"/>
      <c r="BD182" s="1"/>
      <c r="BE182" s="1"/>
      <c r="BF182" s="1"/>
      <c r="BG182" s="1"/>
      <c r="BH182" s="1"/>
      <c r="BI182" s="1"/>
      <c r="BJ182" s="1"/>
      <c r="BK182" s="1"/>
      <c r="BL182" s="1"/>
      <c r="BM182" s="209" t="s">
        <v>690</v>
      </c>
      <c r="BN182" s="1"/>
      <c r="BO182" s="1"/>
      <c r="BP182" s="1"/>
      <c r="BQ182" s="1"/>
      <c r="BR182" s="1"/>
      <c r="BS182" s="1"/>
      <c r="BT182" s="1"/>
      <c r="BU182" s="1"/>
      <c r="BV182" s="1"/>
      <c r="BW182" s="1"/>
      <c r="BX182" s="1"/>
      <c r="BY182" s="1"/>
      <c r="BZ182" s="1"/>
      <c r="CA182" s="1"/>
      <c r="CB182" s="1"/>
      <c r="CC182" s="1"/>
      <c r="CD182" s="1"/>
      <c r="CE182" s="1"/>
      <c r="CF182" s="1"/>
      <c r="CG182" s="1"/>
      <c r="CH182" s="1"/>
    </row>
    <row r="183" spans="53:86">
      <c r="BA183" s="1"/>
      <c r="BB183" s="1"/>
      <c r="BC183" s="1"/>
      <c r="BD183" s="1"/>
      <c r="BE183" s="1"/>
      <c r="BF183" s="1"/>
      <c r="BG183" s="1"/>
      <c r="BH183" s="1"/>
      <c r="BI183" s="1"/>
      <c r="BJ183" s="1"/>
      <c r="BK183" s="1"/>
      <c r="BL183" s="1"/>
      <c r="BM183" s="209" t="s">
        <v>691</v>
      </c>
      <c r="BN183" s="1"/>
      <c r="BO183" s="1"/>
      <c r="BP183" s="1"/>
      <c r="BQ183" s="1"/>
      <c r="BR183" s="1"/>
      <c r="BS183" s="1"/>
      <c r="BT183" s="1"/>
      <c r="BU183" s="1"/>
      <c r="BV183" s="1"/>
      <c r="BW183" s="1"/>
      <c r="BX183" s="1"/>
      <c r="BY183" s="1"/>
      <c r="BZ183" s="1"/>
      <c r="CA183" s="1"/>
      <c r="CB183" s="1"/>
      <c r="CC183" s="1"/>
      <c r="CD183" s="1"/>
      <c r="CE183" s="1"/>
      <c r="CF183" s="1"/>
      <c r="CG183" s="1"/>
      <c r="CH183" s="1"/>
    </row>
    <row r="184" spans="53:86">
      <c r="BA184" s="1"/>
      <c r="BB184" s="1"/>
      <c r="BC184" s="1"/>
      <c r="BD184" s="1"/>
      <c r="BE184" s="1"/>
      <c r="BF184" s="1"/>
      <c r="BG184" s="1"/>
      <c r="BH184" s="1"/>
      <c r="BI184" s="1"/>
      <c r="BJ184" s="1"/>
      <c r="BK184" s="1"/>
      <c r="BL184" s="1"/>
      <c r="BM184" s="209" t="s">
        <v>692</v>
      </c>
      <c r="BN184" s="1"/>
      <c r="BO184" s="1"/>
      <c r="BP184" s="1"/>
      <c r="BQ184" s="1"/>
      <c r="BR184" s="1"/>
      <c r="BS184" s="1"/>
      <c r="BT184" s="1"/>
      <c r="BU184" s="1"/>
      <c r="BV184" s="1"/>
      <c r="BW184" s="1"/>
      <c r="BX184" s="1"/>
      <c r="BY184" s="1"/>
      <c r="BZ184" s="1"/>
      <c r="CA184" s="1"/>
      <c r="CB184" s="1"/>
      <c r="CC184" s="1"/>
      <c r="CD184" s="1"/>
      <c r="CE184" s="1"/>
      <c r="CF184" s="1"/>
      <c r="CG184" s="1"/>
      <c r="CH184" s="1"/>
    </row>
    <row r="185" spans="53:86">
      <c r="BA185" s="1"/>
      <c r="BB185" s="1"/>
      <c r="BC185" s="1"/>
      <c r="BD185" s="1"/>
      <c r="BE185" s="1"/>
      <c r="BF185" s="1"/>
      <c r="BG185" s="1"/>
      <c r="BH185" s="1"/>
      <c r="BI185" s="1"/>
      <c r="BJ185" s="1"/>
      <c r="BK185" s="1"/>
      <c r="BL185" s="1"/>
      <c r="BM185" s="209" t="s">
        <v>693</v>
      </c>
      <c r="BN185" s="1"/>
      <c r="BO185" s="1"/>
      <c r="BP185" s="1"/>
      <c r="BQ185" s="1"/>
      <c r="BR185" s="1"/>
      <c r="BS185" s="1"/>
      <c r="BT185" s="1"/>
      <c r="BU185" s="1"/>
      <c r="BV185" s="1"/>
      <c r="BW185" s="1"/>
      <c r="BX185" s="1"/>
      <c r="BY185" s="1"/>
      <c r="BZ185" s="1"/>
      <c r="CA185" s="1"/>
      <c r="CB185" s="1"/>
      <c r="CC185" s="1"/>
      <c r="CD185" s="1"/>
      <c r="CE185" s="1"/>
      <c r="CF185" s="1"/>
      <c r="CG185" s="1"/>
      <c r="CH185" s="1"/>
    </row>
    <row r="186" spans="53:86">
      <c r="BA186" s="1"/>
      <c r="BB186" s="1"/>
      <c r="BC186" s="1"/>
      <c r="BD186" s="1"/>
      <c r="BE186" s="1"/>
      <c r="BF186" s="1"/>
      <c r="BG186" s="1"/>
      <c r="BH186" s="1"/>
      <c r="BI186" s="1"/>
      <c r="BJ186" s="1"/>
      <c r="BK186" s="1"/>
      <c r="BL186" s="1"/>
      <c r="BM186" s="209" t="s">
        <v>721</v>
      </c>
      <c r="BN186" s="1"/>
      <c r="BO186" s="1"/>
      <c r="BP186" s="1"/>
      <c r="BQ186" s="1"/>
      <c r="BR186" s="1"/>
      <c r="BS186" s="1"/>
      <c r="BT186" s="1"/>
      <c r="BU186" s="1"/>
      <c r="BV186" s="1"/>
      <c r="BW186" s="1"/>
      <c r="BX186" s="1"/>
      <c r="BY186" s="1"/>
      <c r="BZ186" s="1"/>
      <c r="CA186" s="1"/>
      <c r="CB186" s="1"/>
      <c r="CC186" s="1"/>
      <c r="CD186" s="1"/>
      <c r="CE186" s="1"/>
      <c r="CF186" s="1"/>
      <c r="CG186" s="1"/>
      <c r="CH186" s="1"/>
    </row>
    <row r="187" spans="53:86">
      <c r="BA187" s="1"/>
      <c r="BB187" s="1"/>
      <c r="BC187" s="1"/>
      <c r="BD187" s="1"/>
      <c r="BE187" s="1"/>
      <c r="BF187" s="1"/>
      <c r="BG187" s="1"/>
      <c r="BH187" s="1"/>
      <c r="BI187" s="1"/>
      <c r="BJ187" s="1"/>
      <c r="BK187" s="1"/>
      <c r="BL187" s="1"/>
      <c r="BM187" s="209" t="s">
        <v>694</v>
      </c>
      <c r="BN187" s="1"/>
      <c r="BO187" s="1"/>
      <c r="BP187" s="1"/>
      <c r="BQ187" s="1"/>
      <c r="BR187" s="1"/>
      <c r="BS187" s="1"/>
      <c r="BT187" s="1"/>
      <c r="BU187" s="1"/>
      <c r="BV187" s="1"/>
      <c r="BW187" s="1"/>
      <c r="BX187" s="1"/>
      <c r="BY187" s="1"/>
      <c r="BZ187" s="1"/>
      <c r="CA187" s="1"/>
      <c r="CB187" s="1"/>
      <c r="CC187" s="1"/>
      <c r="CD187" s="1"/>
      <c r="CE187" s="1"/>
      <c r="CF187" s="1"/>
      <c r="CG187" s="1"/>
      <c r="CH187" s="1"/>
    </row>
    <row r="188" spans="53:86">
      <c r="BA188" s="1"/>
      <c r="BB188" s="1"/>
      <c r="BC188" s="1"/>
      <c r="BD188" s="1"/>
      <c r="BE188" s="1"/>
      <c r="BF188" s="1"/>
      <c r="BG188" s="1"/>
      <c r="BH188" s="1"/>
      <c r="BI188" s="1"/>
      <c r="BJ188" s="1"/>
      <c r="BK188" s="1"/>
      <c r="BL188" s="1"/>
      <c r="BM188" s="209" t="s">
        <v>695</v>
      </c>
      <c r="BN188" s="1"/>
      <c r="BO188" s="1"/>
      <c r="BP188" s="1"/>
      <c r="BQ188" s="1"/>
      <c r="BR188" s="1"/>
      <c r="BS188" s="1"/>
      <c r="BT188" s="1"/>
      <c r="BU188" s="1"/>
      <c r="BV188" s="1"/>
      <c r="BW188" s="1"/>
      <c r="BX188" s="1"/>
      <c r="BY188" s="1"/>
      <c r="BZ188" s="1"/>
      <c r="CA188" s="1"/>
      <c r="CB188" s="1"/>
      <c r="CC188" s="1"/>
      <c r="CD188" s="1"/>
      <c r="CE188" s="1"/>
      <c r="CF188" s="1"/>
      <c r="CG188" s="1"/>
      <c r="CH188" s="1"/>
    </row>
    <row r="189" spans="53:86">
      <c r="BA189" s="1"/>
      <c r="BB189" s="1"/>
      <c r="BC189" s="1"/>
      <c r="BD189" s="1"/>
      <c r="BE189" s="1"/>
      <c r="BF189" s="1"/>
      <c r="BG189" s="1"/>
      <c r="BH189" s="1"/>
      <c r="BI189" s="1"/>
      <c r="BJ189" s="1"/>
      <c r="BK189" s="1"/>
      <c r="BL189" s="1"/>
      <c r="BM189" s="209" t="s">
        <v>696</v>
      </c>
      <c r="BN189" s="1"/>
      <c r="BO189" s="1"/>
      <c r="BP189" s="1"/>
      <c r="BQ189" s="1"/>
      <c r="BR189" s="1"/>
      <c r="BS189" s="1"/>
      <c r="BT189" s="1"/>
      <c r="BU189" s="1"/>
      <c r="BV189" s="1"/>
      <c r="BW189" s="1"/>
      <c r="BX189" s="1"/>
      <c r="BY189" s="1"/>
      <c r="BZ189" s="1"/>
      <c r="CA189" s="1"/>
      <c r="CB189" s="1"/>
      <c r="CC189" s="1"/>
      <c r="CD189" s="1"/>
      <c r="CE189" s="1"/>
      <c r="CF189" s="1"/>
      <c r="CG189" s="1"/>
      <c r="CH189" s="1"/>
    </row>
    <row r="190" spans="53:86">
      <c r="BA190" s="1"/>
      <c r="BB190" s="1"/>
      <c r="BC190" s="1"/>
      <c r="BD190" s="1"/>
      <c r="BE190" s="1"/>
      <c r="BF190" s="1"/>
      <c r="BG190" s="1"/>
      <c r="BH190" s="1"/>
      <c r="BI190" s="1"/>
      <c r="BJ190" s="1"/>
      <c r="BK190" s="1"/>
      <c r="BL190" s="1"/>
      <c r="BM190" s="209" t="s">
        <v>722</v>
      </c>
      <c r="BN190" s="1"/>
      <c r="BO190" s="1"/>
      <c r="BP190" s="1"/>
      <c r="BQ190" s="1"/>
      <c r="BR190" s="1"/>
      <c r="BS190" s="1"/>
      <c r="BT190" s="1"/>
      <c r="BU190" s="1"/>
      <c r="BV190" s="1"/>
      <c r="BW190" s="1"/>
      <c r="BX190" s="1"/>
      <c r="BY190" s="1"/>
      <c r="BZ190" s="1"/>
      <c r="CA190" s="1"/>
      <c r="CB190" s="1"/>
      <c r="CC190" s="1"/>
      <c r="CD190" s="1"/>
      <c r="CE190" s="1"/>
      <c r="CF190" s="1"/>
      <c r="CG190" s="1"/>
      <c r="CH190" s="1"/>
    </row>
    <row r="191" spans="53:86">
      <c r="BA191" s="1"/>
      <c r="BB191" s="1"/>
      <c r="BC191" s="1"/>
      <c r="BD191" s="1"/>
      <c r="BE191" s="1"/>
      <c r="BF191" s="1"/>
      <c r="BG191" s="1"/>
      <c r="BH191" s="1"/>
      <c r="BI191" s="1"/>
      <c r="BJ191" s="1"/>
      <c r="BK191" s="1"/>
      <c r="BL191" s="1"/>
      <c r="BM191" s="210" t="s">
        <v>697</v>
      </c>
      <c r="BN191" s="1"/>
      <c r="BO191" s="1"/>
      <c r="BP191" s="1"/>
      <c r="BQ191" s="1"/>
      <c r="BR191" s="1"/>
      <c r="BS191" s="1"/>
      <c r="BT191" s="1"/>
      <c r="BU191" s="1"/>
      <c r="BV191" s="1"/>
      <c r="BW191" s="1"/>
      <c r="BX191" s="1"/>
      <c r="BY191" s="1"/>
      <c r="BZ191" s="1"/>
      <c r="CA191" s="1"/>
      <c r="CB191" s="1"/>
      <c r="CC191" s="1"/>
      <c r="CD191" s="1"/>
      <c r="CE191" s="1"/>
      <c r="CF191" s="1"/>
      <c r="CG191" s="1"/>
      <c r="CH191" s="1"/>
    </row>
    <row r="192" spans="53:86">
      <c r="BA192" s="1"/>
      <c r="BB192" s="1"/>
      <c r="BC192" s="1"/>
      <c r="BD192" s="1"/>
      <c r="BE192" s="1"/>
      <c r="BF192" s="1"/>
      <c r="BG192" s="1"/>
      <c r="BH192" s="1"/>
      <c r="BI192" s="1"/>
      <c r="BJ192" s="1"/>
      <c r="BK192" s="1"/>
      <c r="BL192" s="1"/>
      <c r="BM192" s="209" t="s">
        <v>698</v>
      </c>
      <c r="BN192" s="1"/>
      <c r="BO192" s="1"/>
      <c r="BP192" s="1"/>
      <c r="BQ192" s="1"/>
      <c r="BR192" s="1"/>
      <c r="BS192" s="1"/>
      <c r="BT192" s="1"/>
      <c r="BU192" s="1"/>
      <c r="BV192" s="1"/>
      <c r="BW192" s="1"/>
      <c r="BX192" s="1"/>
      <c r="BY192" s="1"/>
      <c r="BZ192" s="1"/>
      <c r="CA192" s="1"/>
      <c r="CB192" s="1"/>
      <c r="CC192" s="1"/>
      <c r="CD192" s="1"/>
      <c r="CE192" s="1"/>
      <c r="CF192" s="1"/>
      <c r="CG192" s="1"/>
      <c r="CH192" s="1"/>
    </row>
    <row r="193" spans="53:86">
      <c r="BA193" s="1"/>
      <c r="BB193" s="1"/>
      <c r="BC193" s="1"/>
      <c r="BD193" s="1"/>
      <c r="BE193" s="1"/>
      <c r="BF193" s="1"/>
      <c r="BG193" s="1"/>
      <c r="BH193" s="1"/>
      <c r="BI193" s="1"/>
      <c r="BJ193" s="1"/>
      <c r="BK193" s="1"/>
      <c r="BL193" s="1"/>
      <c r="BM193" s="209" t="s">
        <v>699</v>
      </c>
      <c r="BN193" s="1"/>
      <c r="BO193" s="1"/>
      <c r="BP193" s="1"/>
      <c r="BQ193" s="1"/>
      <c r="BR193" s="1"/>
      <c r="BS193" s="1"/>
      <c r="BT193" s="1"/>
      <c r="BU193" s="1"/>
      <c r="BV193" s="1"/>
      <c r="BW193" s="1"/>
      <c r="BX193" s="1"/>
      <c r="BY193" s="1"/>
      <c r="BZ193" s="1"/>
      <c r="CA193" s="1"/>
      <c r="CB193" s="1"/>
      <c r="CC193" s="1"/>
      <c r="CD193" s="1"/>
      <c r="CE193" s="1"/>
      <c r="CF193" s="1"/>
      <c r="CG193" s="1"/>
      <c r="CH193" s="1"/>
    </row>
    <row r="194" spans="53:86">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row>
    <row r="195" spans="53:86">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row>
    <row r="196" spans="53:86">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row>
    <row r="197" spans="53:86">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row>
    <row r="198" spans="53:86">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row>
    <row r="199" spans="53:86">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row>
    <row r="200" spans="53:86">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row>
  </sheetData>
  <phoneticPr fontId="24" type="noConversion"/>
  <dataValidations count="3">
    <dataValidation type="list" allowBlank="1" showInputMessage="1" showErrorMessage="1" sqref="A4:A19">
      <formula1>$BB$2:$BB$30</formula1>
    </dataValidation>
    <dataValidation type="list" allowBlank="1" showInputMessage="1" showErrorMessage="1" sqref="B4:B19">
      <formula1>$BA$33:$BA$38</formula1>
    </dataValidation>
    <dataValidation type="list" allowBlank="1" showInputMessage="1" showErrorMessage="1" sqref="F4:F19">
      <formula1>$BK$13:$BK$14</formula1>
    </dataValidation>
  </dataValidations>
  <pageMargins left="0.7" right="0.7" top="0.75" bottom="0.75" header="0.51180555555555551" footer="0.51180555555555551"/>
  <pageSetup paperSize="9" scale="42" firstPageNumber="0"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I70"/>
  <sheetViews>
    <sheetView topLeftCell="A4" workbookViewId="0">
      <selection activeCell="I6" sqref="I6"/>
    </sheetView>
  </sheetViews>
  <sheetFormatPr defaultColWidth="8.85546875" defaultRowHeight="15"/>
  <cols>
    <col min="1" max="2" width="11.85546875" style="384" customWidth="1"/>
    <col min="3" max="3" width="31.42578125" style="384" customWidth="1"/>
    <col min="4" max="4" width="44.42578125" style="384" bestFit="1" customWidth="1"/>
    <col min="5" max="5" width="8.85546875" style="384"/>
    <col min="6" max="6" width="25.140625" style="384" customWidth="1"/>
    <col min="7" max="16384" width="8.85546875" style="384"/>
  </cols>
  <sheetData>
    <row r="1" spans="1:9" ht="18.75" thickBot="1">
      <c r="A1" s="381" t="s">
        <v>886</v>
      </c>
      <c r="B1" s="381"/>
      <c r="C1" s="382"/>
      <c r="D1" s="383"/>
      <c r="E1" s="1070"/>
      <c r="F1" s="1070"/>
    </row>
    <row r="2" spans="1:9" ht="18.75" thickBot="1">
      <c r="A2" s="385"/>
      <c r="B2" s="385"/>
      <c r="C2" s="385"/>
      <c r="D2" s="383" t="s">
        <v>312</v>
      </c>
      <c r="E2" s="1071" t="s">
        <v>990</v>
      </c>
      <c r="F2" s="1072"/>
    </row>
    <row r="3" spans="1:9" ht="15.75" thickBot="1">
      <c r="A3" s="386"/>
      <c r="B3" s="387"/>
      <c r="C3" s="387"/>
      <c r="D3" s="388"/>
      <c r="E3" s="1073"/>
      <c r="F3" s="1074"/>
    </row>
    <row r="4" spans="1:9" ht="51" customHeight="1" thickBot="1">
      <c r="A4" s="389" t="s">
        <v>63</v>
      </c>
      <c r="B4" s="390" t="s">
        <v>887</v>
      </c>
      <c r="C4" s="390" t="s">
        <v>888</v>
      </c>
      <c r="D4" s="682" t="s">
        <v>889</v>
      </c>
      <c r="E4" s="1075" t="s">
        <v>366</v>
      </c>
      <c r="F4" s="1076"/>
    </row>
    <row r="5" spans="1:9" ht="89.25" customHeight="1">
      <c r="A5" s="609" t="s">
        <v>407</v>
      </c>
      <c r="B5" s="607" t="s">
        <v>1061</v>
      </c>
      <c r="C5" s="611" t="s">
        <v>1065</v>
      </c>
      <c r="D5" s="610" t="s">
        <v>1064</v>
      </c>
      <c r="E5" s="1077" t="s">
        <v>1186</v>
      </c>
      <c r="F5" s="1078"/>
      <c r="I5"/>
    </row>
    <row r="6" spans="1:9" ht="89.25">
      <c r="A6" s="609" t="s">
        <v>407</v>
      </c>
      <c r="B6" s="607" t="s">
        <v>1061</v>
      </c>
      <c r="C6" s="605" t="s">
        <v>1056</v>
      </c>
      <c r="D6" s="610" t="s">
        <v>1063</v>
      </c>
      <c r="E6" s="1079" t="s">
        <v>1066</v>
      </c>
      <c r="F6" s="1069"/>
    </row>
    <row r="7" spans="1:9" ht="15" customHeight="1">
      <c r="A7" s="609" t="s">
        <v>407</v>
      </c>
      <c r="B7" s="608" t="s">
        <v>1062</v>
      </c>
      <c r="C7" s="605" t="s">
        <v>1057</v>
      </c>
      <c r="D7" s="610" t="s">
        <v>1063</v>
      </c>
      <c r="E7" s="1069"/>
      <c r="F7" s="1069"/>
    </row>
    <row r="8" spans="1:9" ht="75" customHeight="1">
      <c r="A8" s="609" t="s">
        <v>407</v>
      </c>
      <c r="B8" s="606" t="s">
        <v>161</v>
      </c>
      <c r="C8" s="611" t="s">
        <v>1058</v>
      </c>
      <c r="D8" s="610" t="s">
        <v>1064</v>
      </c>
      <c r="E8" s="1080" t="s">
        <v>1187</v>
      </c>
      <c r="F8" s="1081"/>
    </row>
    <row r="9" spans="1:9" ht="15" customHeight="1">
      <c r="A9" s="609" t="s">
        <v>407</v>
      </c>
      <c r="B9" s="606" t="s">
        <v>161</v>
      </c>
      <c r="C9" s="605" t="s">
        <v>1059</v>
      </c>
      <c r="D9" s="610" t="s">
        <v>1063</v>
      </c>
      <c r="E9" s="1069"/>
      <c r="F9" s="1069"/>
    </row>
    <row r="10" spans="1:9">
      <c r="A10" s="609" t="s">
        <v>407</v>
      </c>
      <c r="B10" s="606" t="s">
        <v>334</v>
      </c>
      <c r="C10" s="605" t="s">
        <v>1060</v>
      </c>
      <c r="D10" s="610" t="s">
        <v>1063</v>
      </c>
      <c r="E10" s="1069"/>
      <c r="F10" s="1069"/>
    </row>
    <row r="11" spans="1:9" ht="38.25">
      <c r="A11" s="609" t="s">
        <v>407</v>
      </c>
      <c r="B11" s="606" t="s">
        <v>1067</v>
      </c>
      <c r="C11" s="611" t="s">
        <v>1068</v>
      </c>
      <c r="D11" s="610" t="s">
        <v>1063</v>
      </c>
      <c r="E11" s="1069"/>
      <c r="F11" s="1069"/>
    </row>
    <row r="12" spans="1:9" ht="15" customHeight="1">
      <c r="A12" s="391"/>
      <c r="B12" s="392"/>
      <c r="C12" s="393"/>
      <c r="D12" s="393"/>
      <c r="E12" s="1069"/>
      <c r="F12" s="1069"/>
      <c r="H12" s="612"/>
    </row>
    <row r="13" spans="1:9" ht="21.75">
      <c r="A13" s="391"/>
      <c r="B13" s="392"/>
      <c r="C13" s="393"/>
      <c r="D13" s="393"/>
      <c r="E13" s="1069"/>
      <c r="F13" s="1069"/>
      <c r="H13" s="612"/>
    </row>
    <row r="14" spans="1:9" ht="21.75">
      <c r="A14" s="391"/>
      <c r="B14" s="392"/>
      <c r="C14" s="393"/>
      <c r="D14" s="393"/>
      <c r="E14" s="1069"/>
      <c r="F14" s="1069"/>
      <c r="H14" s="612"/>
    </row>
    <row r="15" spans="1:9" ht="21.75">
      <c r="A15" s="391"/>
      <c r="B15" s="392"/>
      <c r="C15" s="393"/>
      <c r="D15" s="393"/>
      <c r="E15" s="1069"/>
      <c r="F15" s="1069"/>
      <c r="H15" s="612"/>
    </row>
    <row r="16" spans="1:9">
      <c r="A16" s="391"/>
      <c r="B16" s="392"/>
      <c r="C16" s="393"/>
      <c r="D16" s="393"/>
      <c r="E16" s="1069"/>
      <c r="F16" s="1069"/>
    </row>
    <row r="17" spans="1:6">
      <c r="A17" s="391"/>
      <c r="B17" s="392"/>
      <c r="C17" s="393"/>
      <c r="D17" s="393"/>
      <c r="E17" s="1069"/>
      <c r="F17" s="1069"/>
    </row>
    <row r="18" spans="1:6">
      <c r="A18" s="391"/>
      <c r="B18" s="392"/>
      <c r="C18" s="392"/>
      <c r="D18" s="393"/>
      <c r="E18" s="1069"/>
      <c r="F18" s="1069"/>
    </row>
    <row r="19" spans="1:6">
      <c r="A19" s="391"/>
      <c r="B19" s="392"/>
      <c r="C19" s="392"/>
      <c r="D19" s="393"/>
      <c r="E19" s="1069"/>
      <c r="F19" s="1069"/>
    </row>
    <row r="20" spans="1:6">
      <c r="A20" s="391"/>
      <c r="B20" s="392"/>
      <c r="C20" s="392"/>
      <c r="D20" s="393"/>
      <c r="E20" s="1069"/>
      <c r="F20" s="1069"/>
    </row>
    <row r="21" spans="1:6" ht="15" customHeight="1">
      <c r="A21" s="391"/>
      <c r="B21" s="392"/>
      <c r="C21" s="392"/>
      <c r="D21" s="393"/>
      <c r="E21" s="1069"/>
      <c r="F21" s="1069"/>
    </row>
    <row r="22" spans="1:6">
      <c r="A22" s="391"/>
      <c r="B22" s="392"/>
      <c r="C22" s="392"/>
      <c r="D22" s="393"/>
      <c r="E22" s="1069"/>
      <c r="F22" s="1069"/>
    </row>
    <row r="23" spans="1:6">
      <c r="A23" s="391"/>
      <c r="B23" s="392"/>
      <c r="C23" s="392"/>
      <c r="D23" s="393"/>
      <c r="E23" s="1069"/>
      <c r="F23" s="1069"/>
    </row>
    <row r="24" spans="1:6">
      <c r="A24" s="391"/>
      <c r="B24" s="392"/>
      <c r="C24" s="392"/>
      <c r="D24" s="393"/>
      <c r="E24" s="1069"/>
      <c r="F24" s="1069"/>
    </row>
    <row r="25" spans="1:6">
      <c r="A25" s="391"/>
      <c r="B25" s="392"/>
      <c r="C25" s="392"/>
      <c r="D25" s="393"/>
      <c r="E25" s="1069"/>
      <c r="F25" s="1069"/>
    </row>
    <row r="26" spans="1:6">
      <c r="A26" s="391"/>
      <c r="B26" s="392"/>
      <c r="C26" s="392"/>
      <c r="D26" s="393"/>
      <c r="E26" s="1069"/>
      <c r="F26" s="1069"/>
    </row>
    <row r="27" spans="1:6">
      <c r="A27" s="391"/>
      <c r="B27" s="392"/>
      <c r="C27" s="392"/>
      <c r="D27" s="393"/>
      <c r="E27" s="1069"/>
      <c r="F27" s="1069"/>
    </row>
    <row r="28" spans="1:6">
      <c r="A28" s="391"/>
      <c r="B28" s="392"/>
      <c r="C28" s="392"/>
      <c r="D28" s="393"/>
      <c r="E28" s="1069"/>
      <c r="F28" s="1069"/>
    </row>
    <row r="29" spans="1:6">
      <c r="A29" s="391"/>
      <c r="B29" s="392"/>
      <c r="C29" s="392"/>
      <c r="D29" s="393"/>
      <c r="E29" s="1069"/>
      <c r="F29" s="1069"/>
    </row>
    <row r="30" spans="1:6">
      <c r="A30" s="391"/>
      <c r="B30" s="392"/>
      <c r="C30" s="392"/>
      <c r="D30" s="393"/>
      <c r="E30" s="1069"/>
      <c r="F30" s="1069"/>
    </row>
    <row r="31" spans="1:6">
      <c r="A31" s="391"/>
      <c r="B31" s="392"/>
      <c r="C31" s="392"/>
      <c r="D31" s="393"/>
      <c r="E31" s="1069"/>
      <c r="F31" s="1069"/>
    </row>
    <row r="32" spans="1:6">
      <c r="A32" s="391"/>
      <c r="B32" s="392"/>
      <c r="C32" s="392"/>
      <c r="D32" s="393"/>
      <c r="E32" s="1069"/>
      <c r="F32" s="1069"/>
    </row>
    <row r="33" spans="1:6">
      <c r="A33" s="391"/>
      <c r="B33" s="392"/>
      <c r="C33" s="392"/>
      <c r="D33" s="393"/>
      <c r="E33" s="1069"/>
      <c r="F33" s="1069"/>
    </row>
    <row r="34" spans="1:6">
      <c r="A34" s="391"/>
      <c r="B34" s="392"/>
      <c r="C34" s="392"/>
      <c r="D34" s="393"/>
      <c r="E34" s="1069"/>
      <c r="F34" s="1069"/>
    </row>
    <row r="35" spans="1:6">
      <c r="A35" s="391"/>
      <c r="B35" s="392"/>
      <c r="C35" s="392"/>
      <c r="D35" s="393"/>
      <c r="E35" s="1069"/>
      <c r="F35" s="1069"/>
    </row>
    <row r="36" spans="1:6">
      <c r="A36" s="391"/>
      <c r="B36" s="392"/>
      <c r="C36" s="392"/>
      <c r="D36" s="393"/>
      <c r="E36" s="1069"/>
      <c r="F36" s="1069"/>
    </row>
    <row r="37" spans="1:6">
      <c r="A37" s="391"/>
      <c r="B37" s="392"/>
      <c r="C37" s="392"/>
      <c r="D37" s="393"/>
      <c r="E37" s="1069"/>
      <c r="F37" s="1069"/>
    </row>
    <row r="38" spans="1:6">
      <c r="A38" s="391"/>
      <c r="B38" s="392"/>
      <c r="C38" s="392"/>
      <c r="D38" s="393"/>
      <c r="E38" s="1069"/>
      <c r="F38" s="1069"/>
    </row>
    <row r="39" spans="1:6">
      <c r="A39" s="391"/>
      <c r="B39" s="392"/>
      <c r="C39" s="392"/>
      <c r="D39" s="393"/>
      <c r="E39" s="1069"/>
      <c r="F39" s="1069"/>
    </row>
    <row r="40" spans="1:6">
      <c r="A40" s="391"/>
      <c r="B40" s="392"/>
      <c r="C40" s="392"/>
      <c r="D40" s="393"/>
      <c r="E40" s="1069"/>
      <c r="F40" s="1069"/>
    </row>
    <row r="41" spans="1:6">
      <c r="A41" s="391"/>
      <c r="B41" s="392"/>
      <c r="C41" s="392"/>
      <c r="D41" s="393"/>
      <c r="E41" s="1069"/>
      <c r="F41" s="1069"/>
    </row>
    <row r="42" spans="1:6">
      <c r="A42" s="394"/>
      <c r="B42" s="395"/>
      <c r="C42" s="395"/>
      <c r="D42" s="396"/>
      <c r="E42" s="1082"/>
      <c r="F42" s="1082"/>
    </row>
    <row r="43" spans="1:6">
      <c r="A43" s="394"/>
      <c r="B43" s="395"/>
      <c r="C43" s="395"/>
      <c r="D43" s="396"/>
      <c r="E43" s="1082"/>
      <c r="F43" s="1082"/>
    </row>
    <row r="44" spans="1:6">
      <c r="A44" s="394"/>
      <c r="B44" s="395"/>
      <c r="C44" s="395"/>
      <c r="D44" s="396"/>
      <c r="E44" s="1082"/>
      <c r="F44" s="1082"/>
    </row>
    <row r="45" spans="1:6">
      <c r="A45" s="394"/>
      <c r="B45" s="395"/>
      <c r="C45" s="395"/>
      <c r="D45" s="396"/>
      <c r="E45" s="1082"/>
      <c r="F45" s="1082"/>
    </row>
    <row r="46" spans="1:6">
      <c r="A46" s="394"/>
      <c r="B46" s="395"/>
      <c r="C46" s="395"/>
      <c r="D46" s="396"/>
      <c r="E46" s="1082"/>
      <c r="F46" s="1082"/>
    </row>
    <row r="47" spans="1:6">
      <c r="A47" s="394"/>
      <c r="B47" s="395"/>
      <c r="C47" s="395"/>
      <c r="D47" s="396"/>
      <c r="E47" s="1082"/>
      <c r="F47" s="1082"/>
    </row>
    <row r="48" spans="1:6">
      <c r="A48" s="391"/>
      <c r="B48" s="392"/>
      <c r="C48" s="392"/>
      <c r="D48" s="393"/>
      <c r="E48" s="1083"/>
      <c r="F48" s="1084"/>
    </row>
    <row r="49" spans="1:6">
      <c r="A49" s="391"/>
      <c r="B49" s="392"/>
      <c r="C49" s="392"/>
      <c r="D49" s="393"/>
      <c r="E49" s="1083"/>
      <c r="F49" s="1084"/>
    </row>
    <row r="50" spans="1:6">
      <c r="A50" s="391"/>
      <c r="B50" s="392"/>
      <c r="C50" s="392"/>
      <c r="D50" s="393"/>
      <c r="E50" s="1083"/>
      <c r="F50" s="1084"/>
    </row>
    <row r="51" spans="1:6">
      <c r="A51" s="391"/>
      <c r="B51" s="392"/>
      <c r="C51" s="392"/>
      <c r="D51" s="393"/>
      <c r="E51" s="1083"/>
      <c r="F51" s="1084"/>
    </row>
    <row r="52" spans="1:6">
      <c r="A52" s="391"/>
      <c r="B52" s="392"/>
      <c r="C52" s="392"/>
      <c r="D52" s="393"/>
      <c r="E52" s="1083"/>
      <c r="F52" s="1084"/>
    </row>
    <row r="53" spans="1:6">
      <c r="A53" s="391"/>
      <c r="B53" s="392"/>
      <c r="C53" s="392"/>
      <c r="D53" s="393"/>
      <c r="E53" s="1083"/>
      <c r="F53" s="1084"/>
    </row>
    <row r="54" spans="1:6">
      <c r="A54" s="391"/>
      <c r="B54" s="392"/>
      <c r="C54" s="392"/>
      <c r="D54" s="393"/>
      <c r="E54" s="1083"/>
      <c r="F54" s="1084"/>
    </row>
    <row r="55" spans="1:6">
      <c r="A55" s="391"/>
      <c r="B55" s="392"/>
      <c r="C55" s="392"/>
      <c r="D55" s="393"/>
      <c r="E55" s="1083"/>
      <c r="F55" s="1084"/>
    </row>
    <row r="56" spans="1:6">
      <c r="A56" s="391"/>
      <c r="B56" s="392"/>
      <c r="C56" s="392"/>
      <c r="D56" s="393"/>
      <c r="E56" s="1083"/>
      <c r="F56" s="1084"/>
    </row>
    <row r="57" spans="1:6">
      <c r="A57" s="391"/>
      <c r="B57" s="392"/>
      <c r="C57" s="392"/>
      <c r="D57" s="393"/>
      <c r="E57" s="1083"/>
      <c r="F57" s="1084"/>
    </row>
    <row r="58" spans="1:6">
      <c r="A58" s="391"/>
      <c r="B58" s="392"/>
      <c r="C58" s="392"/>
      <c r="D58" s="393"/>
      <c r="E58" s="1083"/>
      <c r="F58" s="1084"/>
    </row>
    <row r="59" spans="1:6">
      <c r="A59" s="391"/>
      <c r="B59" s="392"/>
      <c r="C59" s="392"/>
      <c r="D59" s="393"/>
      <c r="E59" s="1083"/>
      <c r="F59" s="1084"/>
    </row>
    <row r="60" spans="1:6">
      <c r="A60" s="391"/>
      <c r="B60" s="392"/>
      <c r="C60" s="392"/>
      <c r="D60" s="393"/>
      <c r="E60" s="1083"/>
      <c r="F60" s="1084"/>
    </row>
    <row r="61" spans="1:6">
      <c r="A61" s="391"/>
      <c r="B61" s="392"/>
      <c r="C61" s="392"/>
      <c r="D61" s="393"/>
      <c r="E61" s="1083"/>
      <c r="F61" s="1084"/>
    </row>
    <row r="62" spans="1:6">
      <c r="A62" s="391"/>
      <c r="B62" s="392"/>
      <c r="C62" s="392"/>
      <c r="D62" s="393"/>
      <c r="E62" s="1083"/>
      <c r="F62" s="1084"/>
    </row>
    <row r="63" spans="1:6">
      <c r="A63" s="391"/>
      <c r="B63" s="392"/>
      <c r="C63" s="392"/>
      <c r="D63" s="393"/>
      <c r="E63" s="1083"/>
      <c r="F63" s="1084"/>
    </row>
    <row r="64" spans="1:6">
      <c r="A64" s="391"/>
      <c r="B64" s="392"/>
      <c r="C64" s="392"/>
      <c r="D64" s="393"/>
      <c r="E64" s="1083"/>
      <c r="F64" s="1084"/>
    </row>
    <row r="65" spans="1:6">
      <c r="A65" s="391"/>
      <c r="B65" s="392"/>
      <c r="C65" s="392"/>
      <c r="D65" s="393"/>
      <c r="E65" s="1083"/>
      <c r="F65" s="1084"/>
    </row>
    <row r="66" spans="1:6">
      <c r="A66" s="391"/>
      <c r="B66" s="392"/>
      <c r="C66" s="392"/>
      <c r="D66" s="393"/>
      <c r="E66" s="1083"/>
      <c r="F66" s="1084"/>
    </row>
    <row r="67" spans="1:6">
      <c r="A67" s="391"/>
      <c r="B67" s="392"/>
      <c r="C67" s="392"/>
      <c r="D67" s="393"/>
      <c r="E67" s="1083"/>
      <c r="F67" s="1084"/>
    </row>
    <row r="68" spans="1:6">
      <c r="A68" s="391"/>
      <c r="B68" s="392"/>
      <c r="C68" s="392"/>
      <c r="D68" s="393"/>
      <c r="E68" s="1083"/>
      <c r="F68" s="1084"/>
    </row>
    <row r="69" spans="1:6">
      <c r="A69" s="391"/>
      <c r="B69" s="392"/>
      <c r="C69" s="392"/>
      <c r="D69" s="393"/>
      <c r="E69" s="1083"/>
      <c r="F69" s="1084"/>
    </row>
    <row r="70" spans="1:6">
      <c r="A70" s="391"/>
      <c r="B70" s="392"/>
      <c r="C70" s="392"/>
      <c r="D70" s="393"/>
      <c r="E70" s="1083"/>
      <c r="F70" s="1084"/>
    </row>
  </sheetData>
  <mergeCells count="70">
    <mergeCell ref="E57:F57"/>
    <mergeCell ref="E55:F55"/>
    <mergeCell ref="E69:F69"/>
    <mergeCell ref="E58:F58"/>
    <mergeCell ref="E67:F67"/>
    <mergeCell ref="E70:F70"/>
    <mergeCell ref="E59:F59"/>
    <mergeCell ref="E60:F60"/>
    <mergeCell ref="E61:F61"/>
    <mergeCell ref="E62:F62"/>
    <mergeCell ref="E63:F63"/>
    <mergeCell ref="E64:F64"/>
    <mergeCell ref="E65:F65"/>
    <mergeCell ref="E66:F66"/>
    <mergeCell ref="E68:F68"/>
    <mergeCell ref="E56:F56"/>
    <mergeCell ref="E44:F44"/>
    <mergeCell ref="E45:F45"/>
    <mergeCell ref="E51:F51"/>
    <mergeCell ref="E53:F53"/>
    <mergeCell ref="E52:F52"/>
    <mergeCell ref="E47:F47"/>
    <mergeCell ref="E48:F48"/>
    <mergeCell ref="E49:F49"/>
    <mergeCell ref="E50:F50"/>
    <mergeCell ref="E54:F54"/>
    <mergeCell ref="E43:F43"/>
    <mergeCell ref="E29:F29"/>
    <mergeCell ref="E46:F46"/>
    <mergeCell ref="E35:F35"/>
    <mergeCell ref="E36:F36"/>
    <mergeCell ref="E37:F37"/>
    <mergeCell ref="E38:F38"/>
    <mergeCell ref="E39:F39"/>
    <mergeCell ref="E40:F40"/>
    <mergeCell ref="E41:F41"/>
    <mergeCell ref="E42:F42"/>
    <mergeCell ref="E30:F30"/>
    <mergeCell ref="E31:F31"/>
    <mergeCell ref="E32:F32"/>
    <mergeCell ref="E33:F33"/>
    <mergeCell ref="E34:F34"/>
    <mergeCell ref="E21:F21"/>
    <mergeCell ref="E10:F10"/>
    <mergeCell ref="E19:F19"/>
    <mergeCell ref="E28:F28"/>
    <mergeCell ref="E23:F23"/>
    <mergeCell ref="E24:F24"/>
    <mergeCell ref="E25:F25"/>
    <mergeCell ref="E26:F26"/>
    <mergeCell ref="E27:F27"/>
    <mergeCell ref="E22:F22"/>
    <mergeCell ref="E18:F18"/>
    <mergeCell ref="E20:F20"/>
    <mergeCell ref="E11:F11"/>
    <mergeCell ref="E17:F17"/>
    <mergeCell ref="E16:F16"/>
    <mergeCell ref="E12:F12"/>
    <mergeCell ref="E13:F13"/>
    <mergeCell ref="E14:F14"/>
    <mergeCell ref="E15:F15"/>
    <mergeCell ref="E9:F9"/>
    <mergeCell ref="E1:F1"/>
    <mergeCell ref="E2:F2"/>
    <mergeCell ref="E3:F3"/>
    <mergeCell ref="E4:F4"/>
    <mergeCell ref="E5:F5"/>
    <mergeCell ref="E6:F6"/>
    <mergeCell ref="E7:F7"/>
    <mergeCell ref="E8:F8"/>
  </mergeCells>
  <phoneticPr fontId="2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26</vt:i4>
      </vt:variant>
      <vt:variant>
        <vt:lpstr>Named Ranges</vt:lpstr>
      </vt:variant>
      <vt:variant>
        <vt:i4>31</vt:i4>
      </vt:variant>
    </vt:vector>
  </HeadingPairs>
  <TitlesOfParts>
    <vt:vector size="57" baseType="lpstr">
      <vt:lpstr>Custom_lists</vt:lpstr>
      <vt:lpstr>I_A_1</vt:lpstr>
      <vt:lpstr>I_A_2</vt:lpstr>
      <vt:lpstr>II_B_1</vt:lpstr>
      <vt:lpstr>II_B_2</vt:lpstr>
      <vt:lpstr>III_A_1</vt:lpstr>
      <vt:lpstr>III_B_1</vt:lpstr>
      <vt:lpstr>III_B_2 </vt:lpstr>
      <vt:lpstr>III_B_3 </vt:lpstr>
      <vt:lpstr>III_C_1</vt:lpstr>
      <vt:lpstr>III_C_3</vt:lpstr>
      <vt:lpstr>III_C_4</vt:lpstr>
      <vt:lpstr>III_C_6</vt:lpstr>
      <vt:lpstr>III_D_1</vt:lpstr>
      <vt:lpstr>III_E_1</vt:lpstr>
      <vt:lpstr>III_E_2</vt:lpstr>
      <vt:lpstr>III_E_3</vt:lpstr>
      <vt:lpstr>III_F_1 </vt:lpstr>
      <vt:lpstr>III_G_1</vt:lpstr>
      <vt:lpstr>IV_A_1 </vt:lpstr>
      <vt:lpstr>IV_A_2 </vt:lpstr>
      <vt:lpstr>IV_A_3 </vt:lpstr>
      <vt:lpstr>IV_B_1 </vt:lpstr>
      <vt:lpstr>IV_B_2 </vt:lpstr>
      <vt:lpstr>V_1</vt:lpstr>
      <vt:lpstr>VI_I</vt:lpstr>
      <vt:lpstr>Excel_BuiltIn_Print_Area_1_1</vt:lpstr>
      <vt:lpstr>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 '!Excel_BuiltIn_Print_Area_15_1</vt:lpstr>
      <vt:lpstr>'III_B_2 '!Excel_BuiltIn_Print_Area_4_1</vt:lpstr>
      <vt:lpstr>'III_B_3 '!Excel_BuiltIn_Print_Area_5_1</vt:lpstr>
      <vt:lpstr>Excel_BuiltIn_Print_Area_8_1</vt:lpstr>
      <vt:lpstr>II_B_1!Print_Area</vt:lpstr>
      <vt:lpstr>III_A_1!Print_Area</vt:lpstr>
      <vt:lpstr>III_B_1!Print_Area</vt:lpstr>
      <vt:lpstr>'III_B_2 '!Print_Area</vt:lpstr>
      <vt:lpstr>'III_B_3 '!Print_Area</vt:lpstr>
      <vt:lpstr>III_C_1!Print_Area</vt:lpstr>
      <vt:lpstr>III_C_3!Print_Area</vt:lpstr>
      <vt:lpstr>III_C_6!Print_Area</vt:lpstr>
      <vt:lpstr>III_D_1!Print_Area</vt:lpstr>
      <vt:lpstr>III_E_1!Print_Area</vt:lpstr>
      <vt:lpstr>III_E_2!Print_Area</vt:lpstr>
      <vt:lpstr>III_E_3!Print_Area</vt:lpstr>
      <vt:lpstr>'III_F_1 '!Print_Area</vt:lpstr>
      <vt:lpstr>III_G_1!Print_Area</vt:lpstr>
      <vt:lpstr>'IV_A_1 '!Print_Area</vt:lpstr>
      <vt:lpstr>'IV_A_2 '!Print_Area</vt:lpstr>
      <vt:lpstr>'IV_A_3 '!Print_Area</vt:lpstr>
      <vt:lpstr>'IV_B_1 '!Print_Area</vt:lpstr>
      <vt:lpstr>'IV_B_2 '!Print_Area</vt:lpstr>
      <vt:lpstr>V_1!Print_Area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Myrto Ioannou</cp:lastModifiedBy>
  <cp:lastPrinted>2016-05-31T09:20:15Z</cp:lastPrinted>
  <dcterms:created xsi:type="dcterms:W3CDTF">2009-11-05T10:40:17Z</dcterms:created>
  <dcterms:modified xsi:type="dcterms:W3CDTF">2016-05-31T13:50:25Z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